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lice\Quantonomics Dropbox\Quantonomics Team Folder\AER23\DNSP 2023 benchmarking _Option 5_06Nov2023\OpexCostFn_opt5\1 Stata Data Mgt\Input Data Files\"/>
    </mc:Choice>
  </mc:AlternateContent>
  <xr:revisionPtr revIDLastSave="0" documentId="8_{2E36607F-62B9-4E99-ADA2-786D49427B6F}" xr6:coauthVersionLast="47" xr6:coauthVersionMax="47" xr10:uidLastSave="{00000000-0000-0000-0000-000000000000}"/>
  <bookViews>
    <workbookView xWindow="25995" yWindow="8955" windowWidth="17250" windowHeight="8910" xr2:uid="{00000000-000D-0000-FFFF-FFFF00000000}"/>
  </bookViews>
  <sheets>
    <sheet name="Master opex s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Z59" i="1" l="1"/>
  <c r="BB59" i="1"/>
  <c r="EI59" i="1"/>
  <c r="CZ59" i="1" l="1"/>
  <c r="DA59" i="1"/>
  <c r="CJ59" i="1" l="1"/>
  <c r="CI59" i="1"/>
  <c r="BU59" i="1"/>
  <c r="CA59" i="1"/>
  <c r="CC59" i="1"/>
  <c r="BT59" i="1"/>
  <c r="BY59" i="1" l="1"/>
  <c r="BX59" i="1"/>
  <c r="CG59" i="1"/>
  <c r="CB59" i="1"/>
  <c r="CF59" i="1"/>
  <c r="BV59" i="1"/>
  <c r="BW59" i="1"/>
  <c r="CE59" i="1"/>
  <c r="CD59" i="1"/>
  <c r="CH59" i="1"/>
  <c r="BZ59" i="1"/>
  <c r="EZ56" i="1" l="1"/>
  <c r="EI56" i="1"/>
  <c r="DA56" i="1"/>
  <c r="CJ56" i="1"/>
  <c r="T56" i="1"/>
  <c r="DR59" i="1" l="1"/>
  <c r="DR56" i="1"/>
  <c r="FQ59" i="1"/>
  <c r="FQ56" i="1"/>
  <c r="GH59" i="1"/>
  <c r="GH56" i="1"/>
  <c r="BS56" i="1"/>
  <c r="AK56" i="1"/>
  <c r="AK59" i="1"/>
  <c r="BB56" i="1"/>
  <c r="GY59" i="1"/>
  <c r="GY56" i="1"/>
  <c r="HP56" i="1"/>
  <c r="HP59" i="1"/>
  <c r="T59" i="1"/>
  <c r="BS59" i="1"/>
  <c r="CP59" i="1" l="1"/>
  <c r="CO59" i="1"/>
  <c r="CV59" i="1"/>
  <c r="CL59" i="1"/>
  <c r="CX59" i="1"/>
  <c r="CM59" i="1"/>
  <c r="CT59" i="1"/>
  <c r="CS59" i="1"/>
  <c r="CW59" i="1"/>
  <c r="CN59" i="1"/>
  <c r="CU59" i="1"/>
  <c r="CK59" i="1"/>
  <c r="CR59" i="1"/>
  <c r="CY59" i="1"/>
  <c r="CQ59" i="1"/>
  <c r="DS59" i="1"/>
  <c r="DT59" i="1"/>
  <c r="DU59" i="1"/>
  <c r="EJ59" i="1" l="1"/>
  <c r="EK59" i="1"/>
  <c r="EL59" i="1"/>
  <c r="AL59" i="1" l="1"/>
  <c r="AM59" i="1"/>
  <c r="AN59" i="1"/>
  <c r="HN56" i="1" l="1"/>
  <c r="HM59" i="1"/>
  <c r="HL56" i="1"/>
  <c r="HJ59" i="1"/>
  <c r="HI59" i="1"/>
  <c r="HH59" i="1"/>
  <c r="HG56" i="1"/>
  <c r="HE59" i="1"/>
  <c r="HD56" i="1"/>
  <c r="GX59" i="1"/>
  <c r="GW59" i="1"/>
  <c r="GS59" i="1"/>
  <c r="GR56" i="1"/>
  <c r="GQ59" i="1"/>
  <c r="GP59" i="1"/>
  <c r="GO59" i="1"/>
  <c r="GG59" i="1"/>
  <c r="GF59" i="1"/>
  <c r="GE59" i="1"/>
  <c r="GD59" i="1"/>
  <c r="GC59" i="1"/>
  <c r="GB59" i="1"/>
  <c r="FZ59" i="1"/>
  <c r="FY59" i="1"/>
  <c r="FX59" i="1"/>
  <c r="FW59" i="1"/>
  <c r="FV59" i="1"/>
  <c r="FU59" i="1"/>
  <c r="FO59" i="1"/>
  <c r="FN59" i="1"/>
  <c r="FM59" i="1"/>
  <c r="FL59" i="1"/>
  <c r="FK59" i="1"/>
  <c r="FJ59" i="1"/>
  <c r="FI59" i="1"/>
  <c r="FG59" i="1"/>
  <c r="FF59" i="1"/>
  <c r="FE59" i="1"/>
  <c r="FD59" i="1"/>
  <c r="DQ59" i="1"/>
  <c r="DP59" i="1"/>
  <c r="DO59" i="1"/>
  <c r="DN59" i="1"/>
  <c r="DM59" i="1"/>
  <c r="DL59" i="1"/>
  <c r="DK59" i="1"/>
  <c r="DI59" i="1"/>
  <c r="DH59" i="1"/>
  <c r="DG59" i="1"/>
  <c r="DF59" i="1"/>
  <c r="DE59" i="1"/>
  <c r="BQ59" i="1"/>
  <c r="BP59" i="1"/>
  <c r="BO59" i="1"/>
  <c r="BN59" i="1"/>
  <c r="BM59" i="1"/>
  <c r="BK59" i="1"/>
  <c r="BI59" i="1"/>
  <c r="BH59" i="1"/>
  <c r="BG59" i="1"/>
  <c r="AJ59" i="1"/>
  <c r="AI59" i="1"/>
  <c r="AH59" i="1"/>
  <c r="AF59" i="1"/>
  <c r="AD59" i="1"/>
  <c r="AC59" i="1"/>
  <c r="AB59" i="1"/>
  <c r="AA59" i="1"/>
  <c r="Z59" i="1"/>
  <c r="X59" i="1"/>
  <c r="S59" i="1"/>
  <c r="R59" i="1"/>
  <c r="Q59" i="1"/>
  <c r="P59" i="1"/>
  <c r="O59" i="1"/>
  <c r="M59" i="1"/>
  <c r="K59" i="1"/>
  <c r="J59" i="1"/>
  <c r="I59" i="1"/>
  <c r="H59" i="1"/>
  <c r="EY59" i="1"/>
  <c r="EX59" i="1"/>
  <c r="EW59" i="1"/>
  <c r="EV59" i="1"/>
  <c r="EU59" i="1"/>
  <c r="ET59" i="1"/>
  <c r="ES59" i="1"/>
  <c r="ER59" i="1"/>
  <c r="EQ59" i="1"/>
  <c r="EP59" i="1"/>
  <c r="EO59" i="1"/>
  <c r="EN59" i="1"/>
  <c r="EM59" i="1"/>
  <c r="EH59" i="1"/>
  <c r="EG59" i="1"/>
  <c r="EF59" i="1"/>
  <c r="EE59" i="1"/>
  <c r="ED59" i="1"/>
  <c r="EC59" i="1"/>
  <c r="EB59" i="1"/>
  <c r="EA59" i="1"/>
  <c r="DZ59" i="1"/>
  <c r="DY59" i="1"/>
  <c r="DX59" i="1"/>
  <c r="DW59" i="1"/>
  <c r="DV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HB59" i="1"/>
  <c r="GZ59" i="1"/>
  <c r="GK56" i="1"/>
  <c r="GJ56" i="1"/>
  <c r="FT59" i="1"/>
  <c r="FS56" i="1"/>
  <c r="FR59" i="1"/>
  <c r="FC56" i="1"/>
  <c r="FA56" i="1"/>
  <c r="DD59" i="1"/>
  <c r="DC59" i="1"/>
  <c r="DB59" i="1"/>
  <c r="W59" i="1"/>
  <c r="V56" i="1"/>
  <c r="U59" i="1"/>
  <c r="F56" i="1"/>
  <c r="E59" i="1"/>
  <c r="HK56" i="1"/>
  <c r="HJ56" i="1"/>
  <c r="HI56" i="1"/>
  <c r="HH56" i="1"/>
  <c r="HC56" i="1"/>
  <c r="HA56" i="1"/>
  <c r="GT56" i="1"/>
  <c r="GS56" i="1"/>
  <c r="GL56" i="1"/>
  <c r="GB56" i="1"/>
  <c r="GA56" i="1"/>
  <c r="FU56" i="1"/>
  <c r="FL56" i="1"/>
  <c r="FK56" i="1"/>
  <c r="FI56" i="1"/>
  <c r="FD56" i="1"/>
  <c r="EY56" i="1"/>
  <c r="EX56" i="1"/>
  <c r="EW56" i="1"/>
  <c r="EV56" i="1"/>
  <c r="EU56" i="1"/>
  <c r="ET56" i="1"/>
  <c r="ES56" i="1"/>
  <c r="ER56" i="1"/>
  <c r="EQ56" i="1"/>
  <c r="EP56" i="1"/>
  <c r="EO56" i="1"/>
  <c r="EN56" i="1"/>
  <c r="EM56" i="1"/>
  <c r="EL56" i="1"/>
  <c r="EK56" i="1"/>
  <c r="EJ56" i="1"/>
  <c r="EH56" i="1"/>
  <c r="EG56" i="1"/>
  <c r="EF56" i="1"/>
  <c r="EE56" i="1"/>
  <c r="ED56" i="1"/>
  <c r="EC56" i="1"/>
  <c r="EB56" i="1"/>
  <c r="EA56" i="1"/>
  <c r="DZ56" i="1"/>
  <c r="DY56" i="1"/>
  <c r="DX56" i="1"/>
  <c r="DW56" i="1"/>
  <c r="DV56" i="1"/>
  <c r="DU56" i="1"/>
  <c r="DT56" i="1"/>
  <c r="DS56" i="1"/>
  <c r="DM56" i="1"/>
  <c r="DL56" i="1"/>
  <c r="DK56" i="1"/>
  <c r="DE56" i="1"/>
  <c r="CZ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T56" i="1"/>
  <c r="BN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O56" i="1"/>
  <c r="N56" i="1"/>
  <c r="G56" i="1"/>
  <c r="D59" i="1"/>
  <c r="FJ56" i="1" l="1"/>
  <c r="M56" i="1"/>
  <c r="FX56" i="1"/>
  <c r="S56" i="1"/>
  <c r="BH56" i="1"/>
  <c r="DC56" i="1"/>
  <c r="DH56" i="1"/>
  <c r="BQ56" i="1"/>
  <c r="DO56" i="1"/>
  <c r="GE56" i="1"/>
  <c r="Z56" i="1"/>
  <c r="DP56" i="1"/>
  <c r="FO56" i="1"/>
  <c r="GF56" i="1"/>
  <c r="AA56" i="1"/>
  <c r="AI56" i="1"/>
  <c r="FT56" i="1"/>
  <c r="HO56" i="1"/>
  <c r="P56" i="1"/>
  <c r="BJ56" i="1"/>
  <c r="H56" i="1"/>
  <c r="AB56" i="1"/>
  <c r="DG56" i="1"/>
  <c r="FW56" i="1"/>
  <c r="GV56" i="1"/>
  <c r="GU56" i="1"/>
  <c r="E56" i="1"/>
  <c r="AG56" i="1"/>
  <c r="Q56" i="1"/>
  <c r="AH56" i="1"/>
  <c r="BR56" i="1"/>
  <c r="FM56" i="1"/>
  <c r="HB56" i="1"/>
  <c r="DF56" i="1"/>
  <c r="GM56" i="1"/>
  <c r="U56" i="1"/>
  <c r="FR56" i="1"/>
  <c r="GN56" i="1"/>
  <c r="K56" i="1"/>
  <c r="BG56" i="1"/>
  <c r="DN56" i="1"/>
  <c r="FE56" i="1"/>
  <c r="GD56" i="1"/>
  <c r="AD56" i="1"/>
  <c r="J56" i="1"/>
  <c r="AE56" i="1"/>
  <c r="BK56" i="1"/>
  <c r="GW56" i="1"/>
  <c r="BL56" i="1"/>
  <c r="GP56" i="1"/>
  <c r="HF56" i="1"/>
  <c r="DD56" i="1"/>
  <c r="X56" i="1"/>
  <c r="FY56" i="1"/>
  <c r="GG56" i="1"/>
  <c r="GQ56" i="1"/>
  <c r="I56" i="1"/>
  <c r="FZ56" i="1"/>
  <c r="FH56" i="1"/>
  <c r="AF56" i="1"/>
  <c r="FP56" i="1"/>
  <c r="Y56" i="1"/>
  <c r="R56" i="1"/>
  <c r="DI56" i="1"/>
  <c r="DQ56" i="1"/>
  <c r="L56" i="1"/>
  <c r="BM56" i="1"/>
  <c r="GO56" i="1"/>
  <c r="FV56" i="1"/>
  <c r="GC56" i="1"/>
  <c r="DB56" i="1"/>
  <c r="DJ56" i="1"/>
  <c r="GX56" i="1"/>
  <c r="BP56" i="1"/>
  <c r="GZ56" i="1"/>
  <c r="BI56" i="1"/>
  <c r="FG56" i="1"/>
  <c r="HM56" i="1"/>
  <c r="AC56" i="1"/>
  <c r="FN56" i="1"/>
  <c r="GV59" i="1"/>
  <c r="HO59" i="1"/>
  <c r="FA59" i="1"/>
  <c r="HA59" i="1"/>
  <c r="FB56" i="1"/>
  <c r="FB59" i="1"/>
  <c r="GL59" i="1"/>
  <c r="HC59" i="1"/>
  <c r="FC59" i="1"/>
  <c r="GM59" i="1"/>
  <c r="GR59" i="1"/>
  <c r="HD59" i="1"/>
  <c r="AJ56" i="1"/>
  <c r="BO56" i="1"/>
  <c r="FF56" i="1"/>
  <c r="GI59" i="1"/>
  <c r="GN59" i="1"/>
  <c r="GJ59" i="1"/>
  <c r="HF59" i="1"/>
  <c r="HK59" i="1"/>
  <c r="GK59" i="1"/>
  <c r="HG59" i="1"/>
  <c r="HL59" i="1"/>
  <c r="GT59" i="1"/>
  <c r="GU59" i="1"/>
  <c r="HN59" i="1"/>
  <c r="BC56" i="1"/>
  <c r="BC59" i="1"/>
  <c r="L59" i="1"/>
  <c r="AG59" i="1"/>
  <c r="BR59" i="1"/>
  <c r="GI56" i="1"/>
  <c r="FH59" i="1"/>
  <c r="BD56" i="1"/>
  <c r="BD59" i="1"/>
  <c r="FS59" i="1"/>
  <c r="Y59" i="1"/>
  <c r="BJ59" i="1"/>
  <c r="D56" i="1"/>
  <c r="HE56" i="1"/>
  <c r="F59" i="1"/>
  <c r="N59" i="1"/>
  <c r="W56" i="1"/>
  <c r="V59" i="1"/>
  <c r="BE56" i="1"/>
  <c r="BE59" i="1"/>
  <c r="FP59" i="1"/>
  <c r="AE59" i="1"/>
  <c r="BL59" i="1"/>
  <c r="DJ59" i="1"/>
  <c r="GA59" i="1"/>
  <c r="G59" i="1"/>
  <c r="BF59" i="1"/>
  <c r="BF56" i="1"/>
</calcChain>
</file>

<file path=xl/sharedStrings.xml><?xml version="1.0" encoding="utf-8"?>
<sst xmlns="http://schemas.openxmlformats.org/spreadsheetml/2006/main" count="681" uniqueCount="236">
  <si>
    <t>Master opex series</t>
  </si>
  <si>
    <t>Series</t>
  </si>
  <si>
    <t>2006ACT</t>
  </si>
  <si>
    <t>2007ACT</t>
  </si>
  <si>
    <t>2008ACT</t>
  </si>
  <si>
    <t>2009ACT</t>
  </si>
  <si>
    <t>2010ACT</t>
  </si>
  <si>
    <t>2011ACT</t>
  </si>
  <si>
    <t>2012ACT</t>
  </si>
  <si>
    <t>2013ACT</t>
  </si>
  <si>
    <t>2014ACT</t>
  </si>
  <si>
    <t>2015ACT</t>
  </si>
  <si>
    <t>2016ACT</t>
  </si>
  <si>
    <t>2017ACT</t>
  </si>
  <si>
    <t>2018ACT</t>
  </si>
  <si>
    <t>2019ACT</t>
  </si>
  <si>
    <t>2020ACT</t>
  </si>
  <si>
    <t>2021ACT</t>
  </si>
  <si>
    <t>2006AGD</t>
  </si>
  <si>
    <t>2007AGD</t>
  </si>
  <si>
    <t>2008AGD</t>
  </si>
  <si>
    <t>2009AGD</t>
  </si>
  <si>
    <t>2010AGD</t>
  </si>
  <si>
    <t>2011AGD</t>
  </si>
  <si>
    <t>2012AGD</t>
  </si>
  <si>
    <t>2013AGD</t>
  </si>
  <si>
    <t>2014AGD</t>
  </si>
  <si>
    <t>2015AGD</t>
  </si>
  <si>
    <t>2016AGD</t>
  </si>
  <si>
    <t>2017AGD</t>
  </si>
  <si>
    <t>2018AGD</t>
  </si>
  <si>
    <t>2019AGD</t>
  </si>
  <si>
    <t>2020AGD</t>
  </si>
  <si>
    <t>2021AGD</t>
  </si>
  <si>
    <t>2006CIT</t>
  </si>
  <si>
    <t>2007CIT</t>
  </si>
  <si>
    <t>2008CIT</t>
  </si>
  <si>
    <t>2009CIT</t>
  </si>
  <si>
    <t>2010CIT</t>
  </si>
  <si>
    <t>2011CIT</t>
  </si>
  <si>
    <t>2012CIT</t>
  </si>
  <si>
    <t>2013CIT</t>
  </si>
  <si>
    <t>2014CIT</t>
  </si>
  <si>
    <t>2015CIT</t>
  </si>
  <si>
    <t>2016CIT</t>
  </si>
  <si>
    <t>2017CIT</t>
  </si>
  <si>
    <t>2018CIT</t>
  </si>
  <si>
    <t>2019CIT</t>
  </si>
  <si>
    <t>2020CIT</t>
  </si>
  <si>
    <t>2021CIT</t>
  </si>
  <si>
    <t>2006END</t>
  </si>
  <si>
    <t>2007END</t>
  </si>
  <si>
    <t>2008END</t>
  </si>
  <si>
    <t>2009END</t>
  </si>
  <si>
    <t>2010END</t>
  </si>
  <si>
    <t>2011END</t>
  </si>
  <si>
    <t>2012END</t>
  </si>
  <si>
    <t>2013END</t>
  </si>
  <si>
    <t>2014END</t>
  </si>
  <si>
    <t>2015END</t>
  </si>
  <si>
    <t>2016END</t>
  </si>
  <si>
    <t>2017END</t>
  </si>
  <si>
    <t>2018END</t>
  </si>
  <si>
    <t>2019END</t>
  </si>
  <si>
    <t>2020END</t>
  </si>
  <si>
    <t>2021END</t>
  </si>
  <si>
    <t>2006ENX</t>
  </si>
  <si>
    <t>2007ENX</t>
  </si>
  <si>
    <t>2008ENX</t>
  </si>
  <si>
    <t>2009ENX</t>
  </si>
  <si>
    <t>2010ENX</t>
  </si>
  <si>
    <t>2011ENX</t>
  </si>
  <si>
    <t>2012ENX</t>
  </si>
  <si>
    <t>2013ENX</t>
  </si>
  <si>
    <t>2014ENX</t>
  </si>
  <si>
    <t>2015ENX</t>
  </si>
  <si>
    <t>2016ENX</t>
  </si>
  <si>
    <t>2017ENX</t>
  </si>
  <si>
    <t>2018ENX</t>
  </si>
  <si>
    <t>2019ENX</t>
  </si>
  <si>
    <t>2020ENX</t>
  </si>
  <si>
    <t>2021ENX</t>
  </si>
  <si>
    <t>2006ERG</t>
  </si>
  <si>
    <t>2007ERG</t>
  </si>
  <si>
    <t>2008ERG</t>
  </si>
  <si>
    <t>2009ERG</t>
  </si>
  <si>
    <t>2010ERG</t>
  </si>
  <si>
    <t>2011ERG</t>
  </si>
  <si>
    <t>2012ERG</t>
  </si>
  <si>
    <t>2013ERG</t>
  </si>
  <si>
    <t>2014ERG</t>
  </si>
  <si>
    <t>2015ERG</t>
  </si>
  <si>
    <t>2016ERG</t>
  </si>
  <si>
    <t>2017ERG</t>
  </si>
  <si>
    <t>2018ERG</t>
  </si>
  <si>
    <t>2019ERG</t>
  </si>
  <si>
    <t>2020ERG</t>
  </si>
  <si>
    <t>2021ERG</t>
  </si>
  <si>
    <t>2006ESS</t>
  </si>
  <si>
    <t>2007ESS</t>
  </si>
  <si>
    <t>2008ESS</t>
  </si>
  <si>
    <t>2009ESS</t>
  </si>
  <si>
    <t>2010ESS</t>
  </si>
  <si>
    <t>2011ESS</t>
  </si>
  <si>
    <t>2012ESS</t>
  </si>
  <si>
    <t>2013ESS</t>
  </si>
  <si>
    <t>2014ESS</t>
  </si>
  <si>
    <t>2015ESS</t>
  </si>
  <si>
    <t>2016ESS</t>
  </si>
  <si>
    <t>2017ESS</t>
  </si>
  <si>
    <t>2018ESS</t>
  </si>
  <si>
    <t>2019ESS</t>
  </si>
  <si>
    <t>2020ESS</t>
  </si>
  <si>
    <t>2021ESS</t>
  </si>
  <si>
    <t>2006JEN</t>
  </si>
  <si>
    <t>2007JEN</t>
  </si>
  <si>
    <t>2008JEN</t>
  </si>
  <si>
    <t>2009JEN</t>
  </si>
  <si>
    <t>2010JEN</t>
  </si>
  <si>
    <t>2011JEN</t>
  </si>
  <si>
    <t>2012JEN</t>
  </si>
  <si>
    <t>2013JEN</t>
  </si>
  <si>
    <t>2014JEN</t>
  </si>
  <si>
    <t>2015JEN</t>
  </si>
  <si>
    <t>2016JEN</t>
  </si>
  <si>
    <t>2017JEN</t>
  </si>
  <si>
    <t>2018JEN</t>
  </si>
  <si>
    <t>2019JEN</t>
  </si>
  <si>
    <t>2020JEN</t>
  </si>
  <si>
    <t>2021JEN</t>
  </si>
  <si>
    <t>2006PCR</t>
  </si>
  <si>
    <t>2007PCR</t>
  </si>
  <si>
    <t>2008PCR</t>
  </si>
  <si>
    <t>2009PCR</t>
  </si>
  <si>
    <t>2010PCR</t>
  </si>
  <si>
    <t>2011PCR</t>
  </si>
  <si>
    <t>2012PCR</t>
  </si>
  <si>
    <t>2013PCR</t>
  </si>
  <si>
    <t>2014PCR</t>
  </si>
  <si>
    <t>2015PCR</t>
  </si>
  <si>
    <t>2016PCR</t>
  </si>
  <si>
    <t>2017PCR</t>
  </si>
  <si>
    <t>2018PCR</t>
  </si>
  <si>
    <t>2019PCR</t>
  </si>
  <si>
    <t>2020PCR</t>
  </si>
  <si>
    <t>2021PCR</t>
  </si>
  <si>
    <t>2006SAP</t>
  </si>
  <si>
    <t>2007SAP</t>
  </si>
  <si>
    <t>2008SAP</t>
  </si>
  <si>
    <t>2009SAP</t>
  </si>
  <si>
    <t>2010SAP</t>
  </si>
  <si>
    <t>2011SAP</t>
  </si>
  <si>
    <t>2012SAP</t>
  </si>
  <si>
    <t>2013SAP</t>
  </si>
  <si>
    <t>2014SAP</t>
  </si>
  <si>
    <t>2015SAP</t>
  </si>
  <si>
    <t>2016SAP</t>
  </si>
  <si>
    <t>2017SAP</t>
  </si>
  <si>
    <t>2018SAP</t>
  </si>
  <si>
    <t>2019SAP</t>
  </si>
  <si>
    <t>2020SAP</t>
  </si>
  <si>
    <t>2021SAP</t>
  </si>
  <si>
    <t>2006AND</t>
  </si>
  <si>
    <t>2007AND</t>
  </si>
  <si>
    <t>2008AND</t>
  </si>
  <si>
    <t>2009AND</t>
  </si>
  <si>
    <t>2010AND</t>
  </si>
  <si>
    <t>2011AND</t>
  </si>
  <si>
    <t>2012AND</t>
  </si>
  <si>
    <t>2013AND</t>
  </si>
  <si>
    <t>2014AND</t>
  </si>
  <si>
    <t>2015AND</t>
  </si>
  <si>
    <t>2016AND</t>
  </si>
  <si>
    <t>2017AND</t>
  </si>
  <si>
    <t>2018AND</t>
  </si>
  <si>
    <t>2019AND</t>
  </si>
  <si>
    <t>2020AND</t>
  </si>
  <si>
    <t>2021AND</t>
  </si>
  <si>
    <t>2006TND</t>
  </si>
  <si>
    <t>2007TND</t>
  </si>
  <si>
    <t>2008TND</t>
  </si>
  <si>
    <t>2009TND</t>
  </si>
  <si>
    <t>2010TND</t>
  </si>
  <si>
    <t>2011TND</t>
  </si>
  <si>
    <t>2012TND</t>
  </si>
  <si>
    <t>2013TND</t>
  </si>
  <si>
    <t>2014TND</t>
  </si>
  <si>
    <t>2015TND</t>
  </si>
  <si>
    <t>2016TND</t>
  </si>
  <si>
    <t>2017TND</t>
  </si>
  <si>
    <t>2018TND</t>
  </si>
  <si>
    <t>2019TND</t>
  </si>
  <si>
    <t>2020TND</t>
  </si>
  <si>
    <t>2021TND</t>
  </si>
  <si>
    <t>2006UED</t>
  </si>
  <si>
    <t>2007UED</t>
  </si>
  <si>
    <t>2008UED</t>
  </si>
  <si>
    <t>2009UED</t>
  </si>
  <si>
    <t>2010UED</t>
  </si>
  <si>
    <t>2011UED</t>
  </si>
  <si>
    <t>2012UED</t>
  </si>
  <si>
    <t>2013UED</t>
  </si>
  <si>
    <t>2014UED</t>
  </si>
  <si>
    <t>2015UED</t>
  </si>
  <si>
    <t>2016UED</t>
  </si>
  <si>
    <t>2017UED</t>
  </si>
  <si>
    <t>2018UED</t>
  </si>
  <si>
    <t>2019UED</t>
  </si>
  <si>
    <t>2020UED</t>
  </si>
  <si>
    <t>2021UED</t>
  </si>
  <si>
    <t>Data - Corporate overheads categorised as capex (nominal)</t>
  </si>
  <si>
    <t>Data - Opex for network services (nominal)</t>
  </si>
  <si>
    <t>Output - Opex for network services (nominal)</t>
  </si>
  <si>
    <t>Current CAM + capitalised corporate overheads</t>
  </si>
  <si>
    <t>Key:</t>
  </si>
  <si>
    <t>Input cell</t>
  </si>
  <si>
    <t>Calculated cell</t>
  </si>
  <si>
    <t>2022ACT</t>
  </si>
  <si>
    <t>2022CIT</t>
  </si>
  <si>
    <t>2022AGD</t>
  </si>
  <si>
    <t>2022END</t>
  </si>
  <si>
    <t>2022ENX</t>
  </si>
  <si>
    <t>2022ERG</t>
  </si>
  <si>
    <t>2022ESS</t>
  </si>
  <si>
    <t>2022JEN</t>
  </si>
  <si>
    <t>2022PCR</t>
  </si>
  <si>
    <t>2022SAP</t>
  </si>
  <si>
    <t>2022AND</t>
  </si>
  <si>
    <t>2022TND</t>
  </si>
  <si>
    <t>2022UED</t>
  </si>
  <si>
    <t>2023 Annual Benchmarking Report</t>
  </si>
  <si>
    <r>
      <rPr>
        <b/>
        <sz val="8"/>
        <rFont val="Arial"/>
        <family val="2"/>
      </rPr>
      <t xml:space="preserve">Option in </t>
    </r>
    <r>
      <rPr>
        <b/>
        <u/>
        <sz val="8"/>
        <color theme="10"/>
        <rFont val="Arial"/>
        <family val="2"/>
      </rPr>
      <t>capitalisation guidance note</t>
    </r>
  </si>
  <si>
    <t>CitiPower and Powercor, current CAM backcast</t>
  </si>
  <si>
    <t>Energex and Ergon, current CAM backcast</t>
  </si>
  <si>
    <t>Jemena, current CAM backcast</t>
  </si>
  <si>
    <t>Capitalised corporate overheads - Option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</si>
</sst>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-* #,##0_-;[Red]\(#,##0\)_-;_-* &quot;-&quot;??_-;_-@_-"/>
    <numFmt numFmtId="167" formatCode="###,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u/>
      <sz val="8"/>
      <color theme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color theme="1"/>
      <name val="Arial"/>
      <family val="2"/>
    </font>
    <font>
      <b/>
      <sz val="10"/>
      <color theme="1"/>
      <name val="Arial"/>
      <family val="2"/>
    </font>
    <font>
      <sz val="8"/>
      <color theme="0" tint="-0.34998626667073579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sz val="8"/>
      <color rgb="FFDBE5F1"/>
      <name val="Verdana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CC"/>
        <bgColor rgb="FF000000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theme="0" tint="-0.34998626667073579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Fill="0"/>
    <xf numFmtId="43" fontId="1" fillId="0" borderId="0" applyFont="0" applyFill="0" applyBorder="0" applyAlignment="0" applyProtection="0"/>
    <xf numFmtId="0" fontId="19" fillId="8" borderId="0">
      <alignment horizontal="left" vertical="center"/>
      <protection locked="0"/>
    </xf>
    <xf numFmtId="0" fontId="20" fillId="7" borderId="0">
      <alignment vertical="center"/>
      <protection locked="0"/>
    </xf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5" fillId="7" borderId="0">
      <alignment vertical="center"/>
      <protection locked="0"/>
    </xf>
    <xf numFmtId="166" fontId="18" fillId="5" borderId="3" applyBorder="0">
      <alignment horizontal="right"/>
      <protection locked="0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9" borderId="4" applyNumberFormat="0" applyAlignment="0" applyProtection="0">
      <alignment horizontal="left" vertical="center" indent="1"/>
    </xf>
    <xf numFmtId="167" fontId="22" fillId="0" borderId="5" applyNumberFormat="0" applyProtection="0">
      <alignment horizontal="right" vertical="center"/>
    </xf>
    <xf numFmtId="167" fontId="21" fillId="0" borderId="6" applyNumberFormat="0" applyProtection="0">
      <alignment horizontal="right" vertical="center"/>
    </xf>
    <xf numFmtId="167" fontId="22" fillId="10" borderId="4" applyNumberFormat="0" applyAlignment="0" applyProtection="0">
      <alignment horizontal="left" vertical="center" indent="1"/>
    </xf>
    <xf numFmtId="0" fontId="23" fillId="6" borderId="6" applyNumberFormat="0" applyAlignment="0">
      <alignment horizontal="left" vertical="center" indent="1"/>
      <protection locked="0"/>
    </xf>
    <xf numFmtId="0" fontId="23" fillId="11" borderId="6" applyNumberFormat="0" applyAlignment="0" applyProtection="0">
      <alignment horizontal="left" vertical="center" indent="1"/>
    </xf>
    <xf numFmtId="167" fontId="22" fillId="12" borderId="5" applyNumberFormat="0" applyBorder="0">
      <alignment horizontal="right" vertical="center"/>
      <protection locked="0"/>
    </xf>
    <xf numFmtId="0" fontId="23" fillId="6" borderId="6" applyNumberFormat="0" applyAlignment="0">
      <alignment horizontal="left" vertical="center" indent="1"/>
      <protection locked="0"/>
    </xf>
    <xf numFmtId="167" fontId="21" fillId="11" borderId="6" applyNumberFormat="0" applyProtection="0">
      <alignment horizontal="right" vertical="center"/>
    </xf>
    <xf numFmtId="167" fontId="21" fillId="12" borderId="6" applyNumberFormat="0" applyBorder="0">
      <alignment horizontal="right" vertical="center"/>
      <protection locked="0"/>
    </xf>
    <xf numFmtId="167" fontId="24" fillId="13" borderId="7" applyNumberFormat="0" applyBorder="0" applyAlignment="0" applyProtection="0">
      <alignment horizontal="right" vertical="center" indent="1"/>
    </xf>
    <xf numFmtId="167" fontId="25" fillId="14" borderId="7" applyNumberFormat="0" applyBorder="0" applyAlignment="0" applyProtection="0">
      <alignment horizontal="right" vertical="center" indent="1"/>
    </xf>
    <xf numFmtId="167" fontId="25" fillId="15" borderId="7" applyNumberFormat="0" applyBorder="0" applyAlignment="0" applyProtection="0">
      <alignment horizontal="right" vertical="center" indent="1"/>
    </xf>
    <xf numFmtId="167" fontId="26" fillId="16" borderId="7" applyNumberFormat="0" applyBorder="0" applyAlignment="0" applyProtection="0">
      <alignment horizontal="right" vertical="center" indent="1"/>
    </xf>
    <xf numFmtId="167" fontId="26" fillId="17" borderId="7" applyNumberFormat="0" applyBorder="0" applyAlignment="0" applyProtection="0">
      <alignment horizontal="right" vertical="center" indent="1"/>
    </xf>
    <xf numFmtId="167" fontId="26" fillId="18" borderId="7" applyNumberFormat="0" applyBorder="0" applyAlignment="0" applyProtection="0">
      <alignment horizontal="right" vertical="center" indent="1"/>
    </xf>
    <xf numFmtId="167" fontId="27" fillId="19" borderId="7" applyNumberFormat="0" applyBorder="0" applyAlignment="0" applyProtection="0">
      <alignment horizontal="right" vertical="center" indent="1"/>
    </xf>
    <xf numFmtId="167" fontId="27" fillId="20" borderId="7" applyNumberFormat="0" applyBorder="0" applyAlignment="0" applyProtection="0">
      <alignment horizontal="right" vertical="center" indent="1"/>
    </xf>
    <xf numFmtId="167" fontId="27" fillId="21" borderId="7" applyNumberFormat="0" applyBorder="0" applyAlignment="0" applyProtection="0">
      <alignment horizontal="right" vertical="center" indent="1"/>
    </xf>
    <xf numFmtId="0" fontId="28" fillId="0" borderId="4" applyNumberFormat="0" applyFont="0" applyFill="0" applyAlignment="0" applyProtection="0"/>
    <xf numFmtId="167" fontId="29" fillId="10" borderId="0" applyNumberFormat="0" applyAlignment="0" applyProtection="0">
      <alignment horizontal="left" vertical="center" indent="1"/>
    </xf>
    <xf numFmtId="0" fontId="28" fillId="0" borderId="8" applyNumberFormat="0" applyFont="0" applyFill="0" applyAlignment="0" applyProtection="0"/>
    <xf numFmtId="167" fontId="22" fillId="0" borderId="5" applyNumberFormat="0" applyFill="0" applyBorder="0" applyAlignment="0" applyProtection="0">
      <alignment horizontal="right" vertical="center"/>
    </xf>
    <xf numFmtId="167" fontId="22" fillId="10" borderId="4" applyNumberFormat="0" applyAlignment="0" applyProtection="0">
      <alignment horizontal="left" vertical="center" indent="1"/>
    </xf>
    <xf numFmtId="0" fontId="21" fillId="9" borderId="6" applyNumberFormat="0" applyAlignment="0" applyProtection="0">
      <alignment horizontal="left" vertical="center" indent="1"/>
    </xf>
    <xf numFmtId="0" fontId="23" fillId="22" borderId="4" applyNumberFormat="0" applyAlignment="0" applyProtection="0">
      <alignment horizontal="left" vertical="center" indent="1"/>
    </xf>
    <xf numFmtId="0" fontId="23" fillId="23" borderId="4" applyNumberFormat="0" applyAlignment="0" applyProtection="0">
      <alignment horizontal="left" vertical="center" indent="1"/>
    </xf>
    <xf numFmtId="0" fontId="23" fillId="24" borderId="4" applyNumberFormat="0" applyAlignment="0" applyProtection="0">
      <alignment horizontal="left" vertical="center" indent="1"/>
    </xf>
    <xf numFmtId="0" fontId="23" fillId="12" borderId="4" applyNumberFormat="0" applyAlignment="0" applyProtection="0">
      <alignment horizontal="left" vertical="center" indent="1"/>
    </xf>
    <xf numFmtId="0" fontId="23" fillId="11" borderId="6" applyNumberFormat="0" applyAlignment="0" applyProtection="0">
      <alignment horizontal="left" vertical="center" indent="1"/>
    </xf>
    <xf numFmtId="0" fontId="30" fillId="0" borderId="9" applyNumberFormat="0" applyFill="0" applyBorder="0" applyAlignment="0" applyProtection="0"/>
    <xf numFmtId="0" fontId="31" fillId="0" borderId="9" applyNumberFormat="0" applyBorder="0" applyAlignment="0" applyProtection="0"/>
    <xf numFmtId="0" fontId="30" fillId="6" borderId="6" applyNumberFormat="0" applyAlignment="0">
      <alignment horizontal="left" vertical="center" indent="1"/>
      <protection locked="0"/>
    </xf>
    <xf numFmtId="0" fontId="30" fillId="6" borderId="6" applyNumberFormat="0" applyAlignment="0">
      <alignment horizontal="left" vertical="center" indent="1"/>
      <protection locked="0"/>
    </xf>
    <xf numFmtId="0" fontId="30" fillId="11" borderId="6" applyNumberFormat="0" applyAlignment="0" applyProtection="0">
      <alignment horizontal="left" vertical="center" indent="1"/>
    </xf>
    <xf numFmtId="167" fontId="32" fillId="11" borderId="6" applyNumberFormat="0" applyProtection="0">
      <alignment horizontal="right" vertical="center"/>
    </xf>
    <xf numFmtId="167" fontId="33" fillId="12" borderId="5" applyNumberFormat="0" applyBorder="0">
      <alignment horizontal="right" vertical="center"/>
      <protection locked="0"/>
    </xf>
    <xf numFmtId="167" fontId="32" fillId="12" borderId="6" applyNumberFormat="0" applyBorder="0">
      <alignment horizontal="right" vertical="center"/>
      <protection locked="0"/>
    </xf>
    <xf numFmtId="167" fontId="22" fillId="0" borderId="5" applyNumberFormat="0" applyFill="0" applyBorder="0" applyAlignment="0" applyProtection="0">
      <alignment horizontal="right" vertical="center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/>
  </cellStyleXfs>
  <cellXfs count="52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3" borderId="1" xfId="0" applyFont="1" applyFill="1" applyBorder="1" applyAlignment="1">
      <alignment vertical="center"/>
    </xf>
    <xf numFmtId="164" fontId="3" fillId="4" borderId="2" xfId="1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8" fillId="2" borderId="0" xfId="2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vertical="center"/>
    </xf>
    <xf numFmtId="10" fontId="9" fillId="3" borderId="1" xfId="3" applyNumberFormat="1" applyFont="1" applyFill="1" applyBorder="1" applyAlignment="1">
      <alignment vertical="center"/>
    </xf>
    <xf numFmtId="49" fontId="9" fillId="3" borderId="1" xfId="0" applyNumberFormat="1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/>
    </xf>
    <xf numFmtId="49" fontId="3" fillId="2" borderId="0" xfId="0" applyNumberFormat="1" applyFont="1" applyFill="1" applyAlignment="1">
      <alignment vertical="center"/>
    </xf>
    <xf numFmtId="10" fontId="3" fillId="2" borderId="0" xfId="3" applyNumberFormat="1" applyFont="1" applyFill="1" applyAlignment="1">
      <alignment vertical="center"/>
    </xf>
    <xf numFmtId="0" fontId="11" fillId="2" borderId="0" xfId="4" applyFont="1" applyFill="1" applyAlignment="1">
      <alignment vertical="center"/>
    </xf>
    <xf numFmtId="164" fontId="3" fillId="5" borderId="2" xfId="1" applyNumberFormat="1" applyFont="1" applyFill="1" applyBorder="1" applyAlignment="1">
      <alignment vertical="center"/>
    </xf>
    <xf numFmtId="165" fontId="3" fillId="2" borderId="0" xfId="0" applyNumberFormat="1" applyFont="1" applyFill="1" applyAlignment="1">
      <alignment vertical="center"/>
    </xf>
    <xf numFmtId="49" fontId="13" fillId="2" borderId="0" xfId="0" applyNumberFormat="1" applyFont="1" applyFill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64" fontId="3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8" fillId="2" borderId="0" xfId="2" applyFont="1" applyFill="1" applyBorder="1" applyAlignment="1">
      <alignment horizontal="left" vertical="center"/>
    </xf>
    <xf numFmtId="0" fontId="7" fillId="2" borderId="0" xfId="2" applyFont="1" applyFill="1" applyBorder="1" applyAlignment="1">
      <alignment vertical="center"/>
    </xf>
    <xf numFmtId="164" fontId="3" fillId="2" borderId="0" xfId="1" applyNumberFormat="1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164" fontId="14" fillId="2" borderId="0" xfId="0" applyNumberFormat="1" applyFont="1" applyFill="1" applyAlignment="1">
      <alignment vertical="center"/>
    </xf>
    <xf numFmtId="164" fontId="17" fillId="25" borderId="0" xfId="1" applyNumberFormat="1" applyFont="1" applyFill="1" applyBorder="1" applyAlignment="1" applyProtection="1">
      <alignment vertical="center"/>
    </xf>
    <xf numFmtId="164" fontId="16" fillId="2" borderId="0" xfId="1" applyNumberFormat="1" applyFont="1" applyFill="1" applyBorder="1" applyAlignment="1" applyProtection="1">
      <alignment vertical="center"/>
    </xf>
    <xf numFmtId="9" fontId="3" fillId="2" borderId="0" xfId="3" applyFont="1" applyFill="1" applyBorder="1" applyAlignment="1">
      <alignment vertical="center"/>
    </xf>
    <xf numFmtId="38" fontId="3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164" fontId="11" fillId="2" borderId="0" xfId="0" applyNumberFormat="1" applyFont="1" applyFill="1" applyAlignment="1">
      <alignment vertical="center"/>
    </xf>
    <xf numFmtId="0" fontId="3" fillId="2" borderId="2" xfId="0" applyFont="1" applyFill="1" applyBorder="1" applyAlignment="1">
      <alignment vertical="center"/>
    </xf>
    <xf numFmtId="164" fontId="3" fillId="2" borderId="0" xfId="5" applyNumberFormat="1" applyFont="1" applyFill="1" applyBorder="1"/>
    <xf numFmtId="164" fontId="3" fillId="5" borderId="0" xfId="1" applyNumberFormat="1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0" fontId="3" fillId="5" borderId="2" xfId="0" applyFont="1" applyFill="1" applyBorder="1" applyAlignment="1">
      <alignment vertical="center"/>
    </xf>
    <xf numFmtId="164" fontId="3" fillId="5" borderId="2" xfId="0" applyNumberFormat="1" applyFont="1" applyFill="1" applyBorder="1" applyAlignment="1">
      <alignment vertical="center"/>
    </xf>
    <xf numFmtId="164" fontId="28" fillId="26" borderId="2" xfId="1" applyNumberFormat="1" applyFont="1" applyFill="1" applyBorder="1" applyAlignment="1">
      <alignment vertical="center"/>
    </xf>
    <xf numFmtId="43" fontId="11" fillId="2" borderId="0" xfId="1" applyFont="1" applyFill="1" applyBorder="1" applyAlignment="1">
      <alignment vertical="center"/>
    </xf>
    <xf numFmtId="164" fontId="28" fillId="26" borderId="2" xfId="5" applyNumberFormat="1" applyFont="1" applyFill="1" applyBorder="1"/>
  </cellXfs>
  <cellStyles count="63">
    <cellStyle name="Comma" xfId="1" builtinId="3"/>
    <cellStyle name="Comma 13" xfId="14" xr:uid="{00000000-0005-0000-0000-000001000000}"/>
    <cellStyle name="Comma 2" xfId="9" xr:uid="{00000000-0005-0000-0000-000002000000}"/>
    <cellStyle name="Comma 2 2" xfId="56" xr:uid="{00000000-0005-0000-0000-000003000000}"/>
    <cellStyle name="Comma 3" xfId="58" xr:uid="{00000000-0005-0000-0000-000004000000}"/>
    <cellStyle name="Comma 4" xfId="59" xr:uid="{00000000-0005-0000-0000-000005000000}"/>
    <cellStyle name="Comma 5" xfId="60" xr:uid="{00000000-0005-0000-0000-000006000000}"/>
    <cellStyle name="Comma 6" xfId="5" xr:uid="{00000000-0005-0000-0000-000007000000}"/>
    <cellStyle name="dms_NUM" xfId="12" xr:uid="{00000000-0005-0000-0000-000008000000}"/>
    <cellStyle name="Hyperlink" xfId="2" builtinId="8"/>
    <cellStyle name="Normal" xfId="0" builtinId="0"/>
    <cellStyle name="Normal 3" xfId="55" xr:uid="{00000000-0005-0000-0000-00000B000000}"/>
    <cellStyle name="Normal 3 2" xfId="57" xr:uid="{00000000-0005-0000-0000-00000C000000}"/>
    <cellStyle name="Normal 4" xfId="4" xr:uid="{00000000-0005-0000-0000-00000D000000}"/>
    <cellStyle name="Normal 4 2" xfId="10" xr:uid="{00000000-0005-0000-0000-00000E000000}"/>
    <cellStyle name="Normal 41 2" xfId="13" xr:uid="{00000000-0005-0000-0000-00000F000000}"/>
    <cellStyle name="Normal 5" xfId="62" xr:uid="{00000000-0005-0000-0000-000010000000}"/>
    <cellStyle name="Percent" xfId="3" builtinId="5"/>
    <cellStyle name="Percent 2" xfId="61" xr:uid="{00000000-0005-0000-0000-000012000000}"/>
    <cellStyle name="Percent 5" xfId="8" xr:uid="{00000000-0005-0000-0000-000013000000}"/>
    <cellStyle name="Percent 8" xfId="15" xr:uid="{00000000-0005-0000-0000-000014000000}"/>
    <cellStyle name="RIN_TB3" xfId="11" xr:uid="{00000000-0005-0000-0000-000015000000}"/>
    <cellStyle name="SAPBorder" xfId="35" xr:uid="{00000000-0005-0000-0000-000016000000}"/>
    <cellStyle name="SAPDataCell" xfId="17" xr:uid="{00000000-0005-0000-0000-000017000000}"/>
    <cellStyle name="SAPDataRemoved" xfId="36" xr:uid="{00000000-0005-0000-0000-000018000000}"/>
    <cellStyle name="SAPDataTotalCell" xfId="18" xr:uid="{00000000-0005-0000-0000-000019000000}"/>
    <cellStyle name="SAPDimensionCell" xfId="16" xr:uid="{00000000-0005-0000-0000-00001A000000}"/>
    <cellStyle name="SAPEditableDataCell" xfId="20" xr:uid="{00000000-0005-0000-0000-00001B000000}"/>
    <cellStyle name="SAPEditableDataTotalCell" xfId="23" xr:uid="{00000000-0005-0000-0000-00001C000000}"/>
    <cellStyle name="SAPEmphasized" xfId="46" xr:uid="{00000000-0005-0000-0000-00001D000000}"/>
    <cellStyle name="SAPEmphasizedEditableDataCell" xfId="48" xr:uid="{00000000-0005-0000-0000-00001E000000}"/>
    <cellStyle name="SAPEmphasizedEditableDataTotalCell" xfId="49" xr:uid="{00000000-0005-0000-0000-00001F000000}"/>
    <cellStyle name="SAPEmphasizedLockedDataCell" xfId="52" xr:uid="{00000000-0005-0000-0000-000020000000}"/>
    <cellStyle name="SAPEmphasizedLockedDataTotalCell" xfId="53" xr:uid="{00000000-0005-0000-0000-000021000000}"/>
    <cellStyle name="SAPEmphasizedReadonlyDataCell" xfId="50" xr:uid="{00000000-0005-0000-0000-000022000000}"/>
    <cellStyle name="SAPEmphasizedReadonlyDataTotalCell" xfId="51" xr:uid="{00000000-0005-0000-0000-000023000000}"/>
    <cellStyle name="SAPEmphasizedTotal" xfId="47" xr:uid="{00000000-0005-0000-0000-000024000000}"/>
    <cellStyle name="SAPError" xfId="37" xr:uid="{00000000-0005-0000-0000-000025000000}"/>
    <cellStyle name="SAPExceptionLevel1" xfId="26" xr:uid="{00000000-0005-0000-0000-000026000000}"/>
    <cellStyle name="SAPExceptionLevel2" xfId="27" xr:uid="{00000000-0005-0000-0000-000027000000}"/>
    <cellStyle name="SAPExceptionLevel3" xfId="28" xr:uid="{00000000-0005-0000-0000-000028000000}"/>
    <cellStyle name="SAPExceptionLevel4" xfId="29" xr:uid="{00000000-0005-0000-0000-000029000000}"/>
    <cellStyle name="SAPExceptionLevel5" xfId="30" xr:uid="{00000000-0005-0000-0000-00002A000000}"/>
    <cellStyle name="SAPExceptionLevel6" xfId="31" xr:uid="{00000000-0005-0000-0000-00002B000000}"/>
    <cellStyle name="SAPExceptionLevel7" xfId="32" xr:uid="{00000000-0005-0000-0000-00002C000000}"/>
    <cellStyle name="SAPExceptionLevel8" xfId="33" xr:uid="{00000000-0005-0000-0000-00002D000000}"/>
    <cellStyle name="SAPExceptionLevel9" xfId="34" xr:uid="{00000000-0005-0000-0000-00002E000000}"/>
    <cellStyle name="SAPFormula" xfId="54" xr:uid="{00000000-0005-0000-0000-00002F000000}"/>
    <cellStyle name="SAPGroupingFillCell" xfId="19" xr:uid="{00000000-0005-0000-0000-000030000000}"/>
    <cellStyle name="SAPHierarchyCell0" xfId="41" xr:uid="{00000000-0005-0000-0000-000031000000}"/>
    <cellStyle name="SAPHierarchyCell1" xfId="42" xr:uid="{00000000-0005-0000-0000-000032000000}"/>
    <cellStyle name="SAPHierarchyCell2" xfId="43" xr:uid="{00000000-0005-0000-0000-000033000000}"/>
    <cellStyle name="SAPHierarchyCell3" xfId="44" xr:uid="{00000000-0005-0000-0000-000034000000}"/>
    <cellStyle name="SAPHierarchyCell4" xfId="45" xr:uid="{00000000-0005-0000-0000-000035000000}"/>
    <cellStyle name="SAPLockedDataCell" xfId="22" xr:uid="{00000000-0005-0000-0000-000036000000}"/>
    <cellStyle name="SAPLockedDataTotalCell" xfId="25" xr:uid="{00000000-0005-0000-0000-000037000000}"/>
    <cellStyle name="SAPMemberCell" xfId="39" xr:uid="{00000000-0005-0000-0000-000038000000}"/>
    <cellStyle name="SAPMemberTotalCell" xfId="40" xr:uid="{00000000-0005-0000-0000-000039000000}"/>
    <cellStyle name="SAPMessageText" xfId="38" xr:uid="{00000000-0005-0000-0000-00003A000000}"/>
    <cellStyle name="SAPReadonlyDataCell" xfId="21" xr:uid="{00000000-0005-0000-0000-00003B000000}"/>
    <cellStyle name="SAPReadonlyDataTotalCell" xfId="24" xr:uid="{00000000-0005-0000-0000-00003C000000}"/>
    <cellStyle name="TableLvl2" xfId="6" xr:uid="{00000000-0005-0000-0000-00003D000000}"/>
    <cellStyle name="TableLvl3" xfId="7" xr:uid="{00000000-0005-0000-0000-00003E000000}"/>
  </cellStyles>
  <dxfs count="0"/>
  <tableStyles count="0" defaultTableStyle="TableStyleMedium2" defaultPivotStyle="PivotStyleLight16"/>
  <colors>
    <mruColors>
      <color rgb="FFFFFFCC"/>
      <color rgb="FFCCFFCC"/>
      <color rgb="FFCCFF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aer.gov.au/networks-pipelines/guidelines-schemes-models-reviews/how-the-aer-will-assess-the-impact-of-capitalisation-differences-on-our-benchmarking-%E2%80%93-guidance-note" TargetMode="External"/><Relationship Id="rId1" Type="http://schemas.openxmlformats.org/officeDocument/2006/relationships/hyperlink" Target="https://www.aer.gov.au/networks-pipelines/guidelines-schemes-models-reviews/how-the-aer-will-assess-the-impact-of-capitalisation-differences-on-our-benchmarking-%E2%80%93-guidance-no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P74"/>
  <sheetViews>
    <sheetView tabSelected="1" workbookViewId="0">
      <pane xSplit="3" ySplit="5" topLeftCell="D6" activePane="bottomRight" state="frozen"/>
      <selection pane="topRight" activeCell="C1" sqref="C1"/>
      <selection pane="bottomLeft" activeCell="A6" sqref="A6"/>
      <selection pane="bottomRight" activeCell="E62" sqref="E62"/>
    </sheetView>
  </sheetViews>
  <sheetFormatPr defaultColWidth="8.85546875" defaultRowHeight="13.15" customHeight="1" x14ac:dyDescent="0.25"/>
  <cols>
    <col min="1" max="1" width="31.85546875" style="8" bestFit="1" customWidth="1"/>
    <col min="2" max="2" width="68.5703125" style="2" bestFit="1" customWidth="1"/>
    <col min="3" max="3" width="42.7109375" style="6" hidden="1" customWidth="1"/>
    <col min="4" max="223" width="11.42578125" style="2" customWidth="1"/>
    <col min="224" max="224" width="10.7109375" style="2" bestFit="1" customWidth="1"/>
    <col min="225" max="16384" width="8.85546875" style="2"/>
  </cols>
  <sheetData>
    <row r="1" spans="1:224" s="1" customFormat="1" ht="15.75" x14ac:dyDescent="0.25">
      <c r="A1" s="1" t="s">
        <v>0</v>
      </c>
      <c r="D1" s="22" t="s">
        <v>214</v>
      </c>
      <c r="E1" s="23" t="s">
        <v>215</v>
      </c>
      <c r="F1" s="24" t="s">
        <v>216</v>
      </c>
    </row>
    <row r="3" spans="1:224" s="4" customFormat="1" ht="13.15" customHeight="1" x14ac:dyDescent="0.25">
      <c r="A3" s="4" t="s">
        <v>211</v>
      </c>
    </row>
    <row r="5" spans="1:224" s="3" customFormat="1" ht="13.15" customHeight="1" x14ac:dyDescent="0.25">
      <c r="A5" s="9" t="s">
        <v>231</v>
      </c>
      <c r="B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  <c r="R5" s="3" t="s">
        <v>16</v>
      </c>
      <c r="S5" s="3" t="s">
        <v>17</v>
      </c>
      <c r="T5" s="3" t="s">
        <v>217</v>
      </c>
      <c r="U5" s="3" t="s">
        <v>18</v>
      </c>
      <c r="V5" s="3" t="s">
        <v>19</v>
      </c>
      <c r="W5" s="3" t="s">
        <v>20</v>
      </c>
      <c r="X5" s="3" t="s">
        <v>21</v>
      </c>
      <c r="Y5" s="3" t="s">
        <v>22</v>
      </c>
      <c r="Z5" s="3" t="s">
        <v>23</v>
      </c>
      <c r="AA5" s="3" t="s">
        <v>24</v>
      </c>
      <c r="AB5" s="3" t="s">
        <v>25</v>
      </c>
      <c r="AC5" s="3" t="s">
        <v>26</v>
      </c>
      <c r="AD5" s="3" t="s">
        <v>27</v>
      </c>
      <c r="AE5" s="3" t="s">
        <v>28</v>
      </c>
      <c r="AF5" s="3" t="s">
        <v>29</v>
      </c>
      <c r="AG5" s="3" t="s">
        <v>30</v>
      </c>
      <c r="AH5" s="3" t="s">
        <v>31</v>
      </c>
      <c r="AI5" s="3" t="s">
        <v>32</v>
      </c>
      <c r="AJ5" s="3" t="s">
        <v>33</v>
      </c>
      <c r="AK5" s="3" t="s">
        <v>219</v>
      </c>
      <c r="AL5" s="3" t="s">
        <v>34</v>
      </c>
      <c r="AM5" s="3" t="s">
        <v>35</v>
      </c>
      <c r="AN5" s="3" t="s">
        <v>36</v>
      </c>
      <c r="AO5" s="3" t="s">
        <v>37</v>
      </c>
      <c r="AP5" s="3" t="s">
        <v>38</v>
      </c>
      <c r="AQ5" s="3" t="s">
        <v>39</v>
      </c>
      <c r="AR5" s="3" t="s">
        <v>40</v>
      </c>
      <c r="AS5" s="3" t="s">
        <v>41</v>
      </c>
      <c r="AT5" s="3" t="s">
        <v>42</v>
      </c>
      <c r="AU5" s="3" t="s">
        <v>43</v>
      </c>
      <c r="AV5" s="3" t="s">
        <v>44</v>
      </c>
      <c r="AW5" s="3" t="s">
        <v>45</v>
      </c>
      <c r="AX5" s="3" t="s">
        <v>46</v>
      </c>
      <c r="AY5" s="3" t="s">
        <v>47</v>
      </c>
      <c r="AZ5" s="3" t="s">
        <v>48</v>
      </c>
      <c r="BA5" s="3" t="s">
        <v>49</v>
      </c>
      <c r="BB5" s="3" t="s">
        <v>218</v>
      </c>
      <c r="BC5" s="3" t="s">
        <v>50</v>
      </c>
      <c r="BD5" s="3" t="s">
        <v>51</v>
      </c>
      <c r="BE5" s="3" t="s">
        <v>52</v>
      </c>
      <c r="BF5" s="3" t="s">
        <v>53</v>
      </c>
      <c r="BG5" s="3" t="s">
        <v>54</v>
      </c>
      <c r="BH5" s="3" t="s">
        <v>55</v>
      </c>
      <c r="BI5" s="3" t="s">
        <v>56</v>
      </c>
      <c r="BJ5" s="3" t="s">
        <v>57</v>
      </c>
      <c r="BK5" s="3" t="s">
        <v>58</v>
      </c>
      <c r="BL5" s="3" t="s">
        <v>59</v>
      </c>
      <c r="BM5" s="3" t="s">
        <v>60</v>
      </c>
      <c r="BN5" s="3" t="s">
        <v>61</v>
      </c>
      <c r="BO5" s="3" t="s">
        <v>62</v>
      </c>
      <c r="BP5" s="3" t="s">
        <v>63</v>
      </c>
      <c r="BQ5" s="3" t="s">
        <v>64</v>
      </c>
      <c r="BR5" s="3" t="s">
        <v>65</v>
      </c>
      <c r="BS5" s="3" t="s">
        <v>220</v>
      </c>
      <c r="BT5" s="3" t="s">
        <v>66</v>
      </c>
      <c r="BU5" s="3" t="s">
        <v>67</v>
      </c>
      <c r="BV5" s="3" t="s">
        <v>68</v>
      </c>
      <c r="BW5" s="3" t="s">
        <v>69</v>
      </c>
      <c r="BX5" s="3" t="s">
        <v>70</v>
      </c>
      <c r="BY5" s="3" t="s">
        <v>71</v>
      </c>
      <c r="BZ5" s="3" t="s">
        <v>72</v>
      </c>
      <c r="CA5" s="3" t="s">
        <v>73</v>
      </c>
      <c r="CB5" s="3" t="s">
        <v>74</v>
      </c>
      <c r="CC5" s="3" t="s">
        <v>75</v>
      </c>
      <c r="CD5" s="3" t="s">
        <v>76</v>
      </c>
      <c r="CE5" s="3" t="s">
        <v>77</v>
      </c>
      <c r="CF5" s="3" t="s">
        <v>78</v>
      </c>
      <c r="CG5" s="3" t="s">
        <v>79</v>
      </c>
      <c r="CH5" s="3" t="s">
        <v>80</v>
      </c>
      <c r="CI5" s="3" t="s">
        <v>81</v>
      </c>
      <c r="CJ5" s="3" t="s">
        <v>221</v>
      </c>
      <c r="CK5" s="3" t="s">
        <v>82</v>
      </c>
      <c r="CL5" s="3" t="s">
        <v>83</v>
      </c>
      <c r="CM5" s="3" t="s">
        <v>84</v>
      </c>
      <c r="CN5" s="3" t="s">
        <v>85</v>
      </c>
      <c r="CO5" s="3" t="s">
        <v>86</v>
      </c>
      <c r="CP5" s="3" t="s">
        <v>87</v>
      </c>
      <c r="CQ5" s="3" t="s">
        <v>88</v>
      </c>
      <c r="CR5" s="3" t="s">
        <v>89</v>
      </c>
      <c r="CS5" s="3" t="s">
        <v>90</v>
      </c>
      <c r="CT5" s="3" t="s">
        <v>91</v>
      </c>
      <c r="CU5" s="3" t="s">
        <v>92</v>
      </c>
      <c r="CV5" s="3" t="s">
        <v>93</v>
      </c>
      <c r="CW5" s="3" t="s">
        <v>94</v>
      </c>
      <c r="CX5" s="3" t="s">
        <v>95</v>
      </c>
      <c r="CY5" s="3" t="s">
        <v>96</v>
      </c>
      <c r="CZ5" s="3" t="s">
        <v>97</v>
      </c>
      <c r="DA5" s="3" t="s">
        <v>222</v>
      </c>
      <c r="DB5" s="3" t="s">
        <v>98</v>
      </c>
      <c r="DC5" s="3" t="s">
        <v>99</v>
      </c>
      <c r="DD5" s="3" t="s">
        <v>100</v>
      </c>
      <c r="DE5" s="3" t="s">
        <v>101</v>
      </c>
      <c r="DF5" s="3" t="s">
        <v>102</v>
      </c>
      <c r="DG5" s="3" t="s">
        <v>103</v>
      </c>
      <c r="DH5" s="3" t="s">
        <v>104</v>
      </c>
      <c r="DI5" s="3" t="s">
        <v>105</v>
      </c>
      <c r="DJ5" s="3" t="s">
        <v>106</v>
      </c>
      <c r="DK5" s="3" t="s">
        <v>107</v>
      </c>
      <c r="DL5" s="3" t="s">
        <v>108</v>
      </c>
      <c r="DM5" s="3" t="s">
        <v>109</v>
      </c>
      <c r="DN5" s="3" t="s">
        <v>110</v>
      </c>
      <c r="DO5" s="3" t="s">
        <v>111</v>
      </c>
      <c r="DP5" s="3" t="s">
        <v>112</v>
      </c>
      <c r="DQ5" s="3" t="s">
        <v>113</v>
      </c>
      <c r="DR5" s="3" t="s">
        <v>223</v>
      </c>
      <c r="DS5" s="3" t="s">
        <v>114</v>
      </c>
      <c r="DT5" s="3" t="s">
        <v>115</v>
      </c>
      <c r="DU5" s="3" t="s">
        <v>116</v>
      </c>
      <c r="DV5" s="3" t="s">
        <v>117</v>
      </c>
      <c r="DW5" s="3" t="s">
        <v>118</v>
      </c>
      <c r="DX5" s="3" t="s">
        <v>119</v>
      </c>
      <c r="DY5" s="3" t="s">
        <v>120</v>
      </c>
      <c r="DZ5" s="3" t="s">
        <v>121</v>
      </c>
      <c r="EA5" s="3" t="s">
        <v>122</v>
      </c>
      <c r="EB5" s="3" t="s">
        <v>123</v>
      </c>
      <c r="EC5" s="3" t="s">
        <v>124</v>
      </c>
      <c r="ED5" s="3" t="s">
        <v>125</v>
      </c>
      <c r="EE5" s="3" t="s">
        <v>126</v>
      </c>
      <c r="EF5" s="3" t="s">
        <v>127</v>
      </c>
      <c r="EG5" s="3" t="s">
        <v>128</v>
      </c>
      <c r="EH5" s="3" t="s">
        <v>129</v>
      </c>
      <c r="EI5" s="3" t="s">
        <v>224</v>
      </c>
      <c r="EJ5" s="3" t="s">
        <v>130</v>
      </c>
      <c r="EK5" s="3" t="s">
        <v>131</v>
      </c>
      <c r="EL5" s="3" t="s">
        <v>132</v>
      </c>
      <c r="EM5" s="3" t="s">
        <v>133</v>
      </c>
      <c r="EN5" s="3" t="s">
        <v>134</v>
      </c>
      <c r="EO5" s="3" t="s">
        <v>135</v>
      </c>
      <c r="EP5" s="3" t="s">
        <v>136</v>
      </c>
      <c r="EQ5" s="3" t="s">
        <v>137</v>
      </c>
      <c r="ER5" s="3" t="s">
        <v>138</v>
      </c>
      <c r="ES5" s="3" t="s">
        <v>139</v>
      </c>
      <c r="ET5" s="3" t="s">
        <v>140</v>
      </c>
      <c r="EU5" s="3" t="s">
        <v>141</v>
      </c>
      <c r="EV5" s="3" t="s">
        <v>142</v>
      </c>
      <c r="EW5" s="3" t="s">
        <v>143</v>
      </c>
      <c r="EX5" s="3" t="s">
        <v>144</v>
      </c>
      <c r="EY5" s="3" t="s">
        <v>145</v>
      </c>
      <c r="EZ5" s="3" t="s">
        <v>225</v>
      </c>
      <c r="FA5" s="3" t="s">
        <v>146</v>
      </c>
      <c r="FB5" s="3" t="s">
        <v>147</v>
      </c>
      <c r="FC5" s="3" t="s">
        <v>148</v>
      </c>
      <c r="FD5" s="3" t="s">
        <v>149</v>
      </c>
      <c r="FE5" s="3" t="s">
        <v>150</v>
      </c>
      <c r="FF5" s="3" t="s">
        <v>151</v>
      </c>
      <c r="FG5" s="3" t="s">
        <v>152</v>
      </c>
      <c r="FH5" s="3" t="s">
        <v>153</v>
      </c>
      <c r="FI5" s="3" t="s">
        <v>154</v>
      </c>
      <c r="FJ5" s="3" t="s">
        <v>155</v>
      </c>
      <c r="FK5" s="3" t="s">
        <v>156</v>
      </c>
      <c r="FL5" s="3" t="s">
        <v>157</v>
      </c>
      <c r="FM5" s="3" t="s">
        <v>158</v>
      </c>
      <c r="FN5" s="3" t="s">
        <v>159</v>
      </c>
      <c r="FO5" s="3" t="s">
        <v>160</v>
      </c>
      <c r="FP5" s="3" t="s">
        <v>161</v>
      </c>
      <c r="FQ5" s="3" t="s">
        <v>226</v>
      </c>
      <c r="FR5" s="3" t="s">
        <v>162</v>
      </c>
      <c r="FS5" s="3" t="s">
        <v>163</v>
      </c>
      <c r="FT5" s="3" t="s">
        <v>164</v>
      </c>
      <c r="FU5" s="3" t="s">
        <v>165</v>
      </c>
      <c r="FV5" s="3" t="s">
        <v>166</v>
      </c>
      <c r="FW5" s="3" t="s">
        <v>167</v>
      </c>
      <c r="FX5" s="3" t="s">
        <v>168</v>
      </c>
      <c r="FY5" s="3" t="s">
        <v>169</v>
      </c>
      <c r="FZ5" s="3" t="s">
        <v>170</v>
      </c>
      <c r="GA5" s="3" t="s">
        <v>171</v>
      </c>
      <c r="GB5" s="3" t="s">
        <v>172</v>
      </c>
      <c r="GC5" s="3" t="s">
        <v>173</v>
      </c>
      <c r="GD5" s="3" t="s">
        <v>174</v>
      </c>
      <c r="GE5" s="3" t="s">
        <v>175</v>
      </c>
      <c r="GF5" s="3" t="s">
        <v>176</v>
      </c>
      <c r="GG5" s="3" t="s">
        <v>177</v>
      </c>
      <c r="GH5" s="3" t="s">
        <v>227</v>
      </c>
      <c r="GI5" s="3" t="s">
        <v>178</v>
      </c>
      <c r="GJ5" s="3" t="s">
        <v>179</v>
      </c>
      <c r="GK5" s="3" t="s">
        <v>180</v>
      </c>
      <c r="GL5" s="3" t="s">
        <v>181</v>
      </c>
      <c r="GM5" s="3" t="s">
        <v>182</v>
      </c>
      <c r="GN5" s="3" t="s">
        <v>183</v>
      </c>
      <c r="GO5" s="3" t="s">
        <v>184</v>
      </c>
      <c r="GP5" s="3" t="s">
        <v>185</v>
      </c>
      <c r="GQ5" s="3" t="s">
        <v>186</v>
      </c>
      <c r="GR5" s="3" t="s">
        <v>187</v>
      </c>
      <c r="GS5" s="3" t="s">
        <v>188</v>
      </c>
      <c r="GT5" s="3" t="s">
        <v>189</v>
      </c>
      <c r="GU5" s="3" t="s">
        <v>190</v>
      </c>
      <c r="GV5" s="3" t="s">
        <v>191</v>
      </c>
      <c r="GW5" s="3" t="s">
        <v>192</v>
      </c>
      <c r="GX5" s="3" t="s">
        <v>193</v>
      </c>
      <c r="GY5" s="3" t="s">
        <v>228</v>
      </c>
      <c r="GZ5" s="3" t="s">
        <v>194</v>
      </c>
      <c r="HA5" s="3" t="s">
        <v>195</v>
      </c>
      <c r="HB5" s="3" t="s">
        <v>196</v>
      </c>
      <c r="HC5" s="3" t="s">
        <v>197</v>
      </c>
      <c r="HD5" s="3" t="s">
        <v>198</v>
      </c>
      <c r="HE5" s="3" t="s">
        <v>199</v>
      </c>
      <c r="HF5" s="3" t="s">
        <v>200</v>
      </c>
      <c r="HG5" s="3" t="s">
        <v>201</v>
      </c>
      <c r="HH5" s="3" t="s">
        <v>202</v>
      </c>
      <c r="HI5" s="3" t="s">
        <v>203</v>
      </c>
      <c r="HJ5" s="3" t="s">
        <v>204</v>
      </c>
      <c r="HK5" s="3" t="s">
        <v>205</v>
      </c>
      <c r="HL5" s="3" t="s">
        <v>206</v>
      </c>
      <c r="HM5" s="3" t="s">
        <v>207</v>
      </c>
      <c r="HN5" s="3" t="s">
        <v>208</v>
      </c>
      <c r="HO5" s="3" t="s">
        <v>209</v>
      </c>
      <c r="HP5" s="3" t="s">
        <v>229</v>
      </c>
    </row>
    <row r="6" spans="1:224" s="43" customFormat="1" ht="13.15" customHeight="1" x14ac:dyDescent="0.25">
      <c r="A6" s="8">
        <v>1</v>
      </c>
      <c r="B6" s="2" t="s">
        <v>230</v>
      </c>
      <c r="C6" s="7"/>
      <c r="D6" s="20">
        <v>32644372.4612781</v>
      </c>
      <c r="E6" s="20">
        <v>33989783.685829997</v>
      </c>
      <c r="F6" s="20">
        <v>37658377.116216801</v>
      </c>
      <c r="G6" s="20">
        <v>39959378.599711999</v>
      </c>
      <c r="H6" s="20">
        <v>46087463.131805003</v>
      </c>
      <c r="I6" s="20">
        <v>53239636.389662102</v>
      </c>
      <c r="J6" s="20">
        <v>58764115.9477375</v>
      </c>
      <c r="K6" s="20">
        <v>66417409.985292599</v>
      </c>
      <c r="L6" s="20">
        <v>77223594.865233898</v>
      </c>
      <c r="M6" s="20">
        <v>73579842.680742607</v>
      </c>
      <c r="N6" s="20">
        <v>40562178.874851801</v>
      </c>
      <c r="O6" s="20">
        <v>46909596</v>
      </c>
      <c r="P6" s="20">
        <v>55849335.000000007</v>
      </c>
      <c r="Q6" s="20">
        <v>55021766</v>
      </c>
      <c r="R6" s="20">
        <v>53278416.409999996</v>
      </c>
      <c r="S6" s="20">
        <v>54940209</v>
      </c>
      <c r="T6" s="20">
        <v>59831430.977440998</v>
      </c>
      <c r="U6" s="20">
        <v>357834496.21930802</v>
      </c>
      <c r="V6" s="20">
        <v>316522991.88389301</v>
      </c>
      <c r="W6" s="20">
        <v>467809122.17390704</v>
      </c>
      <c r="X6" s="20">
        <v>441027338.146568</v>
      </c>
      <c r="Y6" s="20">
        <v>511184268.85726303</v>
      </c>
      <c r="Z6" s="20">
        <v>506684854.04769295</v>
      </c>
      <c r="AA6" s="20">
        <v>577601095.50643909</v>
      </c>
      <c r="AB6" s="20">
        <v>471121683.33051503</v>
      </c>
      <c r="AC6" s="20">
        <v>539569591.82208002</v>
      </c>
      <c r="AD6" s="20">
        <v>647227975.80349505</v>
      </c>
      <c r="AE6" s="20">
        <v>588178866.46726501</v>
      </c>
      <c r="AF6" s="20">
        <v>529666460.92261004</v>
      </c>
      <c r="AG6" s="20">
        <v>463137071</v>
      </c>
      <c r="AH6" s="20">
        <v>445750647</v>
      </c>
      <c r="AI6" s="20">
        <v>403448379</v>
      </c>
      <c r="AJ6" s="20">
        <v>386315228</v>
      </c>
      <c r="AK6" s="20">
        <v>346084664</v>
      </c>
      <c r="AL6" s="20">
        <v>26412589.009526592</v>
      </c>
      <c r="AM6" s="20">
        <v>31329710.649259306</v>
      </c>
      <c r="AN6" s="20">
        <v>31120531.390019253</v>
      </c>
      <c r="AO6" s="20">
        <v>37629540.867755152</v>
      </c>
      <c r="AP6" s="20">
        <v>42279507.982623294</v>
      </c>
      <c r="AQ6" s="20">
        <v>40682504.019698068</v>
      </c>
      <c r="AR6" s="20">
        <v>52808972.782802135</v>
      </c>
      <c r="AS6" s="20">
        <v>52531248.110078208</v>
      </c>
      <c r="AT6" s="20">
        <v>55150625.983108066</v>
      </c>
      <c r="AU6" s="20">
        <v>54114799.686988086</v>
      </c>
      <c r="AV6" s="20">
        <v>55931882.749594763</v>
      </c>
      <c r="AW6" s="20">
        <v>55013031.827621624</v>
      </c>
      <c r="AX6" s="20">
        <v>48786431.619124718</v>
      </c>
      <c r="AY6" s="20">
        <v>55927707.030221894</v>
      </c>
      <c r="AZ6" s="20">
        <v>53516156.825532876</v>
      </c>
      <c r="BA6" s="20">
        <v>46752039.703464061</v>
      </c>
      <c r="BB6" s="20">
        <v>49770854.958085291</v>
      </c>
      <c r="BC6" s="20">
        <v>156824917.89216301</v>
      </c>
      <c r="BD6" s="20">
        <v>176841394.43293101</v>
      </c>
      <c r="BE6" s="20">
        <v>224408060.01672801</v>
      </c>
      <c r="BF6" s="20">
        <v>214131300.26509601</v>
      </c>
      <c r="BG6" s="20">
        <v>210431137.98086399</v>
      </c>
      <c r="BH6" s="20">
        <v>229554290.65953401</v>
      </c>
      <c r="BI6" s="20">
        <v>240838127.24750799</v>
      </c>
      <c r="BJ6" s="20">
        <v>222645273.984227</v>
      </c>
      <c r="BK6" s="20">
        <v>258321993.04766801</v>
      </c>
      <c r="BL6" s="20">
        <v>270954435.19109797</v>
      </c>
      <c r="BM6" s="20">
        <v>295663498.12986702</v>
      </c>
      <c r="BN6" s="20">
        <v>276143805</v>
      </c>
      <c r="BO6" s="20">
        <v>257322898.18438002</v>
      </c>
      <c r="BP6" s="20">
        <v>248955636.35370001</v>
      </c>
      <c r="BQ6" s="20">
        <v>226772794.77854401</v>
      </c>
      <c r="BR6" s="20">
        <v>244843380.44527701</v>
      </c>
      <c r="BS6" s="20">
        <v>245425105</v>
      </c>
      <c r="BT6" s="20">
        <v>189286786.51596901</v>
      </c>
      <c r="BU6" s="20">
        <v>229999824.981222</v>
      </c>
      <c r="BV6" s="20">
        <v>249220281.03108701</v>
      </c>
      <c r="BW6" s="20">
        <v>269392654.38</v>
      </c>
      <c r="BX6" s="20">
        <v>278759461.35000002</v>
      </c>
      <c r="BY6" s="20">
        <v>317627737.01999998</v>
      </c>
      <c r="BZ6" s="20">
        <v>350958664.92000008</v>
      </c>
      <c r="CA6" s="20">
        <v>387877998.94999981</v>
      </c>
      <c r="CB6" s="20">
        <v>365738557.67000002</v>
      </c>
      <c r="CC6" s="20">
        <v>381461546.12999982</v>
      </c>
      <c r="CD6" s="20">
        <v>344893638.42298698</v>
      </c>
      <c r="CE6" s="20">
        <v>353346310.27999997</v>
      </c>
      <c r="CF6" s="20">
        <v>362234788.39999998</v>
      </c>
      <c r="CG6" s="20">
        <v>350114929</v>
      </c>
      <c r="CH6" s="20">
        <v>338318700</v>
      </c>
      <c r="CI6" s="20">
        <v>394441648.27462202</v>
      </c>
      <c r="CJ6" s="20">
        <v>422580211.30494469</v>
      </c>
      <c r="CK6" s="20">
        <v>259957891</v>
      </c>
      <c r="CL6" s="20">
        <v>241890480.55000001</v>
      </c>
      <c r="CM6" s="20">
        <v>269457236.5</v>
      </c>
      <c r="CN6" s="20">
        <v>270466597.99000001</v>
      </c>
      <c r="CO6" s="20">
        <v>270621214.69999999</v>
      </c>
      <c r="CP6" s="20">
        <v>345122061.81999999</v>
      </c>
      <c r="CQ6" s="20">
        <v>363976484.37000006</v>
      </c>
      <c r="CR6" s="20">
        <v>298481048.30000013</v>
      </c>
      <c r="CS6" s="20">
        <v>308046360.37</v>
      </c>
      <c r="CT6" s="20">
        <v>362830157.73000002</v>
      </c>
      <c r="CU6" s="20">
        <v>371607978</v>
      </c>
      <c r="CV6" s="20">
        <v>341013310</v>
      </c>
      <c r="CW6" s="20">
        <v>357962681</v>
      </c>
      <c r="CX6" s="20">
        <v>368947331</v>
      </c>
      <c r="CY6" s="20">
        <v>390182789.92536998</v>
      </c>
      <c r="CZ6" s="20">
        <v>345735465.99798697</v>
      </c>
      <c r="DA6" s="20">
        <v>359914570.93959999</v>
      </c>
      <c r="DB6" s="20">
        <v>198507619.38633299</v>
      </c>
      <c r="DC6" s="20">
        <v>249199634.07414001</v>
      </c>
      <c r="DD6" s="20">
        <v>304612286.26150602</v>
      </c>
      <c r="DE6" s="20">
        <v>296582849.79402202</v>
      </c>
      <c r="DF6" s="20">
        <v>324946117.72000003</v>
      </c>
      <c r="DG6" s="20">
        <v>336208005.376221</v>
      </c>
      <c r="DH6" s="20">
        <v>429455712.74000198</v>
      </c>
      <c r="DI6" s="20">
        <v>401260429.50844705</v>
      </c>
      <c r="DJ6" s="20">
        <v>390948496.45502305</v>
      </c>
      <c r="DK6" s="20">
        <v>391299867.02397501</v>
      </c>
      <c r="DL6" s="20">
        <v>313936839.55385602</v>
      </c>
      <c r="DM6" s="20">
        <v>321942692.549999</v>
      </c>
      <c r="DN6" s="20">
        <v>345390714</v>
      </c>
      <c r="DO6" s="20">
        <v>401766886</v>
      </c>
      <c r="DP6" s="20">
        <v>394653589.99999994</v>
      </c>
      <c r="DQ6" s="20">
        <v>385622452.92000002</v>
      </c>
      <c r="DR6" s="20">
        <v>360871694</v>
      </c>
      <c r="DS6" s="20">
        <v>46756092.287101902</v>
      </c>
      <c r="DT6" s="20">
        <v>51252352.222211398</v>
      </c>
      <c r="DU6" s="20">
        <v>43220358.648427203</v>
      </c>
      <c r="DV6" s="20">
        <v>48349725.749867</v>
      </c>
      <c r="DW6" s="20">
        <v>58605575.110382996</v>
      </c>
      <c r="DX6" s="20">
        <v>59886898.408099398</v>
      </c>
      <c r="DY6" s="20">
        <v>70098067.766092598</v>
      </c>
      <c r="DZ6" s="20">
        <v>69150303.926688194</v>
      </c>
      <c r="EA6" s="20">
        <v>69918556.6130061</v>
      </c>
      <c r="EB6" s="20">
        <v>73079730.390022904</v>
      </c>
      <c r="EC6" s="20">
        <v>78683549</v>
      </c>
      <c r="ED6" s="20">
        <v>84039022</v>
      </c>
      <c r="EE6" s="20">
        <v>79198772</v>
      </c>
      <c r="EF6" s="20">
        <v>84456982.650000006</v>
      </c>
      <c r="EG6" s="20">
        <v>73865819.760000005</v>
      </c>
      <c r="EH6" s="20">
        <v>63000526.0982401</v>
      </c>
      <c r="EI6" s="20">
        <v>58309291.075907074</v>
      </c>
      <c r="EJ6" s="20">
        <v>116861478.57915258</v>
      </c>
      <c r="EK6" s="20">
        <v>106359567.72461215</v>
      </c>
      <c r="EL6" s="20">
        <v>113514729.15098232</v>
      </c>
      <c r="EM6" s="20">
        <v>128379611.9855967</v>
      </c>
      <c r="EN6" s="20">
        <v>127280197.04758523</v>
      </c>
      <c r="EO6" s="20">
        <v>137174040.28031269</v>
      </c>
      <c r="EP6" s="20">
        <v>167745952.06778085</v>
      </c>
      <c r="EQ6" s="20">
        <v>183726352.84227452</v>
      </c>
      <c r="ER6" s="20">
        <v>171080182.89509553</v>
      </c>
      <c r="ES6" s="20">
        <v>186774273.3416326</v>
      </c>
      <c r="ET6" s="20">
        <v>162437309.97136</v>
      </c>
      <c r="EU6" s="20">
        <v>178539107.6349763</v>
      </c>
      <c r="EV6" s="20">
        <v>187773304.76145935</v>
      </c>
      <c r="EW6" s="20">
        <v>185804427.75924939</v>
      </c>
      <c r="EX6" s="20">
        <v>177630561.94133651</v>
      </c>
      <c r="EY6" s="20">
        <v>180705209.53499886</v>
      </c>
      <c r="EZ6" s="20">
        <v>191487341.81872383</v>
      </c>
      <c r="FA6" s="20">
        <v>116302749.904419</v>
      </c>
      <c r="FB6" s="20">
        <v>112914640.37801901</v>
      </c>
      <c r="FC6" s="20">
        <v>130933878.03296199</v>
      </c>
      <c r="FD6" s="20">
        <v>149173385.08183199</v>
      </c>
      <c r="FE6" s="20">
        <v>152669628.414626</v>
      </c>
      <c r="FF6" s="20">
        <v>197231659.58920601</v>
      </c>
      <c r="FG6" s="20">
        <v>210494320.48673901</v>
      </c>
      <c r="FH6" s="20">
        <v>228733331.01324001</v>
      </c>
      <c r="FI6" s="20">
        <v>233849701</v>
      </c>
      <c r="FJ6" s="20">
        <v>248377486.88966599</v>
      </c>
      <c r="FK6" s="20">
        <v>211867163.09531</v>
      </c>
      <c r="FL6" s="20">
        <v>248667398.95521599</v>
      </c>
      <c r="FM6" s="20">
        <v>249010831.26000002</v>
      </c>
      <c r="FN6" s="20">
        <v>261706816.72</v>
      </c>
      <c r="FO6" s="20">
        <v>237845673.88999999</v>
      </c>
      <c r="FP6" s="20">
        <v>245707576.53999999</v>
      </c>
      <c r="FQ6" s="20">
        <v>268338463.08999997</v>
      </c>
      <c r="FR6" s="20">
        <v>82540041</v>
      </c>
      <c r="FS6" s="20">
        <v>104522864</v>
      </c>
      <c r="FT6" s="20">
        <v>117354963</v>
      </c>
      <c r="FU6" s="20">
        <v>139244322</v>
      </c>
      <c r="FV6" s="20">
        <v>139237080</v>
      </c>
      <c r="FW6" s="20">
        <v>145236239</v>
      </c>
      <c r="FX6" s="20">
        <v>158632404</v>
      </c>
      <c r="FY6" s="20">
        <v>181028396</v>
      </c>
      <c r="FZ6" s="20">
        <v>189806675.14137062</v>
      </c>
      <c r="GA6" s="20">
        <v>204651599.38180444</v>
      </c>
      <c r="GB6" s="20">
        <v>229428025.27883899</v>
      </c>
      <c r="GC6" s="20">
        <v>204947924.70987099</v>
      </c>
      <c r="GD6" s="20">
        <v>193557933.375539</v>
      </c>
      <c r="GE6" s="20">
        <v>207291499.17065373</v>
      </c>
      <c r="GF6" s="20">
        <v>220782634.55930999</v>
      </c>
      <c r="GG6" s="20">
        <v>223482912.83174795</v>
      </c>
      <c r="GH6" s="20">
        <v>219288946.66366839</v>
      </c>
      <c r="GI6" s="20">
        <v>48648823.897879504</v>
      </c>
      <c r="GJ6" s="20">
        <v>50748109.417397797</v>
      </c>
      <c r="GK6" s="20">
        <v>53289023.029777601</v>
      </c>
      <c r="GL6" s="20">
        <v>61973705.9213752</v>
      </c>
      <c r="GM6" s="20">
        <v>75037978.098049194</v>
      </c>
      <c r="GN6" s="20">
        <v>74900179.665433407</v>
      </c>
      <c r="GO6" s="20">
        <v>84369777.789408997</v>
      </c>
      <c r="GP6" s="20">
        <v>70674636.040855005</v>
      </c>
      <c r="GQ6" s="20">
        <v>74075862.810526401</v>
      </c>
      <c r="GR6" s="20">
        <v>64088129.960287198</v>
      </c>
      <c r="GS6" s="20">
        <v>69929810.763066798</v>
      </c>
      <c r="GT6" s="20">
        <v>93577683.630548</v>
      </c>
      <c r="GU6" s="20">
        <v>86416346.934444204</v>
      </c>
      <c r="GV6" s="20">
        <v>78404001.088851899</v>
      </c>
      <c r="GW6" s="20">
        <v>82673057.705970094</v>
      </c>
      <c r="GX6" s="20">
        <v>89966613.204571322</v>
      </c>
      <c r="GY6" s="20">
        <v>91390233.242584899</v>
      </c>
      <c r="GZ6" s="20">
        <v>83237000</v>
      </c>
      <c r="HA6" s="20">
        <v>81473000</v>
      </c>
      <c r="HB6" s="20">
        <v>85413886.309046999</v>
      </c>
      <c r="HC6" s="20">
        <v>89047922.493129998</v>
      </c>
      <c r="HD6" s="20">
        <v>96130066.559793398</v>
      </c>
      <c r="HE6" s="20">
        <v>121992755.514909</v>
      </c>
      <c r="HF6" s="20">
        <v>126519882.999029</v>
      </c>
      <c r="HG6" s="20">
        <v>116175491.06407601</v>
      </c>
      <c r="HH6" s="20">
        <v>121867709.02049799</v>
      </c>
      <c r="HI6" s="20">
        <v>117721494.56538101</v>
      </c>
      <c r="HJ6" s="20">
        <v>138427943.295026</v>
      </c>
      <c r="HK6" s="20">
        <v>132835093.129379</v>
      </c>
      <c r="HL6" s="20">
        <v>108242141.91396099</v>
      </c>
      <c r="HM6" s="20">
        <v>110815785</v>
      </c>
      <c r="HN6" s="20">
        <v>118042307</v>
      </c>
      <c r="HO6" s="20">
        <v>118292577</v>
      </c>
      <c r="HP6" s="20">
        <v>124679376</v>
      </c>
    </row>
    <row r="7" spans="1:224" ht="13.15" hidden="1" customHeight="1" x14ac:dyDescent="0.25">
      <c r="C7" s="28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6"/>
    </row>
    <row r="8" spans="1:224" ht="13.15" hidden="1" customHeight="1" x14ac:dyDescent="0.25">
      <c r="C8" s="28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6"/>
    </row>
    <row r="9" spans="1:224" ht="13.15" hidden="1" customHeight="1" x14ac:dyDescent="0.25">
      <c r="C9" s="28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6"/>
    </row>
    <row r="10" spans="1:224" s="43" customFormat="1" ht="13.15" customHeight="1" x14ac:dyDescent="0.25">
      <c r="A10" s="8">
        <v>5</v>
      </c>
      <c r="B10" s="2" t="s">
        <v>232</v>
      </c>
      <c r="C10" s="7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>
        <v>37898189</v>
      </c>
      <c r="AM10" s="20">
        <v>40582081</v>
      </c>
      <c r="AN10" s="20">
        <v>41333471</v>
      </c>
      <c r="AO10" s="20">
        <v>50008286.836201996</v>
      </c>
      <c r="AP10" s="20">
        <v>54297417.209442444</v>
      </c>
      <c r="AQ10" s="20">
        <v>54486114.272112437</v>
      </c>
      <c r="AR10" s="20">
        <v>67739510.590000004</v>
      </c>
      <c r="AS10" s="20">
        <v>68089082.299999997</v>
      </c>
      <c r="AT10" s="20">
        <v>73439955.393107995</v>
      </c>
      <c r="AU10" s="20">
        <v>71997882.248406604</v>
      </c>
      <c r="AV10" s="20">
        <v>73454018.770187691</v>
      </c>
      <c r="AW10" s="20">
        <v>73056219.669490963</v>
      </c>
      <c r="AX10" s="20">
        <v>67694236.446691006</v>
      </c>
      <c r="AY10" s="20">
        <v>75670105</v>
      </c>
      <c r="AZ10" s="20">
        <v>74131675</v>
      </c>
      <c r="BA10" s="20">
        <v>67493261</v>
      </c>
      <c r="BB10" s="20">
        <v>71238019</v>
      </c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>
        <v>134374549</v>
      </c>
      <c r="EK10" s="20">
        <v>124619188</v>
      </c>
      <c r="EL10" s="20">
        <v>131719929.00000001</v>
      </c>
      <c r="EM10" s="20">
        <v>149199548.41</v>
      </c>
      <c r="EN10" s="20">
        <v>152376327.39999998</v>
      </c>
      <c r="EO10" s="20">
        <v>158210782.94999999</v>
      </c>
      <c r="EP10" s="20">
        <v>193863296.66137332</v>
      </c>
      <c r="EQ10" s="20">
        <v>211476522.06592911</v>
      </c>
      <c r="ER10" s="20">
        <v>204553834.17000002</v>
      </c>
      <c r="ES10" s="20">
        <v>218764512.6415821</v>
      </c>
      <c r="ET10" s="20">
        <v>193867987.46270818</v>
      </c>
      <c r="EU10" s="20">
        <v>211012483.1935305</v>
      </c>
      <c r="EV10" s="20">
        <v>221767024.952786</v>
      </c>
      <c r="EW10" s="20">
        <v>221423822</v>
      </c>
      <c r="EX10" s="20">
        <v>214972490</v>
      </c>
      <c r="EY10" s="20">
        <v>218274830</v>
      </c>
      <c r="EZ10" s="20">
        <v>230371899</v>
      </c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47"/>
    </row>
    <row r="11" spans="1:224" ht="13.15" hidden="1" customHeight="1" x14ac:dyDescent="0.25">
      <c r="C11" s="28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6"/>
    </row>
    <row r="12" spans="1:224" s="43" customFormat="1" ht="13.15" hidden="1" customHeight="1" x14ac:dyDescent="0.25">
      <c r="A12" s="8"/>
      <c r="B12" s="2"/>
      <c r="C12" s="7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47"/>
    </row>
    <row r="13" spans="1:224" ht="13.15" hidden="1" customHeight="1" x14ac:dyDescent="0.25">
      <c r="C13" s="28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6"/>
    </row>
    <row r="14" spans="1:224" ht="13.15" hidden="1" customHeight="1" x14ac:dyDescent="0.25">
      <c r="C14" s="28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6"/>
    </row>
    <row r="15" spans="1:224" ht="13.15" hidden="1" customHeight="1" x14ac:dyDescent="0.25">
      <c r="C15" s="28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6"/>
    </row>
    <row r="16" spans="1:224" ht="13.15" hidden="1" customHeight="1" x14ac:dyDescent="0.25">
      <c r="C16" s="28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6"/>
    </row>
    <row r="17" spans="1:224" ht="13.15" hidden="1" customHeight="1" x14ac:dyDescent="0.25">
      <c r="C17" s="28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6"/>
    </row>
    <row r="18" spans="1:224" ht="13.15" hidden="1" customHeight="1" x14ac:dyDescent="0.25">
      <c r="A18" s="30"/>
      <c r="B18" s="31"/>
      <c r="C18" s="28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6"/>
    </row>
    <row r="19" spans="1:224" s="43" customFormat="1" ht="13.15" customHeight="1" x14ac:dyDescent="0.25">
      <c r="A19" s="41">
        <v>5</v>
      </c>
      <c r="B19" s="26" t="s">
        <v>233</v>
      </c>
      <c r="C19" s="7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>
        <v>195841379.97680342</v>
      </c>
      <c r="BU19" s="20">
        <v>235942902.09180054</v>
      </c>
      <c r="BV19" s="20">
        <v>260685307.82541275</v>
      </c>
      <c r="BW19" s="20">
        <v>278613387.84547138</v>
      </c>
      <c r="BX19" s="20">
        <v>278963379.42219889</v>
      </c>
      <c r="BY19" s="20">
        <v>319938200.25678873</v>
      </c>
      <c r="BZ19" s="20">
        <v>353345502.23678482</v>
      </c>
      <c r="CA19" s="20">
        <v>389595266.94668877</v>
      </c>
      <c r="CB19" s="20">
        <v>371246576.51295453</v>
      </c>
      <c r="CC19" s="20">
        <v>404381906.33752811</v>
      </c>
      <c r="CD19" s="20">
        <v>370301375.7512061</v>
      </c>
      <c r="CE19" s="20">
        <v>369715384.38107508</v>
      </c>
      <c r="CF19" s="20">
        <v>383928834.97152585</v>
      </c>
      <c r="CG19" s="20">
        <v>371664060.18304253</v>
      </c>
      <c r="CH19" s="20">
        <v>365649565.11857897</v>
      </c>
      <c r="CI19" s="20">
        <v>384744807</v>
      </c>
      <c r="CJ19" s="20">
        <v>412216255</v>
      </c>
      <c r="CK19" s="20">
        <v>318782825.25500721</v>
      </c>
      <c r="CL19" s="20">
        <v>304871485.01219463</v>
      </c>
      <c r="CM19" s="20">
        <v>341596928.72631222</v>
      </c>
      <c r="CN19" s="20">
        <v>345197452.59026939</v>
      </c>
      <c r="CO19" s="20">
        <v>350080588.61427778</v>
      </c>
      <c r="CP19" s="20">
        <v>429135244.31857926</v>
      </c>
      <c r="CQ19" s="20">
        <v>461769585.15729082</v>
      </c>
      <c r="CR19" s="20">
        <v>385820660.83545202</v>
      </c>
      <c r="CS19" s="20">
        <v>400945399.09878504</v>
      </c>
      <c r="CT19" s="20">
        <v>448512985.6727131</v>
      </c>
      <c r="CU19" s="20">
        <v>439434148.78798175</v>
      </c>
      <c r="CV19" s="20">
        <v>397874631.11855859</v>
      </c>
      <c r="CW19" s="20">
        <v>407226502.24288809</v>
      </c>
      <c r="CX19" s="20">
        <v>423925318.57431847</v>
      </c>
      <c r="CY19" s="20">
        <v>451408393.77688795</v>
      </c>
      <c r="CZ19" s="20">
        <v>368645446</v>
      </c>
      <c r="DA19" s="20">
        <v>378858634</v>
      </c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47"/>
    </row>
    <row r="20" spans="1:224" ht="13.15" hidden="1" customHeight="1" x14ac:dyDescent="0.25">
      <c r="C20" s="28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6"/>
    </row>
    <row r="21" spans="1:224" ht="13.15" hidden="1" customHeight="1" x14ac:dyDescent="0.25">
      <c r="C21" s="28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6"/>
    </row>
    <row r="22" spans="1:224" ht="13.15" hidden="1" customHeight="1" x14ac:dyDescent="0.25">
      <c r="C22" s="28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6"/>
    </row>
    <row r="23" spans="1:224" ht="13.15" hidden="1" customHeight="1" x14ac:dyDescent="0.25">
      <c r="C23" s="28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6"/>
    </row>
    <row r="24" spans="1:224" s="43" customFormat="1" ht="13.15" customHeight="1" x14ac:dyDescent="0.25">
      <c r="A24" s="8">
        <v>5</v>
      </c>
      <c r="B24" s="2" t="s">
        <v>234</v>
      </c>
      <c r="C24" s="7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>
        <v>46756092.287101902</v>
      </c>
      <c r="DT24" s="20">
        <v>51252352.222211398</v>
      </c>
      <c r="DU24" s="20">
        <v>43220358.648427203</v>
      </c>
      <c r="DV24" s="20">
        <v>48349725.749867</v>
      </c>
      <c r="DW24" s="20">
        <v>58605575.110382996</v>
      </c>
      <c r="DX24" s="20">
        <v>66223988.115314722</v>
      </c>
      <c r="DY24" s="20">
        <v>82861176.102655694</v>
      </c>
      <c r="DZ24" s="20">
        <v>83295789.55668819</v>
      </c>
      <c r="EA24" s="20">
        <v>81839890.750753492</v>
      </c>
      <c r="EB24" s="20">
        <v>83810675.510022908</v>
      </c>
      <c r="EC24" s="20">
        <v>89922443.80602929</v>
      </c>
      <c r="ED24" s="20">
        <v>95124824.283925995</v>
      </c>
      <c r="EE24" s="20">
        <v>90354527.270000011</v>
      </c>
      <c r="EF24" s="20">
        <v>92437991.359999999</v>
      </c>
      <c r="EG24" s="20">
        <v>83587755.040000007</v>
      </c>
      <c r="EH24" s="20">
        <v>75656824.590000004</v>
      </c>
      <c r="EI24" s="20">
        <v>74664096.995365098</v>
      </c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47"/>
    </row>
    <row r="25" spans="1:224" ht="13.15" hidden="1" customHeight="1" x14ac:dyDescent="0.25"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</row>
    <row r="26" spans="1:224" ht="13.15" hidden="1" customHeight="1" x14ac:dyDescent="0.25"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</row>
    <row r="27" spans="1:224" s="16" customFormat="1" ht="13.15" customHeight="1" x14ac:dyDescent="0.25">
      <c r="A27" s="10" t="s">
        <v>210</v>
      </c>
      <c r="B27" s="11"/>
      <c r="C27" s="12"/>
      <c r="D27" s="13"/>
      <c r="E27" s="13"/>
      <c r="F27" s="13"/>
      <c r="G27" s="13"/>
      <c r="H27" s="14"/>
      <c r="I27" s="15"/>
      <c r="J27" s="15"/>
      <c r="K27" s="14"/>
      <c r="L27" s="14"/>
      <c r="M27" s="14"/>
      <c r="N27" s="14"/>
      <c r="O27" s="14"/>
      <c r="P27" s="14"/>
      <c r="Q27" s="14"/>
      <c r="R27" s="15"/>
      <c r="S27" s="15"/>
      <c r="T27" s="15"/>
      <c r="U27" s="14"/>
      <c r="V27" s="14"/>
      <c r="W27" s="14"/>
      <c r="X27" s="14"/>
      <c r="Y27" s="14"/>
    </row>
    <row r="28" spans="1:224" ht="13.15" customHeight="1" x14ac:dyDescent="0.25">
      <c r="A28" s="17"/>
      <c r="C28" s="18"/>
    </row>
    <row r="29" spans="1:224" ht="13.15" hidden="1" customHeight="1" x14ac:dyDescent="0.25">
      <c r="A29" s="3"/>
      <c r="C29" s="3"/>
      <c r="D29" s="3"/>
      <c r="E29" s="19"/>
    </row>
    <row r="30" spans="1:224" ht="13.15" hidden="1" customHeight="1" x14ac:dyDescent="0.25">
      <c r="A30" s="2"/>
      <c r="C30" s="2"/>
      <c r="E30" s="19"/>
    </row>
    <row r="31" spans="1:224" ht="13.15" hidden="1" customHeight="1" x14ac:dyDescent="0.25">
      <c r="A31" s="2"/>
      <c r="C31" s="2"/>
      <c r="E31" s="19"/>
    </row>
    <row r="32" spans="1:224" ht="13.15" hidden="1" customHeight="1" x14ac:dyDescent="0.25">
      <c r="A32" s="2"/>
      <c r="C32" s="2"/>
      <c r="E32" s="19"/>
    </row>
    <row r="33" spans="1:224" ht="13.15" customHeight="1" x14ac:dyDescent="0.25">
      <c r="A33" s="2"/>
      <c r="C33" s="2"/>
      <c r="D33" s="3" t="s">
        <v>2</v>
      </c>
      <c r="E33" s="3" t="s">
        <v>3</v>
      </c>
      <c r="F33" s="3" t="s">
        <v>4</v>
      </c>
      <c r="G33" s="3" t="s">
        <v>5</v>
      </c>
      <c r="H33" s="3" t="s">
        <v>6</v>
      </c>
      <c r="I33" s="3" t="s">
        <v>7</v>
      </c>
      <c r="J33" s="3" t="s">
        <v>8</v>
      </c>
      <c r="K33" s="3" t="s">
        <v>9</v>
      </c>
      <c r="L33" s="3" t="s">
        <v>10</v>
      </c>
      <c r="M33" s="3" t="s">
        <v>11</v>
      </c>
      <c r="N33" s="3" t="s">
        <v>12</v>
      </c>
      <c r="O33" s="3" t="s">
        <v>13</v>
      </c>
      <c r="P33" s="3" t="s">
        <v>14</v>
      </c>
      <c r="Q33" s="3" t="s">
        <v>15</v>
      </c>
      <c r="R33" s="3" t="s">
        <v>16</v>
      </c>
      <c r="S33" s="3" t="s">
        <v>17</v>
      </c>
      <c r="T33" s="3" t="s">
        <v>217</v>
      </c>
      <c r="U33" s="3" t="s">
        <v>18</v>
      </c>
      <c r="V33" s="3" t="s">
        <v>19</v>
      </c>
      <c r="W33" s="3" t="s">
        <v>20</v>
      </c>
      <c r="X33" s="3" t="s">
        <v>21</v>
      </c>
      <c r="Y33" s="3" t="s">
        <v>22</v>
      </c>
      <c r="Z33" s="3" t="s">
        <v>23</v>
      </c>
      <c r="AA33" s="3" t="s">
        <v>24</v>
      </c>
      <c r="AB33" s="3" t="s">
        <v>25</v>
      </c>
      <c r="AC33" s="3" t="s">
        <v>26</v>
      </c>
      <c r="AD33" s="3" t="s">
        <v>27</v>
      </c>
      <c r="AE33" s="3" t="s">
        <v>28</v>
      </c>
      <c r="AF33" s="3" t="s">
        <v>29</v>
      </c>
      <c r="AG33" s="3" t="s">
        <v>30</v>
      </c>
      <c r="AH33" s="3" t="s">
        <v>31</v>
      </c>
      <c r="AI33" s="3" t="s">
        <v>32</v>
      </c>
      <c r="AJ33" s="3" t="s">
        <v>33</v>
      </c>
      <c r="AK33" s="3" t="s">
        <v>219</v>
      </c>
      <c r="AL33" s="3" t="s">
        <v>34</v>
      </c>
      <c r="AM33" s="3" t="s">
        <v>35</v>
      </c>
      <c r="AN33" s="3" t="s">
        <v>36</v>
      </c>
      <c r="AO33" s="3" t="s">
        <v>37</v>
      </c>
      <c r="AP33" s="3" t="s">
        <v>38</v>
      </c>
      <c r="AQ33" s="3" t="s">
        <v>39</v>
      </c>
      <c r="AR33" s="3" t="s">
        <v>40</v>
      </c>
      <c r="AS33" s="3" t="s">
        <v>41</v>
      </c>
      <c r="AT33" s="3" t="s">
        <v>42</v>
      </c>
      <c r="AU33" s="3" t="s">
        <v>43</v>
      </c>
      <c r="AV33" s="3" t="s">
        <v>44</v>
      </c>
      <c r="AW33" s="3" t="s">
        <v>45</v>
      </c>
      <c r="AX33" s="3" t="s">
        <v>46</v>
      </c>
      <c r="AY33" s="3" t="s">
        <v>47</v>
      </c>
      <c r="AZ33" s="3" t="s">
        <v>48</v>
      </c>
      <c r="BA33" s="3" t="s">
        <v>49</v>
      </c>
      <c r="BB33" s="3" t="s">
        <v>218</v>
      </c>
      <c r="BC33" s="3" t="s">
        <v>50</v>
      </c>
      <c r="BD33" s="3" t="s">
        <v>51</v>
      </c>
      <c r="BE33" s="3" t="s">
        <v>52</v>
      </c>
      <c r="BF33" s="3" t="s">
        <v>53</v>
      </c>
      <c r="BG33" s="3" t="s">
        <v>54</v>
      </c>
      <c r="BH33" s="3" t="s">
        <v>55</v>
      </c>
      <c r="BI33" s="3" t="s">
        <v>56</v>
      </c>
      <c r="BJ33" s="3" t="s">
        <v>57</v>
      </c>
      <c r="BK33" s="3" t="s">
        <v>58</v>
      </c>
      <c r="BL33" s="3" t="s">
        <v>59</v>
      </c>
      <c r="BM33" s="3" t="s">
        <v>60</v>
      </c>
      <c r="BN33" s="3" t="s">
        <v>61</v>
      </c>
      <c r="BO33" s="3" t="s">
        <v>62</v>
      </c>
      <c r="BP33" s="3" t="s">
        <v>63</v>
      </c>
      <c r="BQ33" s="3" t="s">
        <v>64</v>
      </c>
      <c r="BR33" s="3" t="s">
        <v>65</v>
      </c>
      <c r="BS33" s="3" t="s">
        <v>220</v>
      </c>
      <c r="BT33" s="3" t="s">
        <v>66</v>
      </c>
      <c r="BU33" s="3" t="s">
        <v>67</v>
      </c>
      <c r="BV33" s="3" t="s">
        <v>68</v>
      </c>
      <c r="BW33" s="3" t="s">
        <v>69</v>
      </c>
      <c r="BX33" s="3" t="s">
        <v>70</v>
      </c>
      <c r="BY33" s="3" t="s">
        <v>71</v>
      </c>
      <c r="BZ33" s="3" t="s">
        <v>72</v>
      </c>
      <c r="CA33" s="3" t="s">
        <v>73</v>
      </c>
      <c r="CB33" s="3" t="s">
        <v>74</v>
      </c>
      <c r="CC33" s="3" t="s">
        <v>75</v>
      </c>
      <c r="CD33" s="3" t="s">
        <v>76</v>
      </c>
      <c r="CE33" s="3" t="s">
        <v>77</v>
      </c>
      <c r="CF33" s="3" t="s">
        <v>78</v>
      </c>
      <c r="CG33" s="3" t="s">
        <v>79</v>
      </c>
      <c r="CH33" s="3" t="s">
        <v>80</v>
      </c>
      <c r="CI33" s="3" t="s">
        <v>81</v>
      </c>
      <c r="CJ33" s="3" t="s">
        <v>221</v>
      </c>
      <c r="CK33" s="3" t="s">
        <v>82</v>
      </c>
      <c r="CL33" s="3" t="s">
        <v>83</v>
      </c>
      <c r="CM33" s="3" t="s">
        <v>84</v>
      </c>
      <c r="CN33" s="3" t="s">
        <v>85</v>
      </c>
      <c r="CO33" s="3" t="s">
        <v>86</v>
      </c>
      <c r="CP33" s="3" t="s">
        <v>87</v>
      </c>
      <c r="CQ33" s="3" t="s">
        <v>88</v>
      </c>
      <c r="CR33" s="3" t="s">
        <v>89</v>
      </c>
      <c r="CS33" s="3" t="s">
        <v>90</v>
      </c>
      <c r="CT33" s="3" t="s">
        <v>91</v>
      </c>
      <c r="CU33" s="3" t="s">
        <v>92</v>
      </c>
      <c r="CV33" s="3" t="s">
        <v>93</v>
      </c>
      <c r="CW33" s="3" t="s">
        <v>94</v>
      </c>
      <c r="CX33" s="3" t="s">
        <v>95</v>
      </c>
      <c r="CY33" s="3" t="s">
        <v>96</v>
      </c>
      <c r="CZ33" s="3" t="s">
        <v>97</v>
      </c>
      <c r="DA33" s="3" t="s">
        <v>222</v>
      </c>
      <c r="DB33" s="3" t="s">
        <v>98</v>
      </c>
      <c r="DC33" s="3" t="s">
        <v>99</v>
      </c>
      <c r="DD33" s="3" t="s">
        <v>100</v>
      </c>
      <c r="DE33" s="3" t="s">
        <v>101</v>
      </c>
      <c r="DF33" s="3" t="s">
        <v>102</v>
      </c>
      <c r="DG33" s="3" t="s">
        <v>103</v>
      </c>
      <c r="DH33" s="3" t="s">
        <v>104</v>
      </c>
      <c r="DI33" s="3" t="s">
        <v>105</v>
      </c>
      <c r="DJ33" s="3" t="s">
        <v>106</v>
      </c>
      <c r="DK33" s="3" t="s">
        <v>107</v>
      </c>
      <c r="DL33" s="3" t="s">
        <v>108</v>
      </c>
      <c r="DM33" s="3" t="s">
        <v>109</v>
      </c>
      <c r="DN33" s="3" t="s">
        <v>110</v>
      </c>
      <c r="DO33" s="3" t="s">
        <v>111</v>
      </c>
      <c r="DP33" s="3" t="s">
        <v>112</v>
      </c>
      <c r="DQ33" s="3" t="s">
        <v>113</v>
      </c>
      <c r="DR33" s="3" t="s">
        <v>223</v>
      </c>
      <c r="DS33" s="3" t="s">
        <v>114</v>
      </c>
      <c r="DT33" s="3" t="s">
        <v>115</v>
      </c>
      <c r="DU33" s="3" t="s">
        <v>116</v>
      </c>
      <c r="DV33" s="3" t="s">
        <v>117</v>
      </c>
      <c r="DW33" s="3" t="s">
        <v>118</v>
      </c>
      <c r="DX33" s="3" t="s">
        <v>119</v>
      </c>
      <c r="DY33" s="3" t="s">
        <v>120</v>
      </c>
      <c r="DZ33" s="3" t="s">
        <v>121</v>
      </c>
      <c r="EA33" s="3" t="s">
        <v>122</v>
      </c>
      <c r="EB33" s="3" t="s">
        <v>123</v>
      </c>
      <c r="EC33" s="3" t="s">
        <v>124</v>
      </c>
      <c r="ED33" s="3" t="s">
        <v>125</v>
      </c>
      <c r="EE33" s="3" t="s">
        <v>126</v>
      </c>
      <c r="EF33" s="3" t="s">
        <v>127</v>
      </c>
      <c r="EG33" s="3" t="s">
        <v>128</v>
      </c>
      <c r="EH33" s="3" t="s">
        <v>129</v>
      </c>
      <c r="EI33" s="3" t="s">
        <v>224</v>
      </c>
      <c r="EJ33" s="3" t="s">
        <v>130</v>
      </c>
      <c r="EK33" s="3" t="s">
        <v>131</v>
      </c>
      <c r="EL33" s="3" t="s">
        <v>132</v>
      </c>
      <c r="EM33" s="3" t="s">
        <v>133</v>
      </c>
      <c r="EN33" s="3" t="s">
        <v>134</v>
      </c>
      <c r="EO33" s="3" t="s">
        <v>135</v>
      </c>
      <c r="EP33" s="3" t="s">
        <v>136</v>
      </c>
      <c r="EQ33" s="3" t="s">
        <v>137</v>
      </c>
      <c r="ER33" s="3" t="s">
        <v>138</v>
      </c>
      <c r="ES33" s="3" t="s">
        <v>139</v>
      </c>
      <c r="ET33" s="3" t="s">
        <v>140</v>
      </c>
      <c r="EU33" s="3" t="s">
        <v>141</v>
      </c>
      <c r="EV33" s="3" t="s">
        <v>142</v>
      </c>
      <c r="EW33" s="3" t="s">
        <v>143</v>
      </c>
      <c r="EX33" s="3" t="s">
        <v>144</v>
      </c>
      <c r="EY33" s="3" t="s">
        <v>145</v>
      </c>
      <c r="EZ33" s="3" t="s">
        <v>225</v>
      </c>
      <c r="FA33" s="3" t="s">
        <v>146</v>
      </c>
      <c r="FB33" s="3" t="s">
        <v>147</v>
      </c>
      <c r="FC33" s="3" t="s">
        <v>148</v>
      </c>
      <c r="FD33" s="3" t="s">
        <v>149</v>
      </c>
      <c r="FE33" s="3" t="s">
        <v>150</v>
      </c>
      <c r="FF33" s="3" t="s">
        <v>151</v>
      </c>
      <c r="FG33" s="3" t="s">
        <v>152</v>
      </c>
      <c r="FH33" s="3" t="s">
        <v>153</v>
      </c>
      <c r="FI33" s="3" t="s">
        <v>154</v>
      </c>
      <c r="FJ33" s="3" t="s">
        <v>155</v>
      </c>
      <c r="FK33" s="3" t="s">
        <v>156</v>
      </c>
      <c r="FL33" s="3" t="s">
        <v>157</v>
      </c>
      <c r="FM33" s="3" t="s">
        <v>158</v>
      </c>
      <c r="FN33" s="3" t="s">
        <v>159</v>
      </c>
      <c r="FO33" s="3" t="s">
        <v>160</v>
      </c>
      <c r="FP33" s="3" t="s">
        <v>161</v>
      </c>
      <c r="FQ33" s="3" t="s">
        <v>226</v>
      </c>
      <c r="FR33" s="3" t="s">
        <v>162</v>
      </c>
      <c r="FS33" s="3" t="s">
        <v>163</v>
      </c>
      <c r="FT33" s="3" t="s">
        <v>164</v>
      </c>
      <c r="FU33" s="3" t="s">
        <v>165</v>
      </c>
      <c r="FV33" s="3" t="s">
        <v>166</v>
      </c>
      <c r="FW33" s="3" t="s">
        <v>167</v>
      </c>
      <c r="FX33" s="3" t="s">
        <v>168</v>
      </c>
      <c r="FY33" s="3" t="s">
        <v>169</v>
      </c>
      <c r="FZ33" s="3" t="s">
        <v>170</v>
      </c>
      <c r="GA33" s="3" t="s">
        <v>171</v>
      </c>
      <c r="GB33" s="3" t="s">
        <v>172</v>
      </c>
      <c r="GC33" s="3" t="s">
        <v>173</v>
      </c>
      <c r="GD33" s="3" t="s">
        <v>174</v>
      </c>
      <c r="GE33" s="3" t="s">
        <v>175</v>
      </c>
      <c r="GF33" s="3" t="s">
        <v>176</v>
      </c>
      <c r="GG33" s="3" t="s">
        <v>177</v>
      </c>
      <c r="GH33" s="3" t="s">
        <v>227</v>
      </c>
      <c r="GI33" s="3" t="s">
        <v>178</v>
      </c>
      <c r="GJ33" s="3" t="s">
        <v>179</v>
      </c>
      <c r="GK33" s="3" t="s">
        <v>180</v>
      </c>
      <c r="GL33" s="3" t="s">
        <v>181</v>
      </c>
      <c r="GM33" s="3" t="s">
        <v>182</v>
      </c>
      <c r="GN33" s="3" t="s">
        <v>183</v>
      </c>
      <c r="GO33" s="3" t="s">
        <v>184</v>
      </c>
      <c r="GP33" s="3" t="s">
        <v>185</v>
      </c>
      <c r="GQ33" s="3" t="s">
        <v>186</v>
      </c>
      <c r="GR33" s="3" t="s">
        <v>187</v>
      </c>
      <c r="GS33" s="3" t="s">
        <v>188</v>
      </c>
      <c r="GT33" s="3" t="s">
        <v>189</v>
      </c>
      <c r="GU33" s="3" t="s">
        <v>190</v>
      </c>
      <c r="GV33" s="3" t="s">
        <v>191</v>
      </c>
      <c r="GW33" s="3" t="s">
        <v>192</v>
      </c>
      <c r="GX33" s="3" t="s">
        <v>193</v>
      </c>
      <c r="GY33" s="3" t="s">
        <v>228</v>
      </c>
      <c r="GZ33" s="3" t="s">
        <v>194</v>
      </c>
      <c r="HA33" s="3" t="s">
        <v>195</v>
      </c>
      <c r="HB33" s="3" t="s">
        <v>196</v>
      </c>
      <c r="HC33" s="3" t="s">
        <v>197</v>
      </c>
      <c r="HD33" s="3" t="s">
        <v>198</v>
      </c>
      <c r="HE33" s="3" t="s">
        <v>199</v>
      </c>
      <c r="HF33" s="3" t="s">
        <v>200</v>
      </c>
      <c r="HG33" s="3" t="s">
        <v>201</v>
      </c>
      <c r="HH33" s="3" t="s">
        <v>202</v>
      </c>
      <c r="HI33" s="3" t="s">
        <v>203</v>
      </c>
      <c r="HJ33" s="3" t="s">
        <v>204</v>
      </c>
      <c r="HK33" s="3" t="s">
        <v>205</v>
      </c>
      <c r="HL33" s="3" t="s">
        <v>206</v>
      </c>
      <c r="HM33" s="3" t="s">
        <v>207</v>
      </c>
      <c r="HN33" s="3" t="s">
        <v>208</v>
      </c>
      <c r="HO33" s="3" t="s">
        <v>209</v>
      </c>
      <c r="HP33" s="3" t="s">
        <v>229</v>
      </c>
    </row>
    <row r="34" spans="1:224" ht="13.15" hidden="1" customHeight="1" x14ac:dyDescent="0.2">
      <c r="C34" s="7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44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44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44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44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44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44"/>
      <c r="CX34" s="29"/>
      <c r="CY34" s="29"/>
      <c r="CZ34" s="29"/>
      <c r="DA34" s="44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44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44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44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44"/>
      <c r="GI34" s="29"/>
      <c r="GJ34" s="29"/>
      <c r="GK34" s="29"/>
      <c r="GL34" s="29"/>
      <c r="GM34" s="29"/>
      <c r="GN34" s="29"/>
      <c r="GO34" s="29"/>
      <c r="GP34" s="29"/>
      <c r="GQ34" s="29"/>
      <c r="GR34" s="29"/>
      <c r="GS34" s="29"/>
      <c r="GT34" s="29"/>
      <c r="GU34" s="29"/>
      <c r="GV34" s="29"/>
      <c r="GW34" s="29"/>
      <c r="GX34" s="29"/>
      <c r="GY34" s="44"/>
      <c r="GZ34" s="29"/>
      <c r="HA34" s="29"/>
      <c r="HB34" s="29"/>
      <c r="HC34" s="29"/>
      <c r="HD34" s="29"/>
      <c r="HE34" s="29"/>
      <c r="HF34" s="29"/>
      <c r="HG34" s="29"/>
      <c r="HH34" s="29"/>
      <c r="HI34" s="29"/>
      <c r="HJ34" s="29"/>
      <c r="HK34" s="29"/>
      <c r="HL34" s="29"/>
      <c r="HM34" s="29"/>
      <c r="HN34" s="29"/>
      <c r="HO34" s="29"/>
      <c r="HP34" s="44"/>
    </row>
    <row r="35" spans="1:224" ht="13.15" customHeight="1" x14ac:dyDescent="0.2">
      <c r="A35" s="17"/>
      <c r="B35" s="21" t="s">
        <v>235</v>
      </c>
      <c r="C35" s="18"/>
      <c r="D35" s="20">
        <v>5894252.4396672407</v>
      </c>
      <c r="E35" s="20">
        <v>6565785.1166097047</v>
      </c>
      <c r="F35" s="20">
        <v>7154325.4650823176</v>
      </c>
      <c r="G35" s="20">
        <v>6862518.2901378535</v>
      </c>
      <c r="H35" s="20">
        <v>9178918.3221583571</v>
      </c>
      <c r="I35" s="20">
        <v>10498129.44315559</v>
      </c>
      <c r="J35" s="20">
        <v>11844257.596240696</v>
      </c>
      <c r="K35" s="20">
        <v>11416917.689999998</v>
      </c>
      <c r="L35" s="20">
        <v>11640985.760000041</v>
      </c>
      <c r="M35" s="20">
        <v>12968249.9624353</v>
      </c>
      <c r="N35" s="20">
        <v>11935542.659473401</v>
      </c>
      <c r="O35" s="20">
        <v>11335652.036</v>
      </c>
      <c r="P35" s="20">
        <v>16221804.840504801</v>
      </c>
      <c r="Q35" s="20">
        <v>15672538.359999999</v>
      </c>
      <c r="R35" s="20">
        <v>15679677</v>
      </c>
      <c r="S35" s="20">
        <v>11420018</v>
      </c>
      <c r="T35" s="20">
        <v>11534218</v>
      </c>
      <c r="U35" s="20">
        <v>1594808.5048327844</v>
      </c>
      <c r="V35" s="20">
        <v>2597897.8142592157</v>
      </c>
      <c r="W35" s="20">
        <v>2872672.41227321</v>
      </c>
      <c r="X35" s="20">
        <v>2673299.48</v>
      </c>
      <c r="Y35" s="20">
        <v>5221295.22</v>
      </c>
      <c r="Z35" s="20">
        <v>6727090.4699999988</v>
      </c>
      <c r="AA35" s="20">
        <v>6144091.0999999996</v>
      </c>
      <c r="AB35" s="20">
        <v>4686085.71</v>
      </c>
      <c r="AC35" s="20">
        <v>3498989</v>
      </c>
      <c r="AD35" s="20">
        <v>5299483.4999999991</v>
      </c>
      <c r="AE35" s="20">
        <v>2560002.9999999995</v>
      </c>
      <c r="AF35" s="20">
        <v>3609284</v>
      </c>
      <c r="AG35" s="20">
        <v>4843193</v>
      </c>
      <c r="AH35" s="20">
        <v>8674060</v>
      </c>
      <c r="AI35" s="20">
        <v>6074736.9790000003</v>
      </c>
      <c r="AJ35" s="20">
        <v>4016108</v>
      </c>
      <c r="AK35" s="20">
        <v>4279317</v>
      </c>
      <c r="AL35" s="20">
        <v>11485600</v>
      </c>
      <c r="AM35" s="20">
        <v>9252370</v>
      </c>
      <c r="AN35" s="20">
        <v>10212940</v>
      </c>
      <c r="AO35" s="20">
        <v>12378745.836201999</v>
      </c>
      <c r="AP35" s="20">
        <v>12017909.209442399</v>
      </c>
      <c r="AQ35" s="20">
        <v>13803610.272112399</v>
      </c>
      <c r="AR35" s="20">
        <v>14930537.59</v>
      </c>
      <c r="AS35" s="20">
        <v>15557834.300000001</v>
      </c>
      <c r="AT35" s="20">
        <v>18289329.41</v>
      </c>
      <c r="AU35" s="20">
        <v>17883082.5614185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16333118.045382667</v>
      </c>
      <c r="BD35" s="20">
        <v>15914174.933595752</v>
      </c>
      <c r="BE35" s="20">
        <v>18728589.814578075</v>
      </c>
      <c r="BF35" s="20">
        <v>14944664.4326513</v>
      </c>
      <c r="BG35" s="20">
        <v>17612453.140969299</v>
      </c>
      <c r="BH35" s="20">
        <v>14962809.1462608</v>
      </c>
      <c r="BI35" s="20">
        <v>35351022.182204597</v>
      </c>
      <c r="BJ35" s="20">
        <v>25586953.615594201</v>
      </c>
      <c r="BK35" s="20">
        <v>37675527.184707001</v>
      </c>
      <c r="BL35" s="20">
        <v>29575604.3384449</v>
      </c>
      <c r="BM35" s="20">
        <v>21157649</v>
      </c>
      <c r="BN35" s="20">
        <v>14512736.6806791</v>
      </c>
      <c r="BO35" s="20">
        <v>21189589</v>
      </c>
      <c r="BP35" s="20">
        <v>42839232.780000001</v>
      </c>
      <c r="BQ35" s="20">
        <v>33197368.987711001</v>
      </c>
      <c r="BR35" s="20">
        <v>27362593</v>
      </c>
      <c r="BS35" s="20">
        <v>30749359</v>
      </c>
      <c r="BT35" s="20">
        <v>7549626.45541248</v>
      </c>
      <c r="BU35" s="20">
        <v>9095528.1044794489</v>
      </c>
      <c r="BV35" s="20">
        <v>10049340.424016582</v>
      </c>
      <c r="BW35" s="20">
        <v>10679674.797968954</v>
      </c>
      <c r="BX35" s="20">
        <v>11859739.888816861</v>
      </c>
      <c r="BY35" s="20">
        <v>12492694.609666904</v>
      </c>
      <c r="BZ35" s="20">
        <v>16938265.92325931</v>
      </c>
      <c r="CA35" s="20">
        <v>17716686.603025541</v>
      </c>
      <c r="CB35" s="20">
        <v>18986612.518228918</v>
      </c>
      <c r="CC35" s="20">
        <v>17289483.382302526</v>
      </c>
      <c r="CD35" s="20">
        <v>15381720.597651556</v>
      </c>
      <c r="CE35" s="20">
        <v>14079728.660590781</v>
      </c>
      <c r="CF35" s="20">
        <v>14617755.697524637</v>
      </c>
      <c r="CG35" s="20">
        <v>13416355.15360067</v>
      </c>
      <c r="CH35" s="20">
        <v>13290793.795368882</v>
      </c>
      <c r="CI35" s="20">
        <v>8189937.614966481</v>
      </c>
      <c r="CJ35" s="20">
        <v>8683546.3833331671</v>
      </c>
      <c r="CK35" s="20">
        <v>9667852.4986964501</v>
      </c>
      <c r="CL35" s="20">
        <v>9245957.7952440083</v>
      </c>
      <c r="CM35" s="20">
        <v>10359744.814645836</v>
      </c>
      <c r="CN35" s="20">
        <v>7243147.9616395896</v>
      </c>
      <c r="CO35" s="20">
        <v>8565325.9155856036</v>
      </c>
      <c r="CP35" s="20">
        <v>9367333.6270065382</v>
      </c>
      <c r="CQ35" s="20">
        <v>11782992.707834266</v>
      </c>
      <c r="CR35" s="20">
        <v>11073439.068336695</v>
      </c>
      <c r="CS35" s="20">
        <v>11502942.142513491</v>
      </c>
      <c r="CT35" s="20">
        <v>11445675.80062796</v>
      </c>
      <c r="CU35" s="20">
        <v>11609697.478382695</v>
      </c>
      <c r="CV35" s="20">
        <v>13393139.98526191</v>
      </c>
      <c r="CW35" s="20">
        <v>13619383.023418739</v>
      </c>
      <c r="CX35" s="20">
        <v>15466143.054284362</v>
      </c>
      <c r="CY35" s="20">
        <v>20227348.53165032</v>
      </c>
      <c r="CZ35" s="20">
        <v>12743618.187938981</v>
      </c>
      <c r="DA35" s="20">
        <v>14961905.303066516</v>
      </c>
      <c r="DB35" s="20">
        <v>61005083.639509425</v>
      </c>
      <c r="DC35" s="20">
        <v>71910436.963730976</v>
      </c>
      <c r="DD35" s="20">
        <v>78312224.561823308</v>
      </c>
      <c r="DE35" s="20">
        <v>69567267.161352605</v>
      </c>
      <c r="DF35" s="20">
        <v>83851221.137244806</v>
      </c>
      <c r="DG35" s="20">
        <v>92779864.361390293</v>
      </c>
      <c r="DH35" s="20">
        <v>116052757.557521</v>
      </c>
      <c r="DI35" s="20">
        <v>97349137.760079205</v>
      </c>
      <c r="DJ35" s="20">
        <v>100934239.683781</v>
      </c>
      <c r="DK35" s="20">
        <v>51383153.776993103</v>
      </c>
      <c r="DL35" s="20">
        <v>51613869.744446099</v>
      </c>
      <c r="DM35" s="20">
        <v>36432405.165045597</v>
      </c>
      <c r="DN35" s="20">
        <v>35482920</v>
      </c>
      <c r="DO35" s="20">
        <v>40413123</v>
      </c>
      <c r="DP35" s="20">
        <v>36382783</v>
      </c>
      <c r="DQ35" s="20">
        <v>48565479</v>
      </c>
      <c r="DR35" s="20">
        <v>53008988</v>
      </c>
      <c r="DS35" s="20">
        <v>0</v>
      </c>
      <c r="DT35" s="20">
        <v>0</v>
      </c>
      <c r="DU35" s="20">
        <v>0</v>
      </c>
      <c r="DV35" s="20">
        <v>0</v>
      </c>
      <c r="DW35" s="20">
        <v>0</v>
      </c>
      <c r="DX35" s="49">
        <v>6337089.7072153296</v>
      </c>
      <c r="DY35" s="49">
        <v>12763108.336563099</v>
      </c>
      <c r="DZ35" s="49">
        <v>14145485.630000001</v>
      </c>
      <c r="EA35" s="49">
        <v>11921334.1377474</v>
      </c>
      <c r="EB35" s="49">
        <v>10730945.119999999</v>
      </c>
      <c r="EC35" s="49">
        <v>11238894.77</v>
      </c>
      <c r="ED35" s="49">
        <v>11085802.1135484</v>
      </c>
      <c r="EE35" s="49">
        <v>11155755.58</v>
      </c>
      <c r="EF35" s="49">
        <v>7981008.71</v>
      </c>
      <c r="EG35" s="49">
        <v>9721935.2799999993</v>
      </c>
      <c r="EH35" s="49">
        <v>7012724.5999999996</v>
      </c>
      <c r="EI35" s="20">
        <v>0</v>
      </c>
      <c r="EJ35" s="20">
        <v>17513070</v>
      </c>
      <c r="EK35" s="20">
        <v>18259620</v>
      </c>
      <c r="EL35" s="20">
        <v>18205200</v>
      </c>
      <c r="EM35" s="49">
        <v>20819936.41</v>
      </c>
      <c r="EN35" s="49">
        <v>25096130.399999999</v>
      </c>
      <c r="EO35" s="49">
        <v>21036742.949999999</v>
      </c>
      <c r="EP35" s="49">
        <v>26117344.661373299</v>
      </c>
      <c r="EQ35" s="49">
        <v>27750169.0659291</v>
      </c>
      <c r="ER35" s="49">
        <v>33473651.170000006</v>
      </c>
      <c r="ES35" s="49">
        <v>31990239.641582102</v>
      </c>
      <c r="ET35" s="20">
        <v>0</v>
      </c>
      <c r="EU35" s="20">
        <v>0</v>
      </c>
      <c r="EV35" s="20">
        <v>0</v>
      </c>
      <c r="EW35" s="20">
        <v>0</v>
      </c>
      <c r="EX35" s="20">
        <v>0</v>
      </c>
      <c r="EY35" s="20">
        <v>0</v>
      </c>
      <c r="EZ35" s="20"/>
      <c r="FA35" s="20">
        <v>0</v>
      </c>
      <c r="FB35" s="20">
        <v>0</v>
      </c>
      <c r="FC35" s="20">
        <v>0</v>
      </c>
      <c r="FD35" s="20">
        <v>0</v>
      </c>
      <c r="FE35" s="20">
        <v>0</v>
      </c>
      <c r="FF35" s="20">
        <v>0</v>
      </c>
      <c r="FG35" s="20">
        <v>0</v>
      </c>
      <c r="FH35" s="20">
        <v>0</v>
      </c>
      <c r="FI35" s="20">
        <v>0</v>
      </c>
      <c r="FJ35" s="20">
        <v>0</v>
      </c>
      <c r="FK35" s="20">
        <v>0</v>
      </c>
      <c r="FL35" s="20">
        <v>0</v>
      </c>
      <c r="FM35" s="20">
        <v>0</v>
      </c>
      <c r="FN35" s="20">
        <v>0</v>
      </c>
      <c r="FO35" s="20">
        <v>0</v>
      </c>
      <c r="FP35" s="20">
        <v>0</v>
      </c>
      <c r="FQ35" s="20">
        <v>0</v>
      </c>
      <c r="FR35" s="20">
        <v>8972330</v>
      </c>
      <c r="FS35" s="20">
        <v>7136161</v>
      </c>
      <c r="FT35" s="20">
        <v>9599220</v>
      </c>
      <c r="FU35" s="20">
        <v>7800823.0870356513</v>
      </c>
      <c r="FV35" s="20">
        <v>9012209.2141115405</v>
      </c>
      <c r="FW35" s="20">
        <v>11214876.283642517</v>
      </c>
      <c r="FX35" s="20">
        <v>14659791.965299493</v>
      </c>
      <c r="FY35" s="20">
        <v>7936311.348969806</v>
      </c>
      <c r="FZ35" s="20">
        <v>8817222.1277890895</v>
      </c>
      <c r="GA35" s="20">
        <v>11983594.543508301</v>
      </c>
      <c r="GB35" s="20">
        <v>6976774.8351207804</v>
      </c>
      <c r="GC35" s="20">
        <v>5910615.2066409104</v>
      </c>
      <c r="GD35" s="20">
        <v>3102633.5607427298</v>
      </c>
      <c r="GE35" s="20">
        <v>2658136.1909696199</v>
      </c>
      <c r="GF35" s="20">
        <v>1518550.3031538499</v>
      </c>
      <c r="GG35" s="20">
        <v>3677774.4351560301</v>
      </c>
      <c r="GH35" s="20">
        <v>2344847</v>
      </c>
      <c r="GI35" s="20">
        <v>4219417.7000013739</v>
      </c>
      <c r="GJ35" s="20">
        <v>4410343.8803741569</v>
      </c>
      <c r="GK35" s="20">
        <v>4627199.7436360866</v>
      </c>
      <c r="GL35" s="20">
        <v>5220754.6295077382</v>
      </c>
      <c r="GM35" s="20">
        <v>6507118.6362891588</v>
      </c>
      <c r="GN35" s="20">
        <v>6732707.0078473873</v>
      </c>
      <c r="GO35" s="20">
        <v>9507981.8768648338</v>
      </c>
      <c r="GP35" s="20">
        <v>4282109.6365736285</v>
      </c>
      <c r="GQ35" s="20">
        <v>4118048.2721407101</v>
      </c>
      <c r="GR35" s="20">
        <v>1514270.9209865299</v>
      </c>
      <c r="GS35" s="20">
        <v>2990293.7172534699</v>
      </c>
      <c r="GT35" s="20">
        <v>4771043.8140579304</v>
      </c>
      <c r="GU35" s="20">
        <v>10621012.7565205</v>
      </c>
      <c r="GV35" s="20">
        <v>12703369.34619</v>
      </c>
      <c r="GW35" s="20">
        <v>15849999.2171584</v>
      </c>
      <c r="GX35" s="20">
        <v>14052982.9765129</v>
      </c>
      <c r="GY35" s="51">
        <v>13924776</v>
      </c>
      <c r="GZ35" s="20">
        <v>0</v>
      </c>
      <c r="HA35" s="20">
        <v>0</v>
      </c>
      <c r="HB35" s="20">
        <v>0</v>
      </c>
      <c r="HC35" s="20">
        <v>0</v>
      </c>
      <c r="HD35" s="20">
        <v>0</v>
      </c>
      <c r="HE35" s="20">
        <v>0</v>
      </c>
      <c r="HF35" s="20">
        <v>0</v>
      </c>
      <c r="HG35" s="20">
        <v>0</v>
      </c>
      <c r="HH35" s="20">
        <v>0</v>
      </c>
      <c r="HI35" s="20">
        <v>0</v>
      </c>
      <c r="HJ35" s="20">
        <v>0</v>
      </c>
      <c r="HK35" s="20">
        <v>0</v>
      </c>
      <c r="HL35" s="20">
        <v>0</v>
      </c>
      <c r="HM35" s="20">
        <v>0</v>
      </c>
      <c r="HN35" s="20">
        <v>0</v>
      </c>
      <c r="HO35" s="20">
        <v>0</v>
      </c>
      <c r="HP35" s="48">
        <v>0</v>
      </c>
    </row>
    <row r="36" spans="1:224" s="3" customFormat="1" ht="13.15" customHeight="1" x14ac:dyDescent="0.25"/>
    <row r="37" spans="1:224" ht="13.15" hidden="1" customHeight="1" x14ac:dyDescent="0.25"/>
    <row r="38" spans="1:224" s="37" customFormat="1" ht="13.15" hidden="1" customHeight="1" x14ac:dyDescent="0.25">
      <c r="C38" s="38"/>
    </row>
    <row r="39" spans="1:224" s="39" customFormat="1" ht="13.15" hidden="1" customHeight="1" x14ac:dyDescent="0.25">
      <c r="C39" s="40"/>
    </row>
    <row r="40" spans="1:224" s="39" customFormat="1" ht="13.15" hidden="1" customHeight="1" x14ac:dyDescent="0.25">
      <c r="C40" s="40"/>
    </row>
    <row r="41" spans="1:224" s="39" customFormat="1" ht="13.15" hidden="1" customHeight="1" x14ac:dyDescent="0.25">
      <c r="C41" s="40"/>
    </row>
    <row r="42" spans="1:224" s="39" customFormat="1" ht="13.15" hidden="1" customHeight="1" x14ac:dyDescent="0.25">
      <c r="C42" s="40"/>
    </row>
    <row r="43" spans="1:224" s="39" customFormat="1" ht="13.15" hidden="1" customHeight="1" x14ac:dyDescent="0.25">
      <c r="C43" s="40"/>
    </row>
    <row r="44" spans="1:224" s="39" customFormat="1" ht="13.15" hidden="1" customHeight="1" x14ac:dyDescent="0.25">
      <c r="C44" s="40"/>
    </row>
    <row r="45" spans="1:224" s="39" customFormat="1" ht="13.15" hidden="1" customHeight="1" x14ac:dyDescent="0.25">
      <c r="C45" s="40"/>
    </row>
    <row r="46" spans="1:224" s="39" customFormat="1" ht="13.15" hidden="1" customHeight="1" x14ac:dyDescent="0.25">
      <c r="C46" s="40"/>
    </row>
    <row r="47" spans="1:224" s="39" customFormat="1" ht="13.15" hidden="1" customHeight="1" x14ac:dyDescent="0.25">
      <c r="C47" s="40"/>
    </row>
    <row r="48" spans="1:224" s="39" customFormat="1" ht="13.15" hidden="1" customHeight="1" x14ac:dyDescent="0.25">
      <c r="C48" s="40"/>
    </row>
    <row r="49" spans="1:224" s="39" customFormat="1" ht="13.15" hidden="1" customHeight="1" x14ac:dyDescent="0.25">
      <c r="C49" s="40"/>
    </row>
    <row r="50" spans="1:224" s="39" customFormat="1" ht="13.15" hidden="1" customHeight="1" x14ac:dyDescent="0.25">
      <c r="C50" s="40"/>
    </row>
    <row r="51" spans="1:224" s="39" customFormat="1" ht="13.15" hidden="1" customHeight="1" x14ac:dyDescent="0.25">
      <c r="C51" s="40"/>
    </row>
    <row r="52" spans="1:224" ht="13.15" hidden="1" customHeight="1" x14ac:dyDescent="0.25"/>
    <row r="53" spans="1:224" s="4" customFormat="1" ht="13.15" customHeight="1" x14ac:dyDescent="0.25">
      <c r="A53" s="4" t="s">
        <v>212</v>
      </c>
    </row>
    <row r="55" spans="1:224" s="3" customFormat="1" ht="13.15" customHeight="1" x14ac:dyDescent="0.25">
      <c r="A55" s="9" t="s">
        <v>231</v>
      </c>
      <c r="B55" s="3" t="s">
        <v>1</v>
      </c>
      <c r="D55" s="3" t="s">
        <v>2</v>
      </c>
      <c r="E55" s="3" t="s">
        <v>3</v>
      </c>
      <c r="F55" s="3" t="s">
        <v>4</v>
      </c>
      <c r="G55" s="3" t="s">
        <v>5</v>
      </c>
      <c r="H55" s="3" t="s">
        <v>6</v>
      </c>
      <c r="I55" s="3" t="s">
        <v>7</v>
      </c>
      <c r="J55" s="3" t="s">
        <v>8</v>
      </c>
      <c r="K55" s="3" t="s">
        <v>9</v>
      </c>
      <c r="L55" s="3" t="s">
        <v>10</v>
      </c>
      <c r="M55" s="3" t="s">
        <v>11</v>
      </c>
      <c r="N55" s="3" t="s">
        <v>12</v>
      </c>
      <c r="O55" s="3" t="s">
        <v>13</v>
      </c>
      <c r="P55" s="3" t="s">
        <v>14</v>
      </c>
      <c r="Q55" s="3" t="s">
        <v>15</v>
      </c>
      <c r="R55" s="3" t="s">
        <v>16</v>
      </c>
      <c r="S55" s="3" t="s">
        <v>17</v>
      </c>
      <c r="T55" s="3" t="s">
        <v>217</v>
      </c>
      <c r="U55" s="3" t="s">
        <v>18</v>
      </c>
      <c r="V55" s="3" t="s">
        <v>19</v>
      </c>
      <c r="W55" s="3" t="s">
        <v>20</v>
      </c>
      <c r="X55" s="3" t="s">
        <v>21</v>
      </c>
      <c r="Y55" s="3" t="s">
        <v>22</v>
      </c>
      <c r="Z55" s="3" t="s">
        <v>23</v>
      </c>
      <c r="AA55" s="3" t="s">
        <v>24</v>
      </c>
      <c r="AB55" s="3" t="s">
        <v>25</v>
      </c>
      <c r="AC55" s="3" t="s">
        <v>26</v>
      </c>
      <c r="AD55" s="3" t="s">
        <v>27</v>
      </c>
      <c r="AE55" s="3" t="s">
        <v>28</v>
      </c>
      <c r="AF55" s="3" t="s">
        <v>29</v>
      </c>
      <c r="AG55" s="3" t="s">
        <v>30</v>
      </c>
      <c r="AH55" s="3" t="s">
        <v>31</v>
      </c>
      <c r="AI55" s="3" t="s">
        <v>32</v>
      </c>
      <c r="AJ55" s="3" t="s">
        <v>33</v>
      </c>
      <c r="AK55" s="3" t="s">
        <v>219</v>
      </c>
      <c r="AL55" s="3" t="s">
        <v>34</v>
      </c>
      <c r="AM55" s="3" t="s">
        <v>35</v>
      </c>
      <c r="AN55" s="3" t="s">
        <v>36</v>
      </c>
      <c r="AO55" s="3" t="s">
        <v>37</v>
      </c>
      <c r="AP55" s="3" t="s">
        <v>38</v>
      </c>
      <c r="AQ55" s="3" t="s">
        <v>39</v>
      </c>
      <c r="AR55" s="3" t="s">
        <v>40</v>
      </c>
      <c r="AS55" s="3" t="s">
        <v>41</v>
      </c>
      <c r="AT55" s="3" t="s">
        <v>42</v>
      </c>
      <c r="AU55" s="3" t="s">
        <v>43</v>
      </c>
      <c r="AV55" s="3" t="s">
        <v>44</v>
      </c>
      <c r="AW55" s="3" t="s">
        <v>45</v>
      </c>
      <c r="AX55" s="3" t="s">
        <v>46</v>
      </c>
      <c r="AY55" s="3" t="s">
        <v>47</v>
      </c>
      <c r="AZ55" s="3" t="s">
        <v>48</v>
      </c>
      <c r="BA55" s="3" t="s">
        <v>49</v>
      </c>
      <c r="BB55" s="3" t="s">
        <v>218</v>
      </c>
      <c r="BC55" s="3" t="s">
        <v>50</v>
      </c>
      <c r="BD55" s="3" t="s">
        <v>51</v>
      </c>
      <c r="BE55" s="3" t="s">
        <v>52</v>
      </c>
      <c r="BF55" s="3" t="s">
        <v>53</v>
      </c>
      <c r="BG55" s="3" t="s">
        <v>54</v>
      </c>
      <c r="BH55" s="3" t="s">
        <v>55</v>
      </c>
      <c r="BI55" s="3" t="s">
        <v>56</v>
      </c>
      <c r="BJ55" s="3" t="s">
        <v>57</v>
      </c>
      <c r="BK55" s="3" t="s">
        <v>58</v>
      </c>
      <c r="BL55" s="3" t="s">
        <v>59</v>
      </c>
      <c r="BM55" s="3" t="s">
        <v>60</v>
      </c>
      <c r="BN55" s="3" t="s">
        <v>61</v>
      </c>
      <c r="BO55" s="3" t="s">
        <v>62</v>
      </c>
      <c r="BP55" s="3" t="s">
        <v>63</v>
      </c>
      <c r="BQ55" s="3" t="s">
        <v>64</v>
      </c>
      <c r="BR55" s="3" t="s">
        <v>65</v>
      </c>
      <c r="BS55" s="3" t="s">
        <v>220</v>
      </c>
      <c r="BT55" s="3" t="s">
        <v>66</v>
      </c>
      <c r="BU55" s="3" t="s">
        <v>67</v>
      </c>
      <c r="BV55" s="3" t="s">
        <v>68</v>
      </c>
      <c r="BW55" s="3" t="s">
        <v>69</v>
      </c>
      <c r="BX55" s="3" t="s">
        <v>70</v>
      </c>
      <c r="BY55" s="3" t="s">
        <v>71</v>
      </c>
      <c r="BZ55" s="3" t="s">
        <v>72</v>
      </c>
      <c r="CA55" s="3" t="s">
        <v>73</v>
      </c>
      <c r="CB55" s="3" t="s">
        <v>74</v>
      </c>
      <c r="CC55" s="3" t="s">
        <v>75</v>
      </c>
      <c r="CD55" s="3" t="s">
        <v>76</v>
      </c>
      <c r="CE55" s="3" t="s">
        <v>77</v>
      </c>
      <c r="CF55" s="3" t="s">
        <v>78</v>
      </c>
      <c r="CG55" s="3" t="s">
        <v>79</v>
      </c>
      <c r="CH55" s="3" t="s">
        <v>80</v>
      </c>
      <c r="CI55" s="3" t="s">
        <v>81</v>
      </c>
      <c r="CJ55" s="3" t="s">
        <v>221</v>
      </c>
      <c r="CK55" s="3" t="s">
        <v>82</v>
      </c>
      <c r="CL55" s="3" t="s">
        <v>83</v>
      </c>
      <c r="CM55" s="3" t="s">
        <v>84</v>
      </c>
      <c r="CN55" s="3" t="s">
        <v>85</v>
      </c>
      <c r="CO55" s="3" t="s">
        <v>86</v>
      </c>
      <c r="CP55" s="3" t="s">
        <v>87</v>
      </c>
      <c r="CQ55" s="3" t="s">
        <v>88</v>
      </c>
      <c r="CR55" s="3" t="s">
        <v>89</v>
      </c>
      <c r="CS55" s="3" t="s">
        <v>90</v>
      </c>
      <c r="CT55" s="3" t="s">
        <v>91</v>
      </c>
      <c r="CU55" s="3" t="s">
        <v>92</v>
      </c>
      <c r="CV55" s="3" t="s">
        <v>93</v>
      </c>
      <c r="CW55" s="3" t="s">
        <v>94</v>
      </c>
      <c r="CX55" s="3" t="s">
        <v>95</v>
      </c>
      <c r="CY55" s="3" t="s">
        <v>96</v>
      </c>
      <c r="CZ55" s="3" t="s">
        <v>97</v>
      </c>
      <c r="DA55" s="3" t="s">
        <v>222</v>
      </c>
      <c r="DB55" s="3" t="s">
        <v>98</v>
      </c>
      <c r="DC55" s="3" t="s">
        <v>99</v>
      </c>
      <c r="DD55" s="3" t="s">
        <v>100</v>
      </c>
      <c r="DE55" s="3" t="s">
        <v>101</v>
      </c>
      <c r="DF55" s="3" t="s">
        <v>102</v>
      </c>
      <c r="DG55" s="3" t="s">
        <v>103</v>
      </c>
      <c r="DH55" s="3" t="s">
        <v>104</v>
      </c>
      <c r="DI55" s="3" t="s">
        <v>105</v>
      </c>
      <c r="DJ55" s="3" t="s">
        <v>106</v>
      </c>
      <c r="DK55" s="3" t="s">
        <v>107</v>
      </c>
      <c r="DL55" s="3" t="s">
        <v>108</v>
      </c>
      <c r="DM55" s="3" t="s">
        <v>109</v>
      </c>
      <c r="DN55" s="3" t="s">
        <v>110</v>
      </c>
      <c r="DO55" s="3" t="s">
        <v>111</v>
      </c>
      <c r="DP55" s="3" t="s">
        <v>112</v>
      </c>
      <c r="DQ55" s="3" t="s">
        <v>113</v>
      </c>
      <c r="DR55" s="3" t="s">
        <v>223</v>
      </c>
      <c r="DS55" s="3" t="s">
        <v>114</v>
      </c>
      <c r="DT55" s="3" t="s">
        <v>115</v>
      </c>
      <c r="DU55" s="3" t="s">
        <v>116</v>
      </c>
      <c r="DV55" s="3" t="s">
        <v>117</v>
      </c>
      <c r="DW55" s="3" t="s">
        <v>118</v>
      </c>
      <c r="DX55" s="3" t="s">
        <v>119</v>
      </c>
      <c r="DY55" s="3" t="s">
        <v>120</v>
      </c>
      <c r="DZ55" s="3" t="s">
        <v>121</v>
      </c>
      <c r="EA55" s="3" t="s">
        <v>122</v>
      </c>
      <c r="EB55" s="3" t="s">
        <v>123</v>
      </c>
      <c r="EC55" s="3" t="s">
        <v>124</v>
      </c>
      <c r="ED55" s="3" t="s">
        <v>125</v>
      </c>
      <c r="EE55" s="3" t="s">
        <v>126</v>
      </c>
      <c r="EF55" s="3" t="s">
        <v>127</v>
      </c>
      <c r="EG55" s="3" t="s">
        <v>128</v>
      </c>
      <c r="EH55" s="3" t="s">
        <v>129</v>
      </c>
      <c r="EI55" s="3" t="s">
        <v>224</v>
      </c>
      <c r="EJ55" s="3" t="s">
        <v>130</v>
      </c>
      <c r="EK55" s="3" t="s">
        <v>131</v>
      </c>
      <c r="EL55" s="3" t="s">
        <v>132</v>
      </c>
      <c r="EM55" s="3" t="s">
        <v>133</v>
      </c>
      <c r="EN55" s="3" t="s">
        <v>134</v>
      </c>
      <c r="EO55" s="3" t="s">
        <v>135</v>
      </c>
      <c r="EP55" s="3" t="s">
        <v>136</v>
      </c>
      <c r="EQ55" s="3" t="s">
        <v>137</v>
      </c>
      <c r="ER55" s="3" t="s">
        <v>138</v>
      </c>
      <c r="ES55" s="3" t="s">
        <v>139</v>
      </c>
      <c r="ET55" s="3" t="s">
        <v>140</v>
      </c>
      <c r="EU55" s="3" t="s">
        <v>141</v>
      </c>
      <c r="EV55" s="3" t="s">
        <v>142</v>
      </c>
      <c r="EW55" s="3" t="s">
        <v>143</v>
      </c>
      <c r="EX55" s="3" t="s">
        <v>144</v>
      </c>
      <c r="EY55" s="3" t="s">
        <v>145</v>
      </c>
      <c r="EZ55" s="3" t="s">
        <v>225</v>
      </c>
      <c r="FA55" s="3" t="s">
        <v>146</v>
      </c>
      <c r="FB55" s="3" t="s">
        <v>147</v>
      </c>
      <c r="FC55" s="3" t="s">
        <v>148</v>
      </c>
      <c r="FD55" s="3" t="s">
        <v>149</v>
      </c>
      <c r="FE55" s="3" t="s">
        <v>150</v>
      </c>
      <c r="FF55" s="3" t="s">
        <v>151</v>
      </c>
      <c r="FG55" s="3" t="s">
        <v>152</v>
      </c>
      <c r="FH55" s="3" t="s">
        <v>153</v>
      </c>
      <c r="FI55" s="3" t="s">
        <v>154</v>
      </c>
      <c r="FJ55" s="3" t="s">
        <v>155</v>
      </c>
      <c r="FK55" s="3" t="s">
        <v>156</v>
      </c>
      <c r="FL55" s="3" t="s">
        <v>157</v>
      </c>
      <c r="FM55" s="3" t="s">
        <v>158</v>
      </c>
      <c r="FN55" s="3" t="s">
        <v>159</v>
      </c>
      <c r="FO55" s="3" t="s">
        <v>160</v>
      </c>
      <c r="FP55" s="3" t="s">
        <v>161</v>
      </c>
      <c r="FQ55" s="3" t="s">
        <v>226</v>
      </c>
      <c r="FR55" s="3" t="s">
        <v>162</v>
      </c>
      <c r="FS55" s="3" t="s">
        <v>163</v>
      </c>
      <c r="FT55" s="3" t="s">
        <v>164</v>
      </c>
      <c r="FU55" s="3" t="s">
        <v>165</v>
      </c>
      <c r="FV55" s="3" t="s">
        <v>166</v>
      </c>
      <c r="FW55" s="3" t="s">
        <v>167</v>
      </c>
      <c r="FX55" s="3" t="s">
        <v>168</v>
      </c>
      <c r="FY55" s="3" t="s">
        <v>169</v>
      </c>
      <c r="FZ55" s="3" t="s">
        <v>170</v>
      </c>
      <c r="GA55" s="3" t="s">
        <v>171</v>
      </c>
      <c r="GB55" s="3" t="s">
        <v>172</v>
      </c>
      <c r="GC55" s="3" t="s">
        <v>173</v>
      </c>
      <c r="GD55" s="3" t="s">
        <v>174</v>
      </c>
      <c r="GE55" s="3" t="s">
        <v>175</v>
      </c>
      <c r="GF55" s="3" t="s">
        <v>176</v>
      </c>
      <c r="GG55" s="3" t="s">
        <v>177</v>
      </c>
      <c r="GH55" s="3" t="s">
        <v>227</v>
      </c>
      <c r="GI55" s="3" t="s">
        <v>178</v>
      </c>
      <c r="GJ55" s="3" t="s">
        <v>179</v>
      </c>
      <c r="GK55" s="3" t="s">
        <v>180</v>
      </c>
      <c r="GL55" s="3" t="s">
        <v>181</v>
      </c>
      <c r="GM55" s="3" t="s">
        <v>182</v>
      </c>
      <c r="GN55" s="3" t="s">
        <v>183</v>
      </c>
      <c r="GO55" s="3" t="s">
        <v>184</v>
      </c>
      <c r="GP55" s="3" t="s">
        <v>185</v>
      </c>
      <c r="GQ55" s="3" t="s">
        <v>186</v>
      </c>
      <c r="GR55" s="3" t="s">
        <v>187</v>
      </c>
      <c r="GS55" s="3" t="s">
        <v>188</v>
      </c>
      <c r="GT55" s="3" t="s">
        <v>189</v>
      </c>
      <c r="GU55" s="3" t="s">
        <v>190</v>
      </c>
      <c r="GV55" s="3" t="s">
        <v>191</v>
      </c>
      <c r="GW55" s="3" t="s">
        <v>192</v>
      </c>
      <c r="GX55" s="3" t="s">
        <v>193</v>
      </c>
      <c r="GY55" s="3" t="s">
        <v>228</v>
      </c>
      <c r="GZ55" s="3" t="s">
        <v>194</v>
      </c>
      <c r="HA55" s="3" t="s">
        <v>195</v>
      </c>
      <c r="HB55" s="3" t="s">
        <v>196</v>
      </c>
      <c r="HC55" s="3" t="s">
        <v>197</v>
      </c>
      <c r="HD55" s="3" t="s">
        <v>198</v>
      </c>
      <c r="HE55" s="3" t="s">
        <v>199</v>
      </c>
      <c r="HF55" s="3" t="s">
        <v>200</v>
      </c>
      <c r="HG55" s="3" t="s">
        <v>201</v>
      </c>
      <c r="HH55" s="3" t="s">
        <v>202</v>
      </c>
      <c r="HI55" s="3" t="s">
        <v>203</v>
      </c>
      <c r="HJ55" s="3" t="s">
        <v>204</v>
      </c>
      <c r="HK55" s="3" t="s">
        <v>205</v>
      </c>
      <c r="HL55" s="3" t="s">
        <v>206</v>
      </c>
      <c r="HM55" s="3" t="s">
        <v>207</v>
      </c>
      <c r="HN55" s="3" t="s">
        <v>208</v>
      </c>
      <c r="HO55" s="3" t="s">
        <v>209</v>
      </c>
      <c r="HP55" s="3" t="s">
        <v>229</v>
      </c>
    </row>
    <row r="56" spans="1:224" s="43" customFormat="1" ht="13.15" customHeight="1" x14ac:dyDescent="0.25">
      <c r="A56" s="8">
        <v>1</v>
      </c>
      <c r="B56" s="2" t="s">
        <v>230</v>
      </c>
      <c r="C56" s="7"/>
      <c r="D56" s="5">
        <f>D6</f>
        <v>32644372.4612781</v>
      </c>
      <c r="E56" s="5">
        <f t="shared" ref="E56:BT56" si="0">E6</f>
        <v>33989783.685829997</v>
      </c>
      <c r="F56" s="5">
        <f t="shared" si="0"/>
        <v>37658377.116216801</v>
      </c>
      <c r="G56" s="5">
        <f t="shared" si="0"/>
        <v>39959378.599711999</v>
      </c>
      <c r="H56" s="5">
        <f t="shared" si="0"/>
        <v>46087463.131805003</v>
      </c>
      <c r="I56" s="5">
        <f t="shared" si="0"/>
        <v>53239636.389662102</v>
      </c>
      <c r="J56" s="5">
        <f t="shared" si="0"/>
        <v>58764115.9477375</v>
      </c>
      <c r="K56" s="5">
        <f t="shared" si="0"/>
        <v>66417409.985292599</v>
      </c>
      <c r="L56" s="5">
        <f t="shared" si="0"/>
        <v>77223594.865233898</v>
      </c>
      <c r="M56" s="5">
        <f t="shared" si="0"/>
        <v>73579842.680742607</v>
      </c>
      <c r="N56" s="5">
        <f t="shared" si="0"/>
        <v>40562178.874851801</v>
      </c>
      <c r="O56" s="5">
        <f t="shared" si="0"/>
        <v>46909596</v>
      </c>
      <c r="P56" s="5">
        <f t="shared" si="0"/>
        <v>55849335.000000007</v>
      </c>
      <c r="Q56" s="5">
        <f t="shared" si="0"/>
        <v>55021766</v>
      </c>
      <c r="R56" s="5">
        <f t="shared" si="0"/>
        <v>53278416.409999996</v>
      </c>
      <c r="S56" s="5">
        <f t="shared" si="0"/>
        <v>54940209</v>
      </c>
      <c r="T56" s="5">
        <f t="shared" si="0"/>
        <v>59831430.977440998</v>
      </c>
      <c r="U56" s="5">
        <f t="shared" si="0"/>
        <v>357834496.21930802</v>
      </c>
      <c r="V56" s="5">
        <f t="shared" si="0"/>
        <v>316522991.88389301</v>
      </c>
      <c r="W56" s="5">
        <f t="shared" si="0"/>
        <v>467809122.17390704</v>
      </c>
      <c r="X56" s="5">
        <f t="shared" si="0"/>
        <v>441027338.146568</v>
      </c>
      <c r="Y56" s="5">
        <f t="shared" si="0"/>
        <v>511184268.85726303</v>
      </c>
      <c r="Z56" s="5">
        <f t="shared" si="0"/>
        <v>506684854.04769295</v>
      </c>
      <c r="AA56" s="5">
        <f t="shared" si="0"/>
        <v>577601095.50643909</v>
      </c>
      <c r="AB56" s="5">
        <f t="shared" si="0"/>
        <v>471121683.33051503</v>
      </c>
      <c r="AC56" s="5">
        <f t="shared" si="0"/>
        <v>539569591.82208002</v>
      </c>
      <c r="AD56" s="5">
        <f t="shared" si="0"/>
        <v>647227975.80349505</v>
      </c>
      <c r="AE56" s="5">
        <f t="shared" si="0"/>
        <v>588178866.46726501</v>
      </c>
      <c r="AF56" s="5">
        <f t="shared" si="0"/>
        <v>529666460.92261004</v>
      </c>
      <c r="AG56" s="5">
        <f t="shared" si="0"/>
        <v>463137071</v>
      </c>
      <c r="AH56" s="5">
        <f t="shared" si="0"/>
        <v>445750647</v>
      </c>
      <c r="AI56" s="5">
        <f t="shared" si="0"/>
        <v>403448379</v>
      </c>
      <c r="AJ56" s="5">
        <f t="shared" si="0"/>
        <v>386315228</v>
      </c>
      <c r="AK56" s="5">
        <f t="shared" si="0"/>
        <v>346084664</v>
      </c>
      <c r="AL56" s="5">
        <f t="shared" si="0"/>
        <v>26412589.009526592</v>
      </c>
      <c r="AM56" s="5">
        <f t="shared" si="0"/>
        <v>31329710.649259306</v>
      </c>
      <c r="AN56" s="5">
        <f t="shared" si="0"/>
        <v>31120531.390019253</v>
      </c>
      <c r="AO56" s="5">
        <f t="shared" si="0"/>
        <v>37629540.867755152</v>
      </c>
      <c r="AP56" s="5">
        <f t="shared" si="0"/>
        <v>42279507.982623294</v>
      </c>
      <c r="AQ56" s="5">
        <f t="shared" si="0"/>
        <v>40682504.019698068</v>
      </c>
      <c r="AR56" s="5">
        <f t="shared" si="0"/>
        <v>52808972.782802135</v>
      </c>
      <c r="AS56" s="5">
        <f t="shared" si="0"/>
        <v>52531248.110078208</v>
      </c>
      <c r="AT56" s="5">
        <f t="shared" si="0"/>
        <v>55150625.983108066</v>
      </c>
      <c r="AU56" s="5">
        <f t="shared" si="0"/>
        <v>54114799.686988086</v>
      </c>
      <c r="AV56" s="5">
        <f t="shared" si="0"/>
        <v>55931882.749594763</v>
      </c>
      <c r="AW56" s="5">
        <f t="shared" si="0"/>
        <v>55013031.827621624</v>
      </c>
      <c r="AX56" s="5">
        <f t="shared" si="0"/>
        <v>48786431.619124718</v>
      </c>
      <c r="AY56" s="5">
        <f t="shared" si="0"/>
        <v>55927707.030221894</v>
      </c>
      <c r="AZ56" s="5">
        <f t="shared" si="0"/>
        <v>53516156.825532876</v>
      </c>
      <c r="BA56" s="5">
        <f t="shared" si="0"/>
        <v>46752039.703464061</v>
      </c>
      <c r="BB56" s="5">
        <f t="shared" si="0"/>
        <v>49770854.958085291</v>
      </c>
      <c r="BC56" s="5">
        <f t="shared" ref="BC56:BE56" si="1">BC6</f>
        <v>156824917.89216301</v>
      </c>
      <c r="BD56" s="5">
        <f t="shared" si="1"/>
        <v>176841394.43293101</v>
      </c>
      <c r="BE56" s="5">
        <f t="shared" si="1"/>
        <v>224408060.01672801</v>
      </c>
      <c r="BF56" s="5">
        <f t="shared" si="0"/>
        <v>214131300.26509601</v>
      </c>
      <c r="BG56" s="5">
        <f t="shared" si="0"/>
        <v>210431137.98086399</v>
      </c>
      <c r="BH56" s="5">
        <f t="shared" si="0"/>
        <v>229554290.65953401</v>
      </c>
      <c r="BI56" s="5">
        <f t="shared" si="0"/>
        <v>240838127.24750799</v>
      </c>
      <c r="BJ56" s="5">
        <f t="shared" si="0"/>
        <v>222645273.984227</v>
      </c>
      <c r="BK56" s="5">
        <f t="shared" si="0"/>
        <v>258321993.04766801</v>
      </c>
      <c r="BL56" s="5">
        <f t="shared" si="0"/>
        <v>270954435.19109797</v>
      </c>
      <c r="BM56" s="5">
        <f t="shared" si="0"/>
        <v>295663498.12986702</v>
      </c>
      <c r="BN56" s="5">
        <f t="shared" si="0"/>
        <v>276143805</v>
      </c>
      <c r="BO56" s="5">
        <f t="shared" si="0"/>
        <v>257322898.18438002</v>
      </c>
      <c r="BP56" s="5">
        <f t="shared" si="0"/>
        <v>248955636.35370001</v>
      </c>
      <c r="BQ56" s="5">
        <f t="shared" si="0"/>
        <v>226772794.77854401</v>
      </c>
      <c r="BR56" s="5">
        <f t="shared" si="0"/>
        <v>244843380.44527701</v>
      </c>
      <c r="BS56" s="5">
        <f t="shared" ref="BS56" si="2">BS6</f>
        <v>245425105</v>
      </c>
      <c r="BT56" s="5">
        <f t="shared" si="0"/>
        <v>189286786.51596901</v>
      </c>
      <c r="BU56" s="5">
        <f t="shared" ref="BU56:DQ56" si="3">BU6</f>
        <v>229999824.981222</v>
      </c>
      <c r="BV56" s="5">
        <f t="shared" si="3"/>
        <v>249220281.03108701</v>
      </c>
      <c r="BW56" s="5">
        <f t="shared" si="3"/>
        <v>269392654.38</v>
      </c>
      <c r="BX56" s="5">
        <f t="shared" si="3"/>
        <v>278759461.35000002</v>
      </c>
      <c r="BY56" s="5">
        <f t="shared" si="3"/>
        <v>317627737.01999998</v>
      </c>
      <c r="BZ56" s="5">
        <f t="shared" si="3"/>
        <v>350958664.92000008</v>
      </c>
      <c r="CA56" s="5">
        <f t="shared" si="3"/>
        <v>387877998.94999981</v>
      </c>
      <c r="CB56" s="5">
        <f t="shared" si="3"/>
        <v>365738557.67000002</v>
      </c>
      <c r="CC56" s="5">
        <f t="shared" si="3"/>
        <v>381461546.12999982</v>
      </c>
      <c r="CD56" s="5">
        <f t="shared" si="3"/>
        <v>344893638.42298698</v>
      </c>
      <c r="CE56" s="5">
        <f t="shared" si="3"/>
        <v>353346310.27999997</v>
      </c>
      <c r="CF56" s="5">
        <f t="shared" si="3"/>
        <v>362234788.39999998</v>
      </c>
      <c r="CG56" s="5">
        <f t="shared" si="3"/>
        <v>350114929</v>
      </c>
      <c r="CH56" s="5">
        <f t="shared" si="3"/>
        <v>338318700</v>
      </c>
      <c r="CI56" s="5">
        <f t="shared" si="3"/>
        <v>394441648.27462202</v>
      </c>
      <c r="CJ56" s="5">
        <f t="shared" si="3"/>
        <v>422580211.30494469</v>
      </c>
      <c r="CK56" s="5">
        <f t="shared" si="3"/>
        <v>259957891</v>
      </c>
      <c r="CL56" s="5">
        <f t="shared" si="3"/>
        <v>241890480.55000001</v>
      </c>
      <c r="CM56" s="5">
        <f t="shared" si="3"/>
        <v>269457236.5</v>
      </c>
      <c r="CN56" s="5">
        <f t="shared" si="3"/>
        <v>270466597.99000001</v>
      </c>
      <c r="CO56" s="5">
        <f t="shared" si="3"/>
        <v>270621214.69999999</v>
      </c>
      <c r="CP56" s="5">
        <f t="shared" si="3"/>
        <v>345122061.81999999</v>
      </c>
      <c r="CQ56" s="5">
        <f t="shared" si="3"/>
        <v>363976484.37000006</v>
      </c>
      <c r="CR56" s="5">
        <f t="shared" si="3"/>
        <v>298481048.30000013</v>
      </c>
      <c r="CS56" s="5">
        <f t="shared" si="3"/>
        <v>308046360.37</v>
      </c>
      <c r="CT56" s="5">
        <f t="shared" si="3"/>
        <v>362830157.73000002</v>
      </c>
      <c r="CU56" s="5">
        <f t="shared" si="3"/>
        <v>371607978</v>
      </c>
      <c r="CV56" s="5">
        <f t="shared" si="3"/>
        <v>341013310</v>
      </c>
      <c r="CW56" s="5">
        <f t="shared" si="3"/>
        <v>357962681</v>
      </c>
      <c r="CX56" s="5">
        <f t="shared" si="3"/>
        <v>368947331</v>
      </c>
      <c r="CY56" s="5">
        <f t="shared" si="3"/>
        <v>390182789.92536998</v>
      </c>
      <c r="CZ56" s="5">
        <f t="shared" si="3"/>
        <v>345735465.99798697</v>
      </c>
      <c r="DA56" s="5">
        <f t="shared" ref="DA56" si="4">DA6</f>
        <v>359914570.93959999</v>
      </c>
      <c r="DB56" s="5">
        <f t="shared" si="3"/>
        <v>198507619.38633299</v>
      </c>
      <c r="DC56" s="5">
        <f t="shared" si="3"/>
        <v>249199634.07414001</v>
      </c>
      <c r="DD56" s="5">
        <f t="shared" si="3"/>
        <v>304612286.26150602</v>
      </c>
      <c r="DE56" s="5">
        <f t="shared" si="3"/>
        <v>296582849.79402202</v>
      </c>
      <c r="DF56" s="5">
        <f t="shared" si="3"/>
        <v>324946117.72000003</v>
      </c>
      <c r="DG56" s="5">
        <f t="shared" si="3"/>
        <v>336208005.376221</v>
      </c>
      <c r="DH56" s="5">
        <f t="shared" si="3"/>
        <v>429455712.74000198</v>
      </c>
      <c r="DI56" s="5">
        <f t="shared" si="3"/>
        <v>401260429.50844705</v>
      </c>
      <c r="DJ56" s="5">
        <f t="shared" si="3"/>
        <v>390948496.45502305</v>
      </c>
      <c r="DK56" s="5">
        <f t="shared" si="3"/>
        <v>391299867.02397501</v>
      </c>
      <c r="DL56" s="5">
        <f t="shared" si="3"/>
        <v>313936839.55385602</v>
      </c>
      <c r="DM56" s="5">
        <f t="shared" si="3"/>
        <v>321942692.549999</v>
      </c>
      <c r="DN56" s="5">
        <f t="shared" si="3"/>
        <v>345390714</v>
      </c>
      <c r="DO56" s="5">
        <f t="shared" si="3"/>
        <v>401766886</v>
      </c>
      <c r="DP56" s="5">
        <f t="shared" si="3"/>
        <v>394653589.99999994</v>
      </c>
      <c r="DQ56" s="5">
        <f t="shared" si="3"/>
        <v>385622452.92000002</v>
      </c>
      <c r="DR56" s="5">
        <f t="shared" ref="DR56" si="5">DR6</f>
        <v>360871694</v>
      </c>
      <c r="DS56" s="5">
        <f t="shared" ref="DS56:DU56" si="6">DS6</f>
        <v>46756092.287101902</v>
      </c>
      <c r="DT56" s="5">
        <f t="shared" si="6"/>
        <v>51252352.222211398</v>
      </c>
      <c r="DU56" s="5">
        <f t="shared" si="6"/>
        <v>43220358.648427203</v>
      </c>
      <c r="DV56" s="5">
        <f t="shared" ref="DV56:EJ56" si="7">DV6</f>
        <v>48349725.749867</v>
      </c>
      <c r="DW56" s="5">
        <f t="shared" si="7"/>
        <v>58605575.110382996</v>
      </c>
      <c r="DX56" s="5">
        <f t="shared" si="7"/>
        <v>59886898.408099398</v>
      </c>
      <c r="DY56" s="5">
        <f t="shared" si="7"/>
        <v>70098067.766092598</v>
      </c>
      <c r="DZ56" s="5">
        <f t="shared" si="7"/>
        <v>69150303.926688194</v>
      </c>
      <c r="EA56" s="5">
        <f t="shared" si="7"/>
        <v>69918556.6130061</v>
      </c>
      <c r="EB56" s="5">
        <f t="shared" si="7"/>
        <v>73079730.390022904</v>
      </c>
      <c r="EC56" s="5">
        <f t="shared" si="7"/>
        <v>78683549</v>
      </c>
      <c r="ED56" s="5">
        <f t="shared" si="7"/>
        <v>84039022</v>
      </c>
      <c r="EE56" s="5">
        <f t="shared" si="7"/>
        <v>79198772</v>
      </c>
      <c r="EF56" s="5">
        <f t="shared" si="7"/>
        <v>84456982.650000006</v>
      </c>
      <c r="EG56" s="5">
        <f t="shared" si="7"/>
        <v>73865819.760000005</v>
      </c>
      <c r="EH56" s="5">
        <f t="shared" si="7"/>
        <v>63000526.0982401</v>
      </c>
      <c r="EI56" s="5">
        <f t="shared" ref="EI56" si="8">EI6</f>
        <v>58309291.075907074</v>
      </c>
      <c r="EJ56" s="5">
        <f t="shared" si="7"/>
        <v>116861478.57915258</v>
      </c>
      <c r="EK56" s="5">
        <f t="shared" ref="EK56:GZ56" si="9">EK6</f>
        <v>106359567.72461215</v>
      </c>
      <c r="EL56" s="5">
        <f t="shared" si="9"/>
        <v>113514729.15098232</v>
      </c>
      <c r="EM56" s="5">
        <f t="shared" si="9"/>
        <v>128379611.9855967</v>
      </c>
      <c r="EN56" s="5">
        <f t="shared" si="9"/>
        <v>127280197.04758523</v>
      </c>
      <c r="EO56" s="5">
        <f t="shared" si="9"/>
        <v>137174040.28031269</v>
      </c>
      <c r="EP56" s="5">
        <f t="shared" si="9"/>
        <v>167745952.06778085</v>
      </c>
      <c r="EQ56" s="5">
        <f t="shared" si="9"/>
        <v>183726352.84227452</v>
      </c>
      <c r="ER56" s="5">
        <f t="shared" si="9"/>
        <v>171080182.89509553</v>
      </c>
      <c r="ES56" s="5">
        <f t="shared" si="9"/>
        <v>186774273.3416326</v>
      </c>
      <c r="ET56" s="5">
        <f t="shared" si="9"/>
        <v>162437309.97136</v>
      </c>
      <c r="EU56" s="5">
        <f t="shared" si="9"/>
        <v>178539107.6349763</v>
      </c>
      <c r="EV56" s="5">
        <f t="shared" si="9"/>
        <v>187773304.76145935</v>
      </c>
      <c r="EW56" s="5">
        <f t="shared" si="9"/>
        <v>185804427.75924939</v>
      </c>
      <c r="EX56" s="5">
        <f t="shared" si="9"/>
        <v>177630561.94133651</v>
      </c>
      <c r="EY56" s="5">
        <f t="shared" si="9"/>
        <v>180705209.53499886</v>
      </c>
      <c r="EZ56" s="5">
        <f t="shared" si="9"/>
        <v>191487341.81872383</v>
      </c>
      <c r="FA56" s="5">
        <f t="shared" si="9"/>
        <v>116302749.904419</v>
      </c>
      <c r="FB56" s="5">
        <f t="shared" si="9"/>
        <v>112914640.37801901</v>
      </c>
      <c r="FC56" s="5">
        <f t="shared" si="9"/>
        <v>130933878.03296199</v>
      </c>
      <c r="FD56" s="5">
        <f t="shared" si="9"/>
        <v>149173385.08183199</v>
      </c>
      <c r="FE56" s="5">
        <f t="shared" si="9"/>
        <v>152669628.414626</v>
      </c>
      <c r="FF56" s="5">
        <f t="shared" si="9"/>
        <v>197231659.58920601</v>
      </c>
      <c r="FG56" s="5">
        <f t="shared" si="9"/>
        <v>210494320.48673901</v>
      </c>
      <c r="FH56" s="5">
        <f t="shared" si="9"/>
        <v>228733331.01324001</v>
      </c>
      <c r="FI56" s="5">
        <f t="shared" si="9"/>
        <v>233849701</v>
      </c>
      <c r="FJ56" s="5">
        <f t="shared" si="9"/>
        <v>248377486.88966599</v>
      </c>
      <c r="FK56" s="5">
        <f t="shared" si="9"/>
        <v>211867163.09531</v>
      </c>
      <c r="FL56" s="5">
        <f t="shared" si="9"/>
        <v>248667398.95521599</v>
      </c>
      <c r="FM56" s="5">
        <f t="shared" si="9"/>
        <v>249010831.26000002</v>
      </c>
      <c r="FN56" s="5">
        <f t="shared" si="9"/>
        <v>261706816.72</v>
      </c>
      <c r="FO56" s="5">
        <f t="shared" si="9"/>
        <v>237845673.88999999</v>
      </c>
      <c r="FP56" s="5">
        <f t="shared" si="9"/>
        <v>245707576.53999999</v>
      </c>
      <c r="FQ56" s="5">
        <f t="shared" ref="FQ56" si="10">FQ6</f>
        <v>268338463.08999997</v>
      </c>
      <c r="FR56" s="5">
        <f t="shared" si="9"/>
        <v>82540041</v>
      </c>
      <c r="FS56" s="5">
        <f t="shared" si="9"/>
        <v>104522864</v>
      </c>
      <c r="FT56" s="5">
        <f t="shared" si="9"/>
        <v>117354963</v>
      </c>
      <c r="FU56" s="5">
        <f t="shared" si="9"/>
        <v>139244322</v>
      </c>
      <c r="FV56" s="5">
        <f t="shared" si="9"/>
        <v>139237080</v>
      </c>
      <c r="FW56" s="5">
        <f t="shared" si="9"/>
        <v>145236239</v>
      </c>
      <c r="FX56" s="5">
        <f t="shared" si="9"/>
        <v>158632404</v>
      </c>
      <c r="FY56" s="5">
        <f t="shared" si="9"/>
        <v>181028396</v>
      </c>
      <c r="FZ56" s="5">
        <f t="shared" si="9"/>
        <v>189806675.14137062</v>
      </c>
      <c r="GA56" s="5">
        <f t="shared" si="9"/>
        <v>204651599.38180444</v>
      </c>
      <c r="GB56" s="5">
        <f t="shared" si="9"/>
        <v>229428025.27883899</v>
      </c>
      <c r="GC56" s="5">
        <f t="shared" si="9"/>
        <v>204947924.70987099</v>
      </c>
      <c r="GD56" s="5">
        <f t="shared" si="9"/>
        <v>193557933.375539</v>
      </c>
      <c r="GE56" s="5">
        <f t="shared" si="9"/>
        <v>207291499.17065373</v>
      </c>
      <c r="GF56" s="5">
        <f t="shared" si="9"/>
        <v>220782634.55930999</v>
      </c>
      <c r="GG56" s="5">
        <f t="shared" si="9"/>
        <v>223482912.83174795</v>
      </c>
      <c r="GH56" s="5">
        <f t="shared" ref="GH56" si="11">GH6</f>
        <v>219288946.66366839</v>
      </c>
      <c r="GI56" s="5">
        <f t="shared" si="9"/>
        <v>48648823.897879504</v>
      </c>
      <c r="GJ56" s="5">
        <f t="shared" si="9"/>
        <v>50748109.417397797</v>
      </c>
      <c r="GK56" s="5">
        <f t="shared" si="9"/>
        <v>53289023.029777601</v>
      </c>
      <c r="GL56" s="5">
        <f t="shared" si="9"/>
        <v>61973705.9213752</v>
      </c>
      <c r="GM56" s="5">
        <f t="shared" si="9"/>
        <v>75037978.098049194</v>
      </c>
      <c r="GN56" s="5">
        <f t="shared" si="9"/>
        <v>74900179.665433407</v>
      </c>
      <c r="GO56" s="5">
        <f t="shared" si="9"/>
        <v>84369777.789408997</v>
      </c>
      <c r="GP56" s="5">
        <f t="shared" si="9"/>
        <v>70674636.040855005</v>
      </c>
      <c r="GQ56" s="5">
        <f t="shared" si="9"/>
        <v>74075862.810526401</v>
      </c>
      <c r="GR56" s="5">
        <f t="shared" si="9"/>
        <v>64088129.960287198</v>
      </c>
      <c r="GS56" s="5">
        <f t="shared" si="9"/>
        <v>69929810.763066798</v>
      </c>
      <c r="GT56" s="5">
        <f t="shared" si="9"/>
        <v>93577683.630548</v>
      </c>
      <c r="GU56" s="5">
        <f t="shared" si="9"/>
        <v>86416346.934444204</v>
      </c>
      <c r="GV56" s="5">
        <f t="shared" si="9"/>
        <v>78404001.088851899</v>
      </c>
      <c r="GW56" s="5">
        <f t="shared" si="9"/>
        <v>82673057.705970094</v>
      </c>
      <c r="GX56" s="5">
        <f t="shared" si="9"/>
        <v>89966613.204571322</v>
      </c>
      <c r="GY56" s="5">
        <f t="shared" ref="GY56" si="12">GY6</f>
        <v>91390233.242584899</v>
      </c>
      <c r="GZ56" s="5">
        <f t="shared" si="9"/>
        <v>83237000</v>
      </c>
      <c r="HA56" s="5">
        <f t="shared" ref="HA56:HO56" si="13">HA6</f>
        <v>81473000</v>
      </c>
      <c r="HB56" s="5">
        <f t="shared" si="13"/>
        <v>85413886.309046999</v>
      </c>
      <c r="HC56" s="5">
        <f t="shared" si="13"/>
        <v>89047922.493129998</v>
      </c>
      <c r="HD56" s="5">
        <f t="shared" si="13"/>
        <v>96130066.559793398</v>
      </c>
      <c r="HE56" s="5">
        <f t="shared" si="13"/>
        <v>121992755.514909</v>
      </c>
      <c r="HF56" s="5">
        <f t="shared" si="13"/>
        <v>126519882.999029</v>
      </c>
      <c r="HG56" s="5">
        <f t="shared" si="13"/>
        <v>116175491.06407601</v>
      </c>
      <c r="HH56" s="5">
        <f t="shared" si="13"/>
        <v>121867709.02049799</v>
      </c>
      <c r="HI56" s="5">
        <f t="shared" si="13"/>
        <v>117721494.56538101</v>
      </c>
      <c r="HJ56" s="5">
        <f t="shared" si="13"/>
        <v>138427943.295026</v>
      </c>
      <c r="HK56" s="5">
        <f t="shared" si="13"/>
        <v>132835093.129379</v>
      </c>
      <c r="HL56" s="5">
        <f t="shared" si="13"/>
        <v>108242141.91396099</v>
      </c>
      <c r="HM56" s="5">
        <f t="shared" si="13"/>
        <v>110815785</v>
      </c>
      <c r="HN56" s="5">
        <f t="shared" si="13"/>
        <v>118042307</v>
      </c>
      <c r="HO56" s="5">
        <f t="shared" si="13"/>
        <v>118292577</v>
      </c>
      <c r="HP56" s="5">
        <f t="shared" ref="HP56" si="14">HP6</f>
        <v>124679376</v>
      </c>
    </row>
    <row r="57" spans="1:224" ht="13.15" hidden="1" customHeight="1" x14ac:dyDescent="0.25">
      <c r="C57" s="28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  <c r="FY57" s="29"/>
      <c r="FZ57" s="29"/>
      <c r="GA57" s="29"/>
      <c r="GB57" s="29"/>
      <c r="GC57" s="29"/>
      <c r="GD57" s="29"/>
      <c r="GE57" s="29"/>
      <c r="GF57" s="29"/>
      <c r="GG57" s="29"/>
      <c r="GH57" s="29"/>
      <c r="GI57" s="29"/>
      <c r="GJ57" s="29"/>
      <c r="GK57" s="29"/>
      <c r="GL57" s="29"/>
      <c r="GM57" s="29"/>
      <c r="GN57" s="29"/>
      <c r="GO57" s="29"/>
      <c r="GP57" s="29"/>
      <c r="GQ57" s="29"/>
      <c r="GR57" s="29"/>
      <c r="GS57" s="29"/>
      <c r="GT57" s="29"/>
      <c r="GU57" s="29"/>
      <c r="GV57" s="29"/>
      <c r="GW57" s="29"/>
      <c r="GX57" s="29"/>
      <c r="GY57" s="29"/>
      <c r="GZ57" s="29"/>
      <c r="HA57" s="29"/>
      <c r="HB57" s="29"/>
      <c r="HC57" s="29"/>
      <c r="HD57" s="29"/>
      <c r="HE57" s="29"/>
      <c r="HF57" s="29"/>
      <c r="HG57" s="29"/>
      <c r="HH57" s="29"/>
      <c r="HI57" s="29"/>
      <c r="HJ57" s="29"/>
      <c r="HK57" s="29"/>
      <c r="HL57" s="29"/>
      <c r="HM57" s="29"/>
      <c r="HN57" s="29"/>
      <c r="HO57" s="29"/>
      <c r="HP57" s="29"/>
    </row>
    <row r="58" spans="1:224" ht="13.15" hidden="1" customHeight="1" x14ac:dyDescent="0.25">
      <c r="C58" s="28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  <c r="FY58" s="29"/>
      <c r="FZ58" s="29"/>
      <c r="GA58" s="29"/>
      <c r="GB58" s="29"/>
      <c r="GC58" s="29"/>
      <c r="GD58" s="29"/>
      <c r="GE58" s="29"/>
      <c r="GF58" s="29"/>
      <c r="GG58" s="29"/>
      <c r="GH58" s="29"/>
      <c r="GI58" s="29"/>
      <c r="GJ58" s="29"/>
      <c r="GK58" s="29"/>
      <c r="GL58" s="29"/>
      <c r="GM58" s="29"/>
      <c r="GN58" s="29"/>
      <c r="GO58" s="29"/>
      <c r="GP58" s="29"/>
      <c r="GQ58" s="29"/>
      <c r="GR58" s="29"/>
      <c r="GS58" s="29"/>
      <c r="GT58" s="29"/>
      <c r="GU58" s="29"/>
      <c r="GV58" s="29"/>
      <c r="GW58" s="29"/>
      <c r="GX58" s="29"/>
      <c r="GY58" s="29"/>
      <c r="GZ58" s="29"/>
      <c r="HA58" s="29"/>
      <c r="HB58" s="29"/>
      <c r="HC58" s="29"/>
      <c r="HD58" s="29"/>
      <c r="HE58" s="29"/>
      <c r="HF58" s="29"/>
      <c r="HG58" s="29"/>
      <c r="HH58" s="29"/>
      <c r="HI58" s="29"/>
      <c r="HJ58" s="29"/>
      <c r="HK58" s="29"/>
      <c r="HL58" s="29"/>
      <c r="HM58" s="29"/>
      <c r="HN58" s="29"/>
      <c r="HO58" s="29"/>
      <c r="HP58" s="29"/>
    </row>
    <row r="59" spans="1:224" s="43" customFormat="1" ht="13.15" customHeight="1" x14ac:dyDescent="0.25">
      <c r="A59" s="8">
        <v>5</v>
      </c>
      <c r="B59" s="2" t="s">
        <v>213</v>
      </c>
      <c r="C59" s="7"/>
      <c r="D59" s="5">
        <f t="shared" ref="D59:F59" si="15">D6 + D35</f>
        <v>38538624.900945343</v>
      </c>
      <c r="E59" s="5">
        <f t="shared" si="15"/>
        <v>40555568.802439705</v>
      </c>
      <c r="F59" s="5">
        <f t="shared" si="15"/>
        <v>44812702.581299119</v>
      </c>
      <c r="G59" s="5">
        <f>G6 + G35</f>
        <v>46821896.889849856</v>
      </c>
      <c r="H59" s="5">
        <f t="shared" ref="H59:AK59" si="16">H6 + H35</f>
        <v>55266381.453963362</v>
      </c>
      <c r="I59" s="5">
        <f t="shared" si="16"/>
        <v>63737765.832817689</v>
      </c>
      <c r="J59" s="5">
        <f t="shared" si="16"/>
        <v>70608373.543978199</v>
      </c>
      <c r="K59" s="5">
        <f t="shared" si="16"/>
        <v>77834327.675292596</v>
      </c>
      <c r="L59" s="5">
        <f t="shared" si="16"/>
        <v>88864580.625233933</v>
      </c>
      <c r="M59" s="5">
        <f t="shared" si="16"/>
        <v>86548092.643177912</v>
      </c>
      <c r="N59" s="5">
        <f t="shared" si="16"/>
        <v>52497721.534325197</v>
      </c>
      <c r="O59" s="5">
        <f t="shared" si="16"/>
        <v>58245248.035999998</v>
      </c>
      <c r="P59" s="5">
        <f t="shared" si="16"/>
        <v>72071139.84050481</v>
      </c>
      <c r="Q59" s="5">
        <f t="shared" si="16"/>
        <v>70694304.359999999</v>
      </c>
      <c r="R59" s="5">
        <f t="shared" si="16"/>
        <v>68958093.409999996</v>
      </c>
      <c r="S59" s="5">
        <f t="shared" si="16"/>
        <v>66360227</v>
      </c>
      <c r="T59" s="5">
        <f t="shared" si="16"/>
        <v>71365648.977440998</v>
      </c>
      <c r="U59" s="5">
        <f t="shared" si="16"/>
        <v>359429304.72414082</v>
      </c>
      <c r="V59" s="5">
        <f t="shared" si="16"/>
        <v>319120889.69815224</v>
      </c>
      <c r="W59" s="5">
        <f t="shared" si="16"/>
        <v>470681794.58618027</v>
      </c>
      <c r="X59" s="5">
        <f t="shared" si="16"/>
        <v>443700637.62656802</v>
      </c>
      <c r="Y59" s="5">
        <f t="shared" si="16"/>
        <v>516405564.07726306</v>
      </c>
      <c r="Z59" s="5">
        <f t="shared" si="16"/>
        <v>513411944.51769292</v>
      </c>
      <c r="AA59" s="5">
        <f t="shared" si="16"/>
        <v>583745186.60643911</v>
      </c>
      <c r="AB59" s="5">
        <f t="shared" si="16"/>
        <v>475807769.04051501</v>
      </c>
      <c r="AC59" s="5">
        <f t="shared" si="16"/>
        <v>543068580.82208002</v>
      </c>
      <c r="AD59" s="5">
        <f t="shared" si="16"/>
        <v>652527459.30349505</v>
      </c>
      <c r="AE59" s="5">
        <f t="shared" si="16"/>
        <v>590738869.46726501</v>
      </c>
      <c r="AF59" s="5">
        <f t="shared" si="16"/>
        <v>533275744.92261004</v>
      </c>
      <c r="AG59" s="5">
        <f t="shared" si="16"/>
        <v>467980264</v>
      </c>
      <c r="AH59" s="5">
        <f t="shared" si="16"/>
        <v>454424707</v>
      </c>
      <c r="AI59" s="5">
        <f t="shared" si="16"/>
        <v>409523115.97899997</v>
      </c>
      <c r="AJ59" s="5">
        <f t="shared" si="16"/>
        <v>390331336</v>
      </c>
      <c r="AK59" s="5">
        <f t="shared" si="16"/>
        <v>350363981</v>
      </c>
      <c r="AL59" s="5">
        <f t="shared" ref="AL59:AN59" si="17">AL10</f>
        <v>37898189</v>
      </c>
      <c r="AM59" s="5">
        <f t="shared" si="17"/>
        <v>40582081</v>
      </c>
      <c r="AN59" s="5">
        <f t="shared" si="17"/>
        <v>41333471</v>
      </c>
      <c r="AO59" s="5">
        <f>AO10</f>
        <v>50008286.836201996</v>
      </c>
      <c r="AP59" s="5">
        <f t="shared" ref="AP59:BB59" si="18">AP10</f>
        <v>54297417.209442444</v>
      </c>
      <c r="AQ59" s="5">
        <f t="shared" si="18"/>
        <v>54486114.272112437</v>
      </c>
      <c r="AR59" s="5">
        <f t="shared" si="18"/>
        <v>67739510.590000004</v>
      </c>
      <c r="AS59" s="5">
        <f t="shared" si="18"/>
        <v>68089082.299999997</v>
      </c>
      <c r="AT59" s="5">
        <f t="shared" si="18"/>
        <v>73439955.393107995</v>
      </c>
      <c r="AU59" s="5">
        <f t="shared" si="18"/>
        <v>71997882.248406604</v>
      </c>
      <c r="AV59" s="5">
        <f t="shared" si="18"/>
        <v>73454018.770187691</v>
      </c>
      <c r="AW59" s="5">
        <f t="shared" si="18"/>
        <v>73056219.669490963</v>
      </c>
      <c r="AX59" s="5">
        <f t="shared" si="18"/>
        <v>67694236.446691006</v>
      </c>
      <c r="AY59" s="5">
        <f t="shared" si="18"/>
        <v>75670105</v>
      </c>
      <c r="AZ59" s="5">
        <f t="shared" si="18"/>
        <v>74131675</v>
      </c>
      <c r="BA59" s="5">
        <f t="shared" si="18"/>
        <v>67493261</v>
      </c>
      <c r="BB59" s="5">
        <f t="shared" si="18"/>
        <v>71238019</v>
      </c>
      <c r="BC59" s="5">
        <f t="shared" ref="BC59:BR59" si="19">BC6 + BC35</f>
        <v>173158035.93754569</v>
      </c>
      <c r="BD59" s="5">
        <f t="shared" si="19"/>
        <v>192755569.36652675</v>
      </c>
      <c r="BE59" s="5">
        <f t="shared" si="19"/>
        <v>243136649.8313061</v>
      </c>
      <c r="BF59" s="5">
        <f t="shared" si="19"/>
        <v>229075964.69774732</v>
      </c>
      <c r="BG59" s="5">
        <f t="shared" si="19"/>
        <v>228043591.12183329</v>
      </c>
      <c r="BH59" s="5">
        <f t="shared" si="19"/>
        <v>244517099.80579481</v>
      </c>
      <c r="BI59" s="5">
        <f t="shared" si="19"/>
        <v>276189149.42971259</v>
      </c>
      <c r="BJ59" s="5">
        <f t="shared" si="19"/>
        <v>248232227.59982121</v>
      </c>
      <c r="BK59" s="5">
        <f t="shared" si="19"/>
        <v>295997520.23237503</v>
      </c>
      <c r="BL59" s="5">
        <f t="shared" si="19"/>
        <v>300530039.52954286</v>
      </c>
      <c r="BM59" s="5">
        <f t="shared" si="19"/>
        <v>316821147.12986702</v>
      </c>
      <c r="BN59" s="5">
        <f t="shared" si="19"/>
        <v>290656541.68067908</v>
      </c>
      <c r="BO59" s="5">
        <f t="shared" si="19"/>
        <v>278512487.18438005</v>
      </c>
      <c r="BP59" s="5">
        <f t="shared" si="19"/>
        <v>291794869.13370001</v>
      </c>
      <c r="BQ59" s="5">
        <f t="shared" si="19"/>
        <v>259970163.76625502</v>
      </c>
      <c r="BR59" s="5">
        <f t="shared" si="19"/>
        <v>272205973.44527698</v>
      </c>
      <c r="BS59" s="5">
        <f t="shared" ref="BS59" si="20">BS6 + BS35</f>
        <v>276174464</v>
      </c>
      <c r="BT59" s="5">
        <f>BT19+BT35</f>
        <v>203391006.4322159</v>
      </c>
      <c r="BU59" s="5">
        <f t="shared" ref="BU59:DA59" si="21">BU19+BU35</f>
        <v>245038430.19628</v>
      </c>
      <c r="BV59" s="5">
        <f t="shared" si="21"/>
        <v>270734648.24942935</v>
      </c>
      <c r="BW59" s="5">
        <f t="shared" si="21"/>
        <v>289293062.64344037</v>
      </c>
      <c r="BX59" s="5">
        <f t="shared" si="21"/>
        <v>290823119.31101573</v>
      </c>
      <c r="BY59" s="5">
        <f t="shared" si="21"/>
        <v>332430894.86645561</v>
      </c>
      <c r="BZ59" s="5">
        <f t="shared" si="21"/>
        <v>370283768.16004413</v>
      </c>
      <c r="CA59" s="5">
        <f t="shared" si="21"/>
        <v>407311953.54971433</v>
      </c>
      <c r="CB59" s="5">
        <f t="shared" si="21"/>
        <v>390233189.03118348</v>
      </c>
      <c r="CC59" s="5">
        <f t="shared" si="21"/>
        <v>421671389.71983063</v>
      </c>
      <c r="CD59" s="5">
        <f t="shared" si="21"/>
        <v>385683096.34885764</v>
      </c>
      <c r="CE59" s="5">
        <f t="shared" si="21"/>
        <v>383795113.04166585</v>
      </c>
      <c r="CF59" s="5">
        <f t="shared" si="21"/>
        <v>398546590.66905046</v>
      </c>
      <c r="CG59" s="5">
        <f t="shared" si="21"/>
        <v>385080415.33664322</v>
      </c>
      <c r="CH59" s="5">
        <f t="shared" si="21"/>
        <v>378940358.91394788</v>
      </c>
      <c r="CI59" s="5">
        <f t="shared" si="21"/>
        <v>392934744.61496645</v>
      </c>
      <c r="CJ59" s="5">
        <f t="shared" si="21"/>
        <v>420899801.38333315</v>
      </c>
      <c r="CK59" s="5">
        <f t="shared" si="21"/>
        <v>328450677.75370365</v>
      </c>
      <c r="CL59" s="5">
        <f t="shared" si="21"/>
        <v>314117442.80743861</v>
      </c>
      <c r="CM59" s="5">
        <f t="shared" si="21"/>
        <v>351956673.54095805</v>
      </c>
      <c r="CN59" s="5">
        <f t="shared" si="21"/>
        <v>352440600.55190897</v>
      </c>
      <c r="CO59" s="5">
        <f t="shared" si="21"/>
        <v>358645914.52986336</v>
      </c>
      <c r="CP59" s="5">
        <f t="shared" si="21"/>
        <v>438502577.94558579</v>
      </c>
      <c r="CQ59" s="5">
        <f t="shared" si="21"/>
        <v>473552577.86512506</v>
      </c>
      <c r="CR59" s="5">
        <f t="shared" si="21"/>
        <v>396894099.90378869</v>
      </c>
      <c r="CS59" s="5">
        <f t="shared" si="21"/>
        <v>412448341.24129856</v>
      </c>
      <c r="CT59" s="5">
        <f t="shared" si="21"/>
        <v>459958661.47334105</v>
      </c>
      <c r="CU59" s="5">
        <f t="shared" si="21"/>
        <v>451043846.26636446</v>
      </c>
      <c r="CV59" s="5">
        <f t="shared" si="21"/>
        <v>411267771.1038205</v>
      </c>
      <c r="CW59" s="5">
        <f t="shared" si="21"/>
        <v>420845885.26630682</v>
      </c>
      <c r="CX59" s="5">
        <f t="shared" si="21"/>
        <v>439391461.6286028</v>
      </c>
      <c r="CY59" s="5">
        <f t="shared" si="21"/>
        <v>471635742.30853826</v>
      </c>
      <c r="CZ59" s="5">
        <f t="shared" si="21"/>
        <v>381389064.18793899</v>
      </c>
      <c r="DA59" s="5">
        <f t="shared" si="21"/>
        <v>393820539.30306649</v>
      </c>
      <c r="DB59" s="5">
        <f t="shared" ref="DB59:DD59" si="22">DB6 + DB35</f>
        <v>259512703.02584243</v>
      </c>
      <c r="DC59" s="5">
        <f t="shared" si="22"/>
        <v>321110071.037871</v>
      </c>
      <c r="DD59" s="5">
        <f t="shared" si="22"/>
        <v>382924510.82332933</v>
      </c>
      <c r="DE59" s="5">
        <f>DE6 + DE35</f>
        <v>366150116.9553746</v>
      </c>
      <c r="DF59" s="5">
        <f t="shared" ref="DF59:DQ59" si="23">DF6 + DF35</f>
        <v>408797338.85724485</v>
      </c>
      <c r="DG59" s="5">
        <f t="shared" si="23"/>
        <v>428987869.73761129</v>
      </c>
      <c r="DH59" s="5">
        <f t="shared" si="23"/>
        <v>545508470.29752302</v>
      </c>
      <c r="DI59" s="5">
        <f t="shared" si="23"/>
        <v>498609567.26852626</v>
      </c>
      <c r="DJ59" s="5">
        <f t="shared" si="23"/>
        <v>491882736.13880408</v>
      </c>
      <c r="DK59" s="5">
        <f t="shared" si="23"/>
        <v>442683020.80096811</v>
      </c>
      <c r="DL59" s="5">
        <f t="shared" si="23"/>
        <v>365550709.29830211</v>
      </c>
      <c r="DM59" s="5">
        <f t="shared" si="23"/>
        <v>358375097.71504462</v>
      </c>
      <c r="DN59" s="5">
        <f t="shared" si="23"/>
        <v>380873634</v>
      </c>
      <c r="DO59" s="5">
        <f t="shared" si="23"/>
        <v>442180009</v>
      </c>
      <c r="DP59" s="5">
        <f t="shared" si="23"/>
        <v>431036372.99999994</v>
      </c>
      <c r="DQ59" s="5">
        <f t="shared" si="23"/>
        <v>434187931.92000002</v>
      </c>
      <c r="DR59" s="5">
        <f t="shared" ref="DR59" si="24">DR6 + DR35</f>
        <v>413880682</v>
      </c>
      <c r="DS59" s="5">
        <f t="shared" ref="DS59:DU59" si="25">DS24</f>
        <v>46756092.287101902</v>
      </c>
      <c r="DT59" s="5">
        <f t="shared" si="25"/>
        <v>51252352.222211398</v>
      </c>
      <c r="DU59" s="5">
        <f t="shared" si="25"/>
        <v>43220358.648427203</v>
      </c>
      <c r="DV59" s="5">
        <f>DV24</f>
        <v>48349725.749867</v>
      </c>
      <c r="DW59" s="5">
        <f t="shared" ref="DW59:EI59" si="26">DW24</f>
        <v>58605575.110382996</v>
      </c>
      <c r="DX59" s="5">
        <f t="shared" si="26"/>
        <v>66223988.115314722</v>
      </c>
      <c r="DY59" s="5">
        <f t="shared" si="26"/>
        <v>82861176.102655694</v>
      </c>
      <c r="DZ59" s="5">
        <f t="shared" si="26"/>
        <v>83295789.55668819</v>
      </c>
      <c r="EA59" s="5">
        <f t="shared" si="26"/>
        <v>81839890.750753492</v>
      </c>
      <c r="EB59" s="5">
        <f t="shared" si="26"/>
        <v>83810675.510022908</v>
      </c>
      <c r="EC59" s="5">
        <f t="shared" si="26"/>
        <v>89922443.80602929</v>
      </c>
      <c r="ED59" s="5">
        <f t="shared" si="26"/>
        <v>95124824.283925995</v>
      </c>
      <c r="EE59" s="5">
        <f t="shared" si="26"/>
        <v>90354527.270000011</v>
      </c>
      <c r="EF59" s="5">
        <f t="shared" si="26"/>
        <v>92437991.359999999</v>
      </c>
      <c r="EG59" s="5">
        <f t="shared" si="26"/>
        <v>83587755.040000007</v>
      </c>
      <c r="EH59" s="5">
        <f t="shared" si="26"/>
        <v>75656824.590000004</v>
      </c>
      <c r="EI59" s="5">
        <f t="shared" si="26"/>
        <v>74664096.995365098</v>
      </c>
      <c r="EJ59" s="5">
        <f t="shared" ref="EJ59:EL59" si="27">EJ10</f>
        <v>134374549</v>
      </c>
      <c r="EK59" s="5">
        <f t="shared" si="27"/>
        <v>124619188</v>
      </c>
      <c r="EL59" s="5">
        <f t="shared" si="27"/>
        <v>131719929.00000001</v>
      </c>
      <c r="EM59" s="5">
        <f>EM10</f>
        <v>149199548.41</v>
      </c>
      <c r="EN59" s="5">
        <f t="shared" ref="EN59:EZ59" si="28">EN10</f>
        <v>152376327.39999998</v>
      </c>
      <c r="EO59" s="5">
        <f t="shared" si="28"/>
        <v>158210782.94999999</v>
      </c>
      <c r="EP59" s="5">
        <f t="shared" si="28"/>
        <v>193863296.66137332</v>
      </c>
      <c r="EQ59" s="5">
        <f t="shared" si="28"/>
        <v>211476522.06592911</v>
      </c>
      <c r="ER59" s="5">
        <f t="shared" si="28"/>
        <v>204553834.17000002</v>
      </c>
      <c r="ES59" s="5">
        <f t="shared" si="28"/>
        <v>218764512.6415821</v>
      </c>
      <c r="ET59" s="5">
        <f t="shared" si="28"/>
        <v>193867987.46270818</v>
      </c>
      <c r="EU59" s="5">
        <f t="shared" si="28"/>
        <v>211012483.1935305</v>
      </c>
      <c r="EV59" s="5">
        <f t="shared" si="28"/>
        <v>221767024.952786</v>
      </c>
      <c r="EW59" s="5">
        <f t="shared" si="28"/>
        <v>221423822</v>
      </c>
      <c r="EX59" s="5">
        <f t="shared" si="28"/>
        <v>214972490</v>
      </c>
      <c r="EY59" s="5">
        <f t="shared" si="28"/>
        <v>218274830</v>
      </c>
      <c r="EZ59" s="5">
        <f t="shared" si="28"/>
        <v>230371899</v>
      </c>
      <c r="FA59" s="5">
        <f t="shared" ref="FA59:FC59" si="29">FA6 + FA35</f>
        <v>116302749.904419</v>
      </c>
      <c r="FB59" s="5">
        <f t="shared" si="29"/>
        <v>112914640.37801901</v>
      </c>
      <c r="FC59" s="5">
        <f t="shared" si="29"/>
        <v>130933878.03296199</v>
      </c>
      <c r="FD59" s="5">
        <f>FD6 + FD35</f>
        <v>149173385.08183199</v>
      </c>
      <c r="FE59" s="5">
        <f t="shared" ref="FE59:FT59" si="30">FE6 + FE35</f>
        <v>152669628.414626</v>
      </c>
      <c r="FF59" s="5">
        <f t="shared" si="30"/>
        <v>197231659.58920601</v>
      </c>
      <c r="FG59" s="5">
        <f t="shared" si="30"/>
        <v>210494320.48673901</v>
      </c>
      <c r="FH59" s="5">
        <f t="shared" si="30"/>
        <v>228733331.01324001</v>
      </c>
      <c r="FI59" s="5">
        <f t="shared" si="30"/>
        <v>233849701</v>
      </c>
      <c r="FJ59" s="5">
        <f t="shared" si="30"/>
        <v>248377486.88966599</v>
      </c>
      <c r="FK59" s="5">
        <f t="shared" si="30"/>
        <v>211867163.09531</v>
      </c>
      <c r="FL59" s="5">
        <f t="shared" si="30"/>
        <v>248667398.95521599</v>
      </c>
      <c r="FM59" s="5">
        <f t="shared" si="30"/>
        <v>249010831.26000002</v>
      </c>
      <c r="FN59" s="5">
        <f t="shared" si="30"/>
        <v>261706816.72</v>
      </c>
      <c r="FO59" s="5">
        <f t="shared" si="30"/>
        <v>237845673.88999999</v>
      </c>
      <c r="FP59" s="5">
        <f t="shared" si="30"/>
        <v>245707576.53999999</v>
      </c>
      <c r="FQ59" s="5">
        <f t="shared" ref="FQ59" si="31">FQ6 + FQ35</f>
        <v>268338463.08999997</v>
      </c>
      <c r="FR59" s="5">
        <f t="shared" si="30"/>
        <v>91512371</v>
      </c>
      <c r="FS59" s="5">
        <f t="shared" si="30"/>
        <v>111659025</v>
      </c>
      <c r="FT59" s="5">
        <f t="shared" si="30"/>
        <v>126954183</v>
      </c>
      <c r="FU59" s="5">
        <f>FU6 + FU35</f>
        <v>147045145.08703566</v>
      </c>
      <c r="FV59" s="5">
        <f t="shared" ref="FV59:HO59" si="32">FV6 + FV35</f>
        <v>148249289.21411154</v>
      </c>
      <c r="FW59" s="5">
        <f t="shared" si="32"/>
        <v>156451115.28364253</v>
      </c>
      <c r="FX59" s="5">
        <f t="shared" si="32"/>
        <v>173292195.96529949</v>
      </c>
      <c r="FY59" s="5">
        <f t="shared" si="32"/>
        <v>188964707.34896982</v>
      </c>
      <c r="FZ59" s="5">
        <f t="shared" si="32"/>
        <v>198623897.2691597</v>
      </c>
      <c r="GA59" s="5">
        <f t="shared" si="32"/>
        <v>216635193.92531273</v>
      </c>
      <c r="GB59" s="5">
        <f t="shared" si="32"/>
        <v>236404800.11395976</v>
      </c>
      <c r="GC59" s="5">
        <f t="shared" si="32"/>
        <v>210858539.91651189</v>
      </c>
      <c r="GD59" s="5">
        <f t="shared" si="32"/>
        <v>196660566.93628174</v>
      </c>
      <c r="GE59" s="5">
        <f t="shared" si="32"/>
        <v>209949635.36162335</v>
      </c>
      <c r="GF59" s="5">
        <f t="shared" si="32"/>
        <v>222301184.86246383</v>
      </c>
      <c r="GG59" s="5">
        <f t="shared" si="32"/>
        <v>227160687.26690397</v>
      </c>
      <c r="GH59" s="5">
        <f t="shared" ref="GH59" si="33">GH6 + GH35</f>
        <v>221633793.66366839</v>
      </c>
      <c r="GI59" s="5">
        <f t="shared" si="32"/>
        <v>52868241.597880878</v>
      </c>
      <c r="GJ59" s="5">
        <f t="shared" si="32"/>
        <v>55158453.297771953</v>
      </c>
      <c r="GK59" s="5">
        <f t="shared" si="32"/>
        <v>57916222.773413688</v>
      </c>
      <c r="GL59" s="5">
        <f t="shared" si="32"/>
        <v>67194460.550882936</v>
      </c>
      <c r="GM59" s="5">
        <f t="shared" si="32"/>
        <v>81545096.734338358</v>
      </c>
      <c r="GN59" s="5">
        <f t="shared" si="32"/>
        <v>81632886.67328079</v>
      </c>
      <c r="GO59" s="5">
        <f t="shared" si="32"/>
        <v>93877759.666273832</v>
      </c>
      <c r="GP59" s="5">
        <f t="shared" si="32"/>
        <v>74956745.677428633</v>
      </c>
      <c r="GQ59" s="5">
        <f t="shared" si="32"/>
        <v>78193911.082667112</v>
      </c>
      <c r="GR59" s="5">
        <f t="shared" si="32"/>
        <v>65602400.881273732</v>
      </c>
      <c r="GS59" s="5">
        <f t="shared" si="32"/>
        <v>72920104.480320275</v>
      </c>
      <c r="GT59" s="5">
        <f t="shared" si="32"/>
        <v>98348727.444605932</v>
      </c>
      <c r="GU59" s="5">
        <f t="shared" si="32"/>
        <v>97037359.690964699</v>
      </c>
      <c r="GV59" s="5">
        <f t="shared" si="32"/>
        <v>91107370.435041904</v>
      </c>
      <c r="GW59" s="5">
        <f t="shared" si="32"/>
        <v>98523056.923128486</v>
      </c>
      <c r="GX59" s="5">
        <f t="shared" si="32"/>
        <v>104019596.18108422</v>
      </c>
      <c r="GY59" s="5">
        <f t="shared" ref="GY59" si="34">GY6 + GY35</f>
        <v>105315009.2425849</v>
      </c>
      <c r="GZ59" s="5">
        <f t="shared" si="32"/>
        <v>83237000</v>
      </c>
      <c r="HA59" s="5">
        <f t="shared" si="32"/>
        <v>81473000</v>
      </c>
      <c r="HB59" s="5">
        <f t="shared" si="32"/>
        <v>85413886.309046999</v>
      </c>
      <c r="HC59" s="5">
        <f t="shared" si="32"/>
        <v>89047922.493129998</v>
      </c>
      <c r="HD59" s="5">
        <f t="shared" si="32"/>
        <v>96130066.559793398</v>
      </c>
      <c r="HE59" s="5">
        <f t="shared" si="32"/>
        <v>121992755.514909</v>
      </c>
      <c r="HF59" s="5">
        <f t="shared" si="32"/>
        <v>126519882.999029</v>
      </c>
      <c r="HG59" s="5">
        <f t="shared" si="32"/>
        <v>116175491.06407601</v>
      </c>
      <c r="HH59" s="5">
        <f t="shared" si="32"/>
        <v>121867709.02049799</v>
      </c>
      <c r="HI59" s="5">
        <f t="shared" si="32"/>
        <v>117721494.56538101</v>
      </c>
      <c r="HJ59" s="5">
        <f t="shared" si="32"/>
        <v>138427943.295026</v>
      </c>
      <c r="HK59" s="5">
        <f t="shared" si="32"/>
        <v>132835093.129379</v>
      </c>
      <c r="HL59" s="5">
        <f t="shared" si="32"/>
        <v>108242141.91396099</v>
      </c>
      <c r="HM59" s="5">
        <f t="shared" si="32"/>
        <v>110815785</v>
      </c>
      <c r="HN59" s="5">
        <f t="shared" si="32"/>
        <v>118042307</v>
      </c>
      <c r="HO59" s="5">
        <f t="shared" si="32"/>
        <v>118292577</v>
      </c>
      <c r="HP59" s="5">
        <f t="shared" ref="HP59" si="35">HP6 + HP35</f>
        <v>124679376</v>
      </c>
    </row>
    <row r="60" spans="1:224" ht="13.15" customHeight="1" x14ac:dyDescent="0.25">
      <c r="C60" s="28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  <c r="FY60" s="29"/>
      <c r="FZ60" s="29"/>
      <c r="GA60" s="29"/>
      <c r="GB60" s="29"/>
      <c r="GC60" s="29"/>
      <c r="GD60" s="29"/>
      <c r="GE60" s="29"/>
      <c r="GF60" s="29"/>
      <c r="GG60" s="29"/>
      <c r="GH60" s="29"/>
      <c r="GI60" s="29"/>
      <c r="GJ60" s="29"/>
      <c r="GK60" s="29"/>
      <c r="GL60" s="29"/>
      <c r="GM60" s="29"/>
      <c r="GN60" s="29"/>
      <c r="GO60" s="29"/>
      <c r="GP60" s="29"/>
      <c r="GQ60" s="29"/>
      <c r="GR60" s="29"/>
      <c r="GS60" s="29"/>
      <c r="GT60" s="29"/>
      <c r="GU60" s="29"/>
      <c r="GV60" s="29"/>
      <c r="GW60" s="29"/>
      <c r="GX60" s="29"/>
      <c r="GY60" s="29"/>
      <c r="GZ60" s="29"/>
      <c r="HA60" s="29"/>
      <c r="HB60" s="29"/>
      <c r="HC60" s="29"/>
      <c r="HD60" s="29"/>
      <c r="HE60" s="29"/>
      <c r="HF60" s="29"/>
      <c r="HG60" s="29"/>
      <c r="HH60" s="29"/>
      <c r="HI60" s="29"/>
      <c r="HJ60" s="29"/>
      <c r="HK60" s="29"/>
      <c r="HL60" s="29"/>
      <c r="HM60" s="29"/>
      <c r="HN60" s="29"/>
      <c r="HO60" s="29"/>
      <c r="HP60" s="29"/>
    </row>
    <row r="61" spans="1:224" ht="13.15" customHeight="1" x14ac:dyDescent="0.25">
      <c r="A61" s="41"/>
      <c r="B61" s="26"/>
      <c r="C61" s="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42"/>
      <c r="ED61" s="42"/>
      <c r="EE61" s="42"/>
      <c r="EF61" s="42"/>
      <c r="EG61" s="42"/>
      <c r="EH61" s="42"/>
      <c r="EI61" s="42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  <c r="FP61" s="42"/>
      <c r="FQ61" s="42"/>
      <c r="FR61" s="42"/>
      <c r="FS61" s="42"/>
      <c r="FT61" s="42"/>
      <c r="FU61" s="42"/>
      <c r="FV61" s="42"/>
      <c r="FW61" s="42"/>
      <c r="FX61" s="42"/>
      <c r="FY61" s="42"/>
      <c r="FZ61" s="42"/>
      <c r="GA61" s="42"/>
      <c r="GB61" s="42"/>
      <c r="GC61" s="42"/>
      <c r="GD61" s="42"/>
      <c r="GE61" s="42"/>
      <c r="GF61" s="42"/>
      <c r="GG61" s="42"/>
      <c r="GH61" s="42"/>
      <c r="GI61" s="42"/>
      <c r="GJ61" s="42"/>
      <c r="GK61" s="42"/>
      <c r="GL61" s="42"/>
      <c r="GM61" s="42"/>
      <c r="GN61" s="42"/>
      <c r="GO61" s="42"/>
      <c r="GP61" s="42"/>
      <c r="GQ61" s="42"/>
      <c r="GR61" s="42"/>
      <c r="GS61" s="42"/>
      <c r="GT61" s="42"/>
      <c r="GU61" s="42"/>
      <c r="GV61" s="42"/>
      <c r="GW61" s="42"/>
      <c r="GX61" s="42"/>
      <c r="GY61" s="42"/>
      <c r="GZ61" s="42"/>
      <c r="HA61" s="42"/>
      <c r="HB61" s="42"/>
      <c r="HC61" s="42"/>
      <c r="HD61" s="42"/>
      <c r="HE61" s="42"/>
      <c r="HF61" s="42"/>
      <c r="HG61" s="42"/>
      <c r="HH61" s="42"/>
      <c r="HI61" s="42"/>
      <c r="HJ61" s="42"/>
      <c r="HK61" s="42"/>
      <c r="HL61" s="42"/>
      <c r="HM61" s="42"/>
      <c r="HN61" s="42"/>
      <c r="HO61" s="42"/>
      <c r="HP61" s="42"/>
    </row>
    <row r="62" spans="1:224" s="3" customFormat="1" ht="13.15" customHeight="1" x14ac:dyDescent="0.25"/>
    <row r="64" spans="1:224" ht="13.15" customHeight="1" x14ac:dyDescent="0.25">
      <c r="A64" s="27"/>
      <c r="B64" s="3"/>
      <c r="C64" s="3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  <c r="FP64" s="42"/>
      <c r="FQ64" s="42"/>
      <c r="FR64" s="42"/>
      <c r="FS64" s="42"/>
      <c r="FT64" s="42"/>
      <c r="FU64" s="42"/>
      <c r="FV64" s="42"/>
      <c r="FW64" s="42"/>
      <c r="FX64" s="42"/>
      <c r="FY64" s="42"/>
      <c r="FZ64" s="42"/>
      <c r="GA64" s="42"/>
      <c r="GB64" s="42"/>
      <c r="GC64" s="42"/>
      <c r="GD64" s="42"/>
      <c r="GE64" s="42"/>
      <c r="GF64" s="42"/>
      <c r="GG64" s="42"/>
      <c r="GH64" s="42"/>
      <c r="GI64" s="42"/>
      <c r="GJ64" s="42"/>
      <c r="GK64" s="42"/>
      <c r="GL64" s="42"/>
      <c r="GM64" s="42"/>
      <c r="GN64" s="42"/>
      <c r="GO64" s="42"/>
      <c r="GP64" s="42"/>
      <c r="GQ64" s="42"/>
      <c r="GR64" s="42"/>
      <c r="GS64" s="42"/>
      <c r="GT64" s="42"/>
      <c r="GU64" s="42"/>
      <c r="GV64" s="42"/>
      <c r="GW64" s="42"/>
      <c r="GX64" s="42"/>
      <c r="GY64" s="42"/>
      <c r="GZ64" s="42"/>
      <c r="HA64" s="42"/>
      <c r="HB64" s="42"/>
      <c r="HC64" s="42"/>
      <c r="HD64" s="42"/>
      <c r="HE64" s="42"/>
      <c r="HF64" s="42"/>
      <c r="HG64" s="42"/>
      <c r="HH64" s="42"/>
      <c r="HI64" s="42"/>
      <c r="HJ64" s="42"/>
      <c r="HK64" s="42"/>
      <c r="HL64" s="42"/>
      <c r="HM64" s="42"/>
      <c r="HN64" s="42"/>
      <c r="HO64" s="42"/>
      <c r="HP64" s="42"/>
    </row>
    <row r="65" spans="1:224" ht="13.15" customHeight="1" x14ac:dyDescent="0.25">
      <c r="C65" s="28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  <c r="FP65" s="42"/>
      <c r="FQ65" s="42"/>
      <c r="FR65" s="42"/>
      <c r="FS65" s="42"/>
      <c r="FT65" s="42"/>
      <c r="FU65" s="42"/>
      <c r="FV65" s="42"/>
      <c r="FW65" s="42"/>
      <c r="FX65" s="42"/>
      <c r="FY65" s="42"/>
      <c r="FZ65" s="42"/>
      <c r="GA65" s="42"/>
      <c r="GB65" s="42"/>
      <c r="GC65" s="42"/>
      <c r="GD65" s="42"/>
      <c r="GE65" s="42"/>
      <c r="GF65" s="42"/>
      <c r="GG65" s="42"/>
      <c r="GH65" s="42"/>
      <c r="GI65" s="42"/>
      <c r="GJ65" s="42"/>
      <c r="GK65" s="42"/>
      <c r="GL65" s="42"/>
      <c r="GM65" s="42"/>
      <c r="GN65" s="42"/>
      <c r="GO65" s="42"/>
      <c r="GP65" s="42"/>
      <c r="GQ65" s="42"/>
      <c r="GR65" s="42"/>
      <c r="GS65" s="42"/>
      <c r="GT65" s="42"/>
      <c r="GU65" s="42"/>
      <c r="GV65" s="42"/>
      <c r="GW65" s="42"/>
      <c r="GX65" s="42"/>
      <c r="GY65" s="42"/>
      <c r="GZ65" s="42"/>
      <c r="HA65" s="42"/>
      <c r="HB65" s="42"/>
      <c r="HC65" s="42"/>
      <c r="HD65" s="42"/>
      <c r="HE65" s="42"/>
      <c r="HF65" s="42"/>
      <c r="HG65" s="42"/>
      <c r="HH65" s="42"/>
      <c r="HI65" s="42"/>
      <c r="HJ65" s="42"/>
      <c r="HK65" s="42"/>
      <c r="HL65" s="42"/>
      <c r="HM65" s="42"/>
      <c r="HN65" s="42"/>
      <c r="HO65" s="42"/>
      <c r="HP65" s="42"/>
    </row>
    <row r="66" spans="1:224" ht="13.15" customHeight="1" x14ac:dyDescent="0.25">
      <c r="C66" s="28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  <c r="FY66" s="29"/>
      <c r="FZ66" s="29"/>
      <c r="GA66" s="29"/>
      <c r="GB66" s="29"/>
      <c r="GC66" s="29"/>
      <c r="GD66" s="29"/>
      <c r="GE66" s="29"/>
      <c r="GF66" s="29"/>
      <c r="GG66" s="29"/>
      <c r="GH66" s="29"/>
      <c r="GI66" s="29"/>
      <c r="GJ66" s="29"/>
      <c r="GK66" s="29"/>
      <c r="GL66" s="29"/>
      <c r="GM66" s="29"/>
      <c r="GN66" s="29"/>
      <c r="GO66" s="29"/>
      <c r="GP66" s="29"/>
      <c r="GQ66" s="29"/>
      <c r="GR66" s="29"/>
      <c r="GS66" s="29"/>
      <c r="GT66" s="29"/>
      <c r="GU66" s="29"/>
      <c r="GV66" s="29"/>
      <c r="GW66" s="29"/>
      <c r="GX66" s="29"/>
      <c r="GY66" s="29"/>
      <c r="GZ66" s="29"/>
      <c r="HA66" s="29"/>
      <c r="HB66" s="29"/>
      <c r="HC66" s="29"/>
      <c r="HD66" s="29"/>
      <c r="HE66" s="29"/>
      <c r="HF66" s="29"/>
      <c r="HG66" s="29"/>
      <c r="HH66" s="29"/>
      <c r="HI66" s="29"/>
      <c r="HJ66" s="29"/>
      <c r="HK66" s="29"/>
      <c r="HL66" s="29"/>
      <c r="HM66" s="29"/>
      <c r="HN66" s="29"/>
      <c r="HO66" s="29"/>
    </row>
    <row r="67" spans="1:224" ht="13.15" customHeight="1" x14ac:dyDescent="0.25">
      <c r="C67" s="28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  <c r="FY67" s="29"/>
      <c r="FZ67" s="29"/>
      <c r="GA67" s="29"/>
      <c r="GB67" s="29"/>
      <c r="GC67" s="29"/>
      <c r="GD67" s="29"/>
      <c r="GE67" s="29"/>
      <c r="GF67" s="29"/>
      <c r="GG67" s="29"/>
      <c r="GH67" s="29"/>
      <c r="GI67" s="29"/>
      <c r="GJ67" s="29"/>
      <c r="GK67" s="29"/>
      <c r="GL67" s="29"/>
      <c r="GM67" s="29"/>
      <c r="GN67" s="29"/>
      <c r="GO67" s="29"/>
      <c r="GP67" s="29"/>
      <c r="GQ67" s="29"/>
      <c r="GR67" s="29"/>
      <c r="GS67" s="29"/>
      <c r="GT67" s="29"/>
      <c r="GU67" s="29"/>
      <c r="GV67" s="29"/>
      <c r="GW67" s="29"/>
      <c r="GX67" s="29"/>
      <c r="GY67" s="29"/>
      <c r="GZ67" s="29"/>
      <c r="HA67" s="29"/>
      <c r="HB67" s="29"/>
      <c r="HC67" s="29"/>
      <c r="HD67" s="29"/>
      <c r="HE67" s="29"/>
      <c r="HF67" s="29"/>
      <c r="HG67" s="29"/>
      <c r="HH67" s="29"/>
      <c r="HI67" s="29"/>
      <c r="HJ67" s="29"/>
      <c r="HK67" s="29"/>
      <c r="HL67" s="29"/>
      <c r="HM67" s="29"/>
      <c r="HN67" s="29"/>
      <c r="HO67" s="29"/>
    </row>
    <row r="68" spans="1:224" ht="13.15" customHeight="1" x14ac:dyDescent="0.25">
      <c r="C68" s="28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  <c r="FY68" s="29"/>
      <c r="FZ68" s="29"/>
      <c r="GA68" s="29"/>
      <c r="GB68" s="29"/>
      <c r="GC68" s="29"/>
      <c r="GD68" s="29"/>
      <c r="GE68" s="29"/>
      <c r="GF68" s="29"/>
      <c r="GG68" s="29"/>
      <c r="GH68" s="29"/>
      <c r="GI68" s="29"/>
      <c r="GJ68" s="29"/>
      <c r="GK68" s="29"/>
      <c r="GL68" s="29"/>
      <c r="GM68" s="29"/>
      <c r="GN68" s="29"/>
      <c r="GO68" s="29"/>
      <c r="GP68" s="29"/>
      <c r="GQ68" s="29"/>
      <c r="GR68" s="29"/>
      <c r="GS68" s="29"/>
      <c r="GT68" s="29"/>
      <c r="GU68" s="29"/>
      <c r="GV68" s="29"/>
      <c r="GW68" s="29"/>
      <c r="GX68" s="29"/>
      <c r="GY68" s="29"/>
      <c r="GZ68" s="29"/>
      <c r="HA68" s="29"/>
      <c r="HB68" s="29"/>
      <c r="HC68" s="29"/>
      <c r="HD68" s="29"/>
      <c r="HE68" s="29"/>
      <c r="HF68" s="29"/>
      <c r="HG68" s="29"/>
      <c r="HH68" s="29"/>
      <c r="HI68" s="29"/>
      <c r="HJ68" s="29"/>
      <c r="HK68" s="29"/>
      <c r="HL68" s="29"/>
      <c r="HM68" s="29"/>
      <c r="HN68" s="29"/>
      <c r="HO68" s="29"/>
    </row>
    <row r="69" spans="1:224" ht="13.15" customHeight="1" x14ac:dyDescent="0.25">
      <c r="C69" s="28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  <c r="FY69" s="29"/>
      <c r="FZ69" s="29"/>
      <c r="GA69" s="29"/>
      <c r="GB69" s="29"/>
      <c r="GC69" s="29"/>
      <c r="GD69" s="29"/>
      <c r="GE69" s="29"/>
      <c r="GF69" s="29"/>
      <c r="GG69" s="29"/>
      <c r="GH69" s="29"/>
      <c r="GI69" s="29"/>
      <c r="GJ69" s="29"/>
      <c r="GK69" s="29"/>
      <c r="GL69" s="29"/>
      <c r="GM69" s="29"/>
      <c r="GN69" s="29"/>
      <c r="GO69" s="29"/>
      <c r="GP69" s="29"/>
      <c r="GQ69" s="29"/>
      <c r="GR69" s="29"/>
      <c r="GS69" s="29"/>
      <c r="GT69" s="29"/>
      <c r="GU69" s="29"/>
      <c r="GV69" s="29"/>
      <c r="GW69" s="29"/>
      <c r="GX69" s="29"/>
      <c r="GY69" s="29"/>
      <c r="GZ69" s="29"/>
      <c r="HA69" s="29"/>
      <c r="HB69" s="29"/>
      <c r="HC69" s="29"/>
      <c r="HD69" s="29"/>
      <c r="HE69" s="29"/>
      <c r="HF69" s="29"/>
      <c r="HG69" s="29"/>
      <c r="HH69" s="29"/>
      <c r="HI69" s="29"/>
      <c r="HJ69" s="29"/>
      <c r="HK69" s="29"/>
      <c r="HL69" s="29"/>
      <c r="HM69" s="29"/>
      <c r="HN69" s="29"/>
      <c r="HO69" s="29"/>
    </row>
    <row r="70" spans="1:224" ht="13.15" customHeight="1" x14ac:dyDescent="0.25">
      <c r="A70" s="30"/>
      <c r="B70" s="31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  <c r="GG70" s="32"/>
      <c r="GH70" s="32"/>
      <c r="GI70" s="32"/>
      <c r="GJ70" s="32"/>
      <c r="GK70" s="32"/>
      <c r="GL70" s="32"/>
      <c r="GM70" s="32"/>
      <c r="GN70" s="32"/>
      <c r="GO70" s="32"/>
      <c r="GP70" s="32"/>
      <c r="GQ70" s="32"/>
      <c r="GR70" s="32"/>
      <c r="GS70" s="32"/>
      <c r="GT70" s="32"/>
      <c r="GU70" s="32"/>
      <c r="GV70" s="32"/>
      <c r="GW70" s="32"/>
      <c r="GX70" s="32"/>
      <c r="GY70" s="32"/>
      <c r="GZ70" s="32"/>
      <c r="HA70" s="32"/>
      <c r="HB70" s="32"/>
      <c r="HC70" s="32"/>
      <c r="HD70" s="32"/>
      <c r="HE70" s="32"/>
      <c r="HF70" s="32"/>
      <c r="HG70" s="32"/>
      <c r="HH70" s="32"/>
      <c r="HI70" s="32"/>
      <c r="HJ70" s="32"/>
      <c r="HK70" s="32"/>
      <c r="HL70" s="32"/>
      <c r="HM70" s="32"/>
      <c r="HN70" s="32"/>
      <c r="HO70" s="32"/>
    </row>
    <row r="72" spans="1:224" ht="13.15" customHeight="1" x14ac:dyDescent="0.25">
      <c r="G72" s="25"/>
      <c r="H72" s="25"/>
      <c r="I72" s="25"/>
      <c r="J72" s="25"/>
      <c r="K72" s="25"/>
      <c r="L72" s="25"/>
    </row>
    <row r="73" spans="1:224" ht="13.15" customHeight="1" x14ac:dyDescent="0.25">
      <c r="G73" s="25"/>
      <c r="H73" s="25"/>
      <c r="I73" s="25"/>
      <c r="J73" s="25"/>
      <c r="K73" s="25"/>
      <c r="L73" s="25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K73" s="34"/>
      <c r="CL73" s="34"/>
      <c r="CM73" s="34"/>
      <c r="CN73" s="34"/>
      <c r="CO73" s="34"/>
      <c r="CP73" s="34"/>
      <c r="CQ73" s="34"/>
      <c r="CR73" s="34"/>
      <c r="CS73" s="34"/>
      <c r="CT73" s="34"/>
      <c r="CU73" s="34"/>
      <c r="CV73" s="34"/>
      <c r="CW73" s="34"/>
      <c r="CX73" s="34"/>
      <c r="CY73" s="34"/>
    </row>
    <row r="74" spans="1:224" ht="13.15" customHeight="1" x14ac:dyDescent="0.25">
      <c r="G74" s="35"/>
      <c r="H74" s="35"/>
      <c r="I74" s="35"/>
      <c r="J74" s="35"/>
      <c r="K74" s="35"/>
      <c r="L74" s="35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</row>
  </sheetData>
  <hyperlinks>
    <hyperlink ref="A5" r:id="rId1" xr:uid="{00000000-0004-0000-0000-000000000000}"/>
    <hyperlink ref="A55" r:id="rId2" xr:uid="{00000000-0004-0000-0000-000001000000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 opex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McKinnon, Hamish</dc:creator>
  <cp:lastModifiedBy>Alice Giovani de Oliveira</cp:lastModifiedBy>
  <dcterms:created xsi:type="dcterms:W3CDTF">2015-06-05T18:17:20Z</dcterms:created>
  <dcterms:modified xsi:type="dcterms:W3CDTF">2023-11-16T22:31:39Z</dcterms:modified>
</cp:coreProperties>
</file>