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029"/>
  <workbookPr updateLinks="never" codeName="ThisWorkbook"/>
  <mc:AlternateContent xmlns:mc="http://schemas.openxmlformats.org/markup-compatibility/2006">
    <mc:Choice Requires="x15">
      <x15ac:absPath xmlns:x15ac="http://schemas.microsoft.com/office/spreadsheetml/2010/11/ac" url="https://ausgrid.sharepoint.com/sites/grpo365_strategicinnovation/Shared Documents/Policy submissions/AER Information Requirements Review - 2023 and 2024 review/Draft RIO - January 2024/Submitted/"/>
    </mc:Choice>
  </mc:AlternateContent>
  <xr:revisionPtr revIDLastSave="0" documentId="8_{53FEA87B-91E3-4BD8-BA53-D6D51AB79057}" xr6:coauthVersionLast="47" xr6:coauthVersionMax="47" xr10:uidLastSave="{00000000-0000-0000-0000-000000000000}"/>
  <bookViews>
    <workbookView xWindow="28815" yWindow="-16110" windowWidth="29040" windowHeight="15840" firstSheet="5" activeTab="11" xr2:uid="{70156940-D327-4E0D-9C89-2E2ABB56FCE8}"/>
  </bookViews>
  <sheets>
    <sheet name="Changes summary" sheetId="17" r:id="rId1"/>
    <sheet name="Introduction" sheetId="2" r:id="rId2"/>
    <sheet name="Definitions" sheetId="13" r:id="rId3"/>
    <sheet name="Validations" sheetId="10" r:id="rId4"/>
    <sheet name="Checks and Totals" sheetId="14" r:id="rId5"/>
    <sheet name="Total Customers" sheetId="19" r:id="rId6"/>
    <sheet name="Benchmarking" sheetId="1" r:id="rId7"/>
    <sheet name="STPIS" sheetId="3" r:id="rId8"/>
    <sheet name="Cost reflective tariffs" sheetId="8" r:id="rId9"/>
    <sheet name="Non-cost reflective tariffs" sheetId="15" r:id="rId10"/>
    <sheet name="Secondary tariffs" sheetId="20" r:id="rId11"/>
    <sheet name="Export Services" sheetId="11" r:id="rId12"/>
  </sheets>
  <externalReferences>
    <externalReference r:id="rId13"/>
    <externalReference r:id="rId14"/>
  </externalReferences>
  <definedNames>
    <definedName name="dms_TradingName">'[1]Business &amp; other details'!$C$14</definedName>
    <definedName name="_xlnm.Print_Area" localSheetId="6">Benchmarking!$E$1:$L$22</definedName>
    <definedName name="_xlnm.Print_Area" localSheetId="8">'Cost reflective tariffs'!$E$1:$L$29</definedName>
    <definedName name="_xlnm.Print_Area" localSheetId="11">'Export Services'!$E$1:$K$24</definedName>
    <definedName name="_xlnm.Print_Area" localSheetId="9">'Non-cost reflective tariffs'!$E$1:$L$62</definedName>
    <definedName name="_xlnm.Print_Area" localSheetId="10">'Secondary tariffs'!$E$1:$L$29</definedName>
    <definedName name="_xlnm.Print_Area" localSheetId="7">STPIS!$E$1:$M$21</definedName>
    <definedName name="_xlnm.Print_Area" localSheetId="5">'Total Customers'!$E$1:$M$12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L14" i="14" l="1"/>
  <c r="L16" i="14"/>
  <c r="H21" i="11"/>
  <c r="H5" i="11"/>
  <c r="H156" i="11"/>
  <c r="H138" i="11"/>
  <c r="H120" i="11"/>
  <c r="L22" i="14"/>
  <c r="H101" i="11"/>
  <c r="L21" i="14"/>
  <c r="H83" i="11"/>
  <c r="L20" i="14"/>
  <c r="H65" i="11"/>
  <c r="H47" i="11"/>
  <c r="L19" i="14"/>
  <c r="I55" i="15"/>
  <c r="I33" i="15"/>
  <c r="I33" i="20"/>
  <c r="I55" i="20"/>
  <c r="I55" i="8"/>
  <c r="I33" i="8"/>
  <c r="I48" i="15"/>
  <c r="I41" i="15"/>
  <c r="I32" i="15"/>
  <c r="I27" i="15"/>
  <c r="I20" i="15"/>
  <c r="I13" i="15"/>
  <c r="I6" i="15"/>
  <c r="I48" i="20"/>
  <c r="I41" i="20"/>
  <c r="I32" i="20"/>
  <c r="I27" i="20"/>
  <c r="I20" i="20"/>
  <c r="I13" i="20"/>
  <c r="I6" i="20"/>
  <c r="I5" i="20"/>
  <c r="I48" i="8"/>
  <c r="I41" i="8"/>
  <c r="I32" i="8"/>
  <c r="I13" i="8"/>
  <c r="I27" i="8"/>
  <c r="I20" i="8"/>
  <c r="I6" i="8"/>
  <c r="L17" i="14"/>
  <c r="I6" i="19"/>
  <c r="H6" i="19"/>
  <c r="I5" i="8"/>
  <c r="I5" i="15"/>
  <c r="L8" i="14"/>
  <c r="L7" i="14"/>
  <c r="L6" i="14"/>
  <c r="J6" i="19"/>
  <c r="L12" i="14"/>
  <c r="L10" i="14"/>
  <c r="I6" i="3"/>
  <c r="H6" i="1"/>
  <c r="H14" i="1"/>
  <c r="J6" i="3"/>
  <c r="I14" i="1"/>
  <c r="I6" i="1"/>
</calcChain>
</file>

<file path=xl/sharedStrings.xml><?xml version="1.0" encoding="utf-8"?>
<sst xmlns="http://schemas.openxmlformats.org/spreadsheetml/2006/main" count="1782" uniqueCount="364">
  <si>
    <t>Urban</t>
  </si>
  <si>
    <t>CBD</t>
  </si>
  <si>
    <t>Rules applying</t>
  </si>
  <si>
    <t>TAS - High density commercial</t>
  </si>
  <si>
    <t>TAS - High density rural</t>
  </si>
  <si>
    <t>TAS - Low density rural</t>
  </si>
  <si>
    <t>Residential customers</t>
  </si>
  <si>
    <t>Low voltage demand tariff customers</t>
  </si>
  <si>
    <t>High voltage demand tariff customers</t>
  </si>
  <si>
    <t>Unmetered Customers</t>
  </si>
  <si>
    <t>Other Customers</t>
  </si>
  <si>
    <t>Customers where meter is provided by retailer or other party</t>
  </si>
  <si>
    <t>Customers where meter is provided by DNSP</t>
  </si>
  <si>
    <t>Residential</t>
  </si>
  <si>
    <t>NEW</t>
  </si>
  <si>
    <t>Project Overview</t>
  </si>
  <si>
    <t xml:space="preserve">Concepts </t>
  </si>
  <si>
    <t>Validation Rules</t>
  </si>
  <si>
    <t>Compounding Definitions</t>
  </si>
  <si>
    <t>Worksheet</t>
  </si>
  <si>
    <t>Tables</t>
  </si>
  <si>
    <t>Totals and Data Hierarchies</t>
  </si>
  <si>
    <t>Current RIN reference</t>
  </si>
  <si>
    <t>Units</t>
  </si>
  <si>
    <t>Stakeholder Comments</t>
  </si>
  <si>
    <t>Feeder ID/Name</t>
  </si>
  <si>
    <t>TARIFF NAME</t>
  </si>
  <si>
    <t>TARIFF CODE</t>
  </si>
  <si>
    <t>CUSTOMER NUMBERS BY CUSTOMER TYPE OR CLASS</t>
  </si>
  <si>
    <t>Short Rural</t>
  </si>
  <si>
    <t>Long Rural</t>
  </si>
  <si>
    <t>TAS - Critical Infrastructure</t>
  </si>
  <si>
    <t>Feeder Classification Options</t>
  </si>
  <si>
    <t xml:space="preserve">Feeder Classification </t>
  </si>
  <si>
    <t>METER PROVISION</t>
  </si>
  <si>
    <t>UNMETERED CUSTOMERS BY CLASS</t>
  </si>
  <si>
    <t>as at 30 June</t>
  </si>
  <si>
    <t>Term</t>
  </si>
  <si>
    <t>Definition</t>
  </si>
  <si>
    <t>Data validation is a process to improve data quality by checking the accuracy and quality of source data before using, importing or otherwise processing the data. 
Data validation rules provide the first level of data cleansing in the data quality process. They decrease the likelihood of errors at the point of data entry.  Data validation rules cannot, however, guarantee data entry is correct, only that it has passed a pre-specified set of rules.</t>
  </si>
  <si>
    <t>≥0</t>
  </si>
  <si>
    <t>Table</t>
  </si>
  <si>
    <t>Sub table</t>
  </si>
  <si>
    <t>Reference</t>
  </si>
  <si>
    <t>Check</t>
  </si>
  <si>
    <t>=</t>
  </si>
  <si>
    <t>NULL invalid</t>
  </si>
  <si>
    <t>Feeder service area description</t>
  </si>
  <si>
    <t xml:space="preserve">Total Customers </t>
  </si>
  <si>
    <t>Input cells</t>
  </si>
  <si>
    <t>NMI</t>
  </si>
  <si>
    <t>Metered customer</t>
  </si>
  <si>
    <t>Unmetered customer</t>
  </si>
  <si>
    <t>CBD feeder</t>
  </si>
  <si>
    <t>Urban feeder</t>
  </si>
  <si>
    <t>Short rural feeder</t>
  </si>
  <si>
    <t>Long rural feeder</t>
  </si>
  <si>
    <t>Feeder</t>
  </si>
  <si>
    <t>CUSTOMER NUMBERS BY FEEDER TYPE</t>
  </si>
  <si>
    <t>Free text - must align with information provided in annual pricing proposals</t>
  </si>
  <si>
    <t>Tariff code</t>
  </si>
  <si>
    <t>Data category 04: Customer numbers</t>
  </si>
  <si>
    <t>Feeder IDs must align with those used in Data category 05 -  service performance</t>
  </si>
  <si>
    <t>Feeder description must align with those used in Data category 05 -  Service performance</t>
  </si>
  <si>
    <t>EB3.4.2.1</t>
  </si>
  <si>
    <t>EB3.4.2.2</t>
  </si>
  <si>
    <t>&lt;additional rows allowed&gt;</t>
  </si>
  <si>
    <t>Data requirements</t>
  </si>
  <si>
    <t>Change</t>
  </si>
  <si>
    <t>Rationale</t>
  </si>
  <si>
    <t>Short rural</t>
  </si>
  <si>
    <t>Long rural</t>
  </si>
  <si>
    <t>Customers with batteries</t>
  </si>
  <si>
    <t>Customers with solar PV and batteries</t>
  </si>
  <si>
    <t>Breakdown 1</t>
  </si>
  <si>
    <t>Breakdown 2</t>
  </si>
  <si>
    <t>AR3.6.8 &amp; 6.2.4</t>
  </si>
  <si>
    <t>Demand tariff</t>
  </si>
  <si>
    <t>Tariff codes</t>
  </si>
  <si>
    <t>Customer numbers by customer type or class</t>
  </si>
  <si>
    <t>Customer numbers by feeder type</t>
  </si>
  <si>
    <t>Assurance standard - Non-Financial data</t>
  </si>
  <si>
    <t>Tariff name</t>
  </si>
  <si>
    <t>Feeder classification</t>
  </si>
  <si>
    <t>Export services</t>
  </si>
  <si>
    <t>Solar photovoltaic (PV)</t>
  </si>
  <si>
    <t>Battery</t>
  </si>
  <si>
    <t>ASAE 3000</t>
  </si>
  <si>
    <t>as at 1 July</t>
  </si>
  <si>
    <t>Unmetered customers</t>
  </si>
  <si>
    <t>Total customers</t>
  </si>
  <si>
    <t>AND</t>
  </si>
  <si>
    <t>No NMI</t>
  </si>
  <si>
    <t>Un-energised connection points</t>
  </si>
  <si>
    <t>Energised connection points</t>
  </si>
  <si>
    <t>Energised connection point</t>
  </si>
  <si>
    <t>Customer (distribution services)</t>
  </si>
  <si>
    <t>Customers (distribution services) by NMI status</t>
  </si>
  <si>
    <t xml:space="preserve">Non residential customers not on demand tariff </t>
  </si>
  <si>
    <t>SAPS</t>
  </si>
  <si>
    <t>TOTAL CUSTOMERS</t>
  </si>
  <si>
    <t>Total Customers</t>
  </si>
  <si>
    <t>Breakdown 1 (Metered Customers + Unmetered Customers)</t>
  </si>
  <si>
    <t>No NMI: Breakdown 1 (Metered Customers + Unmetered Customers)</t>
  </si>
  <si>
    <t>NMI: Breakdown 1 (Metered Customers + Unmetered Customers)</t>
  </si>
  <si>
    <t xml:space="preserve">Customer numbers </t>
  </si>
  <si>
    <t>Customers (tariff) as at 30 June</t>
  </si>
  <si>
    <t>Customers without solar PV or batteries</t>
  </si>
  <si>
    <t>Small business</t>
  </si>
  <si>
    <t>Small customer</t>
  </si>
  <si>
    <t>Customers (STPIS) by feeder</t>
  </si>
  <si>
    <t>as at 1 July 
(start of year)</t>
  </si>
  <si>
    <t>as at 30 June
(end of year)</t>
  </si>
  <si>
    <t>Customers (distribution services)</t>
  </si>
  <si>
    <t>Customer (STPIS)</t>
  </si>
  <si>
    <t>Customer (tariff)</t>
  </si>
  <si>
    <t>Customer (export services)</t>
  </si>
  <si>
    <t>Meter</t>
  </si>
  <si>
    <t>Residential customer</t>
  </si>
  <si>
    <t>Non-residential customer</t>
  </si>
  <si>
    <t>Low voltage customer</t>
  </si>
  <si>
    <t>High voltage customer</t>
  </si>
  <si>
    <t>Customer not on demand tariff</t>
  </si>
  <si>
    <t>Unenergised connection point</t>
  </si>
  <si>
    <t>Isolated network</t>
  </si>
  <si>
    <t>Cost reflective tariff</t>
  </si>
  <si>
    <t>Valid responses are only: CBD / Urban / Short rural / Long rural
Tasnetworks valid responses are only: CBD / critical infrastructure / high density commercial /high density rural / low density rural</t>
  </si>
  <si>
    <r>
      <t xml:space="preserve">Definitions have been provided for each </t>
    </r>
    <r>
      <rPr>
        <b/>
        <sz val="11"/>
        <color rgb="FF000000"/>
        <rFont val="Calibri"/>
        <family val="2"/>
      </rPr>
      <t>column descriptor</t>
    </r>
    <r>
      <rPr>
        <sz val="11"/>
        <color rgb="FF000000"/>
        <rFont val="Calibri"/>
        <family val="2"/>
      </rPr>
      <t xml:space="preserve"> as well as each </t>
    </r>
    <r>
      <rPr>
        <b/>
        <sz val="11"/>
        <color rgb="FF000000"/>
        <rFont val="Calibri"/>
        <family val="2"/>
      </rPr>
      <t>row descriptor</t>
    </r>
    <r>
      <rPr>
        <sz val="11"/>
        <color rgb="FF000000"/>
        <rFont val="Calibri"/>
        <family val="2"/>
      </rPr>
      <t xml:space="preserve"> of the data tabs in this workbook. To find the full meaning of a data element, please consider all relevant column, row and table heading definitions provided in the table below. </t>
    </r>
  </si>
  <si>
    <t>Customers (STPIS)</t>
  </si>
  <si>
    <t xml:space="preserve">Customers (tariffs)  </t>
  </si>
  <si>
    <r>
      <rPr>
        <b/>
        <sz val="11"/>
        <color rgb="FF000000"/>
        <rFont val="Calibri"/>
        <family val="2"/>
      </rPr>
      <t>Total customers (distribution services)</t>
    </r>
    <r>
      <rPr>
        <sz val="11"/>
        <color rgb="FF000000"/>
        <rFont val="Calibri"/>
        <family val="2"/>
      </rPr>
      <t xml:space="preserve"> = NMI  + No NMI</t>
    </r>
  </si>
  <si>
    <r>
      <rPr>
        <b/>
        <sz val="11"/>
        <color rgb="FF000000"/>
        <rFont val="Calibri"/>
        <family val="2"/>
      </rPr>
      <t>Total customers (distribution services)</t>
    </r>
    <r>
      <rPr>
        <sz val="11"/>
        <color rgb="FF000000"/>
        <rFont val="Calibri"/>
        <family val="2"/>
      </rPr>
      <t xml:space="preserve"> = Metered customers + Unmetered customers</t>
    </r>
  </si>
  <si>
    <r>
      <rPr>
        <b/>
        <sz val="11"/>
        <color rgb="FF000000"/>
        <rFont val="Calibri"/>
        <family val="2"/>
      </rPr>
      <t xml:space="preserve">Total customers (distribution services) </t>
    </r>
    <r>
      <rPr>
        <sz val="11"/>
        <color rgb="FF000000"/>
        <rFont val="Calibri"/>
        <family val="2"/>
      </rPr>
      <t>= Energised connection points + Unenergised connections points</t>
    </r>
  </si>
  <si>
    <t>The network information requirements review project is being undertaken to streamline regulated electricity networks' annual reporting obligations, and facilitate improvements in the AER’s information management maturity. The project will allow for consolidation of existing information requests, ongoing integration of new information requirements, and clearer documentation of our underlying data structure.  In sum, this project will help improve data quality and deliver efficiencies to both the AER and the regulated businesses.</t>
  </si>
  <si>
    <r>
      <t xml:space="preserve">Where you are seeking to discern the meaning of a row or column descriptor with </t>
    </r>
    <r>
      <rPr>
        <b/>
        <sz val="11"/>
        <color rgb="FF000000"/>
        <rFont val="Calibri"/>
        <family val="2"/>
      </rPr>
      <t>multiple terms</t>
    </r>
    <r>
      <rPr>
        <sz val="11"/>
        <color rgb="FF000000"/>
        <rFont val="Calibri"/>
        <family val="2"/>
      </rPr>
      <t>, you may need to look up the terms individually below and consider the definitions together to discern the full meaning of the row or column descriptor.</t>
    </r>
  </si>
  <si>
    <t>TAS - Critical infrastructure</t>
  </si>
  <si>
    <t>Meter type 1-3</t>
  </si>
  <si>
    <t>Meter type 4</t>
  </si>
  <si>
    <t>Meter type 5</t>
  </si>
  <si>
    <t>Meter type 6</t>
  </si>
  <si>
    <t>Meter type 7</t>
  </si>
  <si>
    <t xml:space="preserve">Feeder classification </t>
  </si>
  <si>
    <t>Breakdown 2 (Energised connection points + Un-energised connection points)</t>
  </si>
  <si>
    <t>NMI: Breakdown 2 (Energised connection points + Un-energised connection points)</t>
  </si>
  <si>
    <t>No NMI: Breakdown 2 (Energised connection points + Un-energised connection points)</t>
  </si>
  <si>
    <t>Number of customers</t>
  </si>
  <si>
    <t>NULL valid if customer numbers as at 1 July = customer numbers as at 30 June of prior year</t>
  </si>
  <si>
    <t>NULL invalid if Feeder ID &lt;&gt; NULL</t>
  </si>
  <si>
    <t>NULL valid where Meter Type is not applicable, else NULL invalid</t>
  </si>
  <si>
    <t>Changes from January 2023 Consultation workbooks</t>
  </si>
  <si>
    <t>This workbook defines the data requirements related to customer numbers. Requirements are set out in tables on each worksheet, and are defined by multiple elements of the workbook including:
- worksheet name
- table and subtable names
- column headings and
- row descriptors.
The workbook also includes validation rules for input cells (shaded green), cross checks where disaggregated data must equal the same total and definitions of the terms used.</t>
  </si>
  <si>
    <t>Meter Type 1-3</t>
  </si>
  <si>
    <t>Meter Type 4</t>
  </si>
  <si>
    <t>Meter Type 5</t>
  </si>
  <si>
    <t>Meter Type 6</t>
  </si>
  <si>
    <t>Meter Type 7</t>
  </si>
  <si>
    <t>AR P1.1</t>
  </si>
  <si>
    <t>ASAE3000</t>
  </si>
  <si>
    <t>Customers by meter</t>
  </si>
  <si>
    <t>Customers by tariffs</t>
  </si>
  <si>
    <t>Cost reflective tariffs</t>
  </si>
  <si>
    <t>RESIDENTIAL CUSTOMERS</t>
  </si>
  <si>
    <t>NON RESIDENTIAL HIGH VOLTAGE CUSTOMERS</t>
  </si>
  <si>
    <t>AR P1.3</t>
  </si>
  <si>
    <t>Removed breakdown by meter by tariff to reflect current AR RIN P1 requirements</t>
  </si>
  <si>
    <t>The detailed breakdown by meter by tariff is not required</t>
  </si>
  <si>
    <t>&lt;Business specific tariff name 1&gt;</t>
  </si>
  <si>
    <t>&lt;Business specific tariff name 2&gt;</t>
  </si>
  <si>
    <t>&lt;Business specific tariff name 3&gt;</t>
  </si>
  <si>
    <t>&lt;Business specific tariff name 4&gt;</t>
  </si>
  <si>
    <t>&lt;Business specific tariff name 5&gt;</t>
  </si>
  <si>
    <t>&lt;Business specific tariff code 1&gt;</t>
  </si>
  <si>
    <t>&lt;Business specific tariff code 2&gt;</t>
  </si>
  <si>
    <t>&lt;Business specific tariff code 3&gt;</t>
  </si>
  <si>
    <t>&lt;Business specific tariff code 4&gt;</t>
  </si>
  <si>
    <t>&lt;Business specific tariff code 5&gt;</t>
  </si>
  <si>
    <t>EB3.4.2.3</t>
  </si>
  <si>
    <t>Customer numbers (distribution services)</t>
  </si>
  <si>
    <t>Feeder Service Area Description</t>
  </si>
  <si>
    <t>LOW VOLTAGE NON RESIDENTIAL CUSTOMERS (excluding small business)</t>
  </si>
  <si>
    <t>LOW VOLTAGE SMALL BUSINESS CUSTOMERS</t>
  </si>
  <si>
    <t>Customers (Benchmarking)</t>
  </si>
  <si>
    <t>Total Customers (Benchmarking)</t>
  </si>
  <si>
    <t>Customer (benchmarking)</t>
  </si>
  <si>
    <t>TAS - Urban</t>
  </si>
  <si>
    <t>Customers (benchmarking)</t>
  </si>
  <si>
    <t>Customers - Export Services</t>
  </si>
  <si>
    <t>Benchmarking</t>
  </si>
  <si>
    <t xml:space="preserve"> Total Customers (Benchmarking) as at 1 July</t>
  </si>
  <si>
    <t xml:space="preserve"> Total Customers (Benchmarking) as at 30 June</t>
  </si>
  <si>
    <t>STPIS</t>
  </si>
  <si>
    <t>Tariff names</t>
  </si>
  <si>
    <t>Export Services</t>
  </si>
  <si>
    <t>Secondary tariffs</t>
  </si>
  <si>
    <t>Non-cost reflective tariffs</t>
  </si>
  <si>
    <t>Non cost reflective tariff</t>
  </si>
  <si>
    <t>Secondary tariff</t>
  </si>
  <si>
    <t>Tariffs</t>
  </si>
  <si>
    <t>AER Network information requirements review</t>
  </si>
  <si>
    <t>Customers with solar PV only</t>
  </si>
  <si>
    <t>Total customers with static zero exports</t>
  </si>
  <si>
    <t>Non residential LV</t>
  </si>
  <si>
    <t>Non residential HV</t>
  </si>
  <si>
    <t>Total customers requesting export capacity</t>
  </si>
  <si>
    <t>Total customers with flexible export limits</t>
  </si>
  <si>
    <t>Total customers with measured voltage data</t>
  </si>
  <si>
    <t xml:space="preserve">Total export customers required to have AS4777.2 (2020) compliant inverters </t>
  </si>
  <si>
    <t>Total export customers not required to have AS4777.2 (2020) compliant inverters</t>
  </si>
  <si>
    <t>Estimated proportion of customers (export services) required to be compliant with AS4777.2 (2020) that are non-compliant</t>
  </si>
  <si>
    <t>%</t>
  </si>
  <si>
    <t>ES Info Req 1.2.1</t>
  </si>
  <si>
    <t>FEEDER CLASSIFICATION</t>
  </si>
  <si>
    <t>EQUIPMENT TYPE</t>
  </si>
  <si>
    <t>ES Info Req 1.3.1</t>
  </si>
  <si>
    <t>ES Info Req 1.2.2</t>
  </si>
  <si>
    <t>ES Info Req 1.3.2</t>
  </si>
  <si>
    <t>Customers with static zero exports</t>
  </si>
  <si>
    <t>ES Info Req 3.5.1</t>
  </si>
  <si>
    <t>ES Info Req 3.5.2</t>
  </si>
  <si>
    <t>ES Info Req 3.4.1</t>
  </si>
  <si>
    <t>ES Info Req 3.4.2</t>
  </si>
  <si>
    <t>Customers requesting export capacity</t>
  </si>
  <si>
    <t>ES Info Req 3.1.2</t>
  </si>
  <si>
    <t>ES Info Req 3.1.1</t>
  </si>
  <si>
    <t>Customers with flexible export limits</t>
  </si>
  <si>
    <t>Customers (export services) with measured voltage data</t>
  </si>
  <si>
    <t>Customers (export services) measured as experiencing overvoltage</t>
  </si>
  <si>
    <t>Customers (export services) estimated to have experienced overvoltage</t>
  </si>
  <si>
    <t>CUSTOMERS ON ISOLATED NETWORKS</t>
  </si>
  <si>
    <t>ES Info Req 3.9.2</t>
  </si>
  <si>
    <t>ES Info Req 3.9.1</t>
  </si>
  <si>
    <t>ES Info Req 4.3.1</t>
  </si>
  <si>
    <t>ES Info Req 4.3.2</t>
  </si>
  <si>
    <t>ES Info Req 4.4.2</t>
  </si>
  <si>
    <t>ES Info Req 4.4.1</t>
  </si>
  <si>
    <t>ES Info Req 4.5.2</t>
  </si>
  <si>
    <t>ES Info Req 4.5.1</t>
  </si>
  <si>
    <t>ES Info Req 4.6</t>
  </si>
  <si>
    <t>Measures relating to as 4777.2(2020) compliant inverters</t>
  </si>
  <si>
    <t>NULL valid if feeder classification does not apply to the distribution network</t>
  </si>
  <si>
    <t>NULL valid</t>
  </si>
  <si>
    <t>Integer</t>
  </si>
  <si>
    <t>≥0; ≤1</t>
  </si>
  <si>
    <t>Export capacity</t>
  </si>
  <si>
    <t>Non-residential HV customer</t>
  </si>
  <si>
    <t>Non-residential LV customer</t>
  </si>
  <si>
    <t>Smart meter</t>
  </si>
  <si>
    <t>Export capacity request</t>
  </si>
  <si>
    <t>Customer type</t>
  </si>
  <si>
    <t>Total</t>
  </si>
  <si>
    <t>Customers (distribution services) by meter status</t>
  </si>
  <si>
    <t>&lt;Business defined ID 1&gt;</t>
  </si>
  <si>
    <t>&lt;Business defined description&gt;</t>
  </si>
  <si>
    <t>&lt;Business selection&gt;</t>
  </si>
  <si>
    <t>&lt;Business defined ID 2&gt;</t>
  </si>
  <si>
    <t>&lt;Business defined ID 3&gt;</t>
  </si>
  <si>
    <t>&lt;Business defined ID 4&gt;</t>
  </si>
  <si>
    <t>&lt;Business defined ID 5&gt;</t>
  </si>
  <si>
    <t>Customer (tariff) on cost reflective tariffs</t>
  </si>
  <si>
    <t>Customer (tariff) on non-cost reflective tariffs</t>
  </si>
  <si>
    <t>Customers (tariffs) with secondary tariffs</t>
  </si>
  <si>
    <t xml:space="preserve">as at 30 June </t>
  </si>
  <si>
    <t>Amends AR P1.1</t>
  </si>
  <si>
    <t>Table moved from worksheet  'Other'</t>
  </si>
  <si>
    <t>Data relates to total customers</t>
  </si>
  <si>
    <t>Small business customers are an important customer type for AER analysis of pricing proposals and outcomes.</t>
  </si>
  <si>
    <t>All - NEW</t>
  </si>
  <si>
    <t>Customers with secondary tariffs introduced as a further subset of tariff information</t>
  </si>
  <si>
    <t>All</t>
  </si>
  <si>
    <t xml:space="preserve">Data requirements updated </t>
  </si>
  <si>
    <t xml:space="preserve">Regulated distribution businesses provide services to their customers - understanding the characteristics of the customers they serve is important to understanding the financial and operational drivers for the business. </t>
  </si>
  <si>
    <t>Customer numbers data is collected for the whole business (not by individual customers) and is used in our analysis of pricing proposals, to calculate service performance scheme outcomes, and in our analysis of expenditure drivers, which in turn, is used to determine future revenue requirements.</t>
  </si>
  <si>
    <t>In the current RINs, secondary tariffs such as controlled load / dedicated circuit tariffs are captured within existing tables. However, interpretations of whether secondary tariffs are cost-reflective or not differ. The intention behind collecting secondary tariff information separately is to avoid double counting secondary tariffs in total numbers of customers. This information will be used in our pricing analysis and potentially in performance reporting.</t>
  </si>
  <si>
    <t xml:space="preserve">Secondary tariffs are tariffs levied on a customer in addition to a primary tariff. Common secondary tariffs include controlled load tariffs, dedicated circuit tariffs, two way/export tariffs. </t>
  </si>
  <si>
    <t>Export customer</t>
  </si>
  <si>
    <t>Customer (STPIS) by feeder</t>
  </si>
  <si>
    <t>Validation rules updated</t>
  </si>
  <si>
    <t>Export customers with smart meters</t>
  </si>
  <si>
    <t>Export customers without smart meters</t>
  </si>
  <si>
    <t>Export customers with static zero export limits</t>
  </si>
  <si>
    <t>Low voltage small business</t>
  </si>
  <si>
    <t>Low voltage non residential (excluding small business)</t>
  </si>
  <si>
    <t>Export customers with static non-zero export limits</t>
  </si>
  <si>
    <t>Customers (export services) requesting export capacity</t>
  </si>
  <si>
    <t>Export customers with flexible export limits</t>
  </si>
  <si>
    <t>as at 30 June - 
end of year</t>
  </si>
  <si>
    <t>Export limit compliance</t>
  </si>
  <si>
    <t>Energy exported</t>
  </si>
  <si>
    <t>Overvoltage</t>
  </si>
  <si>
    <t>Duration of full export access against the agreed limit</t>
  </si>
  <si>
    <t>The time customers experience unconstrained access up to the maximum export limit set in their connection agreement.</t>
  </si>
  <si>
    <t>Duration of no export access</t>
  </si>
  <si>
    <t>The time customers are unable to export energy.</t>
  </si>
  <si>
    <t>The proportion of customers that have not exceeded the export limits in the reporting period.</t>
  </si>
  <si>
    <t>Urban / TAS - Urban</t>
  </si>
  <si>
    <t>Measures relating to AS4777.2 (2020) compliant inverters</t>
  </si>
  <si>
    <t>CUSTOMER (EXPORT SERVICES) TYPE</t>
  </si>
  <si>
    <t>NULL valid if data provided at "Low voltage non residential", else NULL invalid</t>
  </si>
  <si>
    <t>NULL valid if data provided at "Low voltage small business" &amp; "Low voltage non residential (excluding small business)", else NULL invalid</t>
  </si>
  <si>
    <t>Residential (number of customers)</t>
  </si>
  <si>
    <t>Low voltage small business (number of customers)</t>
  </si>
  <si>
    <t>Low voltage non residential (excluding small business) (number of customers)</t>
  </si>
  <si>
    <t>Low voltage non residential (number of customers)</t>
  </si>
  <si>
    <t>High voltage non residential (number of customers)</t>
  </si>
  <si>
    <t>Feeder ID</t>
  </si>
  <si>
    <t>Metered customers</t>
  </si>
  <si>
    <t>A connection point that has a meter installed, and whose energy use is measured.</t>
  </si>
  <si>
    <t>A connection point whose energy use is NOT measured.</t>
  </si>
  <si>
    <t>National metering identifier, used to identify a connection point.</t>
  </si>
  <si>
    <t>A customer who purchases energy principally for personal, household or domestic use at premises.</t>
  </si>
  <si>
    <t>Non-residential customer who is connected at 240 or 415 volts.</t>
  </si>
  <si>
    <t>Non-residential customer who is connected at higher than 415 volts.</t>
  </si>
  <si>
    <t>An end user of distribution services that has a unique connection point on a distribution network.</t>
  </si>
  <si>
    <t>A connection point through which electricity can flow.</t>
  </si>
  <si>
    <t>A connection point that does not allow the flow of electricity.</t>
  </si>
  <si>
    <t>A connection point on a distribution network that does not have a NMI assigned.</t>
  </si>
  <si>
    <t>The number of active National Meter Identifiers (NMIs) for all customers except for unmetered customers. Each NMI is counted as a separate customer. Only NMIs for active customers must be counted. Hence NMIs for deactivated accounts are not to be included. For unmetered customers, the Customer Numbers are the sum of connections (excluding public lighting connections) in DNSP’s network that don’t have a NMI and the energy usage for billing purposes is calculated using an assumed load profile (examples include bus shelters, security lighting and traffic signals where not metered). Public lighting connections are not to be counted as when calculating the number of unmetered customers.
Customers (benchmarking) does not include customers on unregulated stand alone power systems.</t>
  </si>
  <si>
    <t>A way of charging for electricity that is based on either the customer's actual Maximum Demand or a contracted level of demand. Customers on a demand tariff may also pay a fixed charge and a charge based on energy consumption in addition to the demand charge.</t>
  </si>
  <si>
    <t>A power line, including underground cables, that is part of a distribution network.</t>
  </si>
  <si>
    <t>Customer connected at higher than 415 volts.</t>
  </si>
  <si>
    <t>A feeder in the CBD area of State or Territory capital that has been determined by the relevant participating jurisdiction as supplying electricity to predominantly commercial, high-rise buildings, supplied by a predominantly underground distribution network containing significant interconnection and redundancy when compared to urban areas.</t>
  </si>
  <si>
    <t>A feeder with a total feeder route length greater than 200 km, which is not a CBD feeder or urban feeder.</t>
  </si>
  <si>
    <t>Customer connected at 240 or 415 volts.</t>
  </si>
  <si>
    <t>A customer who purchases energy not principally for personal, household or domestic use at premises.</t>
  </si>
  <si>
    <t>A feeder with a total feeder route length less than 200 km, which is not a CBD feeder or urban feeder.</t>
  </si>
  <si>
    <t>Consistent with the requirements of the Tasmanian Electricity Code.</t>
  </si>
  <si>
    <t>Has the meaning as defined in the STPIS scheme and Distribution Reliability Measures Guideline.</t>
  </si>
  <si>
    <t>For STPIS purposes, the definition of customer is defined in the AER’s Distribution Reliability Measures Guideline.</t>
  </si>
  <si>
    <t>The unique code or feeder identifier that the NSP uses internally to identify the feeder.</t>
  </si>
  <si>
    <t>Classification of feeder based on location on network or type of load served (network type as defined in the STPIS).
Non Tasmanian feeder classifications are: CBD, Urban; Short rural and Long Rural.
Tasmanian feeder classifications are consistent with the requirements of the Tasmanian Electricity Code: Critical infrastructure; Urban; High density commercial, High density rural and Low density rural.</t>
  </si>
  <si>
    <t>Tariff that is structured to reflect the cost of consuming electricity. These tariffs generally vary by time of day - that is energy charges are highest in peak demand periods, and lowest at off peak times.</t>
  </si>
  <si>
    <t>All customers who do not pay demand-based tariffs. These customers will typically pay a fixed charge and a charge based on energy consumption.</t>
  </si>
  <si>
    <t>An energised connection point.</t>
  </si>
  <si>
    <t>A meter is a device complying with Australian Standards which measures and records the production or consumption of electrical energy. Meter types 1-7 must be consistent with the requirements in Schedule 7.4 of NER.</t>
  </si>
  <si>
    <t>High voltage meter.</t>
  </si>
  <si>
    <t>Remotely read interval meter with communications functionality. It must meet the minimum services specification for type 4 meters set out in schedule 7.5 of the NER.</t>
  </si>
  <si>
    <t>Manually read interval meter that records interval energy data, which is not a remotely read interval meter.</t>
  </si>
  <si>
    <t>Manually read accumulation meter.</t>
  </si>
  <si>
    <t>A connection point for an unmetered customer.</t>
  </si>
  <si>
    <t>A tariff that is not structured to reflect the cost of consuming electricity. These tariffs do not vary by time of day. Examples include  flat rate and block usage tariffs.</t>
  </si>
  <si>
    <t>A small customer that is not a residential customer,  whose tariff is classified as a small business tariff, or otherwise identified as a small business in the NSP's customer database.</t>
  </si>
  <si>
    <t>A customer, usually residential or small business, whose annual usage falls under the relevant jurisdictional threshold (generally 100MWh).</t>
  </si>
  <si>
    <t>The unique code used by the distribution business to identify each tariff.</t>
  </si>
  <si>
    <t>The name used by the distribution business to identify the tariff in its annual pricing proposal.</t>
  </si>
  <si>
    <t>A device that reserves energy.</t>
  </si>
  <si>
    <t>Metered customers with a NMI.</t>
  </si>
  <si>
    <t>Electricity exported from a customer's premises to a distribution network.</t>
  </si>
  <si>
    <t>The maximum amount of electricity a customer's system is capable of exporting to the distribution network in accordance with the connection agreement.</t>
  </si>
  <si>
    <t>The maximum amount of export capacity a customer requests when requesting export services from a distribution network.</t>
  </si>
  <si>
    <t>A customer (export services) that receives export services</t>
  </si>
  <si>
    <t>Export services are services provided by distribution networks to accept and distribute energy generated within its network either behind the meter or front of meter.</t>
  </si>
  <si>
    <t>An electricity distribution network that is not connected to another electricity network.</t>
  </si>
  <si>
    <t>Voltage data measured, collected or procured by the electricity distributor, using voltage measurement that may include power quality data from smart meters.</t>
  </si>
  <si>
    <t xml:space="preserve">The network voltage reaching a point where a customer's generating unit should reduce its real power output in response to increased voltage. This is typically expected to occur when network voltage exceeds 253V. </t>
  </si>
  <si>
    <t>Stand alone power system.</t>
  </si>
  <si>
    <t>Also known as advanced meter. These meters record customer usages and demand in real time and can be remotely read in discrete time intervals.</t>
  </si>
  <si>
    <t>A system for generating electricity that converts sunlight into electrical energy.</t>
  </si>
  <si>
    <t>Introduced new customer types 'Low voltage small business' and 'Low voltage non residential (excluding small business)' - replacing Low voltage non residential</t>
  </si>
  <si>
    <t>Data requirements amended to reflect the export service information request</t>
  </si>
  <si>
    <t>Customer data is required where a feeder ID has been entered.</t>
  </si>
  <si>
    <t>Measured voltage data</t>
  </si>
  <si>
    <t>Cost reflective tariffs
Non-cost reflective tariffs</t>
  </si>
  <si>
    <t xml:space="preserve">It's not clear what an "un-energised conenction point" is.  Ausgrid doesn't keep track of this metric. </t>
  </si>
  <si>
    <t xml:space="preserve">Some customers have more than one meter. Can the AER clarify if the requested data relates to just the meter count for the primary tariff (excluding secondary).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</si>
</sst>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1">
    <numFmt numFmtId="164" formatCode="_(* #,##0.00_);_(* \(#,##0.00\);_(* &quot;-&quot;??_);_(@_)"/>
    <numFmt numFmtId="165" formatCode="_(&quot;$&quot;* #,##0_);_(&quot;$&quot;* \(#,##0\);_(&quot;$&quot;* &quot;-&quot;_);_(@_)"/>
    <numFmt numFmtId="166" formatCode="_(* #,##0_);_(* \(#,##0\);_(* &quot;-&quot;_);_(@_)"/>
    <numFmt numFmtId="167" formatCode="_(&quot;$&quot;* #,##0.00_);_(&quot;$&quot;* \(#,##0.00\);_(&quot;$&quot;* &quot;-&quot;??_);_(@_)"/>
    <numFmt numFmtId="168" formatCode="_-* #,##0_-;\-* #,##0_-;_-* &quot;-&quot;??_-;_-@_-"/>
    <numFmt numFmtId="169" formatCode="_-* #,##0.00_-;[Red]\(#,##0.00\)_-;_-* &quot;-&quot;??_-;_-@_-"/>
    <numFmt numFmtId="170" formatCode="mm/dd/yy"/>
    <numFmt numFmtId="171" formatCode="_([$€-2]* #,##0.00_);_([$€-2]* \(#,##0.00\);_([$€-2]* &quot;-&quot;??_)"/>
    <numFmt numFmtId="172" formatCode="0_);[Red]\(0\)"/>
    <numFmt numFmtId="173" formatCode="0.0%"/>
    <numFmt numFmtId="174" formatCode="#,##0.0_);\(#,##0.0\)"/>
    <numFmt numFmtId="175" formatCode="#,##0_ ;\-#,##0\ "/>
    <numFmt numFmtId="176" formatCode="#,##0;[Red]\(#,##0.0\)"/>
    <numFmt numFmtId="177" formatCode="#,##0_ ;[Red]\(#,##0\)\ "/>
    <numFmt numFmtId="178" formatCode="#,##0.00;\(#,##0.00\)"/>
    <numFmt numFmtId="179" formatCode="_)d\-mmm\-yy_)"/>
    <numFmt numFmtId="180" formatCode="_(#,##0.0_);\(#,##0.0\);_(&quot;-&quot;_)"/>
    <numFmt numFmtId="181" formatCode="_(###0_);\(###0\);_(###0_)"/>
    <numFmt numFmtId="182" formatCode="#,##0.0000_);[Red]\(#,##0.0000\)"/>
    <numFmt numFmtId="183" formatCode="_-&quot;$&quot;* #,##0_-;\-&quot;$&quot;* #,##0_-;_-&quot;$&quot;* &quot;-&quot;??_-;_-@_-"/>
    <numFmt numFmtId="184" formatCode="_-* #,##0_-;[Red]\(#,##0\)_-;_-* &quot;-&quot;??_-;_-@_-"/>
  </numFmts>
  <fonts count="116">
    <font>
      <sz val="11"/>
      <color rgb="FF000000"/>
      <name val="Calibri"/>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rgb="FFFFFFFF"/>
      <name val="Calibri"/>
      <family val="2"/>
    </font>
    <font>
      <sz val="10"/>
      <color rgb="FF000000"/>
      <name val="Arial"/>
      <family val="2"/>
    </font>
    <font>
      <sz val="11"/>
      <color rgb="FF000000"/>
      <name val="Calibri"/>
      <family val="2"/>
    </font>
    <font>
      <sz val="11"/>
      <color rgb="FF000000"/>
      <name val="Arial"/>
      <family val="2"/>
    </font>
    <font>
      <b/>
      <sz val="12"/>
      <color theme="0"/>
      <name val="Arial"/>
      <family val="2"/>
    </font>
    <font>
      <b/>
      <sz val="10"/>
      <name val="Arial"/>
      <family val="2"/>
    </font>
    <font>
      <sz val="10"/>
      <name val="Arial"/>
      <family val="2"/>
    </font>
    <font>
      <sz val="10"/>
      <color theme="1"/>
      <name val="Verdana"/>
      <family val="2"/>
    </font>
    <font>
      <b/>
      <sz val="9"/>
      <name val="Arial"/>
      <family val="2"/>
    </font>
    <font>
      <sz val="10"/>
      <color theme="1"/>
      <name val="Calibri"/>
      <family val="2"/>
      <scheme val="minor"/>
    </font>
    <font>
      <sz val="8"/>
      <name val="Arial"/>
      <family val="2"/>
    </font>
    <font>
      <b/>
      <sz val="15"/>
      <color theme="3"/>
      <name val="Calibri"/>
      <family val="2"/>
      <scheme val="minor"/>
    </font>
    <font>
      <b/>
      <sz val="13"/>
      <color theme="3"/>
      <name val="Calibri"/>
      <family val="2"/>
      <scheme val="minor"/>
    </font>
    <font>
      <sz val="11"/>
      <color rgb="FF006100"/>
      <name val="Calibri"/>
      <family val="2"/>
      <scheme val="minor"/>
    </font>
    <font>
      <sz val="11"/>
      <color rgb="FF9C6500"/>
      <name val="Calibri"/>
      <family val="2"/>
      <scheme val="minor"/>
    </font>
    <font>
      <sz val="11"/>
      <color theme="0"/>
      <name val="Calibri"/>
      <family val="2"/>
      <scheme val="minor"/>
    </font>
    <font>
      <sz val="11"/>
      <name val="Calibri"/>
      <family val="2"/>
    </font>
    <font>
      <b/>
      <sz val="11"/>
      <color rgb="FF000000"/>
      <name val="Calibri"/>
      <family val="2"/>
    </font>
    <font>
      <sz val="11"/>
      <color indexed="8"/>
      <name val="Calibri"/>
      <family val="2"/>
    </font>
    <font>
      <sz val="11"/>
      <color indexed="9"/>
      <name val="Calibri"/>
      <family val="2"/>
    </font>
    <font>
      <sz val="9"/>
      <name val="AGaramond"/>
    </font>
    <font>
      <sz val="10"/>
      <name val="Times New Roman"/>
      <family val="1"/>
    </font>
    <font>
      <sz val="11"/>
      <color indexed="20"/>
      <name val="Calibri"/>
      <family val="2"/>
    </font>
    <font>
      <sz val="10"/>
      <name val="Helvetica"/>
      <family val="2"/>
    </font>
    <font>
      <sz val="10"/>
      <color indexed="12"/>
      <name val="Helvetica"/>
      <family val="2"/>
    </font>
    <font>
      <b/>
      <sz val="11"/>
      <color indexed="52"/>
      <name val="Calibri"/>
      <family val="2"/>
    </font>
    <font>
      <b/>
      <sz val="11"/>
      <color indexed="9"/>
      <name val="Calibri"/>
      <family val="2"/>
    </font>
    <font>
      <sz val="10"/>
      <name val="MS Sans Serif"/>
      <family val="2"/>
    </font>
    <font>
      <sz val="10"/>
      <color indexed="24"/>
      <name val="Arial"/>
      <family val="2"/>
    </font>
    <font>
      <b/>
      <sz val="11"/>
      <color indexed="8"/>
      <name val="Calibri"/>
      <family val="2"/>
    </font>
    <font>
      <i/>
      <sz val="11"/>
      <color indexed="23"/>
      <name val="Calibri"/>
      <family val="2"/>
    </font>
    <font>
      <sz val="9"/>
      <name val="GillSans"/>
    </font>
    <font>
      <sz val="9"/>
      <name val="GillSans Light"/>
    </font>
    <font>
      <sz val="11"/>
      <color indexed="17"/>
      <name val="Calibri"/>
      <family val="2"/>
    </font>
    <font>
      <b/>
      <sz val="15"/>
      <color indexed="62"/>
      <name val="Calibri"/>
      <family val="2"/>
    </font>
    <font>
      <b/>
      <sz val="13"/>
      <color indexed="62"/>
      <name val="Calibri"/>
      <family val="2"/>
    </font>
    <font>
      <b/>
      <sz val="11"/>
      <color indexed="62"/>
      <name val="Calibri"/>
      <family val="2"/>
    </font>
    <font>
      <b/>
      <sz val="8"/>
      <name val="Arial"/>
      <family val="2"/>
    </font>
    <font>
      <b/>
      <sz val="8.5"/>
      <name val="Univers 65"/>
      <family val="2"/>
    </font>
    <font>
      <u/>
      <sz val="11"/>
      <color indexed="12"/>
      <name val="Calibri"/>
      <family val="2"/>
    </font>
    <font>
      <b/>
      <sz val="10"/>
      <color indexed="56"/>
      <name val="Wingdings"/>
      <charset val="2"/>
    </font>
    <font>
      <b/>
      <u/>
      <sz val="8"/>
      <color indexed="56"/>
      <name val="Arial"/>
      <family val="2"/>
    </font>
    <font>
      <sz val="11"/>
      <color indexed="62"/>
      <name val="Calibri"/>
      <family val="2"/>
    </font>
    <font>
      <sz val="11"/>
      <color indexed="52"/>
      <name val="Calibri"/>
      <family val="2"/>
    </font>
    <font>
      <sz val="12"/>
      <color indexed="14"/>
      <name val="Arial"/>
      <family val="2"/>
    </font>
    <font>
      <b/>
      <sz val="12"/>
      <name val="Arial"/>
      <family val="2"/>
    </font>
    <font>
      <sz val="11"/>
      <color indexed="60"/>
      <name val="Calibri"/>
      <family val="2"/>
    </font>
    <font>
      <sz val="8"/>
      <name val="Palatino"/>
      <family val="1"/>
    </font>
    <font>
      <b/>
      <sz val="11"/>
      <color indexed="63"/>
      <name val="Calibri"/>
      <family val="2"/>
    </font>
    <font>
      <sz val="8.5"/>
      <name val="Univers 55"/>
      <family val="2"/>
    </font>
    <font>
      <sz val="10"/>
      <color indexed="18"/>
      <name val="Times New Roman"/>
      <family val="1"/>
    </font>
    <font>
      <b/>
      <sz val="10"/>
      <name val="MS Sans Serif"/>
      <family val="2"/>
    </font>
    <font>
      <b/>
      <sz val="18"/>
      <color indexed="62"/>
      <name val="Cambria"/>
      <family val="2"/>
    </font>
    <font>
      <b/>
      <sz val="14"/>
      <name val="Arial"/>
      <family val="2"/>
    </font>
    <font>
      <sz val="9"/>
      <color indexed="21"/>
      <name val="Helvetica-Black"/>
    </font>
    <font>
      <b/>
      <sz val="9"/>
      <name val="Palatino"/>
      <family val="1"/>
    </font>
    <font>
      <sz val="7"/>
      <name val="Palatino"/>
      <family val="1"/>
    </font>
    <font>
      <sz val="12"/>
      <name val="Palatino"/>
      <family val="1"/>
    </font>
    <font>
      <sz val="11"/>
      <name val="Helvetica-Black"/>
    </font>
    <font>
      <sz val="12"/>
      <color indexed="12"/>
      <name val="Arial MT"/>
    </font>
    <font>
      <b/>
      <u/>
      <sz val="9.5"/>
      <color indexed="56"/>
      <name val="Arial"/>
      <family val="2"/>
    </font>
    <font>
      <u/>
      <sz val="8"/>
      <color indexed="56"/>
      <name val="Arial"/>
      <family val="2"/>
    </font>
    <font>
      <sz val="11"/>
      <color indexed="10"/>
      <name val="Calibri"/>
      <family val="2"/>
    </font>
    <font>
      <sz val="9"/>
      <color indexed="21"/>
      <name val="Helvetica-Black"/>
      <family val="2"/>
    </font>
    <font>
      <sz val="11"/>
      <name val="Helvetica-Black"/>
      <family val="2"/>
    </font>
    <font>
      <sz val="11"/>
      <color theme="1"/>
      <name val="Calibri"/>
      <family val="2"/>
    </font>
    <font>
      <sz val="11"/>
      <color theme="0"/>
      <name val="Calibri"/>
      <family val="2"/>
    </font>
    <font>
      <sz val="14"/>
      <color theme="0"/>
      <name val="Calibri"/>
      <family val="2"/>
      <scheme val="minor"/>
    </font>
    <font>
      <sz val="30"/>
      <color rgb="FF000000"/>
      <name val="Calibri"/>
      <family val="2"/>
    </font>
    <font>
      <sz val="11"/>
      <color rgb="FF000000"/>
      <name val="Calibri"/>
      <family val="2"/>
    </font>
    <font>
      <b/>
      <sz val="11"/>
      <color theme="1"/>
      <name val="Calibri"/>
      <family val="2"/>
      <scheme val="minor"/>
    </font>
    <font>
      <sz val="11"/>
      <color rgb="FF000000"/>
      <name val="Calibri"/>
      <family val="2"/>
      <scheme val="minor"/>
    </font>
    <font>
      <b/>
      <sz val="11"/>
      <color rgb="FF000000"/>
      <name val="Calibri"/>
      <family val="2"/>
      <scheme val="minor"/>
    </font>
    <font>
      <sz val="36"/>
      <color theme="1"/>
      <name val="Calibri"/>
      <family val="2"/>
      <scheme val="minor"/>
    </font>
    <font>
      <b/>
      <sz val="12"/>
      <name val="Calibri"/>
      <family val="2"/>
      <scheme val="minor"/>
    </font>
    <font>
      <sz val="10"/>
      <name val="Palatino"/>
    </font>
    <font>
      <b/>
      <sz val="11"/>
      <color indexed="9"/>
      <name val="Calibri"/>
      <family val="2"/>
      <scheme val="minor"/>
    </font>
    <font>
      <sz val="20"/>
      <color theme="1"/>
      <name val="Calibri"/>
      <family val="2"/>
      <scheme val="minor"/>
    </font>
    <font>
      <b/>
      <sz val="11"/>
      <name val="Calibri"/>
      <family val="2"/>
      <scheme val="minor"/>
    </font>
    <font>
      <sz val="8"/>
      <name val="Calibri"/>
      <family val="2"/>
    </font>
    <font>
      <sz val="11"/>
      <name val="Calibri"/>
      <family val="2"/>
      <scheme val="minor"/>
    </font>
    <font>
      <sz val="25"/>
      <color theme="1"/>
      <name val="Calibri"/>
      <family val="2"/>
      <scheme val="minor"/>
    </font>
    <font>
      <b/>
      <sz val="10"/>
      <color rgb="FF000000"/>
      <name val="Arial"/>
      <family val="2"/>
    </font>
    <font>
      <sz val="32"/>
      <color rgb="FF000000"/>
      <name val="Calibri"/>
      <family val="2"/>
    </font>
    <font>
      <sz val="28"/>
      <color rgb="FF000000"/>
      <name val="Calibri"/>
      <family val="2"/>
    </font>
    <font>
      <sz val="14"/>
      <color theme="0"/>
      <name val="Calibri"/>
      <family val="2"/>
    </font>
    <font>
      <sz val="10"/>
      <name val="Calibri"/>
      <family val="2"/>
      <scheme val="minor"/>
    </font>
    <font>
      <sz val="10"/>
      <color rgb="FF000000"/>
      <name val="Calibri"/>
      <family val="2"/>
    </font>
    <font>
      <sz val="10"/>
      <color rgb="FF000000"/>
      <name val="Calibri"/>
      <family val="2"/>
      <scheme val="minor"/>
    </font>
    <font>
      <b/>
      <i/>
      <sz val="11"/>
      <color rgb="FF000000"/>
      <name val="Calibri"/>
      <family val="2"/>
      <scheme val="minor"/>
    </font>
    <font>
      <sz val="8"/>
      <name val="Calibri"/>
      <family val="2"/>
    </font>
    <font>
      <b/>
      <sz val="14"/>
      <color theme="1"/>
      <name val="Calibri"/>
      <family val="2"/>
      <scheme val="minor"/>
    </font>
    <font>
      <b/>
      <i/>
      <sz val="11"/>
      <color rgb="FF000000"/>
      <name val="Calibri"/>
      <family val="2"/>
    </font>
    <font>
      <b/>
      <sz val="11"/>
      <color rgb="FF000000"/>
      <name val="Arial"/>
      <family val="2"/>
    </font>
    <font>
      <sz val="11"/>
      <color rgb="FF9C0006"/>
      <name val="Calibri"/>
      <family val="2"/>
      <scheme val="minor"/>
    </font>
    <font>
      <sz val="11"/>
      <color theme="1"/>
      <name val="Arial"/>
      <family val="2"/>
    </font>
    <font>
      <sz val="12"/>
      <color rgb="FF000000"/>
      <name val="Calibri"/>
      <family val="2"/>
    </font>
    <font>
      <i/>
      <sz val="11"/>
      <color rgb="FF000000"/>
      <name val="Calibri"/>
      <family val="2"/>
    </font>
    <font>
      <b/>
      <sz val="14"/>
      <color rgb="FF000000"/>
      <name val="Calibri"/>
      <family val="2"/>
      <scheme val="minor"/>
    </font>
  </fonts>
  <fills count="52">
    <fill>
      <patternFill patternType="none"/>
    </fill>
    <fill>
      <patternFill patternType="gray125"/>
    </fill>
    <fill>
      <patternFill patternType="solid">
        <fgColor theme="1"/>
        <bgColor indexed="64"/>
      </patternFill>
    </fill>
    <fill>
      <patternFill patternType="solid">
        <fgColor theme="0"/>
        <bgColor indexed="64"/>
      </patternFill>
    </fill>
    <fill>
      <patternFill patternType="solid">
        <fgColor indexed="49"/>
      </patternFill>
    </fill>
    <fill>
      <patternFill patternType="solid">
        <fgColor rgb="FFC6EFCE"/>
      </patternFill>
    </fill>
    <fill>
      <patternFill patternType="solid">
        <fgColor rgb="FFFFEB9C"/>
      </patternFill>
    </fill>
    <fill>
      <patternFill patternType="solid">
        <fgColor theme="6"/>
      </patternFill>
    </fill>
    <fill>
      <patternFill patternType="solid">
        <fgColor theme="8"/>
      </patternFill>
    </fill>
    <fill>
      <patternFill patternType="solid">
        <fgColor indexed="9"/>
      </patternFill>
    </fill>
    <fill>
      <patternFill patternType="solid">
        <fgColor indexed="47"/>
      </patternFill>
    </fill>
    <fill>
      <patternFill patternType="solid">
        <fgColor indexed="26"/>
      </patternFill>
    </fill>
    <fill>
      <patternFill patternType="solid">
        <fgColor indexed="27"/>
      </patternFill>
    </fill>
    <fill>
      <patternFill patternType="solid">
        <fgColor indexed="22"/>
      </patternFill>
    </fill>
    <fill>
      <patternFill patternType="solid">
        <fgColor indexed="43"/>
      </patternFill>
    </fill>
    <fill>
      <patternFill patternType="solid">
        <fgColor indexed="44"/>
      </patternFill>
    </fill>
    <fill>
      <patternFill patternType="solid">
        <fgColor indexed="31"/>
        <bgColor indexed="31"/>
      </patternFill>
    </fill>
    <fill>
      <patternFill patternType="solid">
        <fgColor indexed="44"/>
        <bgColor indexed="44"/>
      </patternFill>
    </fill>
    <fill>
      <patternFill patternType="solid">
        <fgColor indexed="10"/>
      </patternFill>
    </fill>
    <fill>
      <patternFill patternType="solid">
        <fgColor indexed="26"/>
        <bgColor indexed="26"/>
      </patternFill>
    </fill>
    <fill>
      <patternFill patternType="solid">
        <fgColor indexed="22"/>
        <bgColor indexed="22"/>
      </patternFill>
    </fill>
    <fill>
      <patternFill patternType="solid">
        <fgColor indexed="55"/>
        <bgColor indexed="55"/>
      </patternFill>
    </fill>
    <fill>
      <patternFill patternType="solid">
        <fgColor indexed="57"/>
      </patternFill>
    </fill>
    <fill>
      <patternFill patternType="solid">
        <fgColor indexed="42"/>
        <bgColor indexed="42"/>
      </patternFill>
    </fill>
    <fill>
      <patternFill patternType="solid">
        <fgColor indexed="54"/>
      </patternFill>
    </fill>
    <fill>
      <patternFill patternType="solid">
        <fgColor indexed="27"/>
        <bgColor indexed="27"/>
      </patternFill>
    </fill>
    <fill>
      <patternFill patternType="solid">
        <fgColor indexed="53"/>
      </patternFill>
    </fill>
    <fill>
      <patternFill patternType="solid">
        <fgColor indexed="47"/>
        <bgColor indexed="47"/>
      </patternFill>
    </fill>
    <fill>
      <patternFill patternType="solid">
        <fgColor indexed="45"/>
      </patternFill>
    </fill>
    <fill>
      <patternFill patternType="solid">
        <fgColor indexed="55"/>
      </patternFill>
    </fill>
    <fill>
      <patternFill patternType="lightUp">
        <fgColor indexed="9"/>
        <bgColor indexed="55"/>
      </patternFill>
    </fill>
    <fill>
      <patternFill patternType="lightUp">
        <fgColor indexed="9"/>
        <bgColor indexed="29"/>
      </patternFill>
    </fill>
    <fill>
      <patternFill patternType="lightUp">
        <fgColor indexed="9"/>
        <bgColor indexed="22"/>
      </patternFill>
    </fill>
    <fill>
      <patternFill patternType="solid">
        <fgColor indexed="42"/>
      </patternFill>
    </fill>
    <fill>
      <patternFill patternType="solid">
        <fgColor indexed="27"/>
        <bgColor indexed="64"/>
      </patternFill>
    </fill>
    <fill>
      <patternFill patternType="solid">
        <fgColor indexed="26"/>
        <bgColor indexed="64"/>
      </patternFill>
    </fill>
    <fill>
      <patternFill patternType="solid">
        <fgColor indexed="22"/>
        <bgColor indexed="64"/>
      </patternFill>
    </fill>
    <fill>
      <patternFill patternType="mediumGray">
        <fgColor indexed="22"/>
      </patternFill>
    </fill>
    <fill>
      <patternFill patternType="solid">
        <fgColor indexed="8"/>
        <bgColor indexed="64"/>
      </patternFill>
    </fill>
    <fill>
      <patternFill patternType="solid">
        <fgColor rgb="FF5F9E88"/>
        <bgColor indexed="64"/>
      </patternFill>
    </fill>
    <fill>
      <patternFill patternType="solid">
        <fgColor rgb="FF303F51"/>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rgb="FFE2EEE9"/>
        <bgColor indexed="64"/>
      </patternFill>
    </fill>
    <fill>
      <patternFill patternType="solid">
        <fgColor theme="9" tint="0.59999389629810485"/>
        <bgColor indexed="64"/>
      </patternFill>
    </fill>
    <fill>
      <patternFill patternType="solid">
        <fgColor theme="9" tint="0.39997558519241921"/>
        <bgColor indexed="64"/>
      </patternFill>
    </fill>
    <fill>
      <patternFill patternType="solid">
        <fgColor theme="7" tint="0.79998168889431442"/>
        <bgColor indexed="64"/>
      </patternFill>
    </fill>
    <fill>
      <patternFill patternType="solid">
        <fgColor theme="0"/>
        <bgColor rgb="FF000000"/>
      </patternFill>
    </fill>
    <fill>
      <patternFill patternType="solid">
        <fgColor theme="2" tint="-9.9978637043366805E-2"/>
        <bgColor indexed="64"/>
      </patternFill>
    </fill>
    <fill>
      <patternFill patternType="solid">
        <fgColor rgb="FFFFC7CE"/>
      </patternFill>
    </fill>
    <fill>
      <patternFill patternType="solid">
        <fgColor rgb="FFF5F7F9"/>
        <bgColor indexed="64"/>
      </patternFill>
    </fill>
  </fills>
  <borders count="34">
    <border>
      <left/>
      <right/>
      <top/>
      <bottom/>
      <diagonal/>
    </border>
    <border>
      <left/>
      <right/>
      <top/>
      <bottom style="medium">
        <color indexed="64"/>
      </bottom>
      <diagonal/>
    </border>
    <border>
      <left style="medium">
        <color indexed="64"/>
      </left>
      <right/>
      <top style="medium">
        <color indexed="64"/>
      </top>
      <bottom style="medium">
        <color indexed="64"/>
      </bottom>
      <diagonal/>
    </border>
    <border>
      <left style="thin">
        <color indexed="18"/>
      </left>
      <right style="thin">
        <color indexed="18"/>
      </right>
      <top style="thin">
        <color indexed="18"/>
      </top>
      <bottom style="thin">
        <color indexed="18"/>
      </bottom>
      <diagonal/>
    </border>
    <border>
      <left/>
      <right/>
      <top/>
      <bottom style="thin">
        <color indexed="64"/>
      </bottom>
      <diagonal/>
    </border>
    <border>
      <left/>
      <right/>
      <top/>
      <bottom style="thick">
        <color theme="4"/>
      </bottom>
      <diagonal/>
    </border>
    <border>
      <left/>
      <right/>
      <top/>
      <bottom style="thick">
        <color theme="4" tint="0.499984740745262"/>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49"/>
      </bottom>
      <diagonal/>
    </border>
    <border>
      <left/>
      <right/>
      <top/>
      <bottom style="thick">
        <color indexed="22"/>
      </bottom>
      <diagonal/>
    </border>
    <border>
      <left/>
      <right/>
      <top/>
      <bottom style="medium">
        <color indexed="49"/>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indexed="64"/>
      </left>
      <right style="thin">
        <color indexed="64"/>
      </right>
      <top/>
      <bottom/>
      <diagonal/>
    </border>
    <border>
      <left style="thin">
        <color indexed="64"/>
      </left>
      <right/>
      <top/>
      <bottom/>
      <diagonal/>
    </border>
    <border>
      <left/>
      <right/>
      <top style="thin">
        <color indexed="49"/>
      </top>
      <bottom style="double">
        <color indexed="49"/>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right/>
      <top style="thin">
        <color indexed="64"/>
      </top>
      <bottom style="thin">
        <color indexed="64"/>
      </bottom>
      <diagonal/>
    </border>
    <border>
      <left style="thin">
        <color indexed="64"/>
      </left>
      <right style="thin">
        <color theme="0" tint="-0.14996795556505021"/>
      </right>
      <top style="thin">
        <color indexed="64"/>
      </top>
      <bottom style="thin">
        <color indexed="64"/>
      </bottom>
      <diagonal/>
    </border>
    <border>
      <left style="thin">
        <color theme="0" tint="-0.14996795556505021"/>
      </left>
      <right style="thin">
        <color theme="0" tint="-0.14996795556505021"/>
      </right>
      <top style="thin">
        <color indexed="64"/>
      </top>
      <bottom style="thin">
        <color indexed="64"/>
      </bottom>
      <diagonal/>
    </border>
    <border>
      <left style="thin">
        <color theme="0" tint="-0.14996795556505021"/>
      </left>
      <right style="thin">
        <color indexed="64"/>
      </right>
      <top style="thin">
        <color indexed="64"/>
      </top>
      <bottom style="thin">
        <color indexed="64"/>
      </bottom>
      <diagonal/>
    </border>
  </borders>
  <cellStyleXfs count="343">
    <xf numFmtId="0" fontId="0" fillId="0" borderId="0"/>
    <xf numFmtId="0" fontId="18" fillId="0" borderId="0"/>
    <xf numFmtId="0" fontId="19" fillId="0" borderId="0"/>
    <xf numFmtId="0" fontId="21" fillId="2" borderId="2">
      <alignment vertical="center"/>
    </xf>
    <xf numFmtId="0" fontId="24" fillId="0" borderId="0"/>
    <xf numFmtId="4" fontId="27" fillId="4" borderId="3" applyNumberFormat="0" applyProtection="0">
      <alignment horizontal="left" vertical="center" indent="1"/>
    </xf>
    <xf numFmtId="0" fontId="16" fillId="0" borderId="0"/>
    <xf numFmtId="164" fontId="16" fillId="0" borderId="0" applyFont="0" applyFill="0" applyBorder="0" applyAlignment="0" applyProtection="0"/>
    <xf numFmtId="167" fontId="16" fillId="0" borderId="0" applyFont="0" applyFill="0" applyBorder="0" applyAlignment="0" applyProtection="0"/>
    <xf numFmtId="0" fontId="35" fillId="0" borderId="0"/>
    <xf numFmtId="0" fontId="23" fillId="0" borderId="0"/>
    <xf numFmtId="9" fontId="16" fillId="0" borderId="0" applyFont="0" applyFill="0" applyBorder="0" applyAlignment="0" applyProtection="0"/>
    <xf numFmtId="0" fontId="23" fillId="0" borderId="0"/>
    <xf numFmtId="0" fontId="23" fillId="0" borderId="0"/>
    <xf numFmtId="0" fontId="23" fillId="0" borderId="0"/>
    <xf numFmtId="169" fontId="27" fillId="0" borderId="0"/>
    <xf numFmtId="169" fontId="27" fillId="0" borderId="0"/>
    <xf numFmtId="169" fontId="27" fillId="0" borderId="0"/>
    <xf numFmtId="169" fontId="27" fillId="0" borderId="0"/>
    <xf numFmtId="169" fontId="27" fillId="0" borderId="0"/>
    <xf numFmtId="169" fontId="27" fillId="0" borderId="0"/>
    <xf numFmtId="0" fontId="35" fillId="9" borderId="0" applyNumberFormat="0" applyBorder="0" applyAlignment="0" applyProtection="0"/>
    <xf numFmtId="0" fontId="35" fillId="10" borderId="0" applyNumberFormat="0" applyBorder="0" applyAlignment="0" applyProtection="0"/>
    <xf numFmtId="0" fontId="35" fillId="11" borderId="0" applyNumberFormat="0" applyBorder="0" applyAlignment="0" applyProtection="0"/>
    <xf numFmtId="0" fontId="35" fillId="9" borderId="0" applyNumberFormat="0" applyBorder="0" applyAlignment="0" applyProtection="0"/>
    <xf numFmtId="0" fontId="35" fillId="12" borderId="0" applyNumberFormat="0" applyBorder="0" applyAlignment="0" applyProtection="0"/>
    <xf numFmtId="0" fontId="35" fillId="10" borderId="0" applyNumberFormat="0" applyBorder="0" applyAlignment="0" applyProtection="0"/>
    <xf numFmtId="0" fontId="35" fillId="13" borderId="0" applyNumberFormat="0" applyBorder="0" applyAlignment="0" applyProtection="0"/>
    <xf numFmtId="0" fontId="35" fillId="10" borderId="0" applyNumberFormat="0" applyBorder="0" applyAlignment="0" applyProtection="0"/>
    <xf numFmtId="0" fontId="35" fillId="14" borderId="0" applyNumberFormat="0" applyBorder="0" applyAlignment="0" applyProtection="0"/>
    <xf numFmtId="0" fontId="35" fillId="13" borderId="0" applyNumberFormat="0" applyBorder="0" applyAlignment="0" applyProtection="0"/>
    <xf numFmtId="0" fontId="35" fillId="15" borderId="0" applyNumberFormat="0" applyBorder="0" applyAlignment="0" applyProtection="0"/>
    <xf numFmtId="0" fontId="35" fillId="10" borderId="0" applyNumberFormat="0" applyBorder="0" applyAlignment="0" applyProtection="0"/>
    <xf numFmtId="0" fontId="36" fillId="4" borderId="0" applyNumberFormat="0" applyBorder="0" applyAlignment="0" applyProtection="0"/>
    <xf numFmtId="0" fontId="36" fillId="10" borderId="0" applyNumberFormat="0" applyBorder="0" applyAlignment="0" applyProtection="0"/>
    <xf numFmtId="0" fontId="36" fillId="14" borderId="0" applyNumberFormat="0" applyBorder="0" applyAlignment="0" applyProtection="0"/>
    <xf numFmtId="0" fontId="36" fillId="13" borderId="0" applyNumberFormat="0" applyBorder="0" applyAlignment="0" applyProtection="0"/>
    <xf numFmtId="0" fontId="36" fillId="4" borderId="0" applyNumberFormat="0" applyBorder="0" applyAlignment="0" applyProtection="0"/>
    <xf numFmtId="0" fontId="36" fillId="10" borderId="0" applyNumberFormat="0" applyBorder="0" applyAlignment="0" applyProtection="0"/>
    <xf numFmtId="0" fontId="36" fillId="4" borderId="0" applyNumberFormat="0" applyBorder="0" applyAlignment="0" applyProtection="0"/>
    <xf numFmtId="0" fontId="35" fillId="16" borderId="0" applyNumberFormat="0" applyBorder="0" applyAlignment="0" applyProtection="0"/>
    <xf numFmtId="0" fontId="35" fillId="16" borderId="0" applyNumberFormat="0" applyBorder="0" applyAlignment="0" applyProtection="0"/>
    <xf numFmtId="0" fontId="36" fillId="17" borderId="0" applyNumberFormat="0" applyBorder="0" applyAlignment="0" applyProtection="0"/>
    <xf numFmtId="0" fontId="36" fillId="18" borderId="0" applyNumberFormat="0" applyBorder="0" applyAlignment="0" applyProtection="0"/>
    <xf numFmtId="0" fontId="35" fillId="19" borderId="0" applyNumberFormat="0" applyBorder="0" applyAlignment="0" applyProtection="0"/>
    <xf numFmtId="0" fontId="35" fillId="20" borderId="0" applyNumberFormat="0" applyBorder="0" applyAlignment="0" applyProtection="0"/>
    <xf numFmtId="0" fontId="36" fillId="21" borderId="0" applyNumberFormat="0" applyBorder="0" applyAlignment="0" applyProtection="0"/>
    <xf numFmtId="0" fontId="36" fillId="22" borderId="0" applyNumberFormat="0" applyBorder="0" applyAlignment="0" applyProtection="0"/>
    <xf numFmtId="0" fontId="35" fillId="19" borderId="0" applyNumberFormat="0" applyBorder="0" applyAlignment="0" applyProtection="0"/>
    <xf numFmtId="0" fontId="35" fillId="23" borderId="0" applyNumberFormat="0" applyBorder="0" applyAlignment="0" applyProtection="0"/>
    <xf numFmtId="0" fontId="36" fillId="20" borderId="0" applyNumberFormat="0" applyBorder="0" applyAlignment="0" applyProtection="0"/>
    <xf numFmtId="0" fontId="32" fillId="7" borderId="0" applyNumberFormat="0" applyBorder="0" applyAlignment="0" applyProtection="0"/>
    <xf numFmtId="0" fontId="32" fillId="7" borderId="0" applyNumberFormat="0" applyBorder="0" applyAlignment="0" applyProtection="0"/>
    <xf numFmtId="0" fontId="32" fillId="7" borderId="0" applyNumberFormat="0" applyBorder="0" applyAlignment="0" applyProtection="0"/>
    <xf numFmtId="0" fontId="32" fillId="7" borderId="0" applyNumberFormat="0" applyBorder="0" applyAlignment="0" applyProtection="0"/>
    <xf numFmtId="0" fontId="32" fillId="7" borderId="0" applyNumberFormat="0" applyBorder="0" applyAlignment="0" applyProtection="0"/>
    <xf numFmtId="0" fontId="32" fillId="7" borderId="0" applyNumberFormat="0" applyBorder="0" applyAlignment="0" applyProtection="0"/>
    <xf numFmtId="0" fontId="32" fillId="7" borderId="0" applyNumberFormat="0" applyBorder="0" applyAlignment="0" applyProtection="0"/>
    <xf numFmtId="0" fontId="32" fillId="7" borderId="0" applyNumberFormat="0" applyBorder="0" applyAlignment="0" applyProtection="0"/>
    <xf numFmtId="0" fontId="32" fillId="7" borderId="0" applyNumberFormat="0" applyBorder="0" applyAlignment="0" applyProtection="0"/>
    <xf numFmtId="0" fontId="32" fillId="7" borderId="0" applyNumberFormat="0" applyBorder="0" applyAlignment="0" applyProtection="0"/>
    <xf numFmtId="0" fontId="32" fillId="7" borderId="0" applyNumberFormat="0" applyBorder="0" applyAlignment="0" applyProtection="0"/>
    <xf numFmtId="0" fontId="32" fillId="7" borderId="0" applyNumberFormat="0" applyBorder="0" applyAlignment="0" applyProtection="0"/>
    <xf numFmtId="0" fontId="32" fillId="7" borderId="0" applyNumberFormat="0" applyBorder="0" applyAlignment="0" applyProtection="0"/>
    <xf numFmtId="0" fontId="32" fillId="7" borderId="0" applyNumberFormat="0" applyBorder="0" applyAlignment="0" applyProtection="0"/>
    <xf numFmtId="0" fontId="32" fillId="7" borderId="0" applyNumberFormat="0" applyBorder="0" applyAlignment="0" applyProtection="0"/>
    <xf numFmtId="0" fontId="32" fillId="7" borderId="0" applyNumberFormat="0" applyBorder="0" applyAlignment="0" applyProtection="0"/>
    <xf numFmtId="0" fontId="32" fillId="7" borderId="0" applyNumberFormat="0" applyBorder="0" applyAlignment="0" applyProtection="0"/>
    <xf numFmtId="0" fontId="32" fillId="7" borderId="0" applyNumberFormat="0" applyBorder="0" applyAlignment="0" applyProtection="0"/>
    <xf numFmtId="0" fontId="32" fillId="7" borderId="0" applyNumberFormat="0" applyBorder="0" applyAlignment="0" applyProtection="0"/>
    <xf numFmtId="0" fontId="36" fillId="24" borderId="0" applyNumberFormat="0" applyBorder="0" applyAlignment="0" applyProtection="0"/>
    <xf numFmtId="0" fontId="35" fillId="16" borderId="0" applyNumberFormat="0" applyBorder="0" applyAlignment="0" applyProtection="0"/>
    <xf numFmtId="0" fontId="35" fillId="20" borderId="0" applyNumberFormat="0" applyBorder="0" applyAlignment="0" applyProtection="0"/>
    <xf numFmtId="0" fontId="36" fillId="20" borderId="0" applyNumberFormat="0" applyBorder="0" applyAlignment="0" applyProtection="0"/>
    <xf numFmtId="0" fontId="36" fillId="4" borderId="0" applyNumberFormat="0" applyBorder="0" applyAlignment="0" applyProtection="0"/>
    <xf numFmtId="0" fontId="35" fillId="25" borderId="0" applyNumberFormat="0" applyBorder="0" applyAlignment="0" applyProtection="0"/>
    <xf numFmtId="0" fontId="35" fillId="16" borderId="0" applyNumberFormat="0" applyBorder="0" applyAlignment="0" applyProtection="0"/>
    <xf numFmtId="0" fontId="36" fillId="17" borderId="0" applyNumberFormat="0" applyBorder="0" applyAlignment="0" applyProtection="0"/>
    <xf numFmtId="0" fontId="32" fillId="8" borderId="0" applyNumberFormat="0" applyBorder="0" applyAlignment="0" applyProtection="0"/>
    <xf numFmtId="0" fontId="32" fillId="8" borderId="0" applyNumberFormat="0" applyBorder="0" applyAlignment="0" applyProtection="0"/>
    <xf numFmtId="0" fontId="32" fillId="8" borderId="0" applyNumberFormat="0" applyBorder="0" applyAlignment="0" applyProtection="0"/>
    <xf numFmtId="0" fontId="32" fillId="8" borderId="0" applyNumberFormat="0" applyBorder="0" applyAlignment="0" applyProtection="0"/>
    <xf numFmtId="0" fontId="32" fillId="8" borderId="0" applyNumberFormat="0" applyBorder="0" applyAlignment="0" applyProtection="0"/>
    <xf numFmtId="0" fontId="32" fillId="8" borderId="0" applyNumberFormat="0" applyBorder="0" applyAlignment="0" applyProtection="0"/>
    <xf numFmtId="0" fontId="32" fillId="8" borderId="0" applyNumberFormat="0" applyBorder="0" applyAlignment="0" applyProtection="0"/>
    <xf numFmtId="0" fontId="32" fillId="8" borderId="0" applyNumberFormat="0" applyBorder="0" applyAlignment="0" applyProtection="0"/>
    <xf numFmtId="0" fontId="32" fillId="8" borderId="0" applyNumberFormat="0" applyBorder="0" applyAlignment="0" applyProtection="0"/>
    <xf numFmtId="0" fontId="32" fillId="8" borderId="0" applyNumberFormat="0" applyBorder="0" applyAlignment="0" applyProtection="0"/>
    <xf numFmtId="0" fontId="32" fillId="8" borderId="0" applyNumberFormat="0" applyBorder="0" applyAlignment="0" applyProtection="0"/>
    <xf numFmtId="0" fontId="32" fillId="8" borderId="0" applyNumberFormat="0" applyBorder="0" applyAlignment="0" applyProtection="0"/>
    <xf numFmtId="0" fontId="32" fillId="8" borderId="0" applyNumberFormat="0" applyBorder="0" applyAlignment="0" applyProtection="0"/>
    <xf numFmtId="0" fontId="32" fillId="8" borderId="0" applyNumberFormat="0" applyBorder="0" applyAlignment="0" applyProtection="0"/>
    <xf numFmtId="0" fontId="32" fillId="8" borderId="0" applyNumberFormat="0" applyBorder="0" applyAlignment="0" applyProtection="0"/>
    <xf numFmtId="0" fontId="32" fillId="8" borderId="0" applyNumberFormat="0" applyBorder="0" applyAlignment="0" applyProtection="0"/>
    <xf numFmtId="0" fontId="32" fillId="8" borderId="0" applyNumberFormat="0" applyBorder="0" applyAlignment="0" applyProtection="0"/>
    <xf numFmtId="0" fontId="32" fillId="8" borderId="0" applyNumberFormat="0" applyBorder="0" applyAlignment="0" applyProtection="0"/>
    <xf numFmtId="0" fontId="32" fillId="8" borderId="0" applyNumberFormat="0" applyBorder="0" applyAlignment="0" applyProtection="0"/>
    <xf numFmtId="0" fontId="36" fillId="26" borderId="0" applyNumberFormat="0" applyBorder="0" applyAlignment="0" applyProtection="0"/>
    <xf numFmtId="0" fontId="35" fillId="19" borderId="0" applyNumberFormat="0" applyBorder="0" applyAlignment="0" applyProtection="0"/>
    <xf numFmtId="0" fontId="35" fillId="27" borderId="0" applyNumberFormat="0" applyBorder="0" applyAlignment="0" applyProtection="0"/>
    <xf numFmtId="0" fontId="36" fillId="27" borderId="0" applyNumberFormat="0" applyBorder="0" applyAlignment="0" applyProtection="0"/>
    <xf numFmtId="0" fontId="37" fillId="0" borderId="0"/>
    <xf numFmtId="165" fontId="38" fillId="0" borderId="0" applyFont="0" applyFill="0" applyBorder="0" applyAlignment="0" applyProtection="0"/>
    <xf numFmtId="0" fontId="39" fillId="28" borderId="0" applyNumberFormat="0" applyBorder="0" applyAlignment="0" applyProtection="0"/>
    <xf numFmtId="0" fontId="40" fillId="0" borderId="0" applyNumberFormat="0" applyFill="0" applyBorder="0" applyAlignment="0"/>
    <xf numFmtId="0" fontId="41" fillId="0" borderId="0" applyNumberFormat="0" applyFill="0" applyBorder="0" applyAlignment="0">
      <protection locked="0"/>
    </xf>
    <xf numFmtId="0" fontId="42" fillId="9" borderId="7" applyNumberFormat="0" applyAlignment="0" applyProtection="0"/>
    <xf numFmtId="0" fontId="43" fillId="29" borderId="8" applyNumberFormat="0" applyAlignment="0" applyProtection="0"/>
    <xf numFmtId="164" fontId="23" fillId="0" borderId="0" applyFont="0" applyFill="0" applyBorder="0" applyAlignment="0" applyProtection="0"/>
    <xf numFmtId="166" fontId="23" fillId="0" borderId="0" applyFont="0" applyFill="0" applyBorder="0" applyAlignment="0" applyProtection="0"/>
    <xf numFmtId="0" fontId="44" fillId="0" borderId="0" applyFont="0" applyFill="0" applyBorder="0" applyAlignment="0" applyProtection="0"/>
    <xf numFmtId="0" fontId="23" fillId="0" borderId="0" applyFont="0" applyFill="0" applyBorder="0" applyAlignment="0" applyProtection="0"/>
    <xf numFmtId="164" fontId="23" fillId="0" borderId="0" applyFont="0" applyFill="0" applyBorder="0" applyAlignment="0" applyProtection="0"/>
    <xf numFmtId="164" fontId="23" fillId="0" borderId="0" applyFont="0" applyFill="0" applyBorder="0" applyAlignment="0" applyProtection="0"/>
    <xf numFmtId="164" fontId="23" fillId="0" borderId="0" applyFont="0" applyFill="0" applyBorder="0" applyAlignment="0" applyProtection="0"/>
    <xf numFmtId="164" fontId="23" fillId="0" borderId="0" applyFont="0" applyFill="0" applyBorder="0" applyAlignment="0" applyProtection="0"/>
    <xf numFmtId="164" fontId="23" fillId="0" borderId="0" applyFont="0" applyFill="0" applyBorder="0" applyAlignment="0" applyProtection="0"/>
    <xf numFmtId="164" fontId="23" fillId="0" borderId="0" applyFont="0" applyFill="0" applyBorder="0" applyAlignment="0" applyProtection="0"/>
    <xf numFmtId="164" fontId="23" fillId="0" borderId="0" applyFont="0" applyFill="0" applyBorder="0" applyAlignment="0" applyProtection="0"/>
    <xf numFmtId="164" fontId="23" fillId="0" borderId="0" applyFont="0" applyFill="0" applyBorder="0" applyAlignment="0" applyProtection="0"/>
    <xf numFmtId="164" fontId="23" fillId="0" borderId="0" applyFont="0" applyFill="0" applyBorder="0" applyAlignment="0" applyProtection="0"/>
    <xf numFmtId="164" fontId="23" fillId="0" borderId="0" applyFont="0" applyFill="0" applyBorder="0" applyAlignment="0" applyProtection="0"/>
    <xf numFmtId="164" fontId="23" fillId="0" borderId="0" applyFont="0" applyFill="0" applyBorder="0" applyAlignment="0" applyProtection="0"/>
    <xf numFmtId="164" fontId="35" fillId="0" borderId="0" applyFont="0" applyFill="0" applyBorder="0" applyAlignment="0" applyProtection="0"/>
    <xf numFmtId="164" fontId="23" fillId="0" borderId="0" applyFont="0" applyFill="0" applyBorder="0" applyAlignment="0" applyProtection="0"/>
    <xf numFmtId="164" fontId="23" fillId="0" borderId="0" applyFont="0" applyFill="0" applyBorder="0" applyAlignment="0" applyProtection="0"/>
    <xf numFmtId="164" fontId="23" fillId="0" borderId="0" applyFont="0" applyFill="0" applyBorder="0" applyAlignment="0" applyProtection="0"/>
    <xf numFmtId="164" fontId="23" fillId="0" borderId="0" applyFont="0" applyFill="0" applyBorder="0" applyAlignment="0" applyProtection="0"/>
    <xf numFmtId="164" fontId="23" fillId="0" borderId="0" applyFont="0" applyFill="0" applyBorder="0" applyAlignment="0" applyProtection="0"/>
    <xf numFmtId="0" fontId="23" fillId="0" borderId="0" applyFont="0" applyFill="0" applyBorder="0" applyAlignment="0" applyProtection="0"/>
    <xf numFmtId="164" fontId="23" fillId="0" borderId="0" applyFont="0" applyFill="0" applyBorder="0" applyAlignment="0" applyProtection="0"/>
    <xf numFmtId="164" fontId="23" fillId="0" borderId="0" applyFont="0" applyFill="0" applyBorder="0" applyAlignment="0" applyProtection="0"/>
    <xf numFmtId="164" fontId="23" fillId="0" borderId="0" applyFont="0" applyFill="0" applyBorder="0" applyAlignment="0" applyProtection="0"/>
    <xf numFmtId="164" fontId="23" fillId="0" borderId="0" applyFont="0" applyFill="0" applyBorder="0" applyAlignment="0" applyProtection="0"/>
    <xf numFmtId="164" fontId="23" fillId="0" borderId="0" applyFont="0" applyFill="0" applyBorder="0" applyAlignment="0" applyProtection="0"/>
    <xf numFmtId="164" fontId="23" fillId="0" borderId="0" applyFont="0" applyFill="0" applyBorder="0" applyAlignment="0" applyProtection="0"/>
    <xf numFmtId="3" fontId="45" fillId="0" borderId="0" applyFont="0" applyFill="0" applyBorder="0" applyAlignment="0" applyProtection="0"/>
    <xf numFmtId="167" fontId="23" fillId="0" borderId="0" applyFont="0" applyFill="0" applyBorder="0" applyAlignment="0" applyProtection="0"/>
    <xf numFmtId="167" fontId="23" fillId="0" borderId="0" applyFont="0" applyFill="0" applyBorder="0" applyAlignment="0" applyProtection="0"/>
    <xf numFmtId="167" fontId="23" fillId="0" borderId="0" applyFont="0" applyFill="0" applyBorder="0" applyAlignment="0" applyProtection="0"/>
    <xf numFmtId="167" fontId="23" fillId="0" borderId="0" applyFont="0" applyFill="0" applyBorder="0" applyAlignment="0" applyProtection="0"/>
    <xf numFmtId="167" fontId="23" fillId="0" borderId="0" applyFont="0" applyFill="0" applyBorder="0" applyAlignment="0" applyProtection="0"/>
    <xf numFmtId="167" fontId="23" fillId="0" borderId="0" applyFont="0" applyFill="0" applyBorder="0" applyAlignment="0" applyProtection="0"/>
    <xf numFmtId="165" fontId="23" fillId="0" borderId="0" applyFont="0" applyFill="0" applyBorder="0" applyAlignment="0" applyProtection="0"/>
    <xf numFmtId="170" fontId="23" fillId="0" borderId="0" applyFont="0" applyFill="0" applyBorder="0" applyAlignment="0" applyProtection="0"/>
    <xf numFmtId="0" fontId="46" fillId="30" borderId="0" applyNumberFormat="0" applyBorder="0" applyAlignment="0" applyProtection="0"/>
    <xf numFmtId="0" fontId="46" fillId="31" borderId="0" applyNumberFormat="0" applyBorder="0" applyAlignment="0" applyProtection="0"/>
    <xf numFmtId="0" fontId="46" fillId="32" borderId="0" applyNumberFormat="0" applyBorder="0" applyAlignment="0" applyProtection="0"/>
    <xf numFmtId="171" fontId="35" fillId="0" borderId="0" applyFont="0" applyFill="0" applyBorder="0" applyAlignment="0" applyProtection="0"/>
    <xf numFmtId="0" fontId="47" fillId="0" borderId="0" applyNumberFormat="0" applyFill="0" applyBorder="0" applyAlignment="0" applyProtection="0"/>
    <xf numFmtId="172" fontId="23" fillId="0" borderId="0" applyFont="0" applyFill="0" applyBorder="0" applyAlignment="0" applyProtection="0"/>
    <xf numFmtId="0" fontId="48" fillId="0" borderId="0"/>
    <xf numFmtId="0" fontId="49" fillId="0" borderId="0"/>
    <xf numFmtId="0" fontId="50" fillId="33" borderId="0" applyNumberFormat="0" applyBorder="0" applyAlignment="0" applyProtection="0"/>
    <xf numFmtId="0" fontId="30" fillId="5" borderId="0" applyNumberFormat="0" applyBorder="0" applyAlignment="0" applyProtection="0"/>
    <xf numFmtId="0" fontId="51" fillId="0" borderId="9" applyNumberFormat="0" applyFill="0" applyAlignment="0" applyProtection="0"/>
    <xf numFmtId="0" fontId="22" fillId="0" borderId="0" applyFill="0" applyBorder="0">
      <alignment vertical="center"/>
    </xf>
    <xf numFmtId="0" fontId="22" fillId="0" borderId="0" applyFill="0" applyBorder="0">
      <alignment vertical="center"/>
    </xf>
    <xf numFmtId="0" fontId="28" fillId="0" borderId="5" applyNumberFormat="0" applyFill="0" applyAlignment="0" applyProtection="0"/>
    <xf numFmtId="0" fontId="52" fillId="0" borderId="10" applyNumberFormat="0" applyFill="0" applyAlignment="0" applyProtection="0"/>
    <xf numFmtId="0" fontId="25" fillId="0" borderId="0" applyFill="0" applyBorder="0">
      <alignment vertical="center"/>
    </xf>
    <xf numFmtId="0" fontId="25" fillId="0" borderId="0" applyFill="0" applyBorder="0">
      <alignment vertical="center"/>
    </xf>
    <xf numFmtId="0" fontId="29" fillId="0" borderId="6" applyNumberFormat="0" applyFill="0" applyAlignment="0" applyProtection="0"/>
    <xf numFmtId="0" fontId="53" fillId="0" borderId="11" applyNumberFormat="0" applyFill="0" applyAlignment="0" applyProtection="0"/>
    <xf numFmtId="0" fontId="54" fillId="0" borderId="0" applyFill="0" applyBorder="0">
      <alignment vertical="center"/>
    </xf>
    <xf numFmtId="0" fontId="54" fillId="0" borderId="0" applyFill="0" applyBorder="0">
      <alignment vertical="center"/>
    </xf>
    <xf numFmtId="0" fontId="53" fillId="0" borderId="0" applyNumberFormat="0" applyFill="0" applyBorder="0" applyAlignment="0" applyProtection="0"/>
    <xf numFmtId="0" fontId="27" fillId="0" borderId="0" applyFill="0" applyBorder="0">
      <alignment vertical="center"/>
    </xf>
    <xf numFmtId="0" fontId="27" fillId="0" borderId="0" applyFill="0" applyBorder="0">
      <alignment vertical="center"/>
    </xf>
    <xf numFmtId="173" fontId="55" fillId="0" borderId="0"/>
    <xf numFmtId="0" fontId="56" fillId="0" borderId="0" applyNumberFormat="0" applyFill="0" applyBorder="0" applyAlignment="0" applyProtection="0">
      <alignment vertical="top"/>
      <protection locked="0"/>
    </xf>
    <xf numFmtId="0" fontId="57" fillId="0" borderId="0" applyFill="0" applyBorder="0">
      <alignment horizontal="center" vertical="center"/>
      <protection locked="0"/>
    </xf>
    <xf numFmtId="0" fontId="58" fillId="0" borderId="0" applyFill="0" applyBorder="0">
      <alignment horizontal="left" vertical="center"/>
      <protection locked="0"/>
    </xf>
    <xf numFmtId="0" fontId="59" fillId="10" borderId="7" applyNumberFormat="0" applyAlignment="0" applyProtection="0"/>
    <xf numFmtId="166" fontId="23" fillId="34" borderId="0" applyFont="0" applyBorder="0" applyAlignment="0">
      <alignment horizontal="right"/>
      <protection locked="0"/>
    </xf>
    <xf numFmtId="166" fontId="23" fillId="34" borderId="0" applyFont="0" applyBorder="0" applyAlignment="0">
      <alignment horizontal="right"/>
      <protection locked="0"/>
    </xf>
    <xf numFmtId="166" fontId="23" fillId="35" borderId="0" applyFont="0" applyBorder="0">
      <alignment horizontal="right"/>
      <protection locked="0"/>
    </xf>
    <xf numFmtId="0" fontId="27" fillId="36" borderId="0"/>
    <xf numFmtId="0" fontId="60" fillId="0" borderId="12" applyNumberFormat="0" applyFill="0" applyAlignment="0" applyProtection="0"/>
    <xf numFmtId="174" fontId="61" fillId="0" borderId="0"/>
    <xf numFmtId="0" fontId="62" fillId="0" borderId="0" applyFill="0" applyBorder="0">
      <alignment horizontal="left" vertical="center"/>
    </xf>
    <xf numFmtId="0" fontId="63" fillId="14" borderId="0" applyNumberFormat="0" applyBorder="0" applyAlignment="0" applyProtection="0"/>
    <xf numFmtId="0" fontId="31" fillId="6" borderId="0" applyNumberFormat="0" applyBorder="0" applyAlignment="0" applyProtection="0"/>
    <xf numFmtId="175" fontId="64" fillId="0" borderId="0"/>
    <xf numFmtId="0" fontId="23" fillId="0" borderId="0"/>
    <xf numFmtId="0" fontId="23" fillId="0" borderId="0"/>
    <xf numFmtId="0" fontId="23" fillId="0" borderId="0" applyFill="0"/>
    <xf numFmtId="0" fontId="23" fillId="0" borderId="0"/>
    <xf numFmtId="0" fontId="23" fillId="0" borderId="0"/>
    <xf numFmtId="0" fontId="23" fillId="0" borderId="0"/>
    <xf numFmtId="0" fontId="35" fillId="0" borderId="0"/>
    <xf numFmtId="0" fontId="35" fillId="0" borderId="0"/>
    <xf numFmtId="0" fontId="35" fillId="0" borderId="0"/>
    <xf numFmtId="0" fontId="35" fillId="0" borderId="0"/>
    <xf numFmtId="0" fontId="35" fillId="0" borderId="0"/>
    <xf numFmtId="0" fontId="23"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23" fillId="0" borderId="0"/>
    <xf numFmtId="0" fontId="35" fillId="0" borderId="0"/>
    <xf numFmtId="0" fontId="35" fillId="0" borderId="0"/>
    <xf numFmtId="0" fontId="35" fillId="0" borderId="0"/>
    <xf numFmtId="0" fontId="35" fillId="0" borderId="0"/>
    <xf numFmtId="0" fontId="35" fillId="0" borderId="0"/>
    <xf numFmtId="0" fontId="23" fillId="0" borderId="0"/>
    <xf numFmtId="0" fontId="35" fillId="0" borderId="0"/>
    <xf numFmtId="0" fontId="35" fillId="0" borderId="0"/>
    <xf numFmtId="0" fontId="35" fillId="0" borderId="0"/>
    <xf numFmtId="0" fontId="35" fillId="0" borderId="0"/>
    <xf numFmtId="0" fontId="35" fillId="0" borderId="0"/>
    <xf numFmtId="0" fontId="35" fillId="0" borderId="0"/>
    <xf numFmtId="0" fontId="23"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23"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23" fillId="0" borderId="0"/>
    <xf numFmtId="0" fontId="35" fillId="0" borderId="0"/>
    <xf numFmtId="0" fontId="23" fillId="0" borderId="0"/>
    <xf numFmtId="0" fontId="23"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23" fillId="0" borderId="0"/>
    <xf numFmtId="0" fontId="35" fillId="0" borderId="0"/>
    <xf numFmtId="0" fontId="35" fillId="0" borderId="0"/>
    <xf numFmtId="0" fontId="35" fillId="0" borderId="0"/>
    <xf numFmtId="0" fontId="35" fillId="0" borderId="0"/>
    <xf numFmtId="0" fontId="35" fillId="0" borderId="0"/>
    <xf numFmtId="0" fontId="35"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35" fillId="0" borderId="0"/>
    <xf numFmtId="0" fontId="23" fillId="0" borderId="0"/>
    <xf numFmtId="0" fontId="35" fillId="0" borderId="0"/>
    <xf numFmtId="0" fontId="23" fillId="0" borderId="0"/>
    <xf numFmtId="0" fontId="23" fillId="0" borderId="0"/>
    <xf numFmtId="0" fontId="35" fillId="0" borderId="0"/>
    <xf numFmtId="0" fontId="38" fillId="0" borderId="0"/>
    <xf numFmtId="0" fontId="23" fillId="0" borderId="0" applyFill="0"/>
    <xf numFmtId="0" fontId="23" fillId="0" borderId="0"/>
    <xf numFmtId="0" fontId="23" fillId="0" borderId="0"/>
    <xf numFmtId="0" fontId="23" fillId="11" borderId="13" applyNumberFormat="0" applyFont="0" applyAlignment="0" applyProtection="0"/>
    <xf numFmtId="0" fontId="65" fillId="9" borderId="14" applyNumberFormat="0" applyAlignment="0" applyProtection="0"/>
    <xf numFmtId="9" fontId="23" fillId="0" borderId="0" applyFont="0" applyFill="0" applyBorder="0" applyAlignment="0" applyProtection="0"/>
    <xf numFmtId="176" fontId="23" fillId="0" borderId="0" applyFill="0" applyBorder="0"/>
    <xf numFmtId="9" fontId="23" fillId="0" borderId="0" applyFont="0" applyFill="0" applyBorder="0" applyAlignment="0" applyProtection="0"/>
    <xf numFmtId="9" fontId="23" fillId="0" borderId="0" applyFont="0" applyFill="0" applyBorder="0" applyAlignment="0" applyProtection="0"/>
    <xf numFmtId="173" fontId="66" fillId="0" borderId="0"/>
    <xf numFmtId="0" fontId="54" fillId="0" borderId="0" applyFill="0" applyBorder="0">
      <alignment vertical="center"/>
    </xf>
    <xf numFmtId="0" fontId="44" fillId="0" borderId="0" applyNumberFormat="0" applyFont="0" applyFill="0" applyBorder="0" applyAlignment="0" applyProtection="0">
      <alignment horizontal="left"/>
    </xf>
    <xf numFmtId="15" fontId="44" fillId="0" borderId="0" applyFont="0" applyFill="0" applyBorder="0" applyAlignment="0" applyProtection="0"/>
    <xf numFmtId="4" fontId="44" fillId="0" borderId="0" applyFont="0" applyFill="0" applyBorder="0" applyAlignment="0" applyProtection="0"/>
    <xf numFmtId="177" fontId="67" fillId="0" borderId="15"/>
    <xf numFmtId="0" fontId="68" fillId="0" borderId="1">
      <alignment horizontal="center"/>
    </xf>
    <xf numFmtId="3" fontId="44" fillId="0" borderId="0" applyFont="0" applyFill="0" applyBorder="0" applyAlignment="0" applyProtection="0"/>
    <xf numFmtId="0" fontId="44" fillId="37" borderId="0" applyNumberFormat="0" applyFont="0" applyBorder="0" applyAlignment="0" applyProtection="0"/>
    <xf numFmtId="178" fontId="23" fillId="0" borderId="0"/>
    <xf numFmtId="179" fontId="27" fillId="0" borderId="0" applyFill="0" applyBorder="0">
      <alignment horizontal="right" vertical="center"/>
    </xf>
    <xf numFmtId="180" fontId="27" fillId="0" borderId="0" applyFill="0" applyBorder="0">
      <alignment horizontal="right" vertical="center"/>
    </xf>
    <xf numFmtId="181" fontId="27" fillId="0" borderId="0" applyFill="0" applyBorder="0">
      <alignment horizontal="right" vertical="center"/>
    </xf>
    <xf numFmtId="0" fontId="23" fillId="11" borderId="0" applyNumberFormat="0" applyFont="0" applyBorder="0" applyAlignment="0" applyProtection="0"/>
    <xf numFmtId="0" fontId="23" fillId="9" borderId="0" applyNumberFormat="0" applyFont="0" applyBorder="0" applyAlignment="0" applyProtection="0"/>
    <xf numFmtId="0" fontId="23" fillId="13" borderId="0" applyNumberFormat="0" applyFont="0" applyBorder="0" applyAlignment="0" applyProtection="0"/>
    <xf numFmtId="0" fontId="23" fillId="0" borderId="0" applyNumberFormat="0" applyFont="0" applyFill="0" applyBorder="0" applyAlignment="0" applyProtection="0"/>
    <xf numFmtId="0" fontId="23" fillId="13" borderId="0" applyNumberFormat="0" applyFont="0" applyBorder="0" applyAlignment="0" applyProtection="0"/>
    <xf numFmtId="0" fontId="23" fillId="0" borderId="0" applyNumberFormat="0" applyFont="0" applyFill="0" applyBorder="0" applyAlignment="0" applyProtection="0"/>
    <xf numFmtId="0" fontId="23" fillId="0" borderId="0" applyNumberFormat="0" applyFont="0" applyBorder="0" applyAlignment="0" applyProtection="0"/>
    <xf numFmtId="0" fontId="69" fillId="0" borderId="0" applyNumberFormat="0" applyFill="0" applyBorder="0" applyAlignment="0" applyProtection="0"/>
    <xf numFmtId="0" fontId="23" fillId="0" borderId="0"/>
    <xf numFmtId="0" fontId="62" fillId="0" borderId="0"/>
    <xf numFmtId="0" fontId="70" fillId="0" borderId="0"/>
    <xf numFmtId="15" fontId="23" fillId="0" borderId="0"/>
    <xf numFmtId="10" fontId="23" fillId="0" borderId="0"/>
    <xf numFmtId="0" fontId="71" fillId="38" borderId="4" applyBorder="0" applyProtection="0">
      <alignment horizontal="centerContinuous" vertical="center"/>
    </xf>
    <xf numFmtId="0" fontId="80" fillId="38" borderId="4" applyBorder="0" applyProtection="0">
      <alignment horizontal="centerContinuous" vertical="center"/>
    </xf>
    <xf numFmtId="0" fontId="72" fillId="0" borderId="0" applyBorder="0" applyProtection="0">
      <alignment vertical="center"/>
    </xf>
    <xf numFmtId="0" fontId="73" fillId="0" borderId="0">
      <alignment horizontal="left"/>
    </xf>
    <xf numFmtId="0" fontId="73" fillId="0" borderId="16" applyFill="0" applyBorder="0" applyProtection="0">
      <alignment horizontal="left" vertical="top"/>
    </xf>
    <xf numFmtId="49" fontId="23" fillId="0" borderId="0" applyFont="0" applyFill="0" applyBorder="0" applyAlignment="0" applyProtection="0"/>
    <xf numFmtId="0" fontId="74" fillId="0" borderId="0"/>
    <xf numFmtId="0" fontId="75" fillId="0" borderId="0"/>
    <xf numFmtId="0" fontId="81" fillId="0" borderId="0"/>
    <xf numFmtId="0" fontId="75" fillId="0" borderId="0"/>
    <xf numFmtId="0" fontId="81" fillId="0" borderId="0"/>
    <xf numFmtId="0" fontId="74" fillId="0" borderId="0"/>
    <xf numFmtId="174" fontId="76" fillId="0" borderId="0"/>
    <xf numFmtId="0" fontId="69" fillId="0" borderId="0" applyNumberFormat="0" applyFill="0" applyBorder="0" applyAlignment="0" applyProtection="0"/>
    <xf numFmtId="0" fontId="77" fillId="0" borderId="0" applyFill="0" applyBorder="0">
      <alignment horizontal="left" vertical="center"/>
      <protection locked="0"/>
    </xf>
    <xf numFmtId="0" fontId="74" fillId="0" borderId="0"/>
    <xf numFmtId="0" fontId="78" fillId="0" borderId="0" applyFill="0" applyBorder="0">
      <alignment horizontal="left" vertical="center"/>
      <protection locked="0"/>
    </xf>
    <xf numFmtId="0" fontId="46" fillId="0" borderId="17" applyNumberFormat="0" applyFill="0" applyAlignment="0" applyProtection="0"/>
    <xf numFmtId="0" fontId="79" fillId="0" borderId="0" applyNumberFormat="0" applyFill="0" applyBorder="0" applyAlignment="0" applyProtection="0"/>
    <xf numFmtId="182" fontId="23" fillId="0" borderId="4" applyBorder="0" applyProtection="0">
      <alignment horizontal="right"/>
    </xf>
    <xf numFmtId="164" fontId="16" fillId="0" borderId="0" applyFont="0" applyFill="0" applyBorder="0" applyAlignment="0" applyProtection="0"/>
    <xf numFmtId="166" fontId="23" fillId="36" borderId="0" applyNumberFormat="0" applyFont="0" applyBorder="0" applyAlignment="0">
      <alignment horizontal="right"/>
    </xf>
    <xf numFmtId="166" fontId="23" fillId="36" borderId="0" applyNumberFormat="0" applyFont="0" applyBorder="0" applyAlignment="0">
      <alignment horizontal="right"/>
    </xf>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167" fontId="16" fillId="0" borderId="0" applyFont="0" applyFill="0" applyBorder="0" applyAlignment="0" applyProtection="0"/>
    <xf numFmtId="164" fontId="86" fillId="0" borderId="0" applyFont="0" applyFill="0" applyBorder="0" applyAlignment="0" applyProtection="0"/>
    <xf numFmtId="0" fontId="92" fillId="0" borderId="0"/>
    <xf numFmtId="0" fontId="15" fillId="0" borderId="0"/>
    <xf numFmtId="0" fontId="13" fillId="0" borderId="0"/>
    <xf numFmtId="0" fontId="30" fillId="5" borderId="0" applyNumberFormat="0" applyBorder="0" applyAlignment="0" applyProtection="0"/>
    <xf numFmtId="0" fontId="111" fillId="50" borderId="0" applyNumberFormat="0" applyBorder="0" applyAlignment="0" applyProtection="0"/>
    <xf numFmtId="0" fontId="12" fillId="0" borderId="0"/>
    <xf numFmtId="0" fontId="8" fillId="0" borderId="0"/>
  </cellStyleXfs>
  <cellXfs count="296">
    <xf numFmtId="0" fontId="0" fillId="0" borderId="0" xfId="0"/>
    <xf numFmtId="0" fontId="19" fillId="3" borderId="0" xfId="2" applyFill="1"/>
    <xf numFmtId="0" fontId="19" fillId="3" borderId="0" xfId="2" applyFill="1" applyAlignment="1">
      <alignment vertical="center"/>
    </xf>
    <xf numFmtId="0" fontId="34" fillId="3" borderId="0" xfId="2" applyFont="1" applyFill="1" applyAlignment="1">
      <alignment horizontal="left" vertical="center" wrapText="1"/>
    </xf>
    <xf numFmtId="0" fontId="20" fillId="3" borderId="0" xfId="2" applyFont="1" applyFill="1"/>
    <xf numFmtId="0" fontId="20" fillId="0" borderId="0" xfId="2" applyFont="1"/>
    <xf numFmtId="0" fontId="84" fillId="3" borderId="0" xfId="2" applyFont="1" applyFill="1" applyAlignment="1">
      <alignment horizontal="center" vertical="center"/>
    </xf>
    <xf numFmtId="0" fontId="85" fillId="3" borderId="0" xfId="2" applyFont="1" applyFill="1" applyAlignment="1">
      <alignment vertical="center"/>
    </xf>
    <xf numFmtId="0" fontId="90" fillId="3" borderId="0" xfId="0" applyFont="1" applyFill="1" applyAlignment="1">
      <alignment vertical="center"/>
    </xf>
    <xf numFmtId="0" fontId="0" fillId="3" borderId="0" xfId="0" applyFill="1"/>
    <xf numFmtId="0" fontId="0" fillId="3" borderId="0" xfId="0" applyFill="1" applyAlignment="1">
      <alignment vertical="center"/>
    </xf>
    <xf numFmtId="49" fontId="93" fillId="3" borderId="0" xfId="336" applyNumberFormat="1" applyFont="1" applyFill="1" applyAlignment="1">
      <alignment vertical="center" wrapText="1"/>
    </xf>
    <xf numFmtId="0" fontId="0" fillId="3" borderId="0" xfId="0" applyFill="1" applyAlignment="1">
      <alignment horizontal="center" vertical="center" wrapText="1"/>
    </xf>
    <xf numFmtId="0" fontId="94" fillId="3" borderId="0" xfId="0" applyFont="1" applyFill="1" applyAlignment="1">
      <alignment vertical="center"/>
    </xf>
    <xf numFmtId="49" fontId="95" fillId="0" borderId="0" xfId="336" applyNumberFormat="1" applyFont="1" applyAlignment="1">
      <alignment horizontal="center" vertical="center" wrapText="1"/>
    </xf>
    <xf numFmtId="0" fontId="0" fillId="3" borderId="22" xfId="0" applyFill="1" applyBorder="1"/>
    <xf numFmtId="0" fontId="0" fillId="3" borderId="22" xfId="0" applyFill="1" applyBorder="1" applyAlignment="1">
      <alignment horizontal="center"/>
    </xf>
    <xf numFmtId="0" fontId="91" fillId="3" borderId="0" xfId="0" applyFont="1" applyFill="1" applyAlignment="1">
      <alignment horizontal="center" vertical="center"/>
    </xf>
    <xf numFmtId="0" fontId="0" fillId="3" borderId="0" xfId="0" applyFill="1" applyAlignment="1">
      <alignment horizontal="center"/>
    </xf>
    <xf numFmtId="0" fontId="0" fillId="3" borderId="4" xfId="0" applyFill="1" applyBorder="1" applyAlignment="1">
      <alignment horizontal="center"/>
    </xf>
    <xf numFmtId="0" fontId="88" fillId="3" borderId="21" xfId="0" applyFont="1" applyFill="1" applyBorder="1"/>
    <xf numFmtId="0" fontId="88" fillId="3" borderId="16" xfId="0" applyFont="1" applyFill="1" applyBorder="1"/>
    <xf numFmtId="0" fontId="0" fillId="41" borderId="0" xfId="0" applyFill="1"/>
    <xf numFmtId="0" fontId="0" fillId="41" borderId="0" xfId="0" applyFill="1" applyAlignment="1">
      <alignment horizontal="left" vertical="center" wrapText="1"/>
    </xf>
    <xf numFmtId="0" fontId="0" fillId="41" borderId="0" xfId="0" applyFill="1" applyAlignment="1">
      <alignment vertical="top" wrapText="1"/>
    </xf>
    <xf numFmtId="0" fontId="0" fillId="41" borderId="0" xfId="0" applyFill="1" applyAlignment="1">
      <alignment horizontal="left" vertical="top" wrapText="1"/>
    </xf>
    <xf numFmtId="0" fontId="88" fillId="3" borderId="25" xfId="0" applyFont="1" applyFill="1" applyBorder="1"/>
    <xf numFmtId="0" fontId="0" fillId="3" borderId="4" xfId="0" applyFill="1" applyBorder="1"/>
    <xf numFmtId="0" fontId="85" fillId="3" borderId="0" xfId="2" applyFont="1" applyFill="1"/>
    <xf numFmtId="0" fontId="87" fillId="42" borderId="29" xfId="0" applyFont="1" applyFill="1" applyBorder="1" applyAlignment="1">
      <alignment horizontal="center" vertical="center" wrapText="1"/>
    </xf>
    <xf numFmtId="49" fontId="95" fillId="3" borderId="0" xfId="336" applyNumberFormat="1" applyFont="1" applyFill="1" applyAlignment="1">
      <alignment horizontal="center" vertical="center" wrapText="1"/>
    </xf>
    <xf numFmtId="0" fontId="26" fillId="3" borderId="0" xfId="4" applyFont="1" applyFill="1"/>
    <xf numFmtId="168" fontId="0" fillId="3" borderId="0" xfId="0" applyNumberFormat="1" applyFill="1"/>
    <xf numFmtId="0" fontId="87" fillId="3" borderId="0" xfId="0" applyFont="1" applyFill="1"/>
    <xf numFmtId="0" fontId="97" fillId="3" borderId="16" xfId="0" applyFont="1" applyFill="1" applyBorder="1"/>
    <xf numFmtId="0" fontId="97" fillId="3" borderId="25" xfId="0" applyFont="1" applyFill="1" applyBorder="1"/>
    <xf numFmtId="0" fontId="17" fillId="3" borderId="0" xfId="0" applyFont="1" applyFill="1"/>
    <xf numFmtId="0" fontId="33" fillId="3" borderId="0" xfId="0" applyFont="1" applyFill="1"/>
    <xf numFmtId="168" fontId="0" fillId="3" borderId="0" xfId="335" applyNumberFormat="1" applyFont="1" applyFill="1" applyBorder="1"/>
    <xf numFmtId="0" fontId="18" fillId="3" borderId="0" xfId="1" applyFill="1"/>
    <xf numFmtId="0" fontId="34" fillId="3" borderId="0" xfId="0" applyFont="1" applyFill="1"/>
    <xf numFmtId="0" fontId="19" fillId="3" borderId="0" xfId="0" applyFont="1" applyFill="1"/>
    <xf numFmtId="0" fontId="99" fillId="3" borderId="0" xfId="1" applyFont="1" applyFill="1"/>
    <xf numFmtId="0" fontId="26" fillId="3" borderId="22" xfId="4" applyFont="1" applyFill="1" applyBorder="1"/>
    <xf numFmtId="0" fontId="26" fillId="3" borderId="4" xfId="4" applyFont="1" applyFill="1" applyBorder="1"/>
    <xf numFmtId="0" fontId="0" fillId="43" borderId="0" xfId="0" applyFill="1"/>
    <xf numFmtId="166" fontId="93" fillId="40" borderId="0" xfId="336" applyNumberFormat="1" applyFont="1" applyFill="1" applyAlignment="1">
      <alignment horizontal="center" vertical="center" wrapText="1"/>
    </xf>
    <xf numFmtId="0" fontId="33" fillId="3" borderId="0" xfId="0" applyFont="1" applyFill="1" applyAlignment="1">
      <alignment vertical="center" wrapText="1"/>
    </xf>
    <xf numFmtId="0" fontId="101" fillId="3" borderId="0" xfId="2" applyFont="1" applyFill="1" applyAlignment="1">
      <alignment horizontal="left" vertical="center"/>
    </xf>
    <xf numFmtId="0" fontId="83" fillId="39" borderId="0" xfId="2" applyFont="1" applyFill="1" applyAlignment="1">
      <alignment horizontal="center" vertical="center"/>
    </xf>
    <xf numFmtId="0" fontId="0" fillId="3" borderId="0" xfId="0" applyFill="1" applyAlignment="1">
      <alignment horizontal="center" vertical="center"/>
    </xf>
    <xf numFmtId="0" fontId="0" fillId="41" borderId="0" xfId="0" applyFill="1" applyAlignment="1">
      <alignment vertical="center"/>
    </xf>
    <xf numFmtId="0" fontId="0" fillId="41" borderId="0" xfId="0" applyFill="1" applyAlignment="1">
      <alignment horizontal="center" vertical="center" wrapText="1"/>
    </xf>
    <xf numFmtId="0" fontId="0" fillId="41" borderId="0" xfId="0" applyFill="1" applyAlignment="1">
      <alignment horizontal="center"/>
    </xf>
    <xf numFmtId="166" fontId="95" fillId="3" borderId="18" xfId="336" applyNumberFormat="1" applyFont="1" applyFill="1" applyBorder="1" applyAlignment="1">
      <alignment horizontal="center" vertical="center" wrapText="1"/>
    </xf>
    <xf numFmtId="0" fontId="90" fillId="41" borderId="0" xfId="0" applyFont="1" applyFill="1" applyAlignment="1">
      <alignment vertical="center"/>
    </xf>
    <xf numFmtId="0" fontId="19" fillId="41" borderId="0" xfId="0" applyFont="1" applyFill="1" applyAlignment="1">
      <alignment horizontal="center"/>
    </xf>
    <xf numFmtId="166" fontId="93" fillId="3" borderId="0" xfId="336" applyNumberFormat="1" applyFont="1" applyFill="1" applyAlignment="1">
      <alignment horizontal="center" vertical="center" wrapText="1"/>
    </xf>
    <xf numFmtId="168" fontId="0" fillId="39" borderId="0" xfId="0" applyNumberFormat="1" applyFill="1"/>
    <xf numFmtId="168" fontId="0" fillId="43" borderId="23" xfId="335" applyNumberFormat="1" applyFont="1" applyFill="1" applyBorder="1"/>
    <xf numFmtId="168" fontId="0" fillId="43" borderId="24" xfId="335" applyNumberFormat="1" applyFont="1" applyFill="1" applyBorder="1"/>
    <xf numFmtId="168" fontId="0" fillId="43" borderId="26" xfId="335" applyNumberFormat="1" applyFont="1" applyFill="1" applyBorder="1"/>
    <xf numFmtId="0" fontId="89" fillId="3" borderId="0" xfId="0" applyFont="1" applyFill="1" applyAlignment="1">
      <alignment vertical="center" wrapText="1"/>
    </xf>
    <xf numFmtId="0" fontId="18" fillId="41" borderId="0" xfId="1" applyFill="1"/>
    <xf numFmtId="0" fontId="101" fillId="3" borderId="0" xfId="2" applyFont="1" applyFill="1" applyAlignment="1">
      <alignment vertical="center"/>
    </xf>
    <xf numFmtId="0" fontId="101" fillId="41" borderId="0" xfId="2" applyFont="1" applyFill="1" applyAlignment="1">
      <alignment vertical="center"/>
    </xf>
    <xf numFmtId="183" fontId="19" fillId="43" borderId="22" xfId="8" applyNumberFormat="1" applyFont="1" applyFill="1" applyBorder="1" applyAlignment="1">
      <alignment horizontal="left" vertical="center"/>
    </xf>
    <xf numFmtId="183" fontId="19" fillId="43" borderId="0" xfId="8" applyNumberFormat="1" applyFont="1" applyFill="1" applyBorder="1" applyAlignment="1">
      <alignment horizontal="left" vertical="center"/>
    </xf>
    <xf numFmtId="183" fontId="19" fillId="43" borderId="4" xfId="8" applyNumberFormat="1" applyFont="1" applyFill="1" applyBorder="1" applyAlignment="1">
      <alignment horizontal="left" vertical="center"/>
    </xf>
    <xf numFmtId="0" fontId="0" fillId="43" borderId="4" xfId="0" applyFill="1" applyBorder="1"/>
    <xf numFmtId="0" fontId="19" fillId="41" borderId="0" xfId="0" applyFont="1" applyFill="1"/>
    <xf numFmtId="0" fontId="105" fillId="41" borderId="0" xfId="1" applyFont="1" applyFill="1"/>
    <xf numFmtId="0" fontId="106" fillId="41" borderId="0" xfId="1" applyFont="1" applyFill="1"/>
    <xf numFmtId="164" fontId="19" fillId="39" borderId="0" xfId="335" applyFont="1" applyFill="1" applyBorder="1" applyAlignment="1">
      <alignment horizontal="center" vertical="center"/>
    </xf>
    <xf numFmtId="0" fontId="98" fillId="3" borderId="0" xfId="0" applyFont="1" applyFill="1" applyAlignment="1">
      <alignment vertical="center"/>
    </xf>
    <xf numFmtId="0" fontId="101" fillId="3" borderId="0" xfId="2" applyFont="1" applyFill="1"/>
    <xf numFmtId="0" fontId="26" fillId="41" borderId="0" xfId="4" applyFont="1" applyFill="1"/>
    <xf numFmtId="0" fontId="0" fillId="43" borderId="22" xfId="0" applyFill="1" applyBorder="1"/>
    <xf numFmtId="0" fontId="103" fillId="44" borderId="0" xfId="2" applyFont="1" applyFill="1" applyAlignment="1">
      <alignment vertical="center" wrapText="1"/>
    </xf>
    <xf numFmtId="0" fontId="85" fillId="3" borderId="0" xfId="2" applyFont="1" applyFill="1" applyAlignment="1">
      <alignment horizontal="center" vertical="center"/>
    </xf>
    <xf numFmtId="0" fontId="19" fillId="3" borderId="0" xfId="2" applyFill="1" applyAlignment="1">
      <alignment horizontal="center" vertical="center"/>
    </xf>
    <xf numFmtId="0" fontId="19" fillId="3" borderId="25" xfId="0" applyFont="1" applyFill="1" applyBorder="1"/>
    <xf numFmtId="0" fontId="20" fillId="3" borderId="0" xfId="0" applyFont="1" applyFill="1"/>
    <xf numFmtId="0" fontId="88" fillId="3" borderId="0" xfId="2" applyFont="1" applyFill="1" applyAlignment="1">
      <alignment vertical="center" wrapText="1"/>
    </xf>
    <xf numFmtId="0" fontId="83" fillId="39" borderId="0" xfId="2" applyFont="1" applyFill="1" applyAlignment="1">
      <alignment horizontal="left" vertical="center"/>
    </xf>
    <xf numFmtId="0" fontId="104" fillId="3" borderId="0" xfId="0" applyFont="1" applyFill="1" applyAlignment="1">
      <alignment horizontal="center" vertical="center"/>
    </xf>
    <xf numFmtId="0" fontId="102" fillId="40" borderId="0" xfId="2" applyFont="1" applyFill="1" applyAlignment="1">
      <alignment vertical="center"/>
    </xf>
    <xf numFmtId="0" fontId="102" fillId="3" borderId="0" xfId="2" applyFont="1" applyFill="1" applyAlignment="1">
      <alignment vertical="center"/>
    </xf>
    <xf numFmtId="0" fontId="19" fillId="44" borderId="0" xfId="2" applyFill="1" applyAlignment="1">
      <alignment horizontal="left" vertical="center"/>
    </xf>
    <xf numFmtId="0" fontId="19" fillId="44" borderId="0" xfId="2" applyFill="1" applyAlignment="1">
      <alignment vertical="center" wrapText="1"/>
    </xf>
    <xf numFmtId="0" fontId="0" fillId="0" borderId="0" xfId="0" applyAlignment="1">
      <alignment vertical="center"/>
    </xf>
    <xf numFmtId="183" fontId="19" fillId="43" borderId="21" xfId="8" applyNumberFormat="1" applyFont="1" applyFill="1" applyBorder="1" applyAlignment="1">
      <alignment horizontal="left" vertical="center"/>
    </xf>
    <xf numFmtId="183" fontId="19" fillId="43" borderId="16" xfId="8" applyNumberFormat="1" applyFont="1" applyFill="1" applyBorder="1" applyAlignment="1">
      <alignment horizontal="left" vertical="center"/>
    </xf>
    <xf numFmtId="183" fontId="19" fillId="43" borderId="25" xfId="8" applyNumberFormat="1" applyFont="1" applyFill="1" applyBorder="1" applyAlignment="1">
      <alignment horizontal="left" vertical="center"/>
    </xf>
    <xf numFmtId="49" fontId="106" fillId="3" borderId="0" xfId="2" applyNumberFormat="1" applyFont="1" applyFill="1" applyAlignment="1" applyProtection="1">
      <alignment horizontal="left" vertical="center"/>
      <protection locked="0"/>
    </xf>
    <xf numFmtId="0" fontId="98" fillId="3" borderId="0" xfId="0" applyFont="1" applyFill="1" applyAlignment="1">
      <alignment vertical="top"/>
    </xf>
    <xf numFmtId="0" fontId="87" fillId="45" borderId="0" xfId="337" applyFont="1" applyFill="1" applyAlignment="1">
      <alignment horizontal="left" vertical="center"/>
    </xf>
    <xf numFmtId="0" fontId="15" fillId="45" borderId="0" xfId="337" applyFill="1" applyAlignment="1">
      <alignment horizontal="left" vertical="center"/>
    </xf>
    <xf numFmtId="0" fontId="15" fillId="3" borderId="0" xfId="337" applyFill="1" applyAlignment="1">
      <alignment horizontal="left" vertical="center"/>
    </xf>
    <xf numFmtId="0" fontId="108" fillId="3" borderId="0" xfId="337" applyFont="1" applyFill="1" applyAlignment="1">
      <alignment horizontal="left" vertical="center"/>
    </xf>
    <xf numFmtId="0" fontId="19" fillId="3" borderId="0" xfId="0" applyFont="1" applyFill="1" applyAlignment="1">
      <alignment vertical="center"/>
    </xf>
    <xf numFmtId="0" fontId="19" fillId="3" borderId="4" xfId="0" applyFont="1" applyFill="1" applyBorder="1" applyAlignment="1">
      <alignment horizontal="center"/>
    </xf>
    <xf numFmtId="0" fontId="19" fillId="49" borderId="0" xfId="0" applyFont="1" applyFill="1"/>
    <xf numFmtId="0" fontId="34" fillId="49" borderId="0" xfId="0" applyFont="1" applyFill="1"/>
    <xf numFmtId="184" fontId="19" fillId="48" borderId="21" xfId="0" applyNumberFormat="1" applyFont="1" applyFill="1" applyBorder="1" applyAlignment="1" applyProtection="1">
      <alignment horizontal="left" vertical="center"/>
      <protection locked="0"/>
    </xf>
    <xf numFmtId="184" fontId="19" fillId="48" borderId="16" xfId="0" applyNumberFormat="1" applyFont="1" applyFill="1" applyBorder="1" applyAlignment="1" applyProtection="1">
      <alignment horizontal="left" vertical="center"/>
      <protection locked="0"/>
    </xf>
    <xf numFmtId="184" fontId="19" fillId="48" borderId="25" xfId="0" applyNumberFormat="1" applyFont="1" applyFill="1" applyBorder="1" applyAlignment="1" applyProtection="1">
      <alignment horizontal="left" vertical="center"/>
      <protection locked="0"/>
    </xf>
    <xf numFmtId="0" fontId="0" fillId="43" borderId="22" xfId="0" applyFill="1" applyBorder="1" applyAlignment="1">
      <alignment horizontal="center"/>
    </xf>
    <xf numFmtId="0" fontId="0" fillId="43" borderId="0" xfId="0" applyFill="1" applyAlignment="1">
      <alignment horizontal="center"/>
    </xf>
    <xf numFmtId="0" fontId="0" fillId="43" borderId="4" xfId="0" applyFill="1" applyBorder="1" applyAlignment="1">
      <alignment horizontal="center"/>
    </xf>
    <xf numFmtId="0" fontId="87" fillId="46" borderId="27" xfId="337" applyFont="1" applyFill="1" applyBorder="1" applyAlignment="1">
      <alignment horizontal="left" vertical="center"/>
    </xf>
    <xf numFmtId="0" fontId="94" fillId="3" borderId="0" xfId="0" applyFont="1" applyFill="1" applyAlignment="1">
      <alignment horizontal="left" vertical="center"/>
    </xf>
    <xf numFmtId="0" fontId="19" fillId="3" borderId="22" xfId="0" applyFont="1" applyFill="1" applyBorder="1" applyAlignment="1">
      <alignment horizontal="center"/>
    </xf>
    <xf numFmtId="0" fontId="19" fillId="3" borderId="0" xfId="0" applyFont="1" applyFill="1" applyAlignment="1">
      <alignment horizontal="center"/>
    </xf>
    <xf numFmtId="0" fontId="19" fillId="47" borderId="0" xfId="0" applyFont="1" applyFill="1" applyAlignment="1">
      <alignment horizontal="center"/>
    </xf>
    <xf numFmtId="0" fontId="19" fillId="43" borderId="23" xfId="2" applyFill="1" applyBorder="1" applyAlignment="1">
      <alignment horizontal="left" vertical="center" wrapText="1"/>
    </xf>
    <xf numFmtId="0" fontId="19" fillId="43" borderId="24" xfId="2" applyFill="1" applyBorder="1" applyAlignment="1">
      <alignment horizontal="left" vertical="center" wrapText="1"/>
    </xf>
    <xf numFmtId="0" fontId="0" fillId="43" borderId="24" xfId="0" applyFill="1" applyBorder="1"/>
    <xf numFmtId="0" fontId="0" fillId="43" borderId="26" xfId="0" applyFill="1" applyBorder="1"/>
    <xf numFmtId="0" fontId="110" fillId="3" borderId="0" xfId="0" applyFont="1" applyFill="1"/>
    <xf numFmtId="0" fontId="19" fillId="3" borderId="21" xfId="0" applyFont="1" applyFill="1" applyBorder="1"/>
    <xf numFmtId="168" fontId="19" fillId="39" borderId="0" xfId="0" quotePrefix="1" applyNumberFormat="1" applyFont="1" applyFill="1"/>
    <xf numFmtId="0" fontId="103" fillId="44" borderId="0" xfId="2" applyFont="1" applyFill="1" applyAlignment="1">
      <alignment horizontal="left" vertical="center" wrapText="1"/>
    </xf>
    <xf numFmtId="0" fontId="103" fillId="44" borderId="0" xfId="2" applyFont="1" applyFill="1" applyAlignment="1">
      <alignment vertical="top" wrapText="1"/>
    </xf>
    <xf numFmtId="0" fontId="34" fillId="49" borderId="0" xfId="0" applyFont="1" applyFill="1" applyAlignment="1">
      <alignment horizontal="center"/>
    </xf>
    <xf numFmtId="0" fontId="88" fillId="3" borderId="0" xfId="0" applyFont="1" applyFill="1" applyAlignment="1">
      <alignment vertical="center"/>
    </xf>
    <xf numFmtId="0" fontId="88" fillId="3" borderId="0" xfId="0" applyFont="1" applyFill="1" applyAlignment="1">
      <alignment vertical="center" wrapText="1"/>
    </xf>
    <xf numFmtId="168" fontId="0" fillId="43" borderId="23" xfId="0" applyNumberFormat="1" applyFill="1" applyBorder="1"/>
    <xf numFmtId="168" fontId="0" fillId="43" borderId="26" xfId="0" applyNumberFormat="1" applyFill="1" applyBorder="1"/>
    <xf numFmtId="0" fontId="0" fillId="43" borderId="23" xfId="0" applyFill="1" applyBorder="1"/>
    <xf numFmtId="0" fontId="0" fillId="47" borderId="0" xfId="0" applyFill="1" applyAlignment="1">
      <alignment horizontal="center"/>
    </xf>
    <xf numFmtId="0" fontId="19" fillId="44" borderId="0" xfId="0" applyFont="1" applyFill="1" applyAlignment="1">
      <alignment vertical="center"/>
    </xf>
    <xf numFmtId="0" fontId="0" fillId="3" borderId="0" xfId="0" applyFill="1" applyAlignment="1">
      <alignment vertical="center" wrapText="1"/>
    </xf>
    <xf numFmtId="0" fontId="0" fillId="44" borderId="0" xfId="0" applyFill="1" applyAlignment="1">
      <alignment vertical="center"/>
    </xf>
    <xf numFmtId="16" fontId="19" fillId="44" borderId="0" xfId="0" quotePrefix="1" applyNumberFormat="1" applyFont="1" applyFill="1" applyAlignment="1">
      <alignment vertical="center"/>
    </xf>
    <xf numFmtId="0" fontId="19" fillId="44" borderId="0" xfId="0" quotePrefix="1" applyFont="1" applyFill="1" applyAlignment="1">
      <alignment vertical="center"/>
    </xf>
    <xf numFmtId="0" fontId="19" fillId="44" borderId="0" xfId="2" applyFill="1" applyAlignment="1">
      <alignment vertical="center"/>
    </xf>
    <xf numFmtId="0" fontId="19" fillId="3" borderId="0" xfId="2" applyFill="1" applyAlignment="1">
      <alignment horizontal="right" vertical="center"/>
    </xf>
    <xf numFmtId="166" fontId="95" fillId="3" borderId="19" xfId="336" quotePrefix="1" applyNumberFormat="1" applyFont="1" applyFill="1" applyBorder="1" applyAlignment="1">
      <alignment horizontal="center" vertical="center" wrapText="1"/>
    </xf>
    <xf numFmtId="166" fontId="95" fillId="3" borderId="20" xfId="336" quotePrefix="1" applyNumberFormat="1" applyFont="1" applyFill="1" applyBorder="1" applyAlignment="1">
      <alignment horizontal="center" vertical="center" wrapText="1"/>
    </xf>
    <xf numFmtId="166" fontId="95" fillId="3" borderId="0" xfId="336" quotePrefix="1" applyNumberFormat="1" applyFont="1" applyFill="1" applyAlignment="1">
      <alignment horizontal="center" vertical="center" wrapText="1"/>
    </xf>
    <xf numFmtId="0" fontId="19" fillId="44" borderId="0" xfId="0" applyFont="1" applyFill="1" applyAlignment="1">
      <alignment vertical="center" wrapText="1"/>
    </xf>
    <xf numFmtId="0" fontId="19" fillId="3" borderId="0" xfId="0" applyFont="1" applyFill="1" applyAlignment="1">
      <alignment wrapText="1"/>
    </xf>
    <xf numFmtId="0" fontId="30" fillId="3" borderId="0" xfId="339" applyFill="1"/>
    <xf numFmtId="0" fontId="111" fillId="3" borderId="0" xfId="340" applyFill="1"/>
    <xf numFmtId="0" fontId="87" fillId="46" borderId="21" xfId="337" applyFont="1" applyFill="1" applyBorder="1" applyAlignment="1">
      <alignment vertical="center"/>
    </xf>
    <xf numFmtId="0" fontId="87" fillId="46" borderId="18" xfId="337" applyFont="1" applyFill="1" applyBorder="1" applyAlignment="1">
      <alignment vertical="center"/>
    </xf>
    <xf numFmtId="0" fontId="14" fillId="3" borderId="18" xfId="337" applyFont="1" applyFill="1" applyBorder="1" applyAlignment="1">
      <alignment vertical="center" wrapText="1"/>
    </xf>
    <xf numFmtId="0" fontId="108" fillId="3" borderId="0" xfId="341" applyFont="1" applyFill="1" applyAlignment="1">
      <alignment horizontal="left" vertical="center"/>
    </xf>
    <xf numFmtId="0" fontId="19" fillId="51" borderId="0" xfId="2" applyFill="1" applyAlignment="1">
      <alignment vertical="center" wrapText="1"/>
    </xf>
    <xf numFmtId="0" fontId="109" fillId="51" borderId="0" xfId="2" applyFont="1" applyFill="1" applyAlignment="1">
      <alignment horizontal="right" vertical="center" wrapText="1"/>
    </xf>
    <xf numFmtId="0" fontId="88" fillId="3" borderId="0" xfId="2" applyFont="1" applyFill="1" applyAlignment="1">
      <alignment horizontal="left" vertical="center" wrapText="1"/>
    </xf>
    <xf numFmtId="0" fontId="34" fillId="44" borderId="0" xfId="0" applyFont="1" applyFill="1" applyAlignment="1">
      <alignment vertical="center"/>
    </xf>
    <xf numFmtId="0" fontId="34" fillId="44" borderId="0" xfId="2" applyFont="1" applyFill="1" applyAlignment="1">
      <alignment horizontal="left" vertical="center"/>
    </xf>
    <xf numFmtId="166" fontId="93" fillId="40" borderId="18" xfId="336" applyNumberFormat="1" applyFont="1" applyFill="1" applyBorder="1" applyAlignment="1">
      <alignment horizontal="center" vertical="center" wrapText="1"/>
    </xf>
    <xf numFmtId="0" fontId="0" fillId="3" borderId="23" xfId="0" applyFill="1" applyBorder="1"/>
    <xf numFmtId="0" fontId="11" fillId="3" borderId="22" xfId="4" applyFont="1" applyFill="1" applyBorder="1" applyAlignment="1">
      <alignment horizontal="center"/>
    </xf>
    <xf numFmtId="0" fontId="11" fillId="3" borderId="4" xfId="4" applyFont="1" applyFill="1" applyBorder="1" applyAlignment="1">
      <alignment horizontal="center"/>
    </xf>
    <xf numFmtId="183" fontId="0" fillId="3" borderId="21" xfId="8" applyNumberFormat="1" applyFont="1" applyFill="1" applyBorder="1" applyAlignment="1">
      <alignment horizontal="left" vertical="center"/>
    </xf>
    <xf numFmtId="183" fontId="0" fillId="3" borderId="16" xfId="8" applyNumberFormat="1" applyFont="1" applyFill="1" applyBorder="1" applyAlignment="1">
      <alignment horizontal="left" vertical="center"/>
    </xf>
    <xf numFmtId="183" fontId="0" fillId="3" borderId="25" xfId="8" applyNumberFormat="1" applyFont="1" applyFill="1" applyBorder="1" applyAlignment="1">
      <alignment horizontal="left" vertical="center"/>
    </xf>
    <xf numFmtId="183" fontId="0" fillId="3" borderId="0" xfId="8" applyNumberFormat="1" applyFont="1" applyFill="1" applyBorder="1" applyAlignment="1">
      <alignment horizontal="left" vertical="center"/>
    </xf>
    <xf numFmtId="0" fontId="11" fillId="3" borderId="0" xfId="4" applyFont="1" applyFill="1" applyAlignment="1">
      <alignment horizontal="center"/>
    </xf>
    <xf numFmtId="183" fontId="0" fillId="3" borderId="4" xfId="8" applyNumberFormat="1" applyFont="1" applyFill="1" applyBorder="1" applyAlignment="1">
      <alignment horizontal="left" vertical="center"/>
    </xf>
    <xf numFmtId="183" fontId="0" fillId="3" borderId="22" xfId="8" applyNumberFormat="1" applyFont="1" applyFill="1" applyBorder="1" applyAlignment="1">
      <alignment horizontal="left" vertical="center"/>
    </xf>
    <xf numFmtId="0" fontId="10" fillId="3" borderId="18" xfId="337" applyFont="1" applyFill="1" applyBorder="1" applyAlignment="1">
      <alignment horizontal="left" vertical="center" wrapText="1"/>
    </xf>
    <xf numFmtId="49" fontId="97" fillId="3" borderId="0" xfId="336" applyNumberFormat="1" applyFont="1" applyFill="1" applyAlignment="1">
      <alignment horizontal="center" vertical="center" wrapText="1"/>
    </xf>
    <xf numFmtId="49" fontId="89" fillId="3" borderId="0" xfId="2" applyNumberFormat="1" applyFont="1" applyFill="1" applyAlignment="1" applyProtection="1">
      <alignment horizontal="left" vertical="center"/>
      <protection locked="0"/>
    </xf>
    <xf numFmtId="0" fontId="9" fillId="3" borderId="22" xfId="4" applyFont="1" applyFill="1" applyBorder="1" applyAlignment="1">
      <alignment horizontal="center"/>
    </xf>
    <xf numFmtId="0" fontId="9" fillId="3" borderId="0" xfId="4" applyFont="1" applyFill="1" applyAlignment="1">
      <alignment horizontal="center"/>
    </xf>
    <xf numFmtId="0" fontId="9" fillId="3" borderId="4" xfId="4" applyFont="1" applyFill="1" applyBorder="1" applyAlignment="1">
      <alignment horizontal="center"/>
    </xf>
    <xf numFmtId="0" fontId="87" fillId="3" borderId="0" xfId="0" applyFont="1" applyFill="1" applyAlignment="1">
      <alignment vertical="center"/>
    </xf>
    <xf numFmtId="168" fontId="0" fillId="43" borderId="22" xfId="335" applyNumberFormat="1" applyFont="1" applyFill="1" applyBorder="1"/>
    <xf numFmtId="168" fontId="0" fillId="43" borderId="4" xfId="335" applyNumberFormat="1" applyFont="1" applyFill="1" applyBorder="1"/>
    <xf numFmtId="0" fontId="0" fillId="3" borderId="26" xfId="0" applyFill="1" applyBorder="1"/>
    <xf numFmtId="164" fontId="32" fillId="39" borderId="0" xfId="335" applyFont="1" applyFill="1" applyAlignment="1">
      <alignment vertical="center"/>
    </xf>
    <xf numFmtId="164" fontId="26" fillId="43" borderId="23" xfId="335" applyFont="1" applyFill="1" applyBorder="1"/>
    <xf numFmtId="164" fontId="26" fillId="43" borderId="24" xfId="335" applyFont="1" applyFill="1" applyBorder="1"/>
    <xf numFmtId="164" fontId="26" fillId="43" borderId="26" xfId="335" applyFont="1" applyFill="1" applyBorder="1"/>
    <xf numFmtId="164" fontId="26" fillId="3" borderId="0" xfId="335" applyFont="1" applyFill="1"/>
    <xf numFmtId="164" fontId="9" fillId="3" borderId="0" xfId="335" applyFont="1" applyFill="1" applyBorder="1" applyAlignment="1">
      <alignment horizontal="center"/>
    </xf>
    <xf numFmtId="0" fontId="19" fillId="3" borderId="0" xfId="2" applyFill="1" applyAlignment="1">
      <alignment horizontal="left" vertical="center"/>
    </xf>
    <xf numFmtId="0" fontId="112" fillId="3" borderId="0" xfId="0" applyFont="1" applyFill="1"/>
    <xf numFmtId="0" fontId="105" fillId="3" borderId="0" xfId="1" applyFont="1" applyFill="1"/>
    <xf numFmtId="0" fontId="88" fillId="3" borderId="22" xfId="1" applyFont="1" applyFill="1" applyBorder="1" applyAlignment="1">
      <alignment horizontal="center" vertical="center"/>
    </xf>
    <xf numFmtId="0" fontId="88" fillId="3" borderId="4" xfId="1" applyFont="1" applyFill="1" applyBorder="1" applyAlignment="1">
      <alignment horizontal="center" vertical="center"/>
    </xf>
    <xf numFmtId="0" fontId="88" fillId="3" borderId="0" xfId="1" applyFont="1" applyFill="1"/>
    <xf numFmtId="0" fontId="88" fillId="3" borderId="30" xfId="1" applyFont="1" applyFill="1" applyBorder="1" applyAlignment="1">
      <alignment horizontal="center" vertical="center"/>
    </xf>
    <xf numFmtId="0" fontId="112" fillId="3" borderId="0" xfId="0" applyFont="1" applyFill="1" applyAlignment="1">
      <alignment horizontal="center" vertical="center"/>
    </xf>
    <xf numFmtId="0" fontId="8" fillId="43" borderId="23" xfId="342" applyFill="1" applyBorder="1"/>
    <xf numFmtId="164" fontId="88" fillId="39" borderId="23" xfId="335" applyFont="1" applyFill="1" applyBorder="1"/>
    <xf numFmtId="0" fontId="88" fillId="43" borderId="24" xfId="1" applyFont="1" applyFill="1" applyBorder="1"/>
    <xf numFmtId="0" fontId="88" fillId="43" borderId="26" xfId="1" applyFont="1" applyFill="1" applyBorder="1"/>
    <xf numFmtId="0" fontId="88" fillId="43" borderId="23" xfId="1" applyFont="1" applyFill="1" applyBorder="1"/>
    <xf numFmtId="0" fontId="88" fillId="43" borderId="20" xfId="1" applyFont="1" applyFill="1" applyBorder="1"/>
    <xf numFmtId="184" fontId="19" fillId="48" borderId="0" xfId="0" applyNumberFormat="1" applyFont="1" applyFill="1" applyAlignment="1" applyProtection="1">
      <alignment horizontal="left" vertical="center"/>
      <protection locked="0"/>
    </xf>
    <xf numFmtId="0" fontId="88" fillId="3" borderId="0" xfId="1" applyFont="1" applyFill="1" applyAlignment="1">
      <alignment horizontal="center" vertical="center"/>
    </xf>
    <xf numFmtId="0" fontId="8" fillId="41" borderId="0" xfId="342" applyFill="1" applyAlignment="1">
      <alignment horizontal="center"/>
    </xf>
    <xf numFmtId="184" fontId="19" fillId="48" borderId="21" xfId="0" applyNumberFormat="1" applyFont="1" applyFill="1" applyBorder="1" applyAlignment="1" applyProtection="1">
      <alignment vertical="center"/>
      <protection locked="0"/>
    </xf>
    <xf numFmtId="184" fontId="19" fillId="48" borderId="16" xfId="0" applyNumberFormat="1" applyFont="1" applyFill="1" applyBorder="1" applyAlignment="1" applyProtection="1">
      <alignment vertical="center"/>
      <protection locked="0"/>
    </xf>
    <xf numFmtId="184" fontId="19" fillId="48" borderId="25" xfId="0" applyNumberFormat="1" applyFont="1" applyFill="1" applyBorder="1" applyAlignment="1" applyProtection="1">
      <alignment vertical="center"/>
      <protection locked="0"/>
    </xf>
    <xf numFmtId="0" fontId="0" fillId="3" borderId="30" xfId="0" applyFill="1" applyBorder="1"/>
    <xf numFmtId="0" fontId="19" fillId="3" borderId="0" xfId="2" applyFill="1" applyAlignment="1">
      <alignment vertical="top"/>
    </xf>
    <xf numFmtId="0" fontId="19" fillId="44" borderId="0" xfId="2" applyFill="1" applyAlignment="1">
      <alignment horizontal="left" vertical="top"/>
    </xf>
    <xf numFmtId="0" fontId="19" fillId="44" borderId="0" xfId="2" applyFill="1" applyAlignment="1">
      <alignment horizontal="left" vertical="top" wrapText="1"/>
    </xf>
    <xf numFmtId="0" fontId="7" fillId="3" borderId="18" xfId="337" applyFont="1" applyFill="1" applyBorder="1" applyAlignment="1">
      <alignment vertical="center" wrapText="1"/>
    </xf>
    <xf numFmtId="0" fontId="7" fillId="3" borderId="18" xfId="337" applyFont="1" applyFill="1" applyBorder="1" applyAlignment="1">
      <alignment horizontal="left" vertical="center" wrapText="1"/>
    </xf>
    <xf numFmtId="0" fontId="7" fillId="3" borderId="18" xfId="337" applyFont="1" applyFill="1" applyBorder="1" applyAlignment="1">
      <alignment horizontal="left" vertical="center"/>
    </xf>
    <xf numFmtId="0" fontId="7" fillId="3" borderId="19" xfId="337" applyFont="1" applyFill="1" applyBorder="1" applyAlignment="1">
      <alignment horizontal="left" vertical="center" wrapText="1"/>
    </xf>
    <xf numFmtId="0" fontId="7" fillId="3" borderId="27" xfId="337" applyFont="1" applyFill="1" applyBorder="1" applyAlignment="1">
      <alignment horizontal="left" vertical="center" wrapText="1"/>
    </xf>
    <xf numFmtId="0" fontId="6" fillId="3" borderId="18" xfId="337" applyFont="1" applyFill="1" applyBorder="1" applyAlignment="1">
      <alignment vertical="center" wrapText="1"/>
    </xf>
    <xf numFmtId="0" fontId="6" fillId="3" borderId="18" xfId="337" applyFont="1" applyFill="1" applyBorder="1" applyAlignment="1">
      <alignment horizontal="left" vertical="center" wrapText="1"/>
    </xf>
    <xf numFmtId="164" fontId="34" fillId="39" borderId="0" xfId="335" applyFont="1" applyFill="1"/>
    <xf numFmtId="0" fontId="34" fillId="3" borderId="0" xfId="0" applyFont="1" applyFill="1" applyAlignment="1">
      <alignment horizontal="center"/>
    </xf>
    <xf numFmtId="184" fontId="19" fillId="48" borderId="16" xfId="1" applyNumberFormat="1" applyFont="1" applyFill="1" applyBorder="1" applyAlignment="1" applyProtection="1">
      <alignment vertical="center"/>
      <protection locked="0"/>
    </xf>
    <xf numFmtId="0" fontId="88" fillId="3" borderId="0" xfId="10" applyFont="1" applyFill="1" applyAlignment="1">
      <alignment horizontal="center" vertical="center"/>
    </xf>
    <xf numFmtId="184" fontId="114" fillId="48" borderId="16" xfId="0" applyNumberFormat="1" applyFont="1" applyFill="1" applyBorder="1" applyAlignment="1" applyProtection="1">
      <alignment horizontal="left" vertical="center" indent="1"/>
      <protection locked="0"/>
    </xf>
    <xf numFmtId="0" fontId="5" fillId="41" borderId="0" xfId="342" applyFont="1" applyFill="1" applyAlignment="1">
      <alignment horizontal="center"/>
    </xf>
    <xf numFmtId="184" fontId="19" fillId="48" borderId="25" xfId="1" applyNumberFormat="1" applyFont="1" applyFill="1" applyBorder="1" applyAlignment="1" applyProtection="1">
      <alignment vertical="center"/>
      <protection locked="0"/>
    </xf>
    <xf numFmtId="0" fontId="8" fillId="41" borderId="0" xfId="342" applyFill="1" applyAlignment="1">
      <alignment horizontal="center" vertical="center"/>
    </xf>
    <xf numFmtId="0" fontId="87" fillId="3" borderId="19" xfId="0" applyFont="1" applyFill="1" applyBorder="1" applyAlignment="1">
      <alignment vertical="center"/>
    </xf>
    <xf numFmtId="0" fontId="88" fillId="3" borderId="18" xfId="0" applyFont="1" applyFill="1" applyBorder="1" applyAlignment="1">
      <alignment horizontal="left" vertical="center" wrapText="1"/>
    </xf>
    <xf numFmtId="184" fontId="19" fillId="48" borderId="25" xfId="0" applyNumberFormat="1" applyFont="1" applyFill="1" applyBorder="1" applyAlignment="1" applyProtection="1">
      <alignment vertical="center" wrapText="1"/>
      <protection locked="0"/>
    </xf>
    <xf numFmtId="0" fontId="0" fillId="44" borderId="0" xfId="0" applyFill="1" applyAlignment="1">
      <alignment vertical="center" wrapText="1"/>
    </xf>
    <xf numFmtId="184" fontId="34" fillId="48" borderId="21" xfId="0" applyNumberFormat="1" applyFont="1" applyFill="1" applyBorder="1" applyAlignment="1" applyProtection="1">
      <alignment vertical="center"/>
      <protection locked="0"/>
    </xf>
    <xf numFmtId="0" fontId="4" fillId="3" borderId="0" xfId="0" applyFont="1" applyFill="1"/>
    <xf numFmtId="0" fontId="34" fillId="44" borderId="0" xfId="4" applyFont="1" applyFill="1" applyAlignment="1">
      <alignment horizontal="left" vertical="center"/>
    </xf>
    <xf numFmtId="0" fontId="19" fillId="44" borderId="0" xfId="4" applyFont="1" applyFill="1" applyAlignment="1">
      <alignment horizontal="left" vertical="center" wrapText="1"/>
    </xf>
    <xf numFmtId="0" fontId="19" fillId="3" borderId="0" xfId="4" applyFont="1" applyFill="1" applyAlignment="1">
      <alignment vertical="center"/>
    </xf>
    <xf numFmtId="0" fontId="82" fillId="44" borderId="0" xfId="0" applyFont="1" applyFill="1" applyAlignment="1">
      <alignment vertical="center"/>
    </xf>
    <xf numFmtId="0" fontId="82" fillId="44" borderId="0" xfId="0" applyFont="1" applyFill="1"/>
    <xf numFmtId="0" fontId="82" fillId="3" borderId="0" xfId="0" applyFont="1" applyFill="1"/>
    <xf numFmtId="0" fontId="82" fillId="44" borderId="0" xfId="0" applyFont="1" applyFill="1" applyAlignment="1">
      <alignment wrapText="1"/>
    </xf>
    <xf numFmtId="0" fontId="19" fillId="3" borderId="0" xfId="4" applyFont="1" applyFill="1" applyAlignment="1">
      <alignment horizontal="left" vertical="center" wrapText="1"/>
    </xf>
    <xf numFmtId="0" fontId="19" fillId="44" borderId="0" xfId="4" applyFont="1" applyFill="1" applyAlignment="1">
      <alignment horizontal="left" vertical="top" wrapText="1"/>
    </xf>
    <xf numFmtId="0" fontId="19" fillId="3" borderId="0" xfId="4" applyFont="1" applyFill="1" applyAlignment="1">
      <alignment horizontal="left" vertical="top" wrapText="1"/>
    </xf>
    <xf numFmtId="166" fontId="95" fillId="3" borderId="31" xfId="336" applyNumberFormat="1" applyFont="1" applyFill="1" applyBorder="1" applyAlignment="1">
      <alignment horizontal="center" vertical="center" wrapText="1"/>
    </xf>
    <xf numFmtId="166" fontId="95" fillId="3" borderId="32" xfId="336" applyNumberFormat="1" applyFont="1" applyFill="1" applyBorder="1" applyAlignment="1">
      <alignment horizontal="center" vertical="center" wrapText="1"/>
    </xf>
    <xf numFmtId="166" fontId="95" fillId="3" borderId="33" xfId="336" applyNumberFormat="1" applyFont="1" applyFill="1" applyBorder="1" applyAlignment="1">
      <alignment horizontal="center" vertical="center" wrapText="1"/>
    </xf>
    <xf numFmtId="0" fontId="87" fillId="3" borderId="0" xfId="0" applyFont="1" applyFill="1" applyAlignment="1">
      <alignment vertical="center" wrapText="1"/>
    </xf>
    <xf numFmtId="0" fontId="33" fillId="3" borderId="0" xfId="2" applyFont="1" applyFill="1" applyAlignment="1">
      <alignment vertical="center"/>
    </xf>
    <xf numFmtId="0" fontId="115" fillId="3" borderId="0" xfId="2" applyFont="1" applyFill="1" applyAlignment="1">
      <alignment vertical="center" wrapText="1"/>
    </xf>
    <xf numFmtId="0" fontId="33" fillId="44" borderId="0" xfId="2" applyFont="1" applyFill="1" applyAlignment="1">
      <alignment vertical="center" wrapText="1"/>
    </xf>
    <xf numFmtId="0" fontId="33" fillId="3" borderId="0" xfId="2" applyFont="1" applyFill="1" applyAlignment="1">
      <alignment vertical="center" wrapText="1"/>
    </xf>
    <xf numFmtId="0" fontId="97" fillId="44" borderId="0" xfId="0" applyFont="1" applyFill="1" applyAlignment="1">
      <alignment vertical="center" wrapText="1"/>
    </xf>
    <xf numFmtId="0" fontId="97" fillId="3" borderId="0" xfId="2" applyFont="1" applyFill="1" applyAlignment="1">
      <alignment vertical="center" wrapText="1"/>
    </xf>
    <xf numFmtId="0" fontId="97" fillId="44" borderId="0" xfId="2" applyFont="1" applyFill="1" applyAlignment="1">
      <alignment vertical="center" wrapText="1"/>
    </xf>
    <xf numFmtId="0" fontId="88" fillId="44" borderId="0" xfId="0" applyFont="1" applyFill="1" applyAlignment="1">
      <alignment vertical="center" wrapText="1"/>
    </xf>
    <xf numFmtId="0" fontId="33" fillId="44" borderId="0" xfId="0" applyFont="1" applyFill="1" applyAlignment="1">
      <alignment vertical="center" wrapText="1"/>
    </xf>
    <xf numFmtId="166" fontId="97" fillId="3" borderId="18" xfId="336" applyNumberFormat="1" applyFont="1" applyFill="1" applyBorder="1" applyAlignment="1">
      <alignment horizontal="center" vertical="center" wrapText="1"/>
    </xf>
    <xf numFmtId="0" fontId="19" fillId="3" borderId="0" xfId="0" applyFont="1" applyFill="1" applyAlignment="1">
      <alignment vertical="center" wrapText="1"/>
    </xf>
    <xf numFmtId="0" fontId="3" fillId="3" borderId="18" xfId="337" applyFont="1" applyFill="1" applyBorder="1" applyAlignment="1">
      <alignment horizontal="left" vertical="center" wrapText="1"/>
    </xf>
    <xf numFmtId="0" fontId="12" fillId="3" borderId="18" xfId="341" applyFill="1" applyBorder="1" applyAlignment="1">
      <alignment horizontal="left" vertical="center" wrapText="1"/>
    </xf>
    <xf numFmtId="0" fontId="0" fillId="3" borderId="0" xfId="0" applyFill="1" applyAlignment="1">
      <alignment horizontal="left"/>
    </xf>
    <xf numFmtId="0" fontId="2" fillId="3" borderId="18" xfId="337" applyFont="1" applyFill="1" applyBorder="1" applyAlignment="1">
      <alignment vertical="center" wrapText="1"/>
    </xf>
    <xf numFmtId="0" fontId="84" fillId="3" borderId="0" xfId="2" applyFont="1" applyFill="1" applyAlignment="1">
      <alignment horizontal="left" vertical="center"/>
    </xf>
    <xf numFmtId="0" fontId="1" fillId="3" borderId="18" xfId="337" applyFont="1" applyFill="1" applyBorder="1" applyAlignment="1">
      <alignment vertical="center" wrapText="1"/>
    </xf>
    <xf numFmtId="0" fontId="113" fillId="0" borderId="18" xfId="0" applyFont="1" applyBorder="1" applyAlignment="1">
      <alignment vertical="center" wrapText="1"/>
    </xf>
    <xf numFmtId="0" fontId="19" fillId="51" borderId="0" xfId="2" applyFill="1" applyAlignment="1">
      <alignment vertical="center" wrapText="1"/>
    </xf>
    <xf numFmtId="0" fontId="88" fillId="44" borderId="0" xfId="2" applyFont="1" applyFill="1" applyAlignment="1">
      <alignment horizontal="left" vertical="center" wrapText="1"/>
    </xf>
    <xf numFmtId="0" fontId="84" fillId="40" borderId="19" xfId="2" applyFont="1" applyFill="1" applyBorder="1" applyAlignment="1">
      <alignment horizontal="left" vertical="center"/>
    </xf>
    <xf numFmtId="0" fontId="84" fillId="40" borderId="20" xfId="2" applyFont="1" applyFill="1" applyBorder="1" applyAlignment="1">
      <alignment horizontal="left" vertical="center"/>
    </xf>
    <xf numFmtId="0" fontId="100" fillId="3" borderId="0" xfId="2" applyFont="1" applyFill="1" applyAlignment="1">
      <alignment horizontal="left" vertical="center"/>
    </xf>
    <xf numFmtId="0" fontId="82" fillId="3" borderId="22" xfId="0" applyFont="1" applyFill="1" applyBorder="1" applyAlignment="1">
      <alignment horizontal="left" vertical="center" wrapText="1"/>
    </xf>
    <xf numFmtId="0" fontId="101" fillId="3" borderId="0" xfId="2" applyFont="1" applyFill="1" applyAlignment="1">
      <alignment horizontal="left" vertical="center"/>
    </xf>
    <xf numFmtId="0" fontId="19" fillId="3" borderId="0" xfId="2" applyFill="1" applyAlignment="1">
      <alignment horizontal="left" vertical="center" wrapText="1"/>
    </xf>
    <xf numFmtId="0" fontId="84" fillId="40" borderId="30" xfId="2" applyFont="1" applyFill="1" applyBorder="1" applyAlignment="1">
      <alignment horizontal="center" vertical="center"/>
    </xf>
    <xf numFmtId="0" fontId="84" fillId="40" borderId="20" xfId="2" applyFont="1" applyFill="1" applyBorder="1" applyAlignment="1">
      <alignment horizontal="center" vertical="center"/>
    </xf>
    <xf numFmtId="0" fontId="19" fillId="44" borderId="0" xfId="0" applyFont="1" applyFill="1" applyAlignment="1">
      <alignment horizontal="left" vertical="center" wrapText="1"/>
    </xf>
    <xf numFmtId="0" fontId="19" fillId="44" borderId="0" xfId="0" applyFont="1" applyFill="1" applyAlignment="1">
      <alignment horizontal="left" vertical="top" wrapText="1"/>
    </xf>
    <xf numFmtId="0" fontId="19" fillId="44" borderId="0" xfId="2" applyFill="1" applyAlignment="1">
      <alignment horizontal="left" vertical="top" wrapText="1"/>
    </xf>
    <xf numFmtId="0" fontId="19" fillId="44" borderId="0" xfId="4" applyFont="1" applyFill="1" applyAlignment="1">
      <alignment horizontal="left" vertical="top" wrapText="1"/>
    </xf>
    <xf numFmtId="0" fontId="102" fillId="40" borderId="19" xfId="2" applyFont="1" applyFill="1" applyBorder="1" applyAlignment="1">
      <alignment horizontal="center" vertical="center"/>
    </xf>
    <xf numFmtId="0" fontId="102" fillId="40" borderId="30" xfId="2" applyFont="1" applyFill="1" applyBorder="1" applyAlignment="1">
      <alignment horizontal="center" vertical="center"/>
    </xf>
    <xf numFmtId="166" fontId="93" fillId="40" borderId="19" xfId="336" applyNumberFormat="1" applyFont="1" applyFill="1" applyBorder="1" applyAlignment="1">
      <alignment horizontal="center" vertical="center" wrapText="1"/>
    </xf>
    <xf numFmtId="166" fontId="93" fillId="40" borderId="30" xfId="336" applyNumberFormat="1" applyFont="1" applyFill="1" applyBorder="1" applyAlignment="1">
      <alignment horizontal="center" vertical="center" wrapText="1"/>
    </xf>
    <xf numFmtId="166" fontId="93" fillId="40" borderId="20" xfId="336" applyNumberFormat="1" applyFont="1" applyFill="1" applyBorder="1" applyAlignment="1">
      <alignment horizontal="center" vertical="center" wrapText="1"/>
    </xf>
    <xf numFmtId="0" fontId="0" fillId="3" borderId="27" xfId="0" applyFill="1" applyBorder="1" applyAlignment="1">
      <alignment horizontal="left" vertical="center" wrapText="1"/>
    </xf>
    <xf numFmtId="0" fontId="0" fillId="3" borderId="15" xfId="0" applyFill="1" applyBorder="1" applyAlignment="1">
      <alignment horizontal="left" vertical="center" wrapText="1"/>
    </xf>
    <xf numFmtId="0" fontId="0" fillId="3" borderId="28" xfId="0" applyFill="1" applyBorder="1" applyAlignment="1">
      <alignment horizontal="left" vertical="center" wrapText="1"/>
    </xf>
    <xf numFmtId="0" fontId="88" fillId="3" borderId="27" xfId="0" applyFont="1" applyFill="1" applyBorder="1" applyAlignment="1">
      <alignment horizontal="left" vertical="center" wrapText="1"/>
    </xf>
    <xf numFmtId="0" fontId="88" fillId="3" borderId="15" xfId="0" applyFont="1" applyFill="1" applyBorder="1" applyAlignment="1">
      <alignment horizontal="left" vertical="center" wrapText="1"/>
    </xf>
    <xf numFmtId="0" fontId="88" fillId="3" borderId="28" xfId="0" applyFont="1" applyFill="1" applyBorder="1" applyAlignment="1">
      <alignment horizontal="left" vertical="center" wrapText="1"/>
    </xf>
    <xf numFmtId="166" fontId="93" fillId="40" borderId="19" xfId="336" quotePrefix="1" applyNumberFormat="1" applyFont="1" applyFill="1" applyBorder="1" applyAlignment="1">
      <alignment horizontal="center" vertical="center" wrapText="1"/>
    </xf>
    <xf numFmtId="166" fontId="93" fillId="40" borderId="20" xfId="336" quotePrefix="1" applyNumberFormat="1" applyFont="1" applyFill="1" applyBorder="1" applyAlignment="1">
      <alignment horizontal="center" vertical="center" wrapText="1"/>
    </xf>
    <xf numFmtId="0" fontId="19" fillId="3" borderId="27" xfId="0" applyFont="1" applyFill="1" applyBorder="1" applyAlignment="1">
      <alignment horizontal="left" vertical="center" wrapText="1"/>
    </xf>
    <xf numFmtId="166" fontId="93" fillId="40" borderId="0" xfId="336" quotePrefix="1" applyNumberFormat="1" applyFont="1" applyFill="1" applyAlignment="1">
      <alignment horizontal="center" vertical="center"/>
    </xf>
    <xf numFmtId="0" fontId="88" fillId="3" borderId="27" xfId="0" applyFont="1" applyFill="1" applyBorder="1" applyAlignment="1">
      <alignment horizontal="left" vertical="center"/>
    </xf>
    <xf numFmtId="0" fontId="88" fillId="3" borderId="15" xfId="0" applyFont="1" applyFill="1" applyBorder="1" applyAlignment="1">
      <alignment horizontal="left" vertical="center"/>
    </xf>
    <xf numFmtId="0" fontId="88" fillId="3" borderId="28" xfId="0" applyFont="1" applyFill="1" applyBorder="1" applyAlignment="1">
      <alignment horizontal="left" vertical="center"/>
    </xf>
    <xf numFmtId="0" fontId="88" fillId="3" borderId="27" xfId="4" applyFont="1" applyFill="1" applyBorder="1" applyAlignment="1">
      <alignment horizontal="left" vertical="center" wrapText="1"/>
    </xf>
    <xf numFmtId="0" fontId="88" fillId="3" borderId="15" xfId="4" applyFont="1" applyFill="1" applyBorder="1" applyAlignment="1">
      <alignment horizontal="left" vertical="center" wrapText="1"/>
    </xf>
    <xf numFmtId="0" fontId="88" fillId="3" borderId="28" xfId="4" applyFont="1" applyFill="1" applyBorder="1" applyAlignment="1">
      <alignment horizontal="left" vertical="center" wrapText="1"/>
    </xf>
    <xf numFmtId="0" fontId="88" fillId="3" borderId="27" xfId="4" applyFont="1" applyFill="1" applyBorder="1" applyAlignment="1">
      <alignment horizontal="left" vertical="center"/>
    </xf>
    <xf numFmtId="0" fontId="88" fillId="3" borderId="15" xfId="4" applyFont="1" applyFill="1" applyBorder="1" applyAlignment="1">
      <alignment horizontal="left" vertical="center"/>
    </xf>
    <xf numFmtId="0" fontId="88" fillId="3" borderId="28" xfId="4" applyFont="1" applyFill="1" applyBorder="1" applyAlignment="1">
      <alignment horizontal="left" vertical="center"/>
    </xf>
  </cellXfs>
  <cellStyles count="343">
    <cellStyle name=" 1" xfId="13" xr:uid="{00000000-0005-0000-0000-000000000000}"/>
    <cellStyle name="_Capex" xfId="14" xr:uid="{00000000-0005-0000-0000-000001000000}"/>
    <cellStyle name="_UED AMP 2009-14 Final 250309 Less PU" xfId="15" xr:uid="{00000000-0005-0000-0000-000002000000}"/>
    <cellStyle name="_UED AMP 2009-14 Final 250309 Less PU_1011 monthly" xfId="16" xr:uid="{00000000-0005-0000-0000-000003000000}"/>
    <cellStyle name="_UED AMP 2009-14 Final 250309 Less PU_1011 monthly_All Outage data RIN 19.2" xfId="17" xr:uid="{00000000-0005-0000-0000-000004000000}"/>
    <cellStyle name="_UED AMP 2009-14 Final 250309 Less PU_1011 monthly_Daily SAIDI SAIFI RIN 19.3ab" xfId="18" xr:uid="{00000000-0005-0000-0000-000005000000}"/>
    <cellStyle name="_UED AMP 2009-14 Final 250309 Less PU_All Outage data RIN 19.2" xfId="19" xr:uid="{00000000-0005-0000-0000-000006000000}"/>
    <cellStyle name="_UED AMP 2009-14 Final 250309 Less PU_Daily SAIDI SAIFI RIN 19.3ab" xfId="20" xr:uid="{00000000-0005-0000-0000-000007000000}"/>
    <cellStyle name="20% - Accent1 2" xfId="21" xr:uid="{00000000-0005-0000-0000-000008000000}"/>
    <cellStyle name="20% - Accent2 2" xfId="22" xr:uid="{00000000-0005-0000-0000-000009000000}"/>
    <cellStyle name="20% - Accent3 2" xfId="23" xr:uid="{00000000-0005-0000-0000-00000A000000}"/>
    <cellStyle name="20% - Accent4 2" xfId="24" xr:uid="{00000000-0005-0000-0000-00000B000000}"/>
    <cellStyle name="20% - Accent5 2" xfId="25" xr:uid="{00000000-0005-0000-0000-00000C000000}"/>
    <cellStyle name="20% - Accent6 2" xfId="26" xr:uid="{00000000-0005-0000-0000-00000D000000}"/>
    <cellStyle name="40% - Accent1 2" xfId="27" xr:uid="{00000000-0005-0000-0000-00000E000000}"/>
    <cellStyle name="40% - Accent2 2" xfId="28" xr:uid="{00000000-0005-0000-0000-00000F000000}"/>
    <cellStyle name="40% - Accent3 2" xfId="29" xr:uid="{00000000-0005-0000-0000-000010000000}"/>
    <cellStyle name="40% - Accent4 2" xfId="30" xr:uid="{00000000-0005-0000-0000-000011000000}"/>
    <cellStyle name="40% - Accent5 2" xfId="31" xr:uid="{00000000-0005-0000-0000-000012000000}"/>
    <cellStyle name="40% - Accent6 2" xfId="32" xr:uid="{00000000-0005-0000-0000-000013000000}"/>
    <cellStyle name="60% - Accent1 2" xfId="33" xr:uid="{00000000-0005-0000-0000-000014000000}"/>
    <cellStyle name="60% - Accent2 2" xfId="34" xr:uid="{00000000-0005-0000-0000-000015000000}"/>
    <cellStyle name="60% - Accent3 2" xfId="35" xr:uid="{00000000-0005-0000-0000-000016000000}"/>
    <cellStyle name="60% - Accent4 2" xfId="36" xr:uid="{00000000-0005-0000-0000-000017000000}"/>
    <cellStyle name="60% - Accent5 2" xfId="37" xr:uid="{00000000-0005-0000-0000-000018000000}"/>
    <cellStyle name="60% - Accent6 2" xfId="38" xr:uid="{00000000-0005-0000-0000-000019000000}"/>
    <cellStyle name="Accent1 - 20%" xfId="40" xr:uid="{00000000-0005-0000-0000-00001A000000}"/>
    <cellStyle name="Accent1 - 40%" xfId="41" xr:uid="{00000000-0005-0000-0000-00001B000000}"/>
    <cellStyle name="Accent1 - 60%" xfId="42" xr:uid="{00000000-0005-0000-0000-00001C000000}"/>
    <cellStyle name="Accent1 2" xfId="39" xr:uid="{00000000-0005-0000-0000-00001D000000}"/>
    <cellStyle name="Accent2 - 20%" xfId="44" xr:uid="{00000000-0005-0000-0000-00001E000000}"/>
    <cellStyle name="Accent2 - 40%" xfId="45" xr:uid="{00000000-0005-0000-0000-00001F000000}"/>
    <cellStyle name="Accent2 - 60%" xfId="46" xr:uid="{00000000-0005-0000-0000-000020000000}"/>
    <cellStyle name="Accent2 2" xfId="43" xr:uid="{00000000-0005-0000-0000-000021000000}"/>
    <cellStyle name="Accent3 - 20%" xfId="48" xr:uid="{00000000-0005-0000-0000-000022000000}"/>
    <cellStyle name="Accent3 - 40%" xfId="49" xr:uid="{00000000-0005-0000-0000-000023000000}"/>
    <cellStyle name="Accent3 - 60%" xfId="50" xr:uid="{00000000-0005-0000-0000-000024000000}"/>
    <cellStyle name="Accent3 10" xfId="51" xr:uid="{00000000-0005-0000-0000-000025000000}"/>
    <cellStyle name="Accent3 11" xfId="52" xr:uid="{00000000-0005-0000-0000-000026000000}"/>
    <cellStyle name="Accent3 12" xfId="53" xr:uid="{00000000-0005-0000-0000-000027000000}"/>
    <cellStyle name="Accent3 13" xfId="54" xr:uid="{00000000-0005-0000-0000-000028000000}"/>
    <cellStyle name="Accent3 14" xfId="55" xr:uid="{00000000-0005-0000-0000-000029000000}"/>
    <cellStyle name="Accent3 15" xfId="56" xr:uid="{00000000-0005-0000-0000-00002A000000}"/>
    <cellStyle name="Accent3 16" xfId="57" xr:uid="{00000000-0005-0000-0000-00002B000000}"/>
    <cellStyle name="Accent3 17" xfId="58" xr:uid="{00000000-0005-0000-0000-00002C000000}"/>
    <cellStyle name="Accent3 18" xfId="59" xr:uid="{00000000-0005-0000-0000-00002D000000}"/>
    <cellStyle name="Accent3 19" xfId="60" xr:uid="{00000000-0005-0000-0000-00002E000000}"/>
    <cellStyle name="Accent3 2" xfId="61" xr:uid="{00000000-0005-0000-0000-00002F000000}"/>
    <cellStyle name="Accent3 20" xfId="62" xr:uid="{00000000-0005-0000-0000-000030000000}"/>
    <cellStyle name="Accent3 21" xfId="47" xr:uid="{00000000-0005-0000-0000-000031000000}"/>
    <cellStyle name="Accent3 3" xfId="63" xr:uid="{00000000-0005-0000-0000-000032000000}"/>
    <cellStyle name="Accent3 4" xfId="64" xr:uid="{00000000-0005-0000-0000-000033000000}"/>
    <cellStyle name="Accent3 5" xfId="65" xr:uid="{00000000-0005-0000-0000-000034000000}"/>
    <cellStyle name="Accent3 6" xfId="66" xr:uid="{00000000-0005-0000-0000-000035000000}"/>
    <cellStyle name="Accent3 7" xfId="67" xr:uid="{00000000-0005-0000-0000-000036000000}"/>
    <cellStyle name="Accent3 8" xfId="68" xr:uid="{00000000-0005-0000-0000-000037000000}"/>
    <cellStyle name="Accent3 9" xfId="69" xr:uid="{00000000-0005-0000-0000-000038000000}"/>
    <cellStyle name="Accent4 - 20%" xfId="71" xr:uid="{00000000-0005-0000-0000-000039000000}"/>
    <cellStyle name="Accent4 - 40%" xfId="72" xr:uid="{00000000-0005-0000-0000-00003A000000}"/>
    <cellStyle name="Accent4 - 60%" xfId="73" xr:uid="{00000000-0005-0000-0000-00003B000000}"/>
    <cellStyle name="Accent4 2" xfId="70" xr:uid="{00000000-0005-0000-0000-00003C000000}"/>
    <cellStyle name="Accent5 - 20%" xfId="75" xr:uid="{00000000-0005-0000-0000-00003D000000}"/>
    <cellStyle name="Accent5 - 40%" xfId="76" xr:uid="{00000000-0005-0000-0000-00003E000000}"/>
    <cellStyle name="Accent5 - 60%" xfId="77" xr:uid="{00000000-0005-0000-0000-00003F000000}"/>
    <cellStyle name="Accent5 10" xfId="78" xr:uid="{00000000-0005-0000-0000-000040000000}"/>
    <cellStyle name="Accent5 11" xfId="79" xr:uid="{00000000-0005-0000-0000-000041000000}"/>
    <cellStyle name="Accent5 12" xfId="80" xr:uid="{00000000-0005-0000-0000-000042000000}"/>
    <cellStyle name="Accent5 13" xfId="81" xr:uid="{00000000-0005-0000-0000-000043000000}"/>
    <cellStyle name="Accent5 14" xfId="82" xr:uid="{00000000-0005-0000-0000-000044000000}"/>
    <cellStyle name="Accent5 15" xfId="83" xr:uid="{00000000-0005-0000-0000-000045000000}"/>
    <cellStyle name="Accent5 16" xfId="84" xr:uid="{00000000-0005-0000-0000-000046000000}"/>
    <cellStyle name="Accent5 17" xfId="85" xr:uid="{00000000-0005-0000-0000-000047000000}"/>
    <cellStyle name="Accent5 18" xfId="86" xr:uid="{00000000-0005-0000-0000-000048000000}"/>
    <cellStyle name="Accent5 19" xfId="87" xr:uid="{00000000-0005-0000-0000-000049000000}"/>
    <cellStyle name="Accent5 2" xfId="88" xr:uid="{00000000-0005-0000-0000-00004A000000}"/>
    <cellStyle name="Accent5 20" xfId="89" xr:uid="{00000000-0005-0000-0000-00004B000000}"/>
    <cellStyle name="Accent5 21" xfId="74" xr:uid="{00000000-0005-0000-0000-00004C000000}"/>
    <cellStyle name="Accent5 3" xfId="90" xr:uid="{00000000-0005-0000-0000-00004D000000}"/>
    <cellStyle name="Accent5 4" xfId="91" xr:uid="{00000000-0005-0000-0000-00004E000000}"/>
    <cellStyle name="Accent5 5" xfId="92" xr:uid="{00000000-0005-0000-0000-00004F000000}"/>
    <cellStyle name="Accent5 6" xfId="93" xr:uid="{00000000-0005-0000-0000-000050000000}"/>
    <cellStyle name="Accent5 7" xfId="94" xr:uid="{00000000-0005-0000-0000-000051000000}"/>
    <cellStyle name="Accent5 8" xfId="95" xr:uid="{00000000-0005-0000-0000-000052000000}"/>
    <cellStyle name="Accent5 9" xfId="96" xr:uid="{00000000-0005-0000-0000-000053000000}"/>
    <cellStyle name="Accent6 - 20%" xfId="98" xr:uid="{00000000-0005-0000-0000-000054000000}"/>
    <cellStyle name="Accent6 - 40%" xfId="99" xr:uid="{00000000-0005-0000-0000-000055000000}"/>
    <cellStyle name="Accent6 - 60%" xfId="100" xr:uid="{00000000-0005-0000-0000-000056000000}"/>
    <cellStyle name="Accent6 2" xfId="97" xr:uid="{00000000-0005-0000-0000-000057000000}"/>
    <cellStyle name="Agara" xfId="101" xr:uid="{00000000-0005-0000-0000-000058000000}"/>
    <cellStyle name="B79812_.wvu.PrintTitlest" xfId="102" xr:uid="{00000000-0005-0000-0000-000059000000}"/>
    <cellStyle name="Bad" xfId="340" builtinId="27"/>
    <cellStyle name="Bad 2" xfId="103" xr:uid="{00000000-0005-0000-0000-00005B000000}"/>
    <cellStyle name="Black" xfId="104" xr:uid="{00000000-0005-0000-0000-00005C000000}"/>
    <cellStyle name="Blockout" xfId="325" xr:uid="{00000000-0005-0000-0000-00005D000000}"/>
    <cellStyle name="Blockout 2" xfId="326" xr:uid="{00000000-0005-0000-0000-00005E000000}"/>
    <cellStyle name="Blue" xfId="105" xr:uid="{00000000-0005-0000-0000-00005F000000}"/>
    <cellStyle name="Calculation 2" xfId="106" xr:uid="{00000000-0005-0000-0000-000060000000}"/>
    <cellStyle name="Check Cell 2" xfId="107" xr:uid="{00000000-0005-0000-0000-000061000000}"/>
    <cellStyle name="Comma" xfId="335" builtinId="3"/>
    <cellStyle name="Comma [0]7Z_87C" xfId="109" xr:uid="{00000000-0005-0000-0000-000062000000}"/>
    <cellStyle name="Comma 0" xfId="110" xr:uid="{00000000-0005-0000-0000-000063000000}"/>
    <cellStyle name="Comma 1" xfId="111" xr:uid="{00000000-0005-0000-0000-000064000000}"/>
    <cellStyle name="Comma 10" xfId="112" xr:uid="{00000000-0005-0000-0000-000065000000}"/>
    <cellStyle name="Comma 11" xfId="113" xr:uid="{00000000-0005-0000-0000-000066000000}"/>
    <cellStyle name="Comma 12" xfId="114" xr:uid="{00000000-0005-0000-0000-000067000000}"/>
    <cellStyle name="Comma 13" xfId="115" xr:uid="{00000000-0005-0000-0000-000068000000}"/>
    <cellStyle name="Comma 14" xfId="116" xr:uid="{00000000-0005-0000-0000-000069000000}"/>
    <cellStyle name="Comma 15" xfId="117" xr:uid="{00000000-0005-0000-0000-00006A000000}"/>
    <cellStyle name="Comma 16" xfId="118" xr:uid="{00000000-0005-0000-0000-00006B000000}"/>
    <cellStyle name="Comma 17" xfId="119" xr:uid="{00000000-0005-0000-0000-00006C000000}"/>
    <cellStyle name="Comma 18" xfId="120" xr:uid="{00000000-0005-0000-0000-00006D000000}"/>
    <cellStyle name="Comma 19" xfId="121" xr:uid="{00000000-0005-0000-0000-00006E000000}"/>
    <cellStyle name="Comma 2" xfId="7" xr:uid="{00000000-0005-0000-0000-00006F000000}"/>
    <cellStyle name="Comma 2 2" xfId="123" xr:uid="{00000000-0005-0000-0000-000070000000}"/>
    <cellStyle name="Comma 2 3" xfId="124" xr:uid="{00000000-0005-0000-0000-000071000000}"/>
    <cellStyle name="Comma 2 4" xfId="122" xr:uid="{00000000-0005-0000-0000-000072000000}"/>
    <cellStyle name="Comma 20" xfId="125" xr:uid="{00000000-0005-0000-0000-000073000000}"/>
    <cellStyle name="Comma 21" xfId="126" xr:uid="{00000000-0005-0000-0000-000074000000}"/>
    <cellStyle name="Comma 22" xfId="127" xr:uid="{00000000-0005-0000-0000-000075000000}"/>
    <cellStyle name="Comma 23" xfId="128" xr:uid="{00000000-0005-0000-0000-000076000000}"/>
    <cellStyle name="Comma 24" xfId="108" xr:uid="{00000000-0005-0000-0000-000077000000}"/>
    <cellStyle name="Comma 25" xfId="324" xr:uid="{00000000-0005-0000-0000-000078000000}"/>
    <cellStyle name="Comma 3" xfId="129" xr:uid="{00000000-0005-0000-0000-000079000000}"/>
    <cellStyle name="Comma 4" xfId="130" xr:uid="{00000000-0005-0000-0000-00007A000000}"/>
    <cellStyle name="Comma 5" xfId="131" xr:uid="{00000000-0005-0000-0000-00007B000000}"/>
    <cellStyle name="Comma 6" xfId="132" xr:uid="{00000000-0005-0000-0000-00007C000000}"/>
    <cellStyle name="Comma 7" xfId="133" xr:uid="{00000000-0005-0000-0000-00007D000000}"/>
    <cellStyle name="Comma 8" xfId="134" xr:uid="{00000000-0005-0000-0000-00007E000000}"/>
    <cellStyle name="Comma 9" xfId="135" xr:uid="{00000000-0005-0000-0000-00007F000000}"/>
    <cellStyle name="Comma0" xfId="136" xr:uid="{00000000-0005-0000-0000-000080000000}"/>
    <cellStyle name="Currency 11" xfId="138" xr:uid="{00000000-0005-0000-0000-000081000000}"/>
    <cellStyle name="Currency 2" xfId="8" xr:uid="{00000000-0005-0000-0000-000082000000}"/>
    <cellStyle name="Currency 2 2" xfId="139" xr:uid="{00000000-0005-0000-0000-000083000000}"/>
    <cellStyle name="Currency 3" xfId="140" xr:uid="{00000000-0005-0000-0000-000084000000}"/>
    <cellStyle name="Currency 4" xfId="141" xr:uid="{00000000-0005-0000-0000-000085000000}"/>
    <cellStyle name="Currency 5" xfId="142" xr:uid="{00000000-0005-0000-0000-000086000000}"/>
    <cellStyle name="Currency 6" xfId="137" xr:uid="{00000000-0005-0000-0000-000087000000}"/>
    <cellStyle name="Currency 7" xfId="334" xr:uid="{00000000-0005-0000-0000-000088000000}"/>
    <cellStyle name="D4_B8B1_005004B79812_.wvu.PrintTitlest" xfId="143" xr:uid="{00000000-0005-0000-0000-000089000000}"/>
    <cellStyle name="Date" xfId="144" xr:uid="{00000000-0005-0000-0000-00008A000000}"/>
    <cellStyle name="dms_1" xfId="3" xr:uid="{00000000-0005-0000-0000-00008B000000}"/>
    <cellStyle name="Emphasis 1" xfId="145" xr:uid="{00000000-0005-0000-0000-00008D000000}"/>
    <cellStyle name="Emphasis 2" xfId="146" xr:uid="{00000000-0005-0000-0000-00008E000000}"/>
    <cellStyle name="Emphasis 3" xfId="147" xr:uid="{00000000-0005-0000-0000-00008F000000}"/>
    <cellStyle name="Euro" xfId="148" xr:uid="{00000000-0005-0000-0000-000090000000}"/>
    <cellStyle name="Explanatory Text 2" xfId="149" xr:uid="{00000000-0005-0000-0000-000091000000}"/>
    <cellStyle name="Fixed" xfId="150" xr:uid="{00000000-0005-0000-0000-000092000000}"/>
    <cellStyle name="Gilsans" xfId="151" xr:uid="{00000000-0005-0000-0000-000093000000}"/>
    <cellStyle name="Gilsansl" xfId="152" xr:uid="{00000000-0005-0000-0000-000094000000}"/>
    <cellStyle name="Good" xfId="339" builtinId="26"/>
    <cellStyle name="Good 2" xfId="154" xr:uid="{00000000-0005-0000-0000-000095000000}"/>
    <cellStyle name="Good 3" xfId="153" xr:uid="{00000000-0005-0000-0000-000096000000}"/>
    <cellStyle name="Heading 1 2" xfId="156" xr:uid="{00000000-0005-0000-0000-000097000000}"/>
    <cellStyle name="Heading 1 3" xfId="157" xr:uid="{00000000-0005-0000-0000-000098000000}"/>
    <cellStyle name="Heading 1 4" xfId="158" xr:uid="{00000000-0005-0000-0000-000099000000}"/>
    <cellStyle name="Heading 1 5" xfId="155" xr:uid="{00000000-0005-0000-0000-00009A000000}"/>
    <cellStyle name="Heading 2 2" xfId="160" xr:uid="{00000000-0005-0000-0000-00009B000000}"/>
    <cellStyle name="Heading 2 3" xfId="161" xr:uid="{00000000-0005-0000-0000-00009C000000}"/>
    <cellStyle name="Heading 2 4" xfId="162" xr:uid="{00000000-0005-0000-0000-00009D000000}"/>
    <cellStyle name="Heading 2 5" xfId="159" xr:uid="{00000000-0005-0000-0000-00009E000000}"/>
    <cellStyle name="Heading 3 2" xfId="164" xr:uid="{00000000-0005-0000-0000-00009F000000}"/>
    <cellStyle name="Heading 3 3" xfId="165" xr:uid="{00000000-0005-0000-0000-0000A0000000}"/>
    <cellStyle name="Heading 3 4" xfId="163" xr:uid="{00000000-0005-0000-0000-0000A1000000}"/>
    <cellStyle name="Heading 4 2" xfId="167" xr:uid="{00000000-0005-0000-0000-0000A2000000}"/>
    <cellStyle name="Heading 4 3" xfId="168" xr:uid="{00000000-0005-0000-0000-0000A3000000}"/>
    <cellStyle name="Heading 4 4" xfId="166" xr:uid="{00000000-0005-0000-0000-0000A4000000}"/>
    <cellStyle name="Heading(4)" xfId="169" xr:uid="{00000000-0005-0000-0000-0000A5000000}"/>
    <cellStyle name="Hyperlink 2" xfId="170" xr:uid="{00000000-0005-0000-0000-0000A6000000}"/>
    <cellStyle name="Hyperlink Arrow" xfId="171" xr:uid="{00000000-0005-0000-0000-0000A7000000}"/>
    <cellStyle name="Hyperlink Text" xfId="172" xr:uid="{00000000-0005-0000-0000-0000A8000000}"/>
    <cellStyle name="Input 2" xfId="173" xr:uid="{00000000-0005-0000-0000-0000A9000000}"/>
    <cellStyle name="Input1" xfId="174" xr:uid="{00000000-0005-0000-0000-0000AA000000}"/>
    <cellStyle name="Input1 2" xfId="175" xr:uid="{00000000-0005-0000-0000-0000AB000000}"/>
    <cellStyle name="Input3" xfId="176" xr:uid="{00000000-0005-0000-0000-0000AC000000}"/>
    <cellStyle name="Lines" xfId="177" xr:uid="{00000000-0005-0000-0000-0000AD000000}"/>
    <cellStyle name="Linked Cell 2" xfId="178" xr:uid="{00000000-0005-0000-0000-0000AE000000}"/>
    <cellStyle name="Mine" xfId="179" xr:uid="{00000000-0005-0000-0000-0000AF000000}"/>
    <cellStyle name="Model Name" xfId="180" xr:uid="{00000000-0005-0000-0000-0000B0000000}"/>
    <cellStyle name="Neutral 2" xfId="182" xr:uid="{00000000-0005-0000-0000-0000B1000000}"/>
    <cellStyle name="Neutral 3" xfId="181" xr:uid="{00000000-0005-0000-0000-0000B2000000}"/>
    <cellStyle name="Normal" xfId="0" builtinId="0"/>
    <cellStyle name="Normal - Style1" xfId="183" xr:uid="{00000000-0005-0000-0000-0000B4000000}"/>
    <cellStyle name="Normal 10" xfId="184" xr:uid="{00000000-0005-0000-0000-0000B5000000}"/>
    <cellStyle name="Normal 100" xfId="327" xr:uid="{00000000-0005-0000-0000-0000B6000000}"/>
    <cellStyle name="Normal 11" xfId="185" xr:uid="{00000000-0005-0000-0000-0000B7000000}"/>
    <cellStyle name="Normal 114" xfId="186" xr:uid="{00000000-0005-0000-0000-0000B8000000}"/>
    <cellStyle name="Normal 12" xfId="187" xr:uid="{00000000-0005-0000-0000-0000B9000000}"/>
    <cellStyle name="Normal 13" xfId="188" xr:uid="{00000000-0005-0000-0000-0000BA000000}"/>
    <cellStyle name="Normal 14" xfId="189" xr:uid="{00000000-0005-0000-0000-0000BB000000}"/>
    <cellStyle name="Normal 143" xfId="190" xr:uid="{00000000-0005-0000-0000-0000BC000000}"/>
    <cellStyle name="Normal 144" xfId="191" xr:uid="{00000000-0005-0000-0000-0000BD000000}"/>
    <cellStyle name="Normal 147" xfId="192" xr:uid="{00000000-0005-0000-0000-0000BE000000}"/>
    <cellStyle name="Normal 148" xfId="193" xr:uid="{00000000-0005-0000-0000-0000BF000000}"/>
    <cellStyle name="Normal 149" xfId="194" xr:uid="{00000000-0005-0000-0000-0000C0000000}"/>
    <cellStyle name="Normal 15" xfId="195" xr:uid="{00000000-0005-0000-0000-0000C1000000}"/>
    <cellStyle name="Normal 150" xfId="196" xr:uid="{00000000-0005-0000-0000-0000C2000000}"/>
    <cellStyle name="Normal 151" xfId="197" xr:uid="{00000000-0005-0000-0000-0000C3000000}"/>
    <cellStyle name="Normal 152" xfId="198" xr:uid="{00000000-0005-0000-0000-0000C4000000}"/>
    <cellStyle name="Normal 153" xfId="199" xr:uid="{00000000-0005-0000-0000-0000C5000000}"/>
    <cellStyle name="Normal 154" xfId="200" xr:uid="{00000000-0005-0000-0000-0000C6000000}"/>
    <cellStyle name="Normal 155" xfId="201" xr:uid="{00000000-0005-0000-0000-0000C7000000}"/>
    <cellStyle name="Normal 156" xfId="202" xr:uid="{00000000-0005-0000-0000-0000C8000000}"/>
    <cellStyle name="Normal 16" xfId="203" xr:uid="{00000000-0005-0000-0000-0000C9000000}"/>
    <cellStyle name="Normal 161" xfId="204" xr:uid="{00000000-0005-0000-0000-0000CA000000}"/>
    <cellStyle name="Normal 162" xfId="205" xr:uid="{00000000-0005-0000-0000-0000CB000000}"/>
    <cellStyle name="Normal 163" xfId="206" xr:uid="{00000000-0005-0000-0000-0000CC000000}"/>
    <cellStyle name="Normal 164" xfId="207" xr:uid="{00000000-0005-0000-0000-0000CD000000}"/>
    <cellStyle name="Normal 169" xfId="208" xr:uid="{00000000-0005-0000-0000-0000CE000000}"/>
    <cellStyle name="Normal 17" xfId="209" xr:uid="{00000000-0005-0000-0000-0000CF000000}"/>
    <cellStyle name="Normal 170" xfId="210" xr:uid="{00000000-0005-0000-0000-0000D0000000}"/>
    <cellStyle name="Normal 171" xfId="211" xr:uid="{00000000-0005-0000-0000-0000D1000000}"/>
    <cellStyle name="Normal 172" xfId="212" xr:uid="{00000000-0005-0000-0000-0000D2000000}"/>
    <cellStyle name="Normal 177" xfId="213" xr:uid="{00000000-0005-0000-0000-0000D3000000}"/>
    <cellStyle name="Normal 178" xfId="214" xr:uid="{00000000-0005-0000-0000-0000D4000000}"/>
    <cellStyle name="Normal 179" xfId="215" xr:uid="{00000000-0005-0000-0000-0000D5000000}"/>
    <cellStyle name="Normal 18" xfId="216" xr:uid="{00000000-0005-0000-0000-0000D6000000}"/>
    <cellStyle name="Normal 180" xfId="217" xr:uid="{00000000-0005-0000-0000-0000D7000000}"/>
    <cellStyle name="Normal 181" xfId="218" xr:uid="{00000000-0005-0000-0000-0000D8000000}"/>
    <cellStyle name="Normal 182" xfId="219" xr:uid="{00000000-0005-0000-0000-0000D9000000}"/>
    <cellStyle name="Normal 183" xfId="220" xr:uid="{00000000-0005-0000-0000-0000DA000000}"/>
    <cellStyle name="Normal 184" xfId="221" xr:uid="{00000000-0005-0000-0000-0000DB000000}"/>
    <cellStyle name="Normal 185" xfId="222" xr:uid="{00000000-0005-0000-0000-0000DC000000}"/>
    <cellStyle name="Normal 186" xfId="223" xr:uid="{00000000-0005-0000-0000-0000DD000000}"/>
    <cellStyle name="Normal 187" xfId="224" xr:uid="{00000000-0005-0000-0000-0000DE000000}"/>
    <cellStyle name="Normal 188" xfId="225" xr:uid="{00000000-0005-0000-0000-0000DF000000}"/>
    <cellStyle name="Normal 189" xfId="226" xr:uid="{00000000-0005-0000-0000-0000E0000000}"/>
    <cellStyle name="Normal 19" xfId="227" xr:uid="{00000000-0005-0000-0000-0000E1000000}"/>
    <cellStyle name="Normal 190" xfId="228" xr:uid="{00000000-0005-0000-0000-0000E2000000}"/>
    <cellStyle name="Normal 192" xfId="229" xr:uid="{00000000-0005-0000-0000-0000E3000000}"/>
    <cellStyle name="Normal 193" xfId="230" xr:uid="{00000000-0005-0000-0000-0000E4000000}"/>
    <cellStyle name="Normal 196" xfId="231" xr:uid="{00000000-0005-0000-0000-0000E5000000}"/>
    <cellStyle name="Normal 197" xfId="232" xr:uid="{00000000-0005-0000-0000-0000E6000000}"/>
    <cellStyle name="Normal 198" xfId="233" xr:uid="{00000000-0005-0000-0000-0000E7000000}"/>
    <cellStyle name="Normal 199" xfId="234" xr:uid="{00000000-0005-0000-0000-0000E8000000}"/>
    <cellStyle name="Normal 2" xfId="2" xr:uid="{00000000-0005-0000-0000-0000E9000000}"/>
    <cellStyle name="Normal 2 2" xfId="4" xr:uid="{00000000-0005-0000-0000-0000EA000000}"/>
    <cellStyle name="Normal 2 2 2" xfId="236" xr:uid="{00000000-0005-0000-0000-0000EB000000}"/>
    <cellStyle name="Normal 2 3" xfId="237" xr:uid="{00000000-0005-0000-0000-0000EC000000}"/>
    <cellStyle name="Normal 2 4" xfId="235" xr:uid="{00000000-0005-0000-0000-0000ED000000}"/>
    <cellStyle name="Normal 20" xfId="238" xr:uid="{00000000-0005-0000-0000-0000EE000000}"/>
    <cellStyle name="Normal 200" xfId="239" xr:uid="{00000000-0005-0000-0000-0000EF000000}"/>
    <cellStyle name="Normal 201" xfId="240" xr:uid="{00000000-0005-0000-0000-0000F0000000}"/>
    <cellStyle name="Normal 202" xfId="241" xr:uid="{00000000-0005-0000-0000-0000F1000000}"/>
    <cellStyle name="Normal 203" xfId="242" xr:uid="{00000000-0005-0000-0000-0000F2000000}"/>
    <cellStyle name="Normal 204" xfId="243" xr:uid="{00000000-0005-0000-0000-0000F3000000}"/>
    <cellStyle name="Normal 205" xfId="244" xr:uid="{00000000-0005-0000-0000-0000F4000000}"/>
    <cellStyle name="Normal 207" xfId="245" xr:uid="{00000000-0005-0000-0000-0000F5000000}"/>
    <cellStyle name="Normal 208" xfId="246" xr:uid="{00000000-0005-0000-0000-0000F6000000}"/>
    <cellStyle name="Normal 209" xfId="247" xr:uid="{00000000-0005-0000-0000-0000F7000000}"/>
    <cellStyle name="Normal 21" xfId="248" xr:uid="{00000000-0005-0000-0000-0000F8000000}"/>
    <cellStyle name="Normal 210" xfId="249" xr:uid="{00000000-0005-0000-0000-0000F9000000}"/>
    <cellStyle name="Normal 211" xfId="250" xr:uid="{00000000-0005-0000-0000-0000FA000000}"/>
    <cellStyle name="Normal 212" xfId="251" xr:uid="{00000000-0005-0000-0000-0000FB000000}"/>
    <cellStyle name="Normal 213" xfId="252" xr:uid="{00000000-0005-0000-0000-0000FC000000}"/>
    <cellStyle name="Normal 214" xfId="253" xr:uid="{00000000-0005-0000-0000-0000FD000000}"/>
    <cellStyle name="Normal 215" xfId="9" xr:uid="{00000000-0005-0000-0000-0000FE000000}"/>
    <cellStyle name="Normal 216" xfId="254" xr:uid="{00000000-0005-0000-0000-0000FF000000}"/>
    <cellStyle name="Normal 22" xfId="255" xr:uid="{00000000-0005-0000-0000-000000010000}"/>
    <cellStyle name="Normal 23" xfId="256" xr:uid="{00000000-0005-0000-0000-000001010000}"/>
    <cellStyle name="Normal 24" xfId="257" xr:uid="{00000000-0005-0000-0000-000002010000}"/>
    <cellStyle name="Normal 25" xfId="258" xr:uid="{00000000-0005-0000-0000-000003010000}"/>
    <cellStyle name="Normal 26" xfId="259" xr:uid="{00000000-0005-0000-0000-000004010000}"/>
    <cellStyle name="Normal 27" xfId="260" xr:uid="{00000000-0005-0000-0000-000005010000}"/>
    <cellStyle name="Normal 28" xfId="261" xr:uid="{00000000-0005-0000-0000-000006010000}"/>
    <cellStyle name="Normal 29" xfId="12" xr:uid="{00000000-0005-0000-0000-000007010000}"/>
    <cellStyle name="Normal 3" xfId="1" xr:uid="{00000000-0005-0000-0000-000008010000}"/>
    <cellStyle name="Normal 3 2" xfId="10" xr:uid="{00000000-0005-0000-0000-000009010000}"/>
    <cellStyle name="Normal 30" xfId="6" xr:uid="{00000000-0005-0000-0000-00000A010000}"/>
    <cellStyle name="Normal 31" xfId="337" xr:uid="{1A37502C-CE9C-4C0F-968F-005CE5796F41}"/>
    <cellStyle name="Normal 31 2" xfId="341" xr:uid="{FE25099B-BD61-4D84-8C47-82B13DB0745F}"/>
    <cellStyle name="Normal 32" xfId="338" xr:uid="{AC2F21D1-6AEB-4EFF-A72D-03B383F1B5D6}"/>
    <cellStyle name="Normal 33" xfId="342" xr:uid="{B35D38D7-0B01-4352-B54A-9E95AF332D6E}"/>
    <cellStyle name="Normal 37" xfId="262" xr:uid="{00000000-0005-0000-0000-00000B010000}"/>
    <cellStyle name="Normal 38" xfId="263" xr:uid="{00000000-0005-0000-0000-00000C010000}"/>
    <cellStyle name="Normal 39" xfId="264" xr:uid="{00000000-0005-0000-0000-00000D010000}"/>
    <cellStyle name="Normal 4" xfId="265" xr:uid="{00000000-0005-0000-0000-00000E010000}"/>
    <cellStyle name="Normal 40" xfId="266" xr:uid="{00000000-0005-0000-0000-00000F010000}"/>
    <cellStyle name="Normal 5" xfId="267" xr:uid="{00000000-0005-0000-0000-000010010000}"/>
    <cellStyle name="Normal 6" xfId="268" xr:uid="{00000000-0005-0000-0000-000011010000}"/>
    <cellStyle name="Normal 7" xfId="269" xr:uid="{00000000-0005-0000-0000-000012010000}"/>
    <cellStyle name="Normal 77" xfId="328" xr:uid="{00000000-0005-0000-0000-000013010000}"/>
    <cellStyle name="Normal 78" xfId="329" xr:uid="{00000000-0005-0000-0000-000014010000}"/>
    <cellStyle name="Normal 79" xfId="330" xr:uid="{00000000-0005-0000-0000-000015010000}"/>
    <cellStyle name="Normal 8" xfId="270" xr:uid="{00000000-0005-0000-0000-000016010000}"/>
    <cellStyle name="Normal 80" xfId="331" xr:uid="{00000000-0005-0000-0000-000017010000}"/>
    <cellStyle name="Normal 81" xfId="332" xr:uid="{00000000-0005-0000-0000-000018010000}"/>
    <cellStyle name="Normal 82" xfId="333" xr:uid="{00000000-0005-0000-0000-000019010000}"/>
    <cellStyle name="Normal 9" xfId="271" xr:uid="{00000000-0005-0000-0000-00001A010000}"/>
    <cellStyle name="Normal_AppendixB" xfId="336" xr:uid="{9BE339AF-B250-4E1E-9EF8-6A5394ADEC9E}"/>
    <cellStyle name="Note 2" xfId="272" xr:uid="{00000000-0005-0000-0000-00001B010000}"/>
    <cellStyle name="Output 2" xfId="273" xr:uid="{00000000-0005-0000-0000-00001C010000}"/>
    <cellStyle name="Percent [2]" xfId="275" xr:uid="{00000000-0005-0000-0000-00001D010000}"/>
    <cellStyle name="Percent 2" xfId="276" xr:uid="{00000000-0005-0000-0000-00001E010000}"/>
    <cellStyle name="Percent 3" xfId="277" xr:uid="{00000000-0005-0000-0000-00001F010000}"/>
    <cellStyle name="Percent 4" xfId="274" xr:uid="{00000000-0005-0000-0000-000020010000}"/>
    <cellStyle name="Percent 5" xfId="11" xr:uid="{00000000-0005-0000-0000-000021010000}"/>
    <cellStyle name="Percentage" xfId="278" xr:uid="{00000000-0005-0000-0000-000022010000}"/>
    <cellStyle name="Period Title" xfId="279" xr:uid="{00000000-0005-0000-0000-000023010000}"/>
    <cellStyle name="PSChar" xfId="280" xr:uid="{00000000-0005-0000-0000-000024010000}"/>
    <cellStyle name="PSDate" xfId="281" xr:uid="{00000000-0005-0000-0000-000025010000}"/>
    <cellStyle name="PSDec" xfId="282" xr:uid="{00000000-0005-0000-0000-000026010000}"/>
    <cellStyle name="PSDetail" xfId="283" xr:uid="{00000000-0005-0000-0000-000027010000}"/>
    <cellStyle name="PSHeading" xfId="284" xr:uid="{00000000-0005-0000-0000-000028010000}"/>
    <cellStyle name="PSInt" xfId="285" xr:uid="{00000000-0005-0000-0000-000029010000}"/>
    <cellStyle name="PSSpacer" xfId="286" xr:uid="{00000000-0005-0000-0000-00002A010000}"/>
    <cellStyle name="Ratio" xfId="287" xr:uid="{00000000-0005-0000-0000-00002B010000}"/>
    <cellStyle name="Right Date" xfId="288" xr:uid="{00000000-0005-0000-0000-00002C010000}"/>
    <cellStyle name="Right Number" xfId="289" xr:uid="{00000000-0005-0000-0000-00002D010000}"/>
    <cellStyle name="Right Year" xfId="290" xr:uid="{00000000-0005-0000-0000-00002E010000}"/>
    <cellStyle name="SAPBEXstdItem 2" xfId="5" xr:uid="{00000000-0005-0000-0000-00002F010000}"/>
    <cellStyle name="SAPError" xfId="291" xr:uid="{00000000-0005-0000-0000-000030010000}"/>
    <cellStyle name="SAPKey" xfId="292" xr:uid="{00000000-0005-0000-0000-000031010000}"/>
    <cellStyle name="SAPLocked" xfId="293" xr:uid="{00000000-0005-0000-0000-000032010000}"/>
    <cellStyle name="SAPOutput" xfId="294" xr:uid="{00000000-0005-0000-0000-000033010000}"/>
    <cellStyle name="SAPSpace" xfId="295" xr:uid="{00000000-0005-0000-0000-000034010000}"/>
    <cellStyle name="SAPText" xfId="296" xr:uid="{00000000-0005-0000-0000-000035010000}"/>
    <cellStyle name="SAPUnLocked" xfId="297" xr:uid="{00000000-0005-0000-0000-000036010000}"/>
    <cellStyle name="Sheet Title" xfId="298" xr:uid="{00000000-0005-0000-0000-000037010000}"/>
    <cellStyle name="Style 1" xfId="299" xr:uid="{00000000-0005-0000-0000-000038010000}"/>
    <cellStyle name="Style2" xfId="300" xr:uid="{00000000-0005-0000-0000-000039010000}"/>
    <cellStyle name="Style3" xfId="301" xr:uid="{00000000-0005-0000-0000-00003A010000}"/>
    <cellStyle name="Style4" xfId="302" xr:uid="{00000000-0005-0000-0000-00003B010000}"/>
    <cellStyle name="Style5" xfId="303" xr:uid="{00000000-0005-0000-0000-00003C010000}"/>
    <cellStyle name="Table Head Green" xfId="304" xr:uid="{00000000-0005-0000-0000-00003D010000}"/>
    <cellStyle name="Table Head Green 2" xfId="305" xr:uid="{00000000-0005-0000-0000-00003E010000}"/>
    <cellStyle name="Table Head_pldt" xfId="306" xr:uid="{00000000-0005-0000-0000-00003F010000}"/>
    <cellStyle name="Table Source" xfId="307" xr:uid="{00000000-0005-0000-0000-000040010000}"/>
    <cellStyle name="Table Units" xfId="308" xr:uid="{00000000-0005-0000-0000-000041010000}"/>
    <cellStyle name="Text" xfId="309" xr:uid="{00000000-0005-0000-0000-000042010000}"/>
    <cellStyle name="Text 2" xfId="310" xr:uid="{00000000-0005-0000-0000-000043010000}"/>
    <cellStyle name="Text Head 1" xfId="311" xr:uid="{00000000-0005-0000-0000-000044010000}"/>
    <cellStyle name="Text Head 1 2" xfId="312" xr:uid="{00000000-0005-0000-0000-000045010000}"/>
    <cellStyle name="Text Head 2" xfId="313" xr:uid="{00000000-0005-0000-0000-000046010000}"/>
    <cellStyle name="Text Head 2 2" xfId="314" xr:uid="{00000000-0005-0000-0000-000047010000}"/>
    <cellStyle name="Text Indent 2" xfId="315" xr:uid="{00000000-0005-0000-0000-000048010000}"/>
    <cellStyle name="Theirs" xfId="316" xr:uid="{00000000-0005-0000-0000-000049010000}"/>
    <cellStyle name="Title 2" xfId="317" xr:uid="{00000000-0005-0000-0000-00004A010000}"/>
    <cellStyle name="TOC 1" xfId="318" xr:uid="{00000000-0005-0000-0000-00004B010000}"/>
    <cellStyle name="TOC 2" xfId="319" xr:uid="{00000000-0005-0000-0000-00004C010000}"/>
    <cellStyle name="TOC 3" xfId="320" xr:uid="{00000000-0005-0000-0000-00004D010000}"/>
    <cellStyle name="Total 2" xfId="321" xr:uid="{00000000-0005-0000-0000-00004E010000}"/>
    <cellStyle name="Warning Text 2" xfId="322" xr:uid="{00000000-0005-0000-0000-00004F010000}"/>
    <cellStyle name="year" xfId="323" xr:uid="{00000000-0005-0000-0000-000050010000}"/>
  </cellStyles>
  <dxfs count="47">
    <dxf>
      <numFmt numFmtId="0" formatCode="General"/>
      <fill>
        <patternFill patternType="solid">
          <fgColor rgb="FF000000"/>
          <bgColor rgb="FFBFBFBF"/>
        </patternFill>
      </fill>
    </dxf>
    <dxf>
      <numFmt numFmtId="0" formatCode="General"/>
      <fill>
        <patternFill patternType="solid">
          <fgColor rgb="FF000000"/>
          <bgColor rgb="FFBFBFBF"/>
        </patternFill>
      </fill>
    </dxf>
    <dxf>
      <numFmt numFmtId="0" formatCode="General"/>
      <fill>
        <patternFill patternType="solid">
          <fgColor rgb="FF000000"/>
          <bgColor rgb="FFBFBFBF"/>
        </patternFill>
      </fill>
    </dxf>
    <dxf>
      <numFmt numFmtId="0" formatCode="General"/>
      <fill>
        <patternFill patternType="solid">
          <fgColor rgb="FF000000"/>
          <bgColor rgb="FFBFBFBF"/>
        </patternFill>
      </fill>
    </dxf>
    <dxf>
      <numFmt numFmtId="0" formatCode="General"/>
      <fill>
        <patternFill patternType="solid">
          <fgColor rgb="FF000000"/>
          <bgColor rgb="FFBFBFBF"/>
        </patternFill>
      </fill>
    </dxf>
    <dxf>
      <numFmt numFmtId="0" formatCode="General"/>
      <fill>
        <patternFill patternType="solid">
          <fgColor rgb="FF000000"/>
          <bgColor rgb="FFBFBFBF"/>
        </patternFill>
      </fill>
    </dxf>
    <dxf>
      <numFmt numFmtId="0" formatCode="General"/>
      <fill>
        <patternFill patternType="solid">
          <fgColor rgb="FF000000"/>
          <bgColor rgb="FFBFBFBF"/>
        </patternFill>
      </fill>
    </dxf>
    <dxf>
      <numFmt numFmtId="0" formatCode="General"/>
      <fill>
        <patternFill patternType="solid">
          <fgColor rgb="FF000000"/>
          <bgColor rgb="FFBFBFBF"/>
        </patternFill>
      </fill>
    </dxf>
    <dxf>
      <numFmt numFmtId="0" formatCode="General"/>
      <fill>
        <patternFill patternType="solid">
          <fgColor rgb="FF000000"/>
          <bgColor rgb="FFBFBFBF"/>
        </patternFill>
      </fill>
    </dxf>
    <dxf>
      <numFmt numFmtId="0" formatCode="General"/>
      <fill>
        <patternFill patternType="solid">
          <fgColor rgb="FF000000"/>
          <bgColor rgb="FFBFBFBF"/>
        </patternFill>
      </fill>
    </dxf>
    <dxf>
      <numFmt numFmtId="0" formatCode="General"/>
      <fill>
        <patternFill patternType="solid">
          <fgColor rgb="FF000000"/>
          <bgColor rgb="FFBFBFBF"/>
        </patternFill>
      </fill>
    </dxf>
    <dxf>
      <numFmt numFmtId="0" formatCode="General"/>
      <fill>
        <patternFill patternType="solid">
          <fgColor rgb="FF000000"/>
          <bgColor rgb="FFBFBFBF"/>
        </patternFill>
      </fill>
    </dxf>
    <dxf>
      <numFmt numFmtId="0" formatCode="General"/>
      <fill>
        <patternFill patternType="solid">
          <fgColor rgb="FF000000"/>
          <bgColor rgb="FFBFBFBF"/>
        </patternFill>
      </fill>
    </dxf>
    <dxf>
      <numFmt numFmtId="0" formatCode="General"/>
      <fill>
        <patternFill patternType="solid">
          <fgColor rgb="FF000000"/>
          <bgColor rgb="FFBFBFBF"/>
        </patternFill>
      </fill>
    </dxf>
    <dxf>
      <numFmt numFmtId="0" formatCode="General"/>
      <fill>
        <patternFill patternType="solid">
          <fgColor rgb="FF000000"/>
          <bgColor rgb="FFBFBFBF"/>
        </patternFill>
      </fill>
    </dxf>
    <dxf>
      <numFmt numFmtId="0" formatCode="General"/>
      <fill>
        <patternFill patternType="solid">
          <fgColor rgb="FF000000"/>
          <bgColor rgb="FFBFBFBF"/>
        </patternFill>
      </fill>
    </dxf>
    <dxf>
      <numFmt numFmtId="0" formatCode="General"/>
      <fill>
        <patternFill patternType="solid">
          <fgColor rgb="FF000000"/>
          <bgColor rgb="FFBFBFBF"/>
        </patternFill>
      </fill>
    </dxf>
    <dxf>
      <numFmt numFmtId="0" formatCode="General"/>
      <fill>
        <patternFill patternType="solid">
          <fgColor rgb="FF000000"/>
          <bgColor rgb="FFBFBFBF"/>
        </patternFill>
      </fill>
    </dxf>
    <dxf>
      <numFmt numFmtId="0" formatCode="General"/>
      <fill>
        <patternFill patternType="solid">
          <fgColor rgb="FF000000"/>
          <bgColor rgb="FFBFBFBF"/>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006100"/>
      </font>
      <fill>
        <patternFill>
          <bgColor rgb="FFC6EFCE"/>
        </patternFill>
      </fill>
    </dxf>
  </dxfs>
  <tableStyles count="0" defaultTableStyle="TableStyleMedium2" defaultPivotStyle="PivotStyleLight16"/>
  <colors>
    <mruColors>
      <color rgb="FFFFCCFF"/>
      <color rgb="FF5F9E88"/>
      <color rgb="FFFF5D9F"/>
      <color rgb="FFE2EEE9"/>
      <color rgb="FFD6DDE6"/>
      <color rgb="FFFF0066"/>
      <color rgb="FF339966"/>
      <color rgb="FFE2EEEA"/>
      <color rgb="FFF8DBCC"/>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customXml" Target="../customXml/item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20"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7</xdr:col>
      <xdr:colOff>235242</xdr:colOff>
      <xdr:row>0</xdr:row>
      <xdr:rowOff>545886</xdr:rowOff>
    </xdr:from>
    <xdr:to>
      <xdr:col>9</xdr:col>
      <xdr:colOff>694086</xdr:colOff>
      <xdr:row>2</xdr:row>
      <xdr:rowOff>37780</xdr:rowOff>
    </xdr:to>
    <xdr:pic>
      <xdr:nvPicPr>
        <xdr:cNvPr id="2" name="Picture 1">
          <a:extLst>
            <a:ext uri="{FF2B5EF4-FFF2-40B4-BE49-F238E27FC236}">
              <a16:creationId xmlns:a16="http://schemas.microsoft.com/office/drawing/2014/main" id="{7FC131AE-7076-4026-8E24-8D21F8778E96}"/>
            </a:ext>
          </a:extLst>
        </xdr:cNvPr>
        <xdr:cNvPicPr>
          <a:picLocks noChangeAspect="1"/>
        </xdr:cNvPicPr>
      </xdr:nvPicPr>
      <xdr:blipFill>
        <a:blip xmlns:r="http://schemas.openxmlformats.org/officeDocument/2006/relationships" r:embed="rId1"/>
        <a:stretch>
          <a:fillRect/>
        </a:stretch>
      </xdr:blipFill>
      <xdr:spPr>
        <a:xfrm>
          <a:off x="8740507" y="545886"/>
          <a:ext cx="2027667" cy="84780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6</xdr:col>
      <xdr:colOff>232229</xdr:colOff>
      <xdr:row>0</xdr:row>
      <xdr:rowOff>354239</xdr:rowOff>
    </xdr:from>
    <xdr:to>
      <xdr:col>8</xdr:col>
      <xdr:colOff>587578</xdr:colOff>
      <xdr:row>1</xdr:row>
      <xdr:rowOff>459361</xdr:rowOff>
    </xdr:to>
    <xdr:pic>
      <xdr:nvPicPr>
        <xdr:cNvPr id="2" name="Picture 1">
          <a:extLst>
            <a:ext uri="{FF2B5EF4-FFF2-40B4-BE49-F238E27FC236}">
              <a16:creationId xmlns:a16="http://schemas.microsoft.com/office/drawing/2014/main" id="{7A28168F-9FA8-4FC9-ABC6-EB9FC3FA0794}"/>
            </a:ext>
          </a:extLst>
        </xdr:cNvPr>
        <xdr:cNvPicPr>
          <a:picLocks noChangeAspect="1"/>
        </xdr:cNvPicPr>
      </xdr:nvPicPr>
      <xdr:blipFill>
        <a:blip xmlns:r="http://schemas.openxmlformats.org/officeDocument/2006/relationships" r:embed="rId1"/>
        <a:stretch>
          <a:fillRect/>
        </a:stretch>
      </xdr:blipFill>
      <xdr:spPr>
        <a:xfrm>
          <a:off x="8928554" y="354239"/>
          <a:ext cx="2003174" cy="857597"/>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8</xdr:col>
      <xdr:colOff>241301</xdr:colOff>
      <xdr:row>0</xdr:row>
      <xdr:rowOff>306917</xdr:rowOff>
    </xdr:from>
    <xdr:to>
      <xdr:col>9</xdr:col>
      <xdr:colOff>1037974</xdr:colOff>
      <xdr:row>1</xdr:row>
      <xdr:rowOff>441265</xdr:rowOff>
    </xdr:to>
    <xdr:pic>
      <xdr:nvPicPr>
        <xdr:cNvPr id="5" name="Picture 4">
          <a:extLst>
            <a:ext uri="{FF2B5EF4-FFF2-40B4-BE49-F238E27FC236}">
              <a16:creationId xmlns:a16="http://schemas.microsoft.com/office/drawing/2014/main" id="{4A1BF177-98F3-4D63-949E-AD62AD350AB2}"/>
            </a:ext>
          </a:extLst>
        </xdr:cNvPr>
        <xdr:cNvPicPr>
          <a:picLocks noChangeAspect="1"/>
        </xdr:cNvPicPr>
      </xdr:nvPicPr>
      <xdr:blipFill>
        <a:blip xmlns:r="http://schemas.openxmlformats.org/officeDocument/2006/relationships" r:embed="rId1"/>
        <a:stretch>
          <a:fillRect/>
        </a:stretch>
      </xdr:blipFill>
      <xdr:spPr>
        <a:xfrm>
          <a:off x="10380134" y="306917"/>
          <a:ext cx="2013757" cy="854015"/>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6</xdr:col>
      <xdr:colOff>1277178</xdr:colOff>
      <xdr:row>0</xdr:row>
      <xdr:rowOff>213691</xdr:rowOff>
    </xdr:from>
    <xdr:to>
      <xdr:col>8</xdr:col>
      <xdr:colOff>1580264</xdr:colOff>
      <xdr:row>2</xdr:row>
      <xdr:rowOff>44896</xdr:rowOff>
    </xdr:to>
    <xdr:pic>
      <xdr:nvPicPr>
        <xdr:cNvPr id="5" name="Picture 4">
          <a:extLst>
            <a:ext uri="{FF2B5EF4-FFF2-40B4-BE49-F238E27FC236}">
              <a16:creationId xmlns:a16="http://schemas.microsoft.com/office/drawing/2014/main" id="{01312833-372C-45FD-8D32-A365BA8C79FA}"/>
            </a:ext>
          </a:extLst>
        </xdr:cNvPr>
        <xdr:cNvPicPr>
          <a:picLocks noChangeAspect="1"/>
        </xdr:cNvPicPr>
      </xdr:nvPicPr>
      <xdr:blipFill>
        <a:blip xmlns:r="http://schemas.openxmlformats.org/officeDocument/2006/relationships" r:embed="rId1"/>
        <a:stretch>
          <a:fillRect/>
        </a:stretch>
      </xdr:blipFill>
      <xdr:spPr>
        <a:xfrm>
          <a:off x="9363903" y="213691"/>
          <a:ext cx="2008061" cy="850380"/>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8</xdr:col>
      <xdr:colOff>133350</xdr:colOff>
      <xdr:row>0</xdr:row>
      <xdr:rowOff>228600</xdr:rowOff>
    </xdr:from>
    <xdr:to>
      <xdr:col>9</xdr:col>
      <xdr:colOff>209934</xdr:colOff>
      <xdr:row>1</xdr:row>
      <xdr:rowOff>402484</xdr:rowOff>
    </xdr:to>
    <xdr:pic>
      <xdr:nvPicPr>
        <xdr:cNvPr id="5" name="Picture 4">
          <a:extLst>
            <a:ext uri="{FF2B5EF4-FFF2-40B4-BE49-F238E27FC236}">
              <a16:creationId xmlns:a16="http://schemas.microsoft.com/office/drawing/2014/main" id="{E9FF9291-F50D-418D-9A8D-6BA764C0C99A}"/>
            </a:ext>
          </a:extLst>
        </xdr:cNvPr>
        <xdr:cNvPicPr>
          <a:picLocks noChangeAspect="1"/>
        </xdr:cNvPicPr>
      </xdr:nvPicPr>
      <xdr:blipFill>
        <a:blip xmlns:r="http://schemas.openxmlformats.org/officeDocument/2006/relationships" r:embed="rId1"/>
        <a:stretch>
          <a:fillRect/>
        </a:stretch>
      </xdr:blipFill>
      <xdr:spPr>
        <a:xfrm>
          <a:off x="8105775" y="228600"/>
          <a:ext cx="2015874" cy="853969"/>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6</xdr:col>
      <xdr:colOff>1267653</xdr:colOff>
      <xdr:row>0</xdr:row>
      <xdr:rowOff>204166</xdr:rowOff>
    </xdr:from>
    <xdr:to>
      <xdr:col>8</xdr:col>
      <xdr:colOff>1570739</xdr:colOff>
      <xdr:row>2</xdr:row>
      <xdr:rowOff>35371</xdr:rowOff>
    </xdr:to>
    <xdr:pic>
      <xdr:nvPicPr>
        <xdr:cNvPr id="2" name="Picture 1">
          <a:extLst>
            <a:ext uri="{FF2B5EF4-FFF2-40B4-BE49-F238E27FC236}">
              <a16:creationId xmlns:a16="http://schemas.microsoft.com/office/drawing/2014/main" id="{8B104681-7EE2-4A1B-ACD1-A56A39994393}"/>
            </a:ext>
          </a:extLst>
        </xdr:cNvPr>
        <xdr:cNvPicPr>
          <a:picLocks noChangeAspect="1"/>
        </xdr:cNvPicPr>
      </xdr:nvPicPr>
      <xdr:blipFill>
        <a:blip xmlns:r="http://schemas.openxmlformats.org/officeDocument/2006/relationships" r:embed="rId1"/>
        <a:stretch>
          <a:fillRect/>
        </a:stretch>
      </xdr:blipFill>
      <xdr:spPr>
        <a:xfrm>
          <a:off x="9354378" y="204166"/>
          <a:ext cx="2008061" cy="850380"/>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5</xdr:col>
      <xdr:colOff>714375</xdr:colOff>
      <xdr:row>0</xdr:row>
      <xdr:rowOff>381000</xdr:rowOff>
    </xdr:from>
    <xdr:to>
      <xdr:col>7</xdr:col>
      <xdr:colOff>1193549</xdr:colOff>
      <xdr:row>1</xdr:row>
      <xdr:rowOff>507894</xdr:rowOff>
    </xdr:to>
    <xdr:pic>
      <xdr:nvPicPr>
        <xdr:cNvPr id="5" name="Picture 4">
          <a:extLst>
            <a:ext uri="{FF2B5EF4-FFF2-40B4-BE49-F238E27FC236}">
              <a16:creationId xmlns:a16="http://schemas.microsoft.com/office/drawing/2014/main" id="{1CF975B3-A8DA-4F88-86D4-A3C8FF582DDD}"/>
            </a:ext>
          </a:extLst>
        </xdr:cNvPr>
        <xdr:cNvPicPr>
          <a:picLocks noChangeAspect="1"/>
        </xdr:cNvPicPr>
      </xdr:nvPicPr>
      <xdr:blipFill>
        <a:blip xmlns:r="http://schemas.openxmlformats.org/officeDocument/2006/relationships" r:embed="rId1"/>
        <a:stretch>
          <a:fillRect/>
        </a:stretch>
      </xdr:blipFill>
      <xdr:spPr>
        <a:xfrm>
          <a:off x="7677150" y="381000"/>
          <a:ext cx="2012699" cy="850794"/>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jankell/Downloads/United%20Energy%202021-22%20-%20Annual%20-%20RIN%20Response%20-%20Consolidated%20-%2031%20October%202022%20-%20PUBLIC(14603723.2)_0.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cthai\AppData\Roaming\iManage\Work\Recent\AER212506%20-%20Networks%20Data%20Model%20Concepts\Consultation%20Workbook%20-%20Distribution%20-%20Data%20Entity%2003_%20Network%20Metrics(12715385.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structions"/>
      <sheetName val="Contents"/>
      <sheetName val="Business &amp; other details"/>
      <sheetName val="3.6 Quality of services"/>
      <sheetName val="3.6.8 Network-feeders"/>
      <sheetName val="3.6.9 Network-reliability"/>
      <sheetName val="4.1 Public lighting"/>
      <sheetName val="6.2 STPIS Reliability"/>
      <sheetName val="6.6 STPIS Customer Service"/>
      <sheetName val="6.7 STPIS Daily Performance"/>
      <sheetName val="6.8 STPIS Exclusions"/>
      <sheetName val="6.9 STPIS - GSL"/>
      <sheetName val="6.10 SMS notification"/>
      <sheetName val="6.11 Customer survey"/>
      <sheetName val="7.8 Avoided TUOS Payments"/>
      <sheetName val="7.10 Juris Scheme"/>
      <sheetName val="7.11 DMIS-DMIA"/>
      <sheetName val="8.1 Income"/>
      <sheetName val="8.2 Capex"/>
      <sheetName val="8.4 Opex"/>
      <sheetName val="9.5 TUoS"/>
      <sheetName val="P1. Cost reflective tariffs"/>
      <sheetName val="Additional disclosures"/>
    </sheetNames>
    <sheetDataSet>
      <sheetData sheetId="0"/>
      <sheetData sheetId="1"/>
      <sheetData sheetId="2">
        <row r="14">
          <cell r="C14" t="str">
            <v>United Energy</v>
          </cell>
        </row>
      </sheetData>
      <sheetData sheetId="3"/>
      <sheetData sheetId="4">
        <row r="6">
          <cell r="F6" t="str">
            <v>No</v>
          </cell>
        </row>
      </sheetData>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s>
    <sheetDataSet>
      <sheetData sheetId="0"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5E11CA-2178-4ABA-A664-8F6E1691711C}">
  <sheetPr codeName="Sheet11"/>
  <dimension ref="B1:E10"/>
  <sheetViews>
    <sheetView workbookViewId="0"/>
  </sheetViews>
  <sheetFormatPr defaultColWidth="8.7109375" defaultRowHeight="15"/>
  <cols>
    <col min="1" max="1" width="2.42578125" style="98" customWidth="1"/>
    <col min="2" max="5" width="48.7109375" style="98" customWidth="1"/>
    <col min="6" max="6" width="41.85546875" style="98" customWidth="1"/>
    <col min="7" max="7" width="45.140625" style="98" customWidth="1"/>
    <col min="8" max="16384" width="8.7109375" style="98"/>
  </cols>
  <sheetData>
    <row r="1" spans="2:5" ht="36">
      <c r="B1" s="64" t="s">
        <v>61</v>
      </c>
    </row>
    <row r="2" spans="2:5" ht="28.5" customHeight="1">
      <c r="B2" s="148" t="s">
        <v>149</v>
      </c>
      <c r="C2" s="99"/>
    </row>
    <row r="3" spans="2:5">
      <c r="B3" s="96" t="s">
        <v>67</v>
      </c>
      <c r="C3" s="97"/>
      <c r="D3" s="97"/>
      <c r="E3" s="97"/>
    </row>
    <row r="4" spans="2:5">
      <c r="B4" s="146" t="s">
        <v>19</v>
      </c>
      <c r="C4" s="145" t="s">
        <v>41</v>
      </c>
      <c r="D4" s="110" t="s">
        <v>68</v>
      </c>
      <c r="E4" s="110" t="s">
        <v>69</v>
      </c>
    </row>
    <row r="5" spans="2:5" ht="33.75" customHeight="1">
      <c r="B5" s="205" t="s">
        <v>90</v>
      </c>
      <c r="C5" s="147" t="s">
        <v>250</v>
      </c>
      <c r="D5" s="206" t="s">
        <v>263</v>
      </c>
      <c r="E5" s="207" t="s">
        <v>264</v>
      </c>
    </row>
    <row r="6" spans="2:5" ht="30">
      <c r="B6" s="210" t="s">
        <v>190</v>
      </c>
      <c r="C6" s="210" t="s">
        <v>275</v>
      </c>
      <c r="D6" s="211" t="s">
        <v>276</v>
      </c>
      <c r="E6" s="251" t="s">
        <v>359</v>
      </c>
    </row>
    <row r="7" spans="2:5" ht="30">
      <c r="B7" s="254" t="s">
        <v>361</v>
      </c>
      <c r="C7" s="256" t="s">
        <v>268</v>
      </c>
      <c r="D7" s="165" t="s">
        <v>164</v>
      </c>
      <c r="E7" s="165" t="s">
        <v>165</v>
      </c>
    </row>
    <row r="8" spans="2:5" ht="62.25" customHeight="1">
      <c r="B8" s="254" t="s">
        <v>361</v>
      </c>
      <c r="C8" s="256" t="s">
        <v>268</v>
      </c>
      <c r="D8" s="251" t="s">
        <v>357</v>
      </c>
      <c r="E8" s="209" t="s">
        <v>265</v>
      </c>
    </row>
    <row r="9" spans="2:5" ht="162" customHeight="1">
      <c r="B9" s="205" t="s">
        <v>193</v>
      </c>
      <c r="C9" s="205" t="s">
        <v>266</v>
      </c>
      <c r="D9" s="208" t="s">
        <v>267</v>
      </c>
      <c r="E9" s="257" t="s">
        <v>272</v>
      </c>
    </row>
    <row r="10" spans="2:5" ht="39" customHeight="1">
      <c r="B10" s="205" t="s">
        <v>84</v>
      </c>
      <c r="C10" s="256" t="s">
        <v>268</v>
      </c>
      <c r="D10" s="206" t="s">
        <v>269</v>
      </c>
      <c r="E10" s="252" t="s">
        <v>358</v>
      </c>
    </row>
  </sheetData>
  <pageMargins left="0.7" right="0.7" top="0.75" bottom="0.75" header="0.3" footer="0.3"/>
  <pageSetup paperSize="9" orientation="portrait" r:id="rId1"/>
  <headerFooter>
    <oddFooter>&amp;L_x000D_&amp;1#&amp;"Calibri"&amp;8&amp;K000000 For Official use only</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476FBC-A6CF-4A58-9AD4-E83EF8D871DA}">
  <sheetPr codeName="Sheet9"/>
  <dimension ref="A1:N61"/>
  <sheetViews>
    <sheetView topLeftCell="A58" zoomScaleNormal="100" workbookViewId="0">
      <selection activeCell="E23" sqref="E23"/>
    </sheetView>
  </sheetViews>
  <sheetFormatPr defaultColWidth="10.28515625" defaultRowHeight="15"/>
  <cols>
    <col min="1" max="1" width="1.85546875" style="22" customWidth="1"/>
    <col min="2" max="2" width="25.7109375" style="22" customWidth="1"/>
    <col min="3" max="3" width="1.85546875" style="22" customWidth="1"/>
    <col min="4" max="4" width="2.42578125" style="31" customWidth="1"/>
    <col min="5" max="5" width="34.7109375" style="31" customWidth="1"/>
    <col min="6" max="6" width="33.5703125" style="31" customWidth="1"/>
    <col min="7" max="7" width="21.5703125" style="31" customWidth="1"/>
    <col min="8" max="8" width="1.5703125" style="31" customWidth="1"/>
    <col min="9" max="9" width="29.140625" style="31" customWidth="1"/>
    <col min="10" max="10" width="3.5703125" style="31" customWidth="1"/>
    <col min="11" max="11" width="3" style="76" customWidth="1"/>
    <col min="12" max="12" width="14.42578125" style="76" customWidth="1"/>
    <col min="13" max="13" width="1.85546875" style="76" customWidth="1"/>
    <col min="14" max="14" width="20.85546875" style="76" customWidth="1"/>
    <col min="15" max="15" width="3" style="76" customWidth="1"/>
    <col min="16" max="16384" width="10.28515625" style="76"/>
  </cols>
  <sheetData>
    <row r="1" spans="2:14" ht="53.25" customHeight="1">
      <c r="B1" s="24"/>
      <c r="E1" s="75" t="s">
        <v>61</v>
      </c>
      <c r="F1" s="28"/>
      <c r="G1" s="28"/>
      <c r="H1" s="28"/>
      <c r="I1" s="28"/>
      <c r="J1" s="28"/>
      <c r="K1" s="65"/>
      <c r="L1" s="65"/>
    </row>
    <row r="2" spans="2:14" ht="39.950000000000003" customHeight="1">
      <c r="B2" s="23"/>
      <c r="E2" s="95" t="s">
        <v>259</v>
      </c>
      <c r="F2" s="74"/>
      <c r="G2" s="74"/>
      <c r="H2" s="74"/>
      <c r="I2" s="74"/>
      <c r="J2" s="74"/>
      <c r="K2" s="51"/>
      <c r="L2" s="22"/>
    </row>
    <row r="3" spans="2:14" ht="14.25" customHeight="1" thickBot="1">
      <c r="B3" s="23"/>
      <c r="E3" s="10"/>
      <c r="F3" s="10"/>
      <c r="G3" s="10"/>
      <c r="H3" s="10"/>
      <c r="I3" s="17"/>
      <c r="J3" s="17"/>
      <c r="K3" s="51"/>
    </row>
    <row r="4" spans="2:14" ht="36.75" customHeight="1" thickBot="1">
      <c r="B4" s="29" t="s">
        <v>24</v>
      </c>
      <c r="E4" s="100"/>
      <c r="F4" s="10"/>
      <c r="G4" s="30" t="s">
        <v>23</v>
      </c>
      <c r="H4" s="9"/>
      <c r="I4" s="154" t="s">
        <v>36</v>
      </c>
      <c r="J4" s="12"/>
      <c r="K4" s="52"/>
      <c r="L4" s="249" t="s">
        <v>22</v>
      </c>
      <c r="N4" s="249" t="s">
        <v>81</v>
      </c>
    </row>
    <row r="5" spans="2:14" ht="26.25">
      <c r="B5" s="23"/>
      <c r="E5" s="13" t="s">
        <v>158</v>
      </c>
      <c r="F5" s="10"/>
      <c r="G5" s="166" t="s">
        <v>90</v>
      </c>
      <c r="H5" s="30"/>
      <c r="I5" s="175">
        <f>I6+I13+I20+I27</f>
        <v>0</v>
      </c>
      <c r="J5" s="12"/>
      <c r="K5" s="52"/>
    </row>
    <row r="6" spans="2:14" ht="15.75" customHeight="1">
      <c r="B6" s="76"/>
      <c r="E6" s="33" t="s">
        <v>161</v>
      </c>
      <c r="F6" s="13"/>
      <c r="G6" s="50" t="s">
        <v>145</v>
      </c>
      <c r="H6" s="9"/>
      <c r="I6" s="175">
        <f>SUM(I7:I11)</f>
        <v>0</v>
      </c>
      <c r="J6" s="9"/>
    </row>
    <row r="7" spans="2:14" ht="18.75" customHeight="1">
      <c r="B7" s="290" t="s">
        <v>363</v>
      </c>
      <c r="E7" s="158" t="s">
        <v>151</v>
      </c>
      <c r="F7" s="164"/>
      <c r="G7" s="156" t="s">
        <v>145</v>
      </c>
      <c r="H7" s="43"/>
      <c r="I7" s="176"/>
      <c r="L7" s="53" t="s">
        <v>156</v>
      </c>
      <c r="M7" s="22"/>
      <c r="N7" s="130" t="s">
        <v>157</v>
      </c>
    </row>
    <row r="8" spans="2:14" ht="15" customHeight="1">
      <c r="B8" s="291"/>
      <c r="E8" s="159" t="s">
        <v>152</v>
      </c>
      <c r="F8" s="161"/>
      <c r="G8" s="162" t="s">
        <v>145</v>
      </c>
      <c r="I8" s="177"/>
      <c r="L8" s="53" t="s">
        <v>156</v>
      </c>
      <c r="M8" s="22"/>
      <c r="N8" s="130" t="s">
        <v>157</v>
      </c>
    </row>
    <row r="9" spans="2:14">
      <c r="B9" s="291"/>
      <c r="E9" s="159" t="s">
        <v>153</v>
      </c>
      <c r="F9" s="161"/>
      <c r="G9" s="162" t="s">
        <v>145</v>
      </c>
      <c r="I9" s="177"/>
      <c r="L9" s="53" t="s">
        <v>156</v>
      </c>
      <c r="M9" s="22"/>
      <c r="N9" s="130" t="s">
        <v>157</v>
      </c>
    </row>
    <row r="10" spans="2:14">
      <c r="B10" s="291"/>
      <c r="E10" s="159" t="s">
        <v>154</v>
      </c>
      <c r="F10" s="161"/>
      <c r="G10" s="162" t="s">
        <v>145</v>
      </c>
      <c r="I10" s="177"/>
      <c r="L10" s="53" t="s">
        <v>156</v>
      </c>
      <c r="M10" s="22"/>
      <c r="N10" s="130" t="s">
        <v>157</v>
      </c>
    </row>
    <row r="11" spans="2:14">
      <c r="B11" s="292"/>
      <c r="E11" s="160" t="s">
        <v>155</v>
      </c>
      <c r="F11" s="163"/>
      <c r="G11" s="157" t="s">
        <v>145</v>
      </c>
      <c r="H11" s="44"/>
      <c r="I11" s="178"/>
      <c r="L11" s="53" t="s">
        <v>156</v>
      </c>
      <c r="M11" s="22"/>
      <c r="N11" s="130" t="s">
        <v>157</v>
      </c>
    </row>
    <row r="12" spans="2:14" ht="15" customHeight="1">
      <c r="I12" s="179"/>
    </row>
    <row r="13" spans="2:14" ht="15" customHeight="1">
      <c r="B13" s="53"/>
      <c r="E13" s="167" t="s">
        <v>180</v>
      </c>
      <c r="F13" s="13"/>
      <c r="G13" s="50" t="s">
        <v>145</v>
      </c>
      <c r="H13" s="9"/>
      <c r="I13" s="175">
        <f>SUM(I14:I18)</f>
        <v>0</v>
      </c>
    </row>
    <row r="14" spans="2:14" ht="15" customHeight="1">
      <c r="B14" s="290" t="s">
        <v>363</v>
      </c>
      <c r="E14" s="158" t="s">
        <v>151</v>
      </c>
      <c r="F14" s="164"/>
      <c r="G14" s="168" t="s">
        <v>145</v>
      </c>
      <c r="H14" s="43"/>
      <c r="I14" s="176"/>
      <c r="L14" s="56" t="s">
        <v>262</v>
      </c>
      <c r="N14" s="130" t="s">
        <v>157</v>
      </c>
    </row>
    <row r="15" spans="2:14" ht="15" customHeight="1">
      <c r="B15" s="291"/>
      <c r="E15" s="159" t="s">
        <v>152</v>
      </c>
      <c r="F15" s="161"/>
      <c r="G15" s="169" t="s">
        <v>145</v>
      </c>
      <c r="I15" s="177"/>
      <c r="L15" s="56" t="s">
        <v>262</v>
      </c>
      <c r="N15" s="130" t="s">
        <v>157</v>
      </c>
    </row>
    <row r="16" spans="2:14" ht="15" customHeight="1">
      <c r="B16" s="291"/>
      <c r="E16" s="159" t="s">
        <v>153</v>
      </c>
      <c r="F16" s="161"/>
      <c r="G16" s="169" t="s">
        <v>145</v>
      </c>
      <c r="I16" s="177"/>
      <c r="L16" s="56" t="s">
        <v>262</v>
      </c>
      <c r="N16" s="130" t="s">
        <v>157</v>
      </c>
    </row>
    <row r="17" spans="2:14" ht="15" customHeight="1">
      <c r="B17" s="291"/>
      <c r="E17" s="159" t="s">
        <v>154</v>
      </c>
      <c r="F17" s="161"/>
      <c r="G17" s="169" t="s">
        <v>145</v>
      </c>
      <c r="I17" s="177"/>
      <c r="L17" s="56" t="s">
        <v>262</v>
      </c>
      <c r="N17" s="130" t="s">
        <v>157</v>
      </c>
    </row>
    <row r="18" spans="2:14" ht="15" customHeight="1">
      <c r="B18" s="292"/>
      <c r="E18" s="160" t="s">
        <v>155</v>
      </c>
      <c r="F18" s="163"/>
      <c r="G18" s="170" t="s">
        <v>145</v>
      </c>
      <c r="H18" s="44"/>
      <c r="I18" s="178"/>
      <c r="L18" s="56" t="s">
        <v>262</v>
      </c>
      <c r="N18" s="130" t="s">
        <v>157</v>
      </c>
    </row>
    <row r="19" spans="2:14" ht="15" customHeight="1">
      <c r="E19" s="161"/>
      <c r="F19" s="161"/>
      <c r="G19" s="169"/>
      <c r="H19" s="169"/>
      <c r="I19" s="180"/>
    </row>
    <row r="20" spans="2:14" ht="15" customHeight="1">
      <c r="E20" s="167" t="s">
        <v>179</v>
      </c>
      <c r="F20" s="13"/>
      <c r="G20" s="50" t="s">
        <v>145</v>
      </c>
      <c r="H20" s="9"/>
      <c r="I20" s="175">
        <f>SUM(I21:I25)</f>
        <v>0</v>
      </c>
    </row>
    <row r="21" spans="2:14" ht="15" customHeight="1">
      <c r="B21" s="290" t="s">
        <v>363</v>
      </c>
      <c r="E21" s="158" t="s">
        <v>151</v>
      </c>
      <c r="F21" s="164"/>
      <c r="G21" s="168" t="s">
        <v>145</v>
      </c>
      <c r="H21" s="43"/>
      <c r="I21" s="176"/>
      <c r="L21" s="56" t="s">
        <v>262</v>
      </c>
      <c r="N21" s="130" t="s">
        <v>157</v>
      </c>
    </row>
    <row r="22" spans="2:14" ht="15" customHeight="1">
      <c r="B22" s="291"/>
      <c r="E22" s="159" t="s">
        <v>152</v>
      </c>
      <c r="F22" s="161"/>
      <c r="G22" s="169" t="s">
        <v>145</v>
      </c>
      <c r="I22" s="177"/>
      <c r="L22" s="56" t="s">
        <v>262</v>
      </c>
      <c r="N22" s="130" t="s">
        <v>157</v>
      </c>
    </row>
    <row r="23" spans="2:14" ht="15" customHeight="1">
      <c r="B23" s="291"/>
      <c r="E23" s="159" t="s">
        <v>153</v>
      </c>
      <c r="F23" s="161"/>
      <c r="G23" s="169" t="s">
        <v>145</v>
      </c>
      <c r="I23" s="177"/>
      <c r="L23" s="56" t="s">
        <v>262</v>
      </c>
      <c r="N23" s="130" t="s">
        <v>157</v>
      </c>
    </row>
    <row r="24" spans="2:14" ht="15" customHeight="1">
      <c r="B24" s="291"/>
      <c r="E24" s="159" t="s">
        <v>154</v>
      </c>
      <c r="F24" s="161"/>
      <c r="G24" s="169" t="s">
        <v>145</v>
      </c>
      <c r="I24" s="177"/>
      <c r="L24" s="56" t="s">
        <v>262</v>
      </c>
      <c r="N24" s="130" t="s">
        <v>157</v>
      </c>
    </row>
    <row r="25" spans="2:14" ht="15" customHeight="1">
      <c r="B25" s="292"/>
      <c r="E25" s="160" t="s">
        <v>155</v>
      </c>
      <c r="F25" s="163"/>
      <c r="G25" s="170" t="s">
        <v>145</v>
      </c>
      <c r="H25" s="44"/>
      <c r="I25" s="178"/>
      <c r="L25" s="56" t="s">
        <v>262</v>
      </c>
      <c r="N25" s="130" t="s">
        <v>157</v>
      </c>
    </row>
    <row r="26" spans="2:14" ht="15" customHeight="1">
      <c r="I26" s="179"/>
    </row>
    <row r="27" spans="2:14" ht="15" customHeight="1">
      <c r="E27" s="171" t="s">
        <v>162</v>
      </c>
      <c r="F27" s="13"/>
      <c r="G27" s="50" t="s">
        <v>145</v>
      </c>
      <c r="H27" s="9"/>
      <c r="I27" s="175">
        <f>SUM(I28:I29)</f>
        <v>0</v>
      </c>
    </row>
    <row r="28" spans="2:14">
      <c r="B28" s="280" t="s">
        <v>363</v>
      </c>
      <c r="E28" s="158" t="s">
        <v>151</v>
      </c>
      <c r="F28" s="164"/>
      <c r="G28" s="168" t="s">
        <v>145</v>
      </c>
      <c r="H28" s="43"/>
      <c r="I28" s="176"/>
      <c r="L28" s="53" t="s">
        <v>156</v>
      </c>
      <c r="M28" s="22"/>
      <c r="N28" s="130" t="s">
        <v>157</v>
      </c>
    </row>
    <row r="29" spans="2:14">
      <c r="B29" s="282"/>
      <c r="E29" s="160" t="s">
        <v>152</v>
      </c>
      <c r="F29" s="163"/>
      <c r="G29" s="170" t="s">
        <v>145</v>
      </c>
      <c r="H29" s="44"/>
      <c r="I29" s="178"/>
      <c r="L29" s="53" t="s">
        <v>156</v>
      </c>
      <c r="M29" s="22"/>
      <c r="N29" s="130" t="s">
        <v>157</v>
      </c>
    </row>
    <row r="31" spans="2:14" ht="34.5" customHeight="1">
      <c r="E31" s="46" t="s">
        <v>26</v>
      </c>
      <c r="F31" s="46" t="s">
        <v>27</v>
      </c>
      <c r="H31" s="9"/>
      <c r="I31" s="154" t="s">
        <v>36</v>
      </c>
      <c r="J31" s="9"/>
    </row>
    <row r="32" spans="2:14" ht="26.25">
      <c r="E32" s="13" t="s">
        <v>159</v>
      </c>
      <c r="G32" s="166" t="s">
        <v>90</v>
      </c>
      <c r="I32" s="175">
        <f>I33+I41+I48+I55</f>
        <v>0</v>
      </c>
    </row>
    <row r="33" spans="2:14">
      <c r="E33" s="33" t="s">
        <v>161</v>
      </c>
      <c r="G33" s="50" t="s">
        <v>145</v>
      </c>
      <c r="I33" s="175">
        <f>SUM(I34:I38)</f>
        <v>0</v>
      </c>
    </row>
    <row r="34" spans="2:14">
      <c r="B34" s="287"/>
      <c r="E34" s="91" t="s">
        <v>166</v>
      </c>
      <c r="F34" s="66" t="s">
        <v>171</v>
      </c>
      <c r="G34" s="156" t="s">
        <v>145</v>
      </c>
      <c r="H34" s="43"/>
      <c r="I34" s="176"/>
      <c r="L34" s="53" t="s">
        <v>163</v>
      </c>
      <c r="N34" s="130" t="s">
        <v>157</v>
      </c>
    </row>
    <row r="35" spans="2:14">
      <c r="B35" s="288"/>
      <c r="E35" s="92" t="s">
        <v>167</v>
      </c>
      <c r="F35" s="67" t="s">
        <v>172</v>
      </c>
      <c r="G35" s="162" t="s">
        <v>145</v>
      </c>
      <c r="I35" s="177"/>
      <c r="L35" s="53" t="s">
        <v>163</v>
      </c>
      <c r="N35" s="130" t="s">
        <v>157</v>
      </c>
    </row>
    <row r="36" spans="2:14">
      <c r="B36" s="288"/>
      <c r="E36" s="92" t="s">
        <v>168</v>
      </c>
      <c r="F36" s="67" t="s">
        <v>173</v>
      </c>
      <c r="G36" s="162" t="s">
        <v>145</v>
      </c>
      <c r="I36" s="177"/>
      <c r="L36" s="53" t="s">
        <v>163</v>
      </c>
      <c r="N36" s="130" t="s">
        <v>157</v>
      </c>
    </row>
    <row r="37" spans="2:14">
      <c r="B37" s="288"/>
      <c r="E37" s="92" t="s">
        <v>169</v>
      </c>
      <c r="F37" s="67" t="s">
        <v>174</v>
      </c>
      <c r="G37" s="162" t="s">
        <v>145</v>
      </c>
      <c r="I37" s="177"/>
      <c r="L37" s="53" t="s">
        <v>163</v>
      </c>
      <c r="N37" s="130" t="s">
        <v>157</v>
      </c>
    </row>
    <row r="38" spans="2:14">
      <c r="B38" s="289"/>
      <c r="E38" s="93" t="s">
        <v>170</v>
      </c>
      <c r="F38" s="68" t="s">
        <v>175</v>
      </c>
      <c r="G38" s="157" t="s">
        <v>145</v>
      </c>
      <c r="H38" s="44"/>
      <c r="I38" s="178"/>
      <c r="L38" s="53" t="s">
        <v>163</v>
      </c>
      <c r="N38" s="130" t="s">
        <v>157</v>
      </c>
    </row>
    <row r="39" spans="2:14">
      <c r="E39" s="94" t="s">
        <v>66</v>
      </c>
      <c r="I39" s="179"/>
    </row>
    <row r="40" spans="2:14">
      <c r="I40" s="179"/>
    </row>
    <row r="41" spans="2:14" ht="15" customHeight="1">
      <c r="B41" s="53"/>
      <c r="E41" s="167" t="s">
        <v>180</v>
      </c>
      <c r="F41" s="13"/>
      <c r="G41" s="50" t="s">
        <v>145</v>
      </c>
      <c r="H41" s="9"/>
      <c r="I41" s="175">
        <f>SUM(I42:I46)</f>
        <v>0</v>
      </c>
    </row>
    <row r="42" spans="2:14" ht="15" customHeight="1">
      <c r="B42" s="287"/>
      <c r="E42" s="91" t="s">
        <v>166</v>
      </c>
      <c r="F42" s="66" t="s">
        <v>171</v>
      </c>
      <c r="G42" s="168" t="s">
        <v>145</v>
      </c>
      <c r="H42" s="43"/>
      <c r="I42" s="176"/>
      <c r="L42" s="56" t="s">
        <v>262</v>
      </c>
      <c r="N42" s="130" t="s">
        <v>157</v>
      </c>
    </row>
    <row r="43" spans="2:14" ht="15" customHeight="1">
      <c r="B43" s="288"/>
      <c r="E43" s="92" t="s">
        <v>167</v>
      </c>
      <c r="F43" s="67" t="s">
        <v>172</v>
      </c>
      <c r="G43" s="169" t="s">
        <v>145</v>
      </c>
      <c r="I43" s="177"/>
      <c r="L43" s="56" t="s">
        <v>262</v>
      </c>
      <c r="N43" s="130" t="s">
        <v>157</v>
      </c>
    </row>
    <row r="44" spans="2:14" ht="15" customHeight="1">
      <c r="B44" s="288"/>
      <c r="E44" s="92" t="s">
        <v>168</v>
      </c>
      <c r="F44" s="67" t="s">
        <v>173</v>
      </c>
      <c r="G44" s="169" t="s">
        <v>145</v>
      </c>
      <c r="I44" s="177"/>
      <c r="L44" s="56" t="s">
        <v>262</v>
      </c>
      <c r="N44" s="130" t="s">
        <v>157</v>
      </c>
    </row>
    <row r="45" spans="2:14" ht="15" customHeight="1">
      <c r="B45" s="288"/>
      <c r="E45" s="92" t="s">
        <v>169</v>
      </c>
      <c r="F45" s="67" t="s">
        <v>174</v>
      </c>
      <c r="G45" s="169" t="s">
        <v>145</v>
      </c>
      <c r="I45" s="177"/>
      <c r="L45" s="56" t="s">
        <v>262</v>
      </c>
      <c r="N45" s="130" t="s">
        <v>157</v>
      </c>
    </row>
    <row r="46" spans="2:14" ht="15" customHeight="1">
      <c r="B46" s="289"/>
      <c r="E46" s="93" t="s">
        <v>170</v>
      </c>
      <c r="F46" s="68" t="s">
        <v>175</v>
      </c>
      <c r="G46" s="170" t="s">
        <v>145</v>
      </c>
      <c r="H46" s="44"/>
      <c r="I46" s="178"/>
      <c r="L46" s="56" t="s">
        <v>262</v>
      </c>
      <c r="N46" s="130" t="s">
        <v>157</v>
      </c>
    </row>
    <row r="47" spans="2:14" ht="15" customHeight="1">
      <c r="E47" s="161"/>
      <c r="F47" s="161"/>
      <c r="G47" s="169"/>
      <c r="H47" s="169"/>
      <c r="I47" s="180"/>
    </row>
    <row r="48" spans="2:14" ht="15" customHeight="1">
      <c r="E48" s="167" t="s">
        <v>179</v>
      </c>
      <c r="F48" s="13"/>
      <c r="G48" s="50" t="s">
        <v>145</v>
      </c>
      <c r="H48" s="9"/>
      <c r="I48" s="175">
        <f>SUM(I49:I53)</f>
        <v>0</v>
      </c>
    </row>
    <row r="49" spans="2:14" ht="15" customHeight="1">
      <c r="B49" s="287"/>
      <c r="E49" s="91" t="s">
        <v>166</v>
      </c>
      <c r="F49" s="66" t="s">
        <v>171</v>
      </c>
      <c r="G49" s="168" t="s">
        <v>145</v>
      </c>
      <c r="H49" s="43"/>
      <c r="I49" s="176"/>
      <c r="L49" s="56" t="s">
        <v>262</v>
      </c>
      <c r="N49" s="130" t="s">
        <v>157</v>
      </c>
    </row>
    <row r="50" spans="2:14" ht="15" customHeight="1">
      <c r="B50" s="288"/>
      <c r="E50" s="92" t="s">
        <v>167</v>
      </c>
      <c r="F50" s="67" t="s">
        <v>172</v>
      </c>
      <c r="G50" s="169" t="s">
        <v>145</v>
      </c>
      <c r="I50" s="177"/>
      <c r="L50" s="56" t="s">
        <v>262</v>
      </c>
      <c r="N50" s="130" t="s">
        <v>157</v>
      </c>
    </row>
    <row r="51" spans="2:14" ht="15" customHeight="1">
      <c r="B51" s="288"/>
      <c r="E51" s="92" t="s">
        <v>168</v>
      </c>
      <c r="F51" s="67" t="s">
        <v>173</v>
      </c>
      <c r="G51" s="169" t="s">
        <v>145</v>
      </c>
      <c r="I51" s="177"/>
      <c r="L51" s="56" t="s">
        <v>262</v>
      </c>
      <c r="N51" s="130" t="s">
        <v>157</v>
      </c>
    </row>
    <row r="52" spans="2:14" ht="15" customHeight="1">
      <c r="B52" s="288"/>
      <c r="E52" s="92" t="s">
        <v>169</v>
      </c>
      <c r="F52" s="67" t="s">
        <v>174</v>
      </c>
      <c r="G52" s="169" t="s">
        <v>145</v>
      </c>
      <c r="I52" s="177"/>
      <c r="L52" s="56" t="s">
        <v>262</v>
      </c>
      <c r="N52" s="130" t="s">
        <v>157</v>
      </c>
    </row>
    <row r="53" spans="2:14" ht="15" customHeight="1">
      <c r="B53" s="289"/>
      <c r="E53" s="93" t="s">
        <v>170</v>
      </c>
      <c r="F53" s="68" t="s">
        <v>175</v>
      </c>
      <c r="G53" s="170" t="s">
        <v>145</v>
      </c>
      <c r="H53" s="44"/>
      <c r="I53" s="178"/>
      <c r="L53" s="56" t="s">
        <v>262</v>
      </c>
      <c r="N53" s="130" t="s">
        <v>157</v>
      </c>
    </row>
    <row r="54" spans="2:14" ht="15" customHeight="1">
      <c r="E54" s="161"/>
      <c r="F54" s="161"/>
      <c r="G54" s="169"/>
      <c r="H54" s="169"/>
      <c r="I54" s="180"/>
    </row>
    <row r="55" spans="2:14">
      <c r="E55" s="33" t="s">
        <v>162</v>
      </c>
      <c r="G55" s="50" t="s">
        <v>145</v>
      </c>
      <c r="I55" s="175">
        <f>SUM(I56:I60)</f>
        <v>0</v>
      </c>
    </row>
    <row r="56" spans="2:14">
      <c r="B56" s="287"/>
      <c r="E56" s="91" t="s">
        <v>166</v>
      </c>
      <c r="F56" s="66" t="s">
        <v>171</v>
      </c>
      <c r="G56" s="156" t="s">
        <v>145</v>
      </c>
      <c r="H56" s="43"/>
      <c r="I56" s="176"/>
      <c r="L56" s="53" t="s">
        <v>163</v>
      </c>
      <c r="N56" s="130" t="s">
        <v>157</v>
      </c>
    </row>
    <row r="57" spans="2:14">
      <c r="B57" s="288"/>
      <c r="E57" s="92" t="s">
        <v>167</v>
      </c>
      <c r="F57" s="67" t="s">
        <v>172</v>
      </c>
      <c r="G57" s="162" t="s">
        <v>145</v>
      </c>
      <c r="I57" s="177"/>
      <c r="L57" s="53" t="s">
        <v>163</v>
      </c>
      <c r="N57" s="130" t="s">
        <v>157</v>
      </c>
    </row>
    <row r="58" spans="2:14">
      <c r="B58" s="288"/>
      <c r="E58" s="92" t="s">
        <v>168</v>
      </c>
      <c r="F58" s="67" t="s">
        <v>173</v>
      </c>
      <c r="G58" s="162" t="s">
        <v>145</v>
      </c>
      <c r="I58" s="177"/>
      <c r="L58" s="53" t="s">
        <v>163</v>
      </c>
      <c r="N58" s="130" t="s">
        <v>157</v>
      </c>
    </row>
    <row r="59" spans="2:14">
      <c r="B59" s="288"/>
      <c r="E59" s="92" t="s">
        <v>169</v>
      </c>
      <c r="F59" s="67" t="s">
        <v>174</v>
      </c>
      <c r="G59" s="162" t="s">
        <v>145</v>
      </c>
      <c r="I59" s="177"/>
      <c r="L59" s="53" t="s">
        <v>163</v>
      </c>
      <c r="N59" s="130" t="s">
        <v>157</v>
      </c>
    </row>
    <row r="60" spans="2:14">
      <c r="B60" s="289"/>
      <c r="E60" s="93" t="s">
        <v>170</v>
      </c>
      <c r="F60" s="68" t="s">
        <v>175</v>
      </c>
      <c r="G60" s="157" t="s">
        <v>145</v>
      </c>
      <c r="H60" s="44"/>
      <c r="I60" s="178"/>
      <c r="L60" s="53" t="s">
        <v>163</v>
      </c>
      <c r="N60" s="130" t="s">
        <v>157</v>
      </c>
    </row>
    <row r="61" spans="2:14">
      <c r="E61" s="94" t="s">
        <v>66</v>
      </c>
    </row>
  </sheetData>
  <sheetProtection selectLockedCells="1" selectUnlockedCells="1"/>
  <mergeCells count="8">
    <mergeCell ref="B34:B38"/>
    <mergeCell ref="B42:B46"/>
    <mergeCell ref="B49:B53"/>
    <mergeCell ref="B56:B60"/>
    <mergeCell ref="B7:B11"/>
    <mergeCell ref="B14:B18"/>
    <mergeCell ref="B21:B25"/>
    <mergeCell ref="B28:B29"/>
  </mergeCells>
  <phoneticPr fontId="96" type="noConversion"/>
  <conditionalFormatting sqref="B4">
    <cfRule type="containsText" dxfId="27" priority="1" operator="containsText" text="Unsure">
      <formula>NOT(ISERROR(SEARCH("Unsure",B4)))</formula>
    </cfRule>
    <cfRule type="containsText" dxfId="26" priority="2" operator="containsText" text="Yes">
      <formula>NOT(ISERROR(SEARCH("Yes",B4)))</formula>
    </cfRule>
    <cfRule type="containsText" dxfId="25" priority="3" operator="containsText" text="No">
      <formula>NOT(ISERROR(SEARCH("No",B4)))</formula>
    </cfRule>
  </conditionalFormatting>
  <pageMargins left="0.25" right="0.25" top="0.75" bottom="0.75" header="0.3" footer="0.3"/>
  <pageSetup scale="73" orientation="portrait" r:id="rId1"/>
  <headerFooter>
    <oddFooter>&amp;L_x000D_&amp;1#&amp;"Calibri"&amp;8&amp;K000000 For Official use only</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F23D07-A2A0-4812-B440-71C4FE80F96B}">
  <sheetPr codeName="Sheet4"/>
  <dimension ref="A1:N61"/>
  <sheetViews>
    <sheetView topLeftCell="A44" zoomScaleNormal="100" workbookViewId="0"/>
  </sheetViews>
  <sheetFormatPr defaultColWidth="10.28515625" defaultRowHeight="15"/>
  <cols>
    <col min="1" max="1" width="1.85546875" style="22" customWidth="1"/>
    <col min="2" max="2" width="25.7109375" style="22" customWidth="1"/>
    <col min="3" max="3" width="1.85546875" style="22" customWidth="1"/>
    <col min="4" max="4" width="2.42578125" style="31" customWidth="1"/>
    <col min="5" max="6" width="44.7109375" style="31" customWidth="1"/>
    <col min="7" max="7" width="23.140625" style="31" customWidth="1"/>
    <col min="8" max="8" width="2.42578125" style="31" customWidth="1"/>
    <col min="9" max="9" width="24.7109375" style="31" customWidth="1"/>
    <col min="10" max="10" width="3" style="31" customWidth="1"/>
    <col min="11" max="11" width="1.85546875" style="76" customWidth="1"/>
    <col min="12" max="12" width="17" style="76" customWidth="1"/>
    <col min="13" max="13" width="2.28515625" style="76" customWidth="1"/>
    <col min="14" max="14" width="19.85546875" style="76" customWidth="1"/>
    <col min="15" max="15" width="2.7109375" style="76" customWidth="1"/>
    <col min="16" max="16384" width="10.28515625" style="76"/>
  </cols>
  <sheetData>
    <row r="1" spans="2:14" ht="48" customHeight="1">
      <c r="B1" s="24"/>
      <c r="E1" s="75" t="s">
        <v>61</v>
      </c>
      <c r="F1" s="75"/>
      <c r="G1" s="64"/>
      <c r="H1" s="64"/>
      <c r="I1" s="64"/>
      <c r="J1" s="64"/>
      <c r="K1" s="65"/>
      <c r="L1" s="65"/>
    </row>
    <row r="2" spans="2:14" ht="32.25">
      <c r="B2" s="23"/>
      <c r="E2" s="95" t="s">
        <v>260</v>
      </c>
      <c r="F2" s="95"/>
      <c r="G2" s="74"/>
      <c r="H2" s="74"/>
      <c r="I2" s="74"/>
      <c r="J2" s="10"/>
      <c r="K2" s="51"/>
      <c r="L2" s="22"/>
    </row>
    <row r="3" spans="2:14" ht="15.75" customHeight="1" thickBot="1">
      <c r="B3" s="23"/>
      <c r="E3" s="95"/>
      <c r="F3" s="95"/>
      <c r="G3" s="74"/>
      <c r="H3" s="74"/>
      <c r="I3" s="74"/>
      <c r="J3" s="10"/>
      <c r="K3" s="51"/>
      <c r="L3" s="22"/>
    </row>
    <row r="4" spans="2:14" ht="36.75" customHeight="1" thickBot="1">
      <c r="B4" s="29" t="s">
        <v>24</v>
      </c>
      <c r="E4" s="100"/>
      <c r="F4" s="10"/>
      <c r="G4" s="30" t="s">
        <v>23</v>
      </c>
      <c r="H4" s="9"/>
      <c r="I4" s="154" t="s">
        <v>36</v>
      </c>
      <c r="J4" s="12"/>
      <c r="K4" s="52"/>
      <c r="L4" s="249" t="s">
        <v>22</v>
      </c>
      <c r="N4" s="249" t="s">
        <v>81</v>
      </c>
    </row>
    <row r="5" spans="2:14" ht="26.25">
      <c r="B5" s="23"/>
      <c r="E5" s="13" t="s">
        <v>158</v>
      </c>
      <c r="F5" s="10"/>
      <c r="G5" s="166" t="s">
        <v>90</v>
      </c>
      <c r="H5" s="30"/>
      <c r="I5" s="175">
        <f>I6+I13++I20+I27</f>
        <v>0</v>
      </c>
      <c r="J5" s="12"/>
      <c r="K5" s="52"/>
    </row>
    <row r="6" spans="2:14" ht="15.75" customHeight="1">
      <c r="B6" s="76"/>
      <c r="E6" s="33" t="s">
        <v>161</v>
      </c>
      <c r="F6" s="13"/>
      <c r="G6" s="50" t="s">
        <v>145</v>
      </c>
      <c r="H6" s="9"/>
      <c r="I6" s="175">
        <f>SUM(I7:I11)</f>
        <v>0</v>
      </c>
      <c r="J6" s="9"/>
    </row>
    <row r="7" spans="2:14" ht="18.75" customHeight="1">
      <c r="B7" s="293"/>
      <c r="E7" s="158" t="s">
        <v>151</v>
      </c>
      <c r="F7" s="164"/>
      <c r="G7" s="156" t="s">
        <v>145</v>
      </c>
      <c r="H7" s="43"/>
      <c r="I7" s="176"/>
      <c r="L7" s="53" t="s">
        <v>156</v>
      </c>
      <c r="M7" s="22"/>
      <c r="N7" s="130" t="s">
        <v>157</v>
      </c>
    </row>
    <row r="8" spans="2:14" ht="15" customHeight="1">
      <c r="B8" s="294"/>
      <c r="E8" s="159" t="s">
        <v>152</v>
      </c>
      <c r="F8" s="161"/>
      <c r="G8" s="162" t="s">
        <v>145</v>
      </c>
      <c r="I8" s="177"/>
      <c r="L8" s="53" t="s">
        <v>156</v>
      </c>
      <c r="M8" s="22"/>
      <c r="N8" s="130" t="s">
        <v>157</v>
      </c>
    </row>
    <row r="9" spans="2:14">
      <c r="B9" s="294"/>
      <c r="E9" s="159" t="s">
        <v>153</v>
      </c>
      <c r="F9" s="161"/>
      <c r="G9" s="162" t="s">
        <v>145</v>
      </c>
      <c r="I9" s="177"/>
      <c r="L9" s="53" t="s">
        <v>156</v>
      </c>
      <c r="M9" s="22"/>
      <c r="N9" s="130" t="s">
        <v>157</v>
      </c>
    </row>
    <row r="10" spans="2:14">
      <c r="B10" s="294"/>
      <c r="E10" s="159" t="s">
        <v>154</v>
      </c>
      <c r="F10" s="161"/>
      <c r="G10" s="162" t="s">
        <v>145</v>
      </c>
      <c r="I10" s="177"/>
      <c r="L10" s="53" t="s">
        <v>156</v>
      </c>
      <c r="M10" s="22"/>
      <c r="N10" s="130" t="s">
        <v>157</v>
      </c>
    </row>
    <row r="11" spans="2:14">
      <c r="B11" s="295"/>
      <c r="E11" s="160" t="s">
        <v>155</v>
      </c>
      <c r="F11" s="163"/>
      <c r="G11" s="157" t="s">
        <v>145</v>
      </c>
      <c r="H11" s="44"/>
      <c r="I11" s="178"/>
      <c r="L11" s="53" t="s">
        <v>156</v>
      </c>
      <c r="M11" s="22"/>
      <c r="N11" s="130" t="s">
        <v>157</v>
      </c>
    </row>
    <row r="12" spans="2:14" ht="15" customHeight="1">
      <c r="I12" s="179"/>
    </row>
    <row r="13" spans="2:14" ht="15" customHeight="1">
      <c r="B13" s="53"/>
      <c r="E13" s="167" t="s">
        <v>180</v>
      </c>
      <c r="F13" s="13"/>
      <c r="G13" s="50" t="s">
        <v>145</v>
      </c>
      <c r="H13" s="9"/>
      <c r="I13" s="175">
        <f>SUM(I14:I18)</f>
        <v>0</v>
      </c>
    </row>
    <row r="14" spans="2:14" ht="15" customHeight="1">
      <c r="B14" s="293"/>
      <c r="E14" s="158" t="s">
        <v>151</v>
      </c>
      <c r="F14" s="164"/>
      <c r="G14" s="168" t="s">
        <v>145</v>
      </c>
      <c r="H14" s="43"/>
      <c r="I14" s="176"/>
      <c r="L14" s="56" t="s">
        <v>262</v>
      </c>
      <c r="N14" s="130" t="s">
        <v>157</v>
      </c>
    </row>
    <row r="15" spans="2:14" ht="15" customHeight="1">
      <c r="B15" s="294"/>
      <c r="E15" s="159" t="s">
        <v>152</v>
      </c>
      <c r="F15" s="161"/>
      <c r="G15" s="169" t="s">
        <v>145</v>
      </c>
      <c r="I15" s="177"/>
      <c r="L15" s="56" t="s">
        <v>262</v>
      </c>
      <c r="N15" s="130" t="s">
        <v>157</v>
      </c>
    </row>
    <row r="16" spans="2:14" ht="15" customHeight="1">
      <c r="B16" s="294"/>
      <c r="E16" s="159" t="s">
        <v>153</v>
      </c>
      <c r="F16" s="161"/>
      <c r="G16" s="169" t="s">
        <v>145</v>
      </c>
      <c r="I16" s="177"/>
      <c r="L16" s="56" t="s">
        <v>262</v>
      </c>
      <c r="N16" s="130" t="s">
        <v>157</v>
      </c>
    </row>
    <row r="17" spans="2:14" ht="15" customHeight="1">
      <c r="B17" s="294"/>
      <c r="E17" s="159" t="s">
        <v>154</v>
      </c>
      <c r="F17" s="161"/>
      <c r="G17" s="169" t="s">
        <v>145</v>
      </c>
      <c r="I17" s="177"/>
      <c r="L17" s="56" t="s">
        <v>262</v>
      </c>
      <c r="N17" s="130" t="s">
        <v>157</v>
      </c>
    </row>
    <row r="18" spans="2:14" ht="15" customHeight="1">
      <c r="B18" s="295"/>
      <c r="E18" s="160" t="s">
        <v>155</v>
      </c>
      <c r="F18" s="163"/>
      <c r="G18" s="170" t="s">
        <v>145</v>
      </c>
      <c r="H18" s="44"/>
      <c r="I18" s="178"/>
      <c r="L18" s="56" t="s">
        <v>262</v>
      </c>
      <c r="N18" s="130" t="s">
        <v>157</v>
      </c>
    </row>
    <row r="19" spans="2:14" ht="15" customHeight="1">
      <c r="E19" s="161"/>
      <c r="F19" s="161"/>
      <c r="G19" s="169"/>
      <c r="H19" s="169"/>
      <c r="I19" s="180"/>
    </row>
    <row r="20" spans="2:14" ht="15" customHeight="1">
      <c r="E20" s="167" t="s">
        <v>179</v>
      </c>
      <c r="F20" s="13"/>
      <c r="G20" s="50" t="s">
        <v>145</v>
      </c>
      <c r="H20" s="9"/>
      <c r="I20" s="175">
        <f>SUM(I21:I25)</f>
        <v>0</v>
      </c>
    </row>
    <row r="21" spans="2:14" ht="15" customHeight="1">
      <c r="B21" s="293"/>
      <c r="E21" s="158" t="s">
        <v>151</v>
      </c>
      <c r="F21" s="164"/>
      <c r="G21" s="168" t="s">
        <v>145</v>
      </c>
      <c r="H21" s="43"/>
      <c r="I21" s="176"/>
      <c r="L21" s="56" t="s">
        <v>262</v>
      </c>
      <c r="N21" s="130" t="s">
        <v>157</v>
      </c>
    </row>
    <row r="22" spans="2:14" ht="15" customHeight="1">
      <c r="B22" s="294"/>
      <c r="E22" s="159" t="s">
        <v>152</v>
      </c>
      <c r="F22" s="161"/>
      <c r="G22" s="169" t="s">
        <v>145</v>
      </c>
      <c r="I22" s="177"/>
      <c r="L22" s="56" t="s">
        <v>262</v>
      </c>
      <c r="N22" s="130" t="s">
        <v>157</v>
      </c>
    </row>
    <row r="23" spans="2:14" ht="15" customHeight="1">
      <c r="B23" s="294"/>
      <c r="E23" s="159" t="s">
        <v>153</v>
      </c>
      <c r="F23" s="161"/>
      <c r="G23" s="169" t="s">
        <v>145</v>
      </c>
      <c r="I23" s="177"/>
      <c r="L23" s="56" t="s">
        <v>262</v>
      </c>
      <c r="N23" s="130" t="s">
        <v>157</v>
      </c>
    </row>
    <row r="24" spans="2:14" ht="15" customHeight="1">
      <c r="B24" s="294"/>
      <c r="E24" s="159" t="s">
        <v>154</v>
      </c>
      <c r="F24" s="161"/>
      <c r="G24" s="169" t="s">
        <v>145</v>
      </c>
      <c r="I24" s="177"/>
      <c r="L24" s="56" t="s">
        <v>262</v>
      </c>
      <c r="N24" s="130" t="s">
        <v>157</v>
      </c>
    </row>
    <row r="25" spans="2:14" ht="15" customHeight="1">
      <c r="B25" s="295"/>
      <c r="E25" s="160" t="s">
        <v>155</v>
      </c>
      <c r="F25" s="163"/>
      <c r="G25" s="170" t="s">
        <v>145</v>
      </c>
      <c r="H25" s="44"/>
      <c r="I25" s="178"/>
      <c r="L25" s="56" t="s">
        <v>262</v>
      </c>
      <c r="N25" s="130" t="s">
        <v>157</v>
      </c>
    </row>
    <row r="26" spans="2:14" ht="15" customHeight="1">
      <c r="I26" s="179"/>
    </row>
    <row r="27" spans="2:14" ht="15" customHeight="1">
      <c r="E27" s="171" t="s">
        <v>162</v>
      </c>
      <c r="F27" s="13"/>
      <c r="G27" s="50" t="s">
        <v>145</v>
      </c>
      <c r="H27" s="9"/>
      <c r="I27" s="175">
        <f>SUM(I28:I29)</f>
        <v>0</v>
      </c>
    </row>
    <row r="28" spans="2:14">
      <c r="B28" s="287"/>
      <c r="E28" s="158" t="s">
        <v>151</v>
      </c>
      <c r="F28" s="164"/>
      <c r="G28" s="168" t="s">
        <v>145</v>
      </c>
      <c r="H28" s="43"/>
      <c r="I28" s="176"/>
      <c r="L28" s="53" t="s">
        <v>156</v>
      </c>
      <c r="M28" s="22"/>
      <c r="N28" s="130" t="s">
        <v>157</v>
      </c>
    </row>
    <row r="29" spans="2:14">
      <c r="B29" s="289"/>
      <c r="E29" s="160" t="s">
        <v>152</v>
      </c>
      <c r="F29" s="163"/>
      <c r="G29" s="170" t="s">
        <v>145</v>
      </c>
      <c r="H29" s="44"/>
      <c r="I29" s="178"/>
      <c r="L29" s="53" t="s">
        <v>156</v>
      </c>
      <c r="M29" s="22"/>
      <c r="N29" s="130" t="s">
        <v>157</v>
      </c>
    </row>
    <row r="30" spans="2:14">
      <c r="I30" s="179"/>
    </row>
    <row r="31" spans="2:14" ht="27" customHeight="1">
      <c r="E31" s="46" t="s">
        <v>26</v>
      </c>
      <c r="F31" s="46" t="s">
        <v>27</v>
      </c>
      <c r="H31" s="9"/>
      <c r="I31" s="179"/>
      <c r="J31" s="9"/>
    </row>
    <row r="32" spans="2:14" ht="26.25">
      <c r="E32" s="13" t="s">
        <v>159</v>
      </c>
      <c r="G32" s="166" t="s">
        <v>90</v>
      </c>
      <c r="I32" s="175">
        <f>I33+I41+I48+I55</f>
        <v>0</v>
      </c>
    </row>
    <row r="33" spans="2:14">
      <c r="E33" s="33" t="s">
        <v>161</v>
      </c>
      <c r="G33" s="50" t="s">
        <v>145</v>
      </c>
      <c r="I33" s="175">
        <f>SUM(I34:I38)</f>
        <v>0</v>
      </c>
    </row>
    <row r="34" spans="2:14">
      <c r="B34" s="287"/>
      <c r="E34" s="91" t="s">
        <v>166</v>
      </c>
      <c r="F34" s="66" t="s">
        <v>171</v>
      </c>
      <c r="G34" s="156" t="s">
        <v>145</v>
      </c>
      <c r="H34" s="43"/>
      <c r="I34" s="176"/>
      <c r="L34" s="53" t="s">
        <v>163</v>
      </c>
      <c r="N34" s="130" t="s">
        <v>157</v>
      </c>
    </row>
    <row r="35" spans="2:14">
      <c r="B35" s="288"/>
      <c r="E35" s="92" t="s">
        <v>167</v>
      </c>
      <c r="F35" s="67" t="s">
        <v>172</v>
      </c>
      <c r="G35" s="162" t="s">
        <v>145</v>
      </c>
      <c r="I35" s="177"/>
      <c r="L35" s="53" t="s">
        <v>163</v>
      </c>
      <c r="N35" s="130" t="s">
        <v>157</v>
      </c>
    </row>
    <row r="36" spans="2:14">
      <c r="B36" s="288"/>
      <c r="E36" s="92" t="s">
        <v>168</v>
      </c>
      <c r="F36" s="67" t="s">
        <v>173</v>
      </c>
      <c r="G36" s="162" t="s">
        <v>145</v>
      </c>
      <c r="I36" s="177"/>
      <c r="L36" s="53" t="s">
        <v>163</v>
      </c>
      <c r="N36" s="130" t="s">
        <v>157</v>
      </c>
    </row>
    <row r="37" spans="2:14">
      <c r="B37" s="288"/>
      <c r="E37" s="92" t="s">
        <v>169</v>
      </c>
      <c r="F37" s="67" t="s">
        <v>174</v>
      </c>
      <c r="G37" s="162" t="s">
        <v>145</v>
      </c>
      <c r="I37" s="177"/>
      <c r="L37" s="53" t="s">
        <v>163</v>
      </c>
      <c r="N37" s="130" t="s">
        <v>157</v>
      </c>
    </row>
    <row r="38" spans="2:14">
      <c r="B38" s="289"/>
      <c r="E38" s="93" t="s">
        <v>170</v>
      </c>
      <c r="F38" s="68" t="s">
        <v>175</v>
      </c>
      <c r="G38" s="157" t="s">
        <v>145</v>
      </c>
      <c r="H38" s="44"/>
      <c r="I38" s="178"/>
      <c r="L38" s="53" t="s">
        <v>163</v>
      </c>
      <c r="N38" s="130" t="s">
        <v>157</v>
      </c>
    </row>
    <row r="39" spans="2:14">
      <c r="E39" s="94" t="s">
        <v>66</v>
      </c>
      <c r="I39" s="179"/>
    </row>
    <row r="40" spans="2:14">
      <c r="I40" s="179"/>
    </row>
    <row r="41" spans="2:14" ht="15" customHeight="1">
      <c r="B41" s="53"/>
      <c r="E41" s="167" t="s">
        <v>180</v>
      </c>
      <c r="F41" s="13"/>
      <c r="G41" s="50" t="s">
        <v>145</v>
      </c>
      <c r="H41" s="9"/>
      <c r="I41" s="175">
        <f>SUM(I42:I46)</f>
        <v>0</v>
      </c>
    </row>
    <row r="42" spans="2:14" ht="15" customHeight="1">
      <c r="B42" s="287"/>
      <c r="E42" s="91" t="s">
        <v>166</v>
      </c>
      <c r="F42" s="66" t="s">
        <v>171</v>
      </c>
      <c r="G42" s="168" t="s">
        <v>145</v>
      </c>
      <c r="H42" s="43"/>
      <c r="I42" s="176"/>
      <c r="L42" s="56" t="s">
        <v>262</v>
      </c>
      <c r="N42" s="130" t="s">
        <v>157</v>
      </c>
    </row>
    <row r="43" spans="2:14" ht="15" customHeight="1">
      <c r="B43" s="288"/>
      <c r="E43" s="92" t="s">
        <v>167</v>
      </c>
      <c r="F43" s="67" t="s">
        <v>172</v>
      </c>
      <c r="G43" s="169" t="s">
        <v>145</v>
      </c>
      <c r="I43" s="177"/>
      <c r="L43" s="56" t="s">
        <v>262</v>
      </c>
      <c r="N43" s="130" t="s">
        <v>157</v>
      </c>
    </row>
    <row r="44" spans="2:14" ht="15" customHeight="1">
      <c r="B44" s="288"/>
      <c r="E44" s="92" t="s">
        <v>168</v>
      </c>
      <c r="F44" s="67" t="s">
        <v>173</v>
      </c>
      <c r="G44" s="169" t="s">
        <v>145</v>
      </c>
      <c r="I44" s="177"/>
      <c r="L44" s="56" t="s">
        <v>262</v>
      </c>
      <c r="N44" s="130" t="s">
        <v>157</v>
      </c>
    </row>
    <row r="45" spans="2:14" ht="15" customHeight="1">
      <c r="B45" s="288"/>
      <c r="E45" s="92" t="s">
        <v>169</v>
      </c>
      <c r="F45" s="67" t="s">
        <v>174</v>
      </c>
      <c r="G45" s="169" t="s">
        <v>145</v>
      </c>
      <c r="I45" s="177"/>
      <c r="L45" s="56" t="s">
        <v>262</v>
      </c>
      <c r="N45" s="130" t="s">
        <v>157</v>
      </c>
    </row>
    <row r="46" spans="2:14" ht="15" customHeight="1">
      <c r="B46" s="289"/>
      <c r="E46" s="93" t="s">
        <v>170</v>
      </c>
      <c r="F46" s="68" t="s">
        <v>175</v>
      </c>
      <c r="G46" s="170" t="s">
        <v>145</v>
      </c>
      <c r="H46" s="44"/>
      <c r="I46" s="178"/>
      <c r="L46" s="56" t="s">
        <v>262</v>
      </c>
      <c r="N46" s="130" t="s">
        <v>157</v>
      </c>
    </row>
    <row r="47" spans="2:14" ht="15" customHeight="1">
      <c r="E47" s="161"/>
      <c r="F47" s="161"/>
      <c r="G47" s="169"/>
      <c r="H47" s="169"/>
      <c r="I47" s="180"/>
    </row>
    <row r="48" spans="2:14" ht="15" customHeight="1">
      <c r="E48" s="167" t="s">
        <v>179</v>
      </c>
      <c r="F48" s="13"/>
      <c r="G48" s="50" t="s">
        <v>145</v>
      </c>
      <c r="H48" s="9"/>
      <c r="I48" s="175">
        <f>SUM(I49:I53)</f>
        <v>0</v>
      </c>
    </row>
    <row r="49" spans="2:14" ht="15" customHeight="1">
      <c r="B49" s="287"/>
      <c r="E49" s="91" t="s">
        <v>166</v>
      </c>
      <c r="F49" s="66" t="s">
        <v>171</v>
      </c>
      <c r="G49" s="168" t="s">
        <v>145</v>
      </c>
      <c r="H49" s="43"/>
      <c r="I49" s="176"/>
      <c r="L49" s="56" t="s">
        <v>262</v>
      </c>
      <c r="N49" s="130" t="s">
        <v>157</v>
      </c>
    </row>
    <row r="50" spans="2:14" ht="15" customHeight="1">
      <c r="B50" s="288"/>
      <c r="E50" s="92" t="s">
        <v>167</v>
      </c>
      <c r="F50" s="67" t="s">
        <v>172</v>
      </c>
      <c r="G50" s="169" t="s">
        <v>145</v>
      </c>
      <c r="I50" s="177"/>
      <c r="L50" s="56" t="s">
        <v>262</v>
      </c>
      <c r="N50" s="130" t="s">
        <v>157</v>
      </c>
    </row>
    <row r="51" spans="2:14" ht="15" customHeight="1">
      <c r="B51" s="288"/>
      <c r="E51" s="92" t="s">
        <v>168</v>
      </c>
      <c r="F51" s="67" t="s">
        <v>173</v>
      </c>
      <c r="G51" s="169" t="s">
        <v>145</v>
      </c>
      <c r="I51" s="177"/>
      <c r="L51" s="56" t="s">
        <v>262</v>
      </c>
      <c r="N51" s="130" t="s">
        <v>157</v>
      </c>
    </row>
    <row r="52" spans="2:14" ht="15" customHeight="1">
      <c r="B52" s="288"/>
      <c r="E52" s="92" t="s">
        <v>169</v>
      </c>
      <c r="F52" s="67" t="s">
        <v>174</v>
      </c>
      <c r="G52" s="169" t="s">
        <v>145</v>
      </c>
      <c r="I52" s="177"/>
      <c r="L52" s="56" t="s">
        <v>262</v>
      </c>
      <c r="N52" s="130" t="s">
        <v>157</v>
      </c>
    </row>
    <row r="53" spans="2:14" ht="15" customHeight="1">
      <c r="B53" s="289"/>
      <c r="E53" s="93" t="s">
        <v>170</v>
      </c>
      <c r="F53" s="68" t="s">
        <v>175</v>
      </c>
      <c r="G53" s="170" t="s">
        <v>145</v>
      </c>
      <c r="H53" s="44"/>
      <c r="I53" s="178"/>
      <c r="L53" s="56" t="s">
        <v>262</v>
      </c>
      <c r="N53" s="130" t="s">
        <v>157</v>
      </c>
    </row>
    <row r="54" spans="2:14" ht="15" customHeight="1">
      <c r="E54" s="161"/>
      <c r="F54" s="161"/>
      <c r="G54" s="169"/>
      <c r="H54" s="169"/>
      <c r="I54" s="180"/>
    </row>
    <row r="55" spans="2:14">
      <c r="E55" s="33" t="s">
        <v>162</v>
      </c>
      <c r="G55" s="50" t="s">
        <v>145</v>
      </c>
      <c r="I55" s="175">
        <f>SUM(I56:I60)</f>
        <v>0</v>
      </c>
    </row>
    <row r="56" spans="2:14">
      <c r="B56" s="287"/>
      <c r="E56" s="91" t="s">
        <v>166</v>
      </c>
      <c r="F56" s="66" t="s">
        <v>171</v>
      </c>
      <c r="G56" s="156" t="s">
        <v>145</v>
      </c>
      <c r="H56" s="43"/>
      <c r="I56" s="176"/>
      <c r="L56" s="53" t="s">
        <v>163</v>
      </c>
      <c r="N56" s="130" t="s">
        <v>157</v>
      </c>
    </row>
    <row r="57" spans="2:14">
      <c r="B57" s="288"/>
      <c r="E57" s="92" t="s">
        <v>167</v>
      </c>
      <c r="F57" s="67" t="s">
        <v>172</v>
      </c>
      <c r="G57" s="162" t="s">
        <v>145</v>
      </c>
      <c r="I57" s="177"/>
      <c r="L57" s="53" t="s">
        <v>163</v>
      </c>
      <c r="N57" s="130" t="s">
        <v>157</v>
      </c>
    </row>
    <row r="58" spans="2:14">
      <c r="B58" s="288"/>
      <c r="E58" s="92" t="s">
        <v>168</v>
      </c>
      <c r="F58" s="67" t="s">
        <v>173</v>
      </c>
      <c r="G58" s="162" t="s">
        <v>145</v>
      </c>
      <c r="I58" s="177"/>
      <c r="L58" s="53" t="s">
        <v>163</v>
      </c>
      <c r="N58" s="130" t="s">
        <v>157</v>
      </c>
    </row>
    <row r="59" spans="2:14">
      <c r="B59" s="288"/>
      <c r="E59" s="92" t="s">
        <v>169</v>
      </c>
      <c r="F59" s="67" t="s">
        <v>174</v>
      </c>
      <c r="G59" s="162" t="s">
        <v>145</v>
      </c>
      <c r="I59" s="177"/>
      <c r="L59" s="53" t="s">
        <v>163</v>
      </c>
      <c r="N59" s="130" t="s">
        <v>157</v>
      </c>
    </row>
    <row r="60" spans="2:14">
      <c r="B60" s="289"/>
      <c r="E60" s="93" t="s">
        <v>170</v>
      </c>
      <c r="F60" s="68" t="s">
        <v>175</v>
      </c>
      <c r="G60" s="157" t="s">
        <v>145</v>
      </c>
      <c r="H60" s="44"/>
      <c r="I60" s="178"/>
      <c r="L60" s="53" t="s">
        <v>163</v>
      </c>
      <c r="N60" s="130" t="s">
        <v>157</v>
      </c>
    </row>
    <row r="61" spans="2:14">
      <c r="E61" s="94" t="s">
        <v>66</v>
      </c>
    </row>
  </sheetData>
  <sheetProtection selectLockedCells="1" selectUnlockedCells="1"/>
  <mergeCells count="8">
    <mergeCell ref="B42:B46"/>
    <mergeCell ref="B49:B53"/>
    <mergeCell ref="B56:B60"/>
    <mergeCell ref="B7:B11"/>
    <mergeCell ref="B14:B18"/>
    <mergeCell ref="B21:B25"/>
    <mergeCell ref="B28:B29"/>
    <mergeCell ref="B34:B38"/>
  </mergeCells>
  <conditionalFormatting sqref="B4">
    <cfRule type="containsText" dxfId="24" priority="1" operator="containsText" text="Unsure">
      <formula>NOT(ISERROR(SEARCH("Unsure",B4)))</formula>
    </cfRule>
    <cfRule type="containsText" dxfId="23" priority="2" operator="containsText" text="Yes">
      <formula>NOT(ISERROR(SEARCH("Yes",B4)))</formula>
    </cfRule>
    <cfRule type="containsText" dxfId="22" priority="3" operator="containsText" text="No">
      <formula>NOT(ISERROR(SEARCH("No",B4)))</formula>
    </cfRule>
  </conditionalFormatting>
  <pageMargins left="0.25" right="0.25" top="0.75" bottom="0.75" header="0.3" footer="0.3"/>
  <pageSetup scale="71" orientation="portrait" r:id="rId1"/>
  <headerFooter>
    <oddFooter>&amp;L_x000D_&amp;1#&amp;"Calibri"&amp;8&amp;K000000 For Official use only</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0"/>
  <dimension ref="B1:M167"/>
  <sheetViews>
    <sheetView tabSelected="1" topLeftCell="A161" zoomScaleNormal="100" workbookViewId="0">
      <selection activeCell="F186" sqref="F186"/>
    </sheetView>
  </sheetViews>
  <sheetFormatPr defaultColWidth="9.140625" defaultRowHeight="15"/>
  <cols>
    <col min="1" max="1" width="1.85546875" style="22" customWidth="1"/>
    <col min="2" max="2" width="25.7109375" style="22" customWidth="1"/>
    <col min="3" max="3" width="1.85546875" style="22" customWidth="1"/>
    <col min="4" max="4" width="1.7109375" style="9" customWidth="1"/>
    <col min="5" max="5" width="84.42578125" style="9" bestFit="1" customWidth="1"/>
    <col min="6" max="6" width="20.42578125" style="9" bestFit="1" customWidth="1"/>
    <col min="7" max="7" width="2.5703125" style="9" customWidth="1"/>
    <col min="8" max="8" width="18" style="9" customWidth="1"/>
    <col min="9" max="9" width="2.42578125" style="9" customWidth="1"/>
    <col min="10" max="10" width="2.42578125" style="22" customWidth="1"/>
    <col min="11" max="11" width="15.5703125" style="22" bestFit="1" customWidth="1"/>
    <col min="12" max="12" width="2.28515625" style="22" customWidth="1"/>
    <col min="13" max="13" width="20.7109375" style="22" customWidth="1"/>
    <col min="14" max="14" width="2.7109375" style="22" customWidth="1"/>
    <col min="15" max="16384" width="9.140625" style="22"/>
  </cols>
  <sheetData>
    <row r="1" spans="2:13" ht="57" customHeight="1">
      <c r="B1" s="24"/>
      <c r="E1" s="75" t="s">
        <v>61</v>
      </c>
      <c r="F1" s="64"/>
      <c r="G1" s="64"/>
      <c r="H1" s="64"/>
      <c r="I1" s="8"/>
      <c r="J1" s="55"/>
    </row>
    <row r="2" spans="2:13" ht="51" customHeight="1" thickBot="1">
      <c r="B2" s="23"/>
      <c r="E2" s="95" t="s">
        <v>186</v>
      </c>
      <c r="F2" s="10"/>
      <c r="G2" s="10"/>
      <c r="H2" s="10"/>
      <c r="I2" s="10"/>
      <c r="J2" s="51"/>
    </row>
    <row r="3" spans="2:13" ht="36" customHeight="1" thickBot="1">
      <c r="B3" s="29" t="s">
        <v>24</v>
      </c>
      <c r="E3" s="11"/>
      <c r="F3" s="30" t="s">
        <v>23</v>
      </c>
      <c r="H3" s="154" t="s">
        <v>285</v>
      </c>
      <c r="I3" s="12"/>
      <c r="J3" s="52"/>
      <c r="K3" s="249" t="s">
        <v>22</v>
      </c>
      <c r="L3" s="70"/>
      <c r="M3" s="249" t="s">
        <v>81</v>
      </c>
    </row>
    <row r="4" spans="2:13" ht="26.25">
      <c r="B4" s="23"/>
      <c r="E4" s="111" t="s">
        <v>277</v>
      </c>
      <c r="K4" s="70"/>
    </row>
    <row r="5" spans="2:13">
      <c r="E5" s="40" t="s">
        <v>211</v>
      </c>
      <c r="F5" s="213" t="s">
        <v>90</v>
      </c>
      <c r="H5" s="212">
        <f>SUM(H6:H13)</f>
        <v>0</v>
      </c>
      <c r="K5" s="70"/>
    </row>
    <row r="6" spans="2:13">
      <c r="B6" s="287"/>
      <c r="E6" s="104" t="s">
        <v>1</v>
      </c>
      <c r="F6" s="16" t="s">
        <v>145</v>
      </c>
      <c r="G6" s="15"/>
      <c r="H6" s="189"/>
      <c r="K6" s="56" t="s">
        <v>210</v>
      </c>
      <c r="M6" s="114"/>
    </row>
    <row r="7" spans="2:13">
      <c r="B7" s="288"/>
      <c r="E7" s="105" t="s">
        <v>294</v>
      </c>
      <c r="F7" s="18" t="s">
        <v>145</v>
      </c>
      <c r="H7" s="117"/>
      <c r="K7" s="56" t="s">
        <v>210</v>
      </c>
      <c r="M7" s="114"/>
    </row>
    <row r="8" spans="2:13">
      <c r="B8" s="288"/>
      <c r="E8" s="105" t="s">
        <v>70</v>
      </c>
      <c r="F8" s="18" t="s">
        <v>145</v>
      </c>
      <c r="H8" s="117"/>
      <c r="K8" s="56" t="s">
        <v>210</v>
      </c>
      <c r="M8" s="114"/>
    </row>
    <row r="9" spans="2:13">
      <c r="B9" s="288"/>
      <c r="E9" s="105" t="s">
        <v>71</v>
      </c>
      <c r="F9" s="18" t="s">
        <v>145</v>
      </c>
      <c r="H9" s="117"/>
      <c r="K9" s="56" t="s">
        <v>210</v>
      </c>
      <c r="M9" s="114"/>
    </row>
    <row r="10" spans="2:13">
      <c r="B10" s="288"/>
      <c r="E10" s="105" t="s">
        <v>5</v>
      </c>
      <c r="F10" s="18" t="s">
        <v>145</v>
      </c>
      <c r="H10" s="117"/>
      <c r="K10" s="56" t="s">
        <v>210</v>
      </c>
      <c r="M10" s="114"/>
    </row>
    <row r="11" spans="2:13">
      <c r="B11" s="288"/>
      <c r="E11" s="105" t="s">
        <v>4</v>
      </c>
      <c r="F11" s="18" t="s">
        <v>145</v>
      </c>
      <c r="H11" s="117"/>
      <c r="K11" s="56" t="s">
        <v>210</v>
      </c>
      <c r="M11" s="114"/>
    </row>
    <row r="12" spans="2:13">
      <c r="B12" s="288"/>
      <c r="E12" s="105" t="s">
        <v>3</v>
      </c>
      <c r="F12" s="18" t="s">
        <v>145</v>
      </c>
      <c r="H12" s="117"/>
      <c r="K12" s="56" t="s">
        <v>210</v>
      </c>
      <c r="M12" s="114"/>
    </row>
    <row r="13" spans="2:13">
      <c r="B13" s="289"/>
      <c r="E13" s="106" t="s">
        <v>135</v>
      </c>
      <c r="F13" s="19" t="s">
        <v>145</v>
      </c>
      <c r="G13" s="27"/>
      <c r="H13" s="118"/>
      <c r="K13" s="56" t="s">
        <v>210</v>
      </c>
      <c r="M13" s="114"/>
    </row>
    <row r="14" spans="2:13">
      <c r="E14" s="40" t="s">
        <v>212</v>
      </c>
      <c r="F14" s="40"/>
      <c r="G14" s="40"/>
      <c r="H14" s="40"/>
      <c r="K14" s="56"/>
    </row>
    <row r="15" spans="2:13">
      <c r="B15" s="287"/>
      <c r="E15" s="198" t="s">
        <v>199</v>
      </c>
      <c r="F15" s="16" t="s">
        <v>145</v>
      </c>
      <c r="G15" s="15"/>
      <c r="H15" s="129"/>
      <c r="K15" s="56" t="s">
        <v>213</v>
      </c>
      <c r="M15" s="114"/>
    </row>
    <row r="16" spans="2:13">
      <c r="B16" s="288"/>
      <c r="E16" s="199" t="s">
        <v>72</v>
      </c>
      <c r="F16" s="18" t="s">
        <v>145</v>
      </c>
      <c r="H16" s="117"/>
      <c r="K16" s="56" t="s">
        <v>213</v>
      </c>
      <c r="M16" s="114"/>
    </row>
    <row r="17" spans="2:13">
      <c r="B17" s="288"/>
      <c r="E17" s="199" t="s">
        <v>73</v>
      </c>
      <c r="F17" s="18" t="s">
        <v>145</v>
      </c>
      <c r="H17" s="117"/>
      <c r="K17" s="56" t="s">
        <v>213</v>
      </c>
      <c r="M17" s="114"/>
    </row>
    <row r="18" spans="2:13">
      <c r="B18" s="289"/>
      <c r="E18" s="200" t="s">
        <v>107</v>
      </c>
      <c r="F18" s="19" t="s">
        <v>145</v>
      </c>
      <c r="G18" s="27"/>
      <c r="H18" s="118"/>
      <c r="K18" s="56" t="s">
        <v>213</v>
      </c>
      <c r="M18" s="114"/>
    </row>
    <row r="19" spans="2:13">
      <c r="E19" s="195"/>
      <c r="F19" s="18"/>
      <c r="G19" s="18"/>
      <c r="H19" s="18"/>
      <c r="K19" s="56"/>
    </row>
    <row r="20" spans="2:13" ht="26.25">
      <c r="E20" s="111" t="s">
        <v>278</v>
      </c>
      <c r="K20" s="56"/>
    </row>
    <row r="21" spans="2:13">
      <c r="E21" s="40" t="s">
        <v>211</v>
      </c>
      <c r="F21" s="213" t="s">
        <v>90</v>
      </c>
      <c r="H21" s="212">
        <f>SUM(H22:H29)</f>
        <v>0</v>
      </c>
      <c r="K21" s="56"/>
    </row>
    <row r="22" spans="2:13">
      <c r="B22" s="287"/>
      <c r="E22" s="104" t="s">
        <v>1</v>
      </c>
      <c r="F22" s="16" t="s">
        <v>145</v>
      </c>
      <c r="G22" s="15"/>
      <c r="H22" s="189"/>
      <c r="K22" s="56" t="s">
        <v>214</v>
      </c>
      <c r="M22" s="114"/>
    </row>
    <row r="23" spans="2:13">
      <c r="B23" s="288"/>
      <c r="E23" s="105" t="s">
        <v>294</v>
      </c>
      <c r="F23" s="18" t="s">
        <v>145</v>
      </c>
      <c r="H23" s="117"/>
      <c r="K23" s="56" t="s">
        <v>214</v>
      </c>
      <c r="M23" s="114"/>
    </row>
    <row r="24" spans="2:13">
      <c r="B24" s="288"/>
      <c r="E24" s="105" t="s">
        <v>70</v>
      </c>
      <c r="F24" s="18" t="s">
        <v>145</v>
      </c>
      <c r="H24" s="117"/>
      <c r="K24" s="56" t="s">
        <v>214</v>
      </c>
      <c r="M24" s="114"/>
    </row>
    <row r="25" spans="2:13">
      <c r="B25" s="288"/>
      <c r="D25" s="10"/>
      <c r="E25" s="105" t="s">
        <v>71</v>
      </c>
      <c r="F25" s="18" t="s">
        <v>145</v>
      </c>
      <c r="H25" s="117"/>
      <c r="I25" s="10"/>
      <c r="K25" s="56" t="s">
        <v>214</v>
      </c>
      <c r="M25" s="114"/>
    </row>
    <row r="26" spans="2:13">
      <c r="B26" s="288"/>
      <c r="E26" s="105" t="s">
        <v>5</v>
      </c>
      <c r="F26" s="18" t="s">
        <v>145</v>
      </c>
      <c r="H26" s="117"/>
      <c r="K26" s="56" t="s">
        <v>214</v>
      </c>
      <c r="M26" s="114"/>
    </row>
    <row r="27" spans="2:13">
      <c r="B27" s="288"/>
      <c r="E27" s="105" t="s">
        <v>4</v>
      </c>
      <c r="F27" s="18" t="s">
        <v>145</v>
      </c>
      <c r="H27" s="117"/>
      <c r="K27" s="56" t="s">
        <v>214</v>
      </c>
      <c r="M27" s="114"/>
    </row>
    <row r="28" spans="2:13">
      <c r="B28" s="288"/>
      <c r="E28" s="105" t="s">
        <v>3</v>
      </c>
      <c r="F28" s="18" t="s">
        <v>145</v>
      </c>
      <c r="H28" s="117"/>
      <c r="K28" s="56" t="s">
        <v>214</v>
      </c>
      <c r="M28" s="114"/>
    </row>
    <row r="29" spans="2:13">
      <c r="B29" s="289"/>
      <c r="E29" s="106" t="s">
        <v>135</v>
      </c>
      <c r="F29" s="19" t="s">
        <v>145</v>
      </c>
      <c r="G29" s="27"/>
      <c r="H29" s="118"/>
      <c r="K29" s="56" t="s">
        <v>214</v>
      </c>
      <c r="M29" s="114"/>
    </row>
    <row r="30" spans="2:13">
      <c r="E30" s="40" t="s">
        <v>212</v>
      </c>
      <c r="F30" s="40"/>
      <c r="G30" s="40"/>
      <c r="H30" s="40"/>
      <c r="K30" s="70"/>
    </row>
    <row r="31" spans="2:13">
      <c r="B31" s="287"/>
      <c r="E31" s="198" t="s">
        <v>199</v>
      </c>
      <c r="F31" s="16" t="s">
        <v>145</v>
      </c>
      <c r="G31" s="15"/>
      <c r="H31" s="129"/>
      <c r="K31" s="56" t="s">
        <v>215</v>
      </c>
      <c r="M31" s="114"/>
    </row>
    <row r="32" spans="2:13">
      <c r="B32" s="288"/>
      <c r="E32" s="199" t="s">
        <v>72</v>
      </c>
      <c r="F32" s="18" t="s">
        <v>145</v>
      </c>
      <c r="H32" s="117"/>
      <c r="K32" s="56" t="s">
        <v>215</v>
      </c>
      <c r="M32" s="114"/>
    </row>
    <row r="33" spans="2:13">
      <c r="B33" s="288"/>
      <c r="E33" s="199" t="s">
        <v>73</v>
      </c>
      <c r="F33" s="18" t="s">
        <v>145</v>
      </c>
      <c r="H33" s="117"/>
      <c r="K33" s="56" t="s">
        <v>215</v>
      </c>
      <c r="M33" s="114"/>
    </row>
    <row r="34" spans="2:13">
      <c r="B34" s="289"/>
      <c r="E34" s="200" t="s">
        <v>107</v>
      </c>
      <c r="F34" s="19" t="s">
        <v>145</v>
      </c>
      <c r="G34" s="27"/>
      <c r="H34" s="118"/>
      <c r="K34" s="56" t="s">
        <v>215</v>
      </c>
      <c r="M34" s="114"/>
    </row>
    <row r="36" spans="2:13" ht="26.25">
      <c r="E36" s="111" t="s">
        <v>279</v>
      </c>
      <c r="F36" s="183"/>
      <c r="H36" s="183"/>
    </row>
    <row r="37" spans="2:13">
      <c r="E37" s="33" t="s">
        <v>211</v>
      </c>
      <c r="F37" s="186"/>
      <c r="H37" s="186"/>
    </row>
    <row r="38" spans="2:13">
      <c r="B38" s="287"/>
      <c r="E38" s="104" t="s">
        <v>1</v>
      </c>
      <c r="F38" s="184" t="s">
        <v>145</v>
      </c>
      <c r="G38" s="15"/>
      <c r="H38" s="193"/>
      <c r="K38" s="197" t="s">
        <v>220</v>
      </c>
      <c r="M38" s="114"/>
    </row>
    <row r="39" spans="2:13">
      <c r="B39" s="288"/>
      <c r="E39" s="105" t="s">
        <v>294</v>
      </c>
      <c r="F39" s="196" t="s">
        <v>145</v>
      </c>
      <c r="H39" s="191"/>
      <c r="K39" s="197" t="s">
        <v>220</v>
      </c>
      <c r="M39" s="114"/>
    </row>
    <row r="40" spans="2:13">
      <c r="B40" s="288"/>
      <c r="E40" s="105" t="s">
        <v>70</v>
      </c>
      <c r="F40" s="196" t="s">
        <v>145</v>
      </c>
      <c r="H40" s="191"/>
      <c r="K40" s="197" t="s">
        <v>220</v>
      </c>
      <c r="M40" s="114"/>
    </row>
    <row r="41" spans="2:13">
      <c r="B41" s="288"/>
      <c r="E41" s="105" t="s">
        <v>71</v>
      </c>
      <c r="F41" s="196" t="s">
        <v>145</v>
      </c>
      <c r="H41" s="191"/>
      <c r="K41" s="197" t="s">
        <v>220</v>
      </c>
      <c r="M41" s="114"/>
    </row>
    <row r="42" spans="2:13">
      <c r="B42" s="288"/>
      <c r="E42" s="105" t="s">
        <v>5</v>
      </c>
      <c r="F42" s="196" t="s">
        <v>145</v>
      </c>
      <c r="H42" s="191"/>
      <c r="K42" s="197" t="s">
        <v>220</v>
      </c>
      <c r="M42" s="114"/>
    </row>
    <row r="43" spans="2:13">
      <c r="B43" s="288"/>
      <c r="E43" s="105" t="s">
        <v>4</v>
      </c>
      <c r="F43" s="196" t="s">
        <v>145</v>
      </c>
      <c r="H43" s="191"/>
      <c r="K43" s="197" t="s">
        <v>220</v>
      </c>
      <c r="M43" s="114"/>
    </row>
    <row r="44" spans="2:13">
      <c r="B44" s="288"/>
      <c r="E44" s="105" t="s">
        <v>3</v>
      </c>
      <c r="F44" s="196" t="s">
        <v>145</v>
      </c>
      <c r="H44" s="191"/>
      <c r="K44" s="197" t="s">
        <v>220</v>
      </c>
      <c r="M44" s="114"/>
    </row>
    <row r="45" spans="2:13">
      <c r="B45" s="289"/>
      <c r="E45" s="106" t="s">
        <v>135</v>
      </c>
      <c r="F45" s="185" t="s">
        <v>145</v>
      </c>
      <c r="G45" s="27"/>
      <c r="H45" s="192"/>
      <c r="K45" s="197" t="s">
        <v>220</v>
      </c>
      <c r="M45" s="114"/>
    </row>
    <row r="46" spans="2:13">
      <c r="E46" s="33" t="s">
        <v>296</v>
      </c>
      <c r="F46" s="183"/>
      <c r="H46" s="183"/>
    </row>
    <row r="47" spans="2:13">
      <c r="B47" s="287"/>
      <c r="E47" s="224" t="s">
        <v>200</v>
      </c>
      <c r="F47" s="184" t="s">
        <v>145</v>
      </c>
      <c r="G47" s="15"/>
      <c r="H47" s="190">
        <f>SUM(H48:H52)</f>
        <v>0</v>
      </c>
    </row>
    <row r="48" spans="2:13">
      <c r="B48" s="288"/>
      <c r="E48" s="199" t="s">
        <v>13</v>
      </c>
      <c r="F48" s="196" t="s">
        <v>145</v>
      </c>
      <c r="H48" s="191"/>
      <c r="K48" s="197" t="s">
        <v>219</v>
      </c>
      <c r="M48" s="114"/>
    </row>
    <row r="49" spans="2:13">
      <c r="B49" s="288"/>
      <c r="E49" s="214" t="s">
        <v>201</v>
      </c>
      <c r="F49" s="215" t="s">
        <v>145</v>
      </c>
      <c r="H49" s="191"/>
      <c r="K49" s="197" t="s">
        <v>219</v>
      </c>
      <c r="M49" s="114"/>
    </row>
    <row r="50" spans="2:13">
      <c r="B50" s="288"/>
      <c r="E50" s="216" t="s">
        <v>280</v>
      </c>
      <c r="F50" s="215" t="s">
        <v>145</v>
      </c>
      <c r="H50" s="191"/>
      <c r="K50" s="217" t="s">
        <v>14</v>
      </c>
      <c r="M50" s="114"/>
    </row>
    <row r="51" spans="2:13">
      <c r="B51" s="288"/>
      <c r="E51" s="216" t="s">
        <v>281</v>
      </c>
      <c r="F51" s="215" t="s">
        <v>145</v>
      </c>
      <c r="H51" s="191"/>
      <c r="K51" s="217" t="s">
        <v>14</v>
      </c>
      <c r="M51" s="114"/>
    </row>
    <row r="52" spans="2:13">
      <c r="B52" s="289"/>
      <c r="E52" s="200" t="s">
        <v>202</v>
      </c>
      <c r="F52" s="185" t="s">
        <v>145</v>
      </c>
      <c r="G52" s="27"/>
      <c r="H52" s="192"/>
      <c r="K52" s="197" t="s">
        <v>219</v>
      </c>
      <c r="M52" s="114"/>
    </row>
    <row r="53" spans="2:13">
      <c r="E53" s="182"/>
      <c r="F53" s="182"/>
      <c r="H53" s="183"/>
    </row>
    <row r="54" spans="2:13" ht="26.25">
      <c r="E54" s="111" t="s">
        <v>282</v>
      </c>
      <c r="F54" s="183"/>
      <c r="H54" s="183"/>
    </row>
    <row r="55" spans="2:13">
      <c r="E55" s="40" t="s">
        <v>211</v>
      </c>
      <c r="F55" s="186"/>
      <c r="H55" s="186"/>
    </row>
    <row r="56" spans="2:13">
      <c r="B56" s="287"/>
      <c r="E56" s="104" t="s">
        <v>1</v>
      </c>
      <c r="F56" s="184" t="s">
        <v>145</v>
      </c>
      <c r="G56" s="15"/>
      <c r="H56" s="193"/>
      <c r="K56" s="197" t="s">
        <v>218</v>
      </c>
      <c r="M56" s="114"/>
    </row>
    <row r="57" spans="2:13">
      <c r="B57" s="288"/>
      <c r="E57" s="105" t="s">
        <v>294</v>
      </c>
      <c r="F57" s="196" t="s">
        <v>145</v>
      </c>
      <c r="H57" s="191"/>
      <c r="K57" s="197" t="s">
        <v>218</v>
      </c>
      <c r="M57" s="114"/>
    </row>
    <row r="58" spans="2:13">
      <c r="B58" s="288"/>
      <c r="E58" s="105" t="s">
        <v>70</v>
      </c>
      <c r="F58" s="196" t="s">
        <v>145</v>
      </c>
      <c r="H58" s="191"/>
      <c r="K58" s="197" t="s">
        <v>218</v>
      </c>
      <c r="M58" s="114"/>
    </row>
    <row r="59" spans="2:13">
      <c r="B59" s="288"/>
      <c r="E59" s="105" t="s">
        <v>71</v>
      </c>
      <c r="F59" s="196" t="s">
        <v>145</v>
      </c>
      <c r="H59" s="191"/>
      <c r="K59" s="197" t="s">
        <v>218</v>
      </c>
      <c r="M59" s="114"/>
    </row>
    <row r="60" spans="2:13">
      <c r="B60" s="288"/>
      <c r="E60" s="105" t="s">
        <v>5</v>
      </c>
      <c r="F60" s="196" t="s">
        <v>145</v>
      </c>
      <c r="H60" s="191"/>
      <c r="K60" s="197" t="s">
        <v>218</v>
      </c>
      <c r="M60" s="114"/>
    </row>
    <row r="61" spans="2:13">
      <c r="B61" s="288"/>
      <c r="E61" s="105" t="s">
        <v>4</v>
      </c>
      <c r="F61" s="196" t="s">
        <v>145</v>
      </c>
      <c r="H61" s="191"/>
      <c r="K61" s="197" t="s">
        <v>218</v>
      </c>
      <c r="M61" s="114"/>
    </row>
    <row r="62" spans="2:13">
      <c r="B62" s="288"/>
      <c r="E62" s="105" t="s">
        <v>3</v>
      </c>
      <c r="F62" s="196" t="s">
        <v>145</v>
      </c>
      <c r="H62" s="191"/>
      <c r="K62" s="197" t="s">
        <v>218</v>
      </c>
      <c r="M62" s="114"/>
    </row>
    <row r="63" spans="2:13">
      <c r="B63" s="289"/>
      <c r="E63" s="106" t="s">
        <v>135</v>
      </c>
      <c r="F63" s="185" t="s">
        <v>145</v>
      </c>
      <c r="G63" s="27"/>
      <c r="H63" s="192"/>
      <c r="K63" s="197" t="s">
        <v>218</v>
      </c>
      <c r="M63" s="114"/>
    </row>
    <row r="64" spans="2:13">
      <c r="E64" s="33" t="s">
        <v>296</v>
      </c>
      <c r="F64" s="183"/>
      <c r="H64" s="183"/>
    </row>
    <row r="65" spans="2:13">
      <c r="B65" s="287"/>
      <c r="E65" s="224" t="s">
        <v>200</v>
      </c>
      <c r="F65" s="184" t="s">
        <v>145</v>
      </c>
      <c r="G65" s="15"/>
      <c r="H65" s="190">
        <f>SUM(H66:H70)</f>
        <v>0</v>
      </c>
    </row>
    <row r="66" spans="2:13">
      <c r="B66" s="288"/>
      <c r="E66" s="199" t="s">
        <v>13</v>
      </c>
      <c r="F66" s="196" t="s">
        <v>145</v>
      </c>
      <c r="H66" s="191"/>
      <c r="K66" s="197" t="s">
        <v>217</v>
      </c>
      <c r="M66" s="114"/>
    </row>
    <row r="67" spans="2:13">
      <c r="B67" s="288"/>
      <c r="E67" s="214" t="s">
        <v>201</v>
      </c>
      <c r="F67" s="196" t="s">
        <v>145</v>
      </c>
      <c r="H67" s="191"/>
      <c r="K67" s="197" t="s">
        <v>217</v>
      </c>
      <c r="M67" s="114"/>
    </row>
    <row r="68" spans="2:13">
      <c r="B68" s="288"/>
      <c r="E68" s="216" t="s">
        <v>280</v>
      </c>
      <c r="F68" s="196" t="s">
        <v>145</v>
      </c>
      <c r="H68" s="191"/>
      <c r="K68" s="217" t="s">
        <v>14</v>
      </c>
      <c r="M68" s="114"/>
    </row>
    <row r="69" spans="2:13">
      <c r="B69" s="288"/>
      <c r="E69" s="216" t="s">
        <v>281</v>
      </c>
      <c r="F69" s="196" t="s">
        <v>145</v>
      </c>
      <c r="H69" s="191"/>
      <c r="K69" s="217" t="s">
        <v>14</v>
      </c>
      <c r="M69" s="114"/>
    </row>
    <row r="70" spans="2:13">
      <c r="B70" s="289"/>
      <c r="E70" s="218" t="s">
        <v>202</v>
      </c>
      <c r="F70" s="185" t="s">
        <v>145</v>
      </c>
      <c r="G70" s="27"/>
      <c r="H70" s="192"/>
      <c r="K70" s="197" t="s">
        <v>217</v>
      </c>
      <c r="M70" s="114"/>
    </row>
    <row r="71" spans="2:13">
      <c r="E71" s="182"/>
      <c r="F71" s="182"/>
      <c r="H71" s="183"/>
    </row>
    <row r="72" spans="2:13" ht="26.25">
      <c r="E72" s="111" t="s">
        <v>283</v>
      </c>
      <c r="F72" s="183"/>
      <c r="H72" s="183"/>
    </row>
    <row r="73" spans="2:13">
      <c r="E73" s="40" t="s">
        <v>211</v>
      </c>
      <c r="F73" s="196"/>
      <c r="H73" s="183"/>
    </row>
    <row r="74" spans="2:13">
      <c r="B74" s="287"/>
      <c r="E74" s="104" t="s">
        <v>1</v>
      </c>
      <c r="F74" s="184" t="s">
        <v>145</v>
      </c>
      <c r="G74" s="15"/>
      <c r="H74" s="193"/>
      <c r="K74" s="197" t="s">
        <v>222</v>
      </c>
      <c r="M74" s="114"/>
    </row>
    <row r="75" spans="2:13">
      <c r="B75" s="288"/>
      <c r="E75" s="105" t="s">
        <v>294</v>
      </c>
      <c r="F75" s="196" t="s">
        <v>145</v>
      </c>
      <c r="H75" s="191"/>
      <c r="K75" s="197" t="s">
        <v>222</v>
      </c>
      <c r="M75" s="114"/>
    </row>
    <row r="76" spans="2:13">
      <c r="B76" s="288"/>
      <c r="E76" s="105" t="s">
        <v>70</v>
      </c>
      <c r="F76" s="196" t="s">
        <v>145</v>
      </c>
      <c r="H76" s="191"/>
      <c r="K76" s="197" t="s">
        <v>222</v>
      </c>
      <c r="M76" s="114"/>
    </row>
    <row r="77" spans="2:13">
      <c r="B77" s="288"/>
      <c r="E77" s="105" t="s">
        <v>71</v>
      </c>
      <c r="F77" s="196" t="s">
        <v>145</v>
      </c>
      <c r="H77" s="191"/>
      <c r="K77" s="197" t="s">
        <v>222</v>
      </c>
      <c r="M77" s="114"/>
    </row>
    <row r="78" spans="2:13">
      <c r="B78" s="288"/>
      <c r="E78" s="105" t="s">
        <v>5</v>
      </c>
      <c r="F78" s="196" t="s">
        <v>145</v>
      </c>
      <c r="H78" s="191"/>
      <c r="K78" s="197" t="s">
        <v>222</v>
      </c>
      <c r="M78" s="114"/>
    </row>
    <row r="79" spans="2:13">
      <c r="B79" s="288"/>
      <c r="E79" s="105" t="s">
        <v>4</v>
      </c>
      <c r="F79" s="196" t="s">
        <v>145</v>
      </c>
      <c r="H79" s="191"/>
      <c r="K79" s="197" t="s">
        <v>222</v>
      </c>
      <c r="M79" s="114"/>
    </row>
    <row r="80" spans="2:13">
      <c r="B80" s="288"/>
      <c r="E80" s="105" t="s">
        <v>3</v>
      </c>
      <c r="F80" s="196" t="s">
        <v>145</v>
      </c>
      <c r="H80" s="191"/>
      <c r="K80" s="197" t="s">
        <v>222</v>
      </c>
      <c r="M80" s="114"/>
    </row>
    <row r="81" spans="2:13">
      <c r="B81" s="289"/>
      <c r="E81" s="106" t="s">
        <v>135</v>
      </c>
      <c r="F81" s="185" t="s">
        <v>145</v>
      </c>
      <c r="G81" s="27"/>
      <c r="H81" s="192"/>
      <c r="K81" s="197" t="s">
        <v>222</v>
      </c>
      <c r="M81" s="114"/>
    </row>
    <row r="82" spans="2:13">
      <c r="E82" s="33" t="s">
        <v>296</v>
      </c>
      <c r="F82" s="183"/>
      <c r="H82" s="183"/>
    </row>
    <row r="83" spans="2:13">
      <c r="B83" s="287"/>
      <c r="E83" s="224" t="s">
        <v>203</v>
      </c>
      <c r="F83" s="184" t="s">
        <v>145</v>
      </c>
      <c r="G83" s="15"/>
      <c r="H83" s="190">
        <f>SUM(H84:H88)</f>
        <v>0</v>
      </c>
    </row>
    <row r="84" spans="2:13">
      <c r="B84" s="288"/>
      <c r="E84" s="199" t="s">
        <v>13</v>
      </c>
      <c r="F84" s="196" t="s">
        <v>145</v>
      </c>
      <c r="H84" s="191"/>
      <c r="K84" s="197" t="s">
        <v>223</v>
      </c>
      <c r="M84" s="114"/>
    </row>
    <row r="85" spans="2:13">
      <c r="B85" s="288"/>
      <c r="E85" s="199" t="s">
        <v>201</v>
      </c>
      <c r="F85" s="196" t="s">
        <v>145</v>
      </c>
      <c r="H85" s="191"/>
      <c r="K85" s="197" t="s">
        <v>223</v>
      </c>
      <c r="M85" s="114"/>
    </row>
    <row r="86" spans="2:13">
      <c r="B86" s="288"/>
      <c r="E86" s="216" t="s">
        <v>280</v>
      </c>
      <c r="F86" s="215" t="s">
        <v>145</v>
      </c>
      <c r="H86" s="191"/>
      <c r="K86" s="217" t="s">
        <v>14</v>
      </c>
      <c r="M86" s="114"/>
    </row>
    <row r="87" spans="2:13">
      <c r="B87" s="288"/>
      <c r="E87" s="216" t="s">
        <v>281</v>
      </c>
      <c r="F87" s="215" t="s">
        <v>145</v>
      </c>
      <c r="H87" s="191"/>
      <c r="K87" s="217" t="s">
        <v>14</v>
      </c>
      <c r="M87" s="114"/>
    </row>
    <row r="88" spans="2:13">
      <c r="B88" s="289"/>
      <c r="E88" s="200" t="s">
        <v>202</v>
      </c>
      <c r="F88" s="185" t="s">
        <v>145</v>
      </c>
      <c r="G88" s="27"/>
      <c r="H88" s="192"/>
      <c r="K88" s="197" t="s">
        <v>223</v>
      </c>
      <c r="M88" s="114"/>
    </row>
    <row r="89" spans="2:13">
      <c r="E89" s="182"/>
      <c r="F89" s="182"/>
      <c r="H89" s="183"/>
    </row>
    <row r="90" spans="2:13" ht="26.25">
      <c r="E90" s="111" t="s">
        <v>284</v>
      </c>
      <c r="F90" s="183"/>
      <c r="H90" s="183"/>
    </row>
    <row r="91" spans="2:13">
      <c r="E91" s="40" t="s">
        <v>211</v>
      </c>
      <c r="F91" s="186"/>
      <c r="G91" s="186"/>
      <c r="H91" s="186"/>
    </row>
    <row r="92" spans="2:13">
      <c r="B92" s="287"/>
      <c r="E92" s="104" t="s">
        <v>1</v>
      </c>
      <c r="F92" s="184" t="s">
        <v>145</v>
      </c>
      <c r="G92" s="15"/>
      <c r="H92" s="193"/>
      <c r="K92" s="197" t="s">
        <v>229</v>
      </c>
      <c r="M92" s="114"/>
    </row>
    <row r="93" spans="2:13">
      <c r="B93" s="288"/>
      <c r="E93" s="105" t="s">
        <v>294</v>
      </c>
      <c r="F93" s="196" t="s">
        <v>145</v>
      </c>
      <c r="H93" s="191"/>
      <c r="K93" s="197" t="s">
        <v>229</v>
      </c>
      <c r="M93" s="114"/>
    </row>
    <row r="94" spans="2:13">
      <c r="B94" s="288"/>
      <c r="E94" s="105" t="s">
        <v>70</v>
      </c>
      <c r="F94" s="196" t="s">
        <v>145</v>
      </c>
      <c r="H94" s="191"/>
      <c r="K94" s="197" t="s">
        <v>229</v>
      </c>
      <c r="M94" s="114"/>
    </row>
    <row r="95" spans="2:13">
      <c r="B95" s="288"/>
      <c r="E95" s="105" t="s">
        <v>71</v>
      </c>
      <c r="F95" s="196" t="s">
        <v>145</v>
      </c>
      <c r="H95" s="191"/>
      <c r="K95" s="197" t="s">
        <v>229</v>
      </c>
      <c r="M95" s="114"/>
    </row>
    <row r="96" spans="2:13">
      <c r="B96" s="288"/>
      <c r="E96" s="105" t="s">
        <v>5</v>
      </c>
      <c r="F96" s="196" t="s">
        <v>145</v>
      </c>
      <c r="H96" s="191"/>
      <c r="K96" s="197" t="s">
        <v>229</v>
      </c>
      <c r="M96" s="114"/>
    </row>
    <row r="97" spans="2:13">
      <c r="B97" s="288"/>
      <c r="E97" s="105" t="s">
        <v>4</v>
      </c>
      <c r="F97" s="196" t="s">
        <v>145</v>
      </c>
      <c r="H97" s="191"/>
      <c r="K97" s="197" t="s">
        <v>229</v>
      </c>
      <c r="M97" s="114"/>
    </row>
    <row r="98" spans="2:13">
      <c r="B98" s="288"/>
      <c r="E98" s="105" t="s">
        <v>3</v>
      </c>
      <c r="F98" s="196" t="s">
        <v>145</v>
      </c>
      <c r="H98" s="191"/>
      <c r="K98" s="197" t="s">
        <v>229</v>
      </c>
      <c r="M98" s="114"/>
    </row>
    <row r="99" spans="2:13">
      <c r="B99" s="289"/>
      <c r="E99" s="106" t="s">
        <v>135</v>
      </c>
      <c r="F99" s="185" t="s">
        <v>145</v>
      </c>
      <c r="G99" s="27"/>
      <c r="H99" s="192"/>
      <c r="K99" s="197" t="s">
        <v>229</v>
      </c>
      <c r="M99" s="114"/>
    </row>
    <row r="100" spans="2:13">
      <c r="E100" s="33" t="s">
        <v>296</v>
      </c>
      <c r="F100" s="183"/>
      <c r="H100" s="183"/>
    </row>
    <row r="101" spans="2:13">
      <c r="B101" s="287"/>
      <c r="E101" s="224" t="s">
        <v>204</v>
      </c>
      <c r="F101" s="184" t="s">
        <v>145</v>
      </c>
      <c r="G101" s="15"/>
      <c r="H101" s="190">
        <f>SUM(H102:H106)</f>
        <v>0</v>
      </c>
    </row>
    <row r="102" spans="2:13">
      <c r="B102" s="288"/>
      <c r="E102" s="199" t="s">
        <v>13</v>
      </c>
      <c r="F102" s="196" t="s">
        <v>145</v>
      </c>
      <c r="H102" s="191"/>
      <c r="K102" s="197" t="s">
        <v>230</v>
      </c>
      <c r="M102" s="114"/>
    </row>
    <row r="103" spans="2:13">
      <c r="B103" s="288"/>
      <c r="E103" s="199" t="s">
        <v>201</v>
      </c>
      <c r="F103" s="196" t="s">
        <v>145</v>
      </c>
      <c r="H103" s="191"/>
      <c r="K103" s="197" t="s">
        <v>230</v>
      </c>
      <c r="M103" s="114"/>
    </row>
    <row r="104" spans="2:13">
      <c r="B104" s="288"/>
      <c r="E104" s="216" t="s">
        <v>280</v>
      </c>
      <c r="F104" s="215" t="s">
        <v>145</v>
      </c>
      <c r="H104" s="191"/>
      <c r="K104" s="217" t="s">
        <v>14</v>
      </c>
      <c r="M104" s="114"/>
    </row>
    <row r="105" spans="2:13">
      <c r="B105" s="288"/>
      <c r="E105" s="216" t="s">
        <v>281</v>
      </c>
      <c r="F105" s="215" t="s">
        <v>145</v>
      </c>
      <c r="H105" s="191"/>
      <c r="K105" s="217" t="s">
        <v>14</v>
      </c>
      <c r="M105" s="114"/>
    </row>
    <row r="106" spans="2:13">
      <c r="B106" s="288"/>
      <c r="E106" s="200" t="s">
        <v>202</v>
      </c>
      <c r="F106" s="185" t="s">
        <v>145</v>
      </c>
      <c r="G106" s="27"/>
      <c r="H106" s="192"/>
      <c r="K106" s="197" t="s">
        <v>230</v>
      </c>
      <c r="M106" s="114"/>
    </row>
    <row r="107" spans="2:13">
      <c r="B107" s="221"/>
      <c r="E107" s="220" t="s">
        <v>228</v>
      </c>
      <c r="F107" s="187" t="s">
        <v>145</v>
      </c>
      <c r="G107" s="201"/>
      <c r="H107" s="194"/>
      <c r="K107" s="219" t="s">
        <v>229</v>
      </c>
      <c r="M107" s="114"/>
    </row>
    <row r="108" spans="2:13">
      <c r="E108" s="182"/>
      <c r="F108" s="182"/>
      <c r="H108" s="183"/>
    </row>
    <row r="109" spans="2:13" ht="26.25">
      <c r="E109" s="111" t="s">
        <v>225</v>
      </c>
      <c r="F109" s="183"/>
      <c r="H109" s="183"/>
    </row>
    <row r="110" spans="2:13">
      <c r="E110" s="40" t="s">
        <v>211</v>
      </c>
      <c r="F110" s="196"/>
      <c r="G110" s="196"/>
      <c r="H110" s="196"/>
    </row>
    <row r="111" spans="2:13">
      <c r="B111" s="280"/>
      <c r="E111" s="104" t="s">
        <v>1</v>
      </c>
      <c r="F111" s="184" t="s">
        <v>145</v>
      </c>
      <c r="G111" s="15"/>
      <c r="H111" s="193"/>
      <c r="K111" s="197" t="s">
        <v>232</v>
      </c>
      <c r="M111" s="114"/>
    </row>
    <row r="112" spans="2:13">
      <c r="B112" s="281"/>
      <c r="E112" s="105" t="s">
        <v>294</v>
      </c>
      <c r="F112" s="196" t="s">
        <v>145</v>
      </c>
      <c r="H112" s="191"/>
      <c r="K112" s="197" t="s">
        <v>232</v>
      </c>
      <c r="M112" s="114"/>
    </row>
    <row r="113" spans="2:13">
      <c r="B113" s="281"/>
      <c r="E113" s="105" t="s">
        <v>70</v>
      </c>
      <c r="F113" s="196" t="s">
        <v>145</v>
      </c>
      <c r="H113" s="191"/>
      <c r="K113" s="197" t="s">
        <v>232</v>
      </c>
      <c r="M113" s="114"/>
    </row>
    <row r="114" spans="2:13">
      <c r="B114" s="281"/>
      <c r="E114" s="105" t="s">
        <v>71</v>
      </c>
      <c r="F114" s="196" t="s">
        <v>145</v>
      </c>
      <c r="H114" s="191"/>
      <c r="K114" s="197" t="s">
        <v>232</v>
      </c>
      <c r="M114" s="114"/>
    </row>
    <row r="115" spans="2:13">
      <c r="B115" s="281"/>
      <c r="E115" s="105" t="s">
        <v>5</v>
      </c>
      <c r="F115" s="196" t="s">
        <v>145</v>
      </c>
      <c r="H115" s="191"/>
      <c r="K115" s="197" t="s">
        <v>232</v>
      </c>
      <c r="M115" s="114"/>
    </row>
    <row r="116" spans="2:13">
      <c r="B116" s="281"/>
      <c r="E116" s="105" t="s">
        <v>4</v>
      </c>
      <c r="F116" s="196" t="s">
        <v>145</v>
      </c>
      <c r="H116" s="191"/>
      <c r="K116" s="197" t="s">
        <v>232</v>
      </c>
      <c r="M116" s="114"/>
    </row>
    <row r="117" spans="2:13">
      <c r="B117" s="281"/>
      <c r="E117" s="105" t="s">
        <v>3</v>
      </c>
      <c r="F117" s="196" t="s">
        <v>145</v>
      </c>
      <c r="H117" s="191"/>
      <c r="K117" s="197" t="s">
        <v>232</v>
      </c>
      <c r="M117" s="114"/>
    </row>
    <row r="118" spans="2:13">
      <c r="B118" s="282"/>
      <c r="E118" s="106" t="s">
        <v>135</v>
      </c>
      <c r="F118" s="185" t="s">
        <v>145</v>
      </c>
      <c r="G118" s="27"/>
      <c r="H118" s="192"/>
      <c r="K118" s="197" t="s">
        <v>232</v>
      </c>
      <c r="M118" s="114"/>
    </row>
    <row r="119" spans="2:13">
      <c r="E119" s="33" t="s">
        <v>296</v>
      </c>
      <c r="F119" s="183"/>
      <c r="H119" s="183"/>
    </row>
    <row r="120" spans="2:13">
      <c r="B120" s="287"/>
      <c r="E120" s="224" t="s">
        <v>205</v>
      </c>
      <c r="F120" s="184" t="s">
        <v>145</v>
      </c>
      <c r="G120" s="15"/>
      <c r="H120" s="190">
        <f>SUM(H121:H125)</f>
        <v>0</v>
      </c>
    </row>
    <row r="121" spans="2:13">
      <c r="B121" s="288"/>
      <c r="E121" s="199" t="s">
        <v>13</v>
      </c>
      <c r="F121" s="196" t="s">
        <v>145</v>
      </c>
      <c r="H121" s="191"/>
      <c r="K121" s="197" t="s">
        <v>231</v>
      </c>
      <c r="M121" s="114"/>
    </row>
    <row r="122" spans="2:13">
      <c r="B122" s="288"/>
      <c r="E122" s="214" t="s">
        <v>201</v>
      </c>
      <c r="F122" s="196" t="s">
        <v>145</v>
      </c>
      <c r="H122" s="191"/>
      <c r="K122" s="197" t="s">
        <v>231</v>
      </c>
      <c r="M122" s="114"/>
    </row>
    <row r="123" spans="2:13">
      <c r="B123" s="288"/>
      <c r="E123" s="216" t="s">
        <v>280</v>
      </c>
      <c r="F123" s="196" t="s">
        <v>145</v>
      </c>
      <c r="H123" s="191"/>
      <c r="K123" s="217" t="s">
        <v>14</v>
      </c>
      <c r="M123" s="114"/>
    </row>
    <row r="124" spans="2:13">
      <c r="B124" s="288"/>
      <c r="E124" s="216" t="s">
        <v>281</v>
      </c>
      <c r="F124" s="196" t="s">
        <v>145</v>
      </c>
      <c r="H124" s="191"/>
      <c r="K124" s="217" t="s">
        <v>14</v>
      </c>
      <c r="M124" s="114"/>
    </row>
    <row r="125" spans="2:13">
      <c r="B125" s="289"/>
      <c r="E125" s="200" t="s">
        <v>202</v>
      </c>
      <c r="F125" s="185" t="s">
        <v>145</v>
      </c>
      <c r="G125" s="27"/>
      <c r="H125" s="192"/>
      <c r="K125" s="197" t="s">
        <v>231</v>
      </c>
      <c r="M125" s="114"/>
    </row>
    <row r="126" spans="2:13">
      <c r="E126" s="182"/>
      <c r="F126" s="182"/>
      <c r="H126" s="183"/>
    </row>
    <row r="127" spans="2:13" ht="26.25">
      <c r="E127" s="111" t="s">
        <v>226</v>
      </c>
      <c r="F127" s="183"/>
      <c r="H127" s="183"/>
    </row>
    <row r="128" spans="2:13">
      <c r="E128" s="40" t="s">
        <v>211</v>
      </c>
      <c r="F128" s="196"/>
      <c r="G128" s="196"/>
      <c r="H128" s="196"/>
    </row>
    <row r="129" spans="2:13">
      <c r="B129" s="280"/>
      <c r="E129" s="104" t="s">
        <v>1</v>
      </c>
      <c r="F129" s="184" t="s">
        <v>145</v>
      </c>
      <c r="G129" s="15"/>
      <c r="H129" s="193"/>
      <c r="K129" s="197" t="s">
        <v>233</v>
      </c>
      <c r="M129" s="114"/>
    </row>
    <row r="130" spans="2:13">
      <c r="B130" s="281"/>
      <c r="E130" s="105" t="s">
        <v>294</v>
      </c>
      <c r="F130" s="196" t="s">
        <v>145</v>
      </c>
      <c r="H130" s="191"/>
      <c r="K130" s="197" t="s">
        <v>233</v>
      </c>
      <c r="M130" s="114"/>
    </row>
    <row r="131" spans="2:13">
      <c r="B131" s="281"/>
      <c r="E131" s="105" t="s">
        <v>70</v>
      </c>
      <c r="F131" s="196" t="s">
        <v>145</v>
      </c>
      <c r="H131" s="191"/>
      <c r="K131" s="197" t="s">
        <v>233</v>
      </c>
      <c r="M131" s="114"/>
    </row>
    <row r="132" spans="2:13">
      <c r="B132" s="281"/>
      <c r="E132" s="105" t="s">
        <v>71</v>
      </c>
      <c r="F132" s="196" t="s">
        <v>145</v>
      </c>
      <c r="H132" s="191"/>
      <c r="K132" s="197" t="s">
        <v>233</v>
      </c>
      <c r="M132" s="114"/>
    </row>
    <row r="133" spans="2:13">
      <c r="B133" s="281"/>
      <c r="E133" s="105" t="s">
        <v>5</v>
      </c>
      <c r="F133" s="196" t="s">
        <v>145</v>
      </c>
      <c r="H133" s="191"/>
      <c r="K133" s="197" t="s">
        <v>233</v>
      </c>
      <c r="M133" s="114"/>
    </row>
    <row r="134" spans="2:13">
      <c r="B134" s="281"/>
      <c r="E134" s="105" t="s">
        <v>4</v>
      </c>
      <c r="F134" s="196" t="s">
        <v>145</v>
      </c>
      <c r="H134" s="191"/>
      <c r="K134" s="197" t="s">
        <v>233</v>
      </c>
      <c r="M134" s="114"/>
    </row>
    <row r="135" spans="2:13">
      <c r="B135" s="281"/>
      <c r="E135" s="105" t="s">
        <v>3</v>
      </c>
      <c r="F135" s="196" t="s">
        <v>145</v>
      </c>
      <c r="H135" s="191"/>
      <c r="K135" s="197" t="s">
        <v>233</v>
      </c>
      <c r="M135" s="114"/>
    </row>
    <row r="136" spans="2:13">
      <c r="B136" s="282"/>
      <c r="E136" s="106" t="s">
        <v>135</v>
      </c>
      <c r="F136" s="185" t="s">
        <v>145</v>
      </c>
      <c r="G136" s="27"/>
      <c r="H136" s="192"/>
      <c r="K136" s="197" t="s">
        <v>233</v>
      </c>
      <c r="M136" s="114"/>
    </row>
    <row r="137" spans="2:13">
      <c r="E137" s="33" t="s">
        <v>296</v>
      </c>
      <c r="F137" s="183"/>
      <c r="H137" s="183"/>
    </row>
    <row r="138" spans="2:13">
      <c r="B138" s="287"/>
      <c r="E138" s="224" t="s">
        <v>205</v>
      </c>
      <c r="F138" s="184" t="s">
        <v>145</v>
      </c>
      <c r="G138" s="15"/>
      <c r="H138" s="190">
        <f>SUM(H139:H143)</f>
        <v>0</v>
      </c>
    </row>
    <row r="139" spans="2:13">
      <c r="B139" s="288"/>
      <c r="E139" s="199" t="s">
        <v>13</v>
      </c>
      <c r="F139" s="196" t="s">
        <v>145</v>
      </c>
      <c r="H139" s="191"/>
      <c r="K139" s="197" t="s">
        <v>234</v>
      </c>
      <c r="M139" s="114"/>
    </row>
    <row r="140" spans="2:13">
      <c r="B140" s="288"/>
      <c r="E140" s="199" t="s">
        <v>201</v>
      </c>
      <c r="F140" s="196" t="s">
        <v>145</v>
      </c>
      <c r="H140" s="191"/>
      <c r="K140" s="197" t="s">
        <v>234</v>
      </c>
      <c r="M140" s="114"/>
    </row>
    <row r="141" spans="2:13">
      <c r="B141" s="288"/>
      <c r="E141" s="216" t="s">
        <v>280</v>
      </c>
      <c r="F141" s="215" t="s">
        <v>145</v>
      </c>
      <c r="H141" s="191"/>
      <c r="K141" s="217" t="s">
        <v>14</v>
      </c>
      <c r="M141" s="114"/>
    </row>
    <row r="142" spans="2:13">
      <c r="B142" s="288"/>
      <c r="E142" s="216" t="s">
        <v>281</v>
      </c>
      <c r="F142" s="215" t="s">
        <v>145</v>
      </c>
      <c r="H142" s="191"/>
      <c r="K142" s="217" t="s">
        <v>14</v>
      </c>
      <c r="M142" s="114"/>
    </row>
    <row r="143" spans="2:13">
      <c r="B143" s="289"/>
      <c r="E143" s="200" t="s">
        <v>202</v>
      </c>
      <c r="F143" s="185" t="s">
        <v>145</v>
      </c>
      <c r="G143" s="27"/>
      <c r="H143" s="192"/>
      <c r="K143" s="197" t="s">
        <v>234</v>
      </c>
      <c r="M143" s="114"/>
    </row>
    <row r="144" spans="2:13">
      <c r="E144" s="182"/>
      <c r="F144" s="182"/>
      <c r="H144" s="183"/>
    </row>
    <row r="145" spans="2:13" ht="26.25">
      <c r="E145" s="111" t="s">
        <v>227</v>
      </c>
      <c r="F145" s="183"/>
      <c r="G145" s="183"/>
      <c r="H145" s="183"/>
    </row>
    <row r="146" spans="2:13">
      <c r="E146" s="40" t="s">
        <v>211</v>
      </c>
      <c r="F146" s="196"/>
      <c r="G146" s="196"/>
      <c r="H146" s="196"/>
    </row>
    <row r="147" spans="2:13">
      <c r="B147" s="280"/>
      <c r="E147" s="104" t="s">
        <v>1</v>
      </c>
      <c r="F147" s="184" t="s">
        <v>145</v>
      </c>
      <c r="G147" s="15"/>
      <c r="H147" s="193"/>
      <c r="K147" s="197" t="s">
        <v>235</v>
      </c>
      <c r="M147" s="114"/>
    </row>
    <row r="148" spans="2:13">
      <c r="B148" s="281"/>
      <c r="E148" s="105" t="s">
        <v>294</v>
      </c>
      <c r="F148" s="196" t="s">
        <v>145</v>
      </c>
      <c r="H148" s="191"/>
      <c r="K148" s="197" t="s">
        <v>235</v>
      </c>
      <c r="M148" s="114"/>
    </row>
    <row r="149" spans="2:13">
      <c r="B149" s="281"/>
      <c r="E149" s="105" t="s">
        <v>70</v>
      </c>
      <c r="F149" s="196" t="s">
        <v>145</v>
      </c>
      <c r="H149" s="191"/>
      <c r="K149" s="197" t="s">
        <v>235</v>
      </c>
      <c r="M149" s="114"/>
    </row>
    <row r="150" spans="2:13">
      <c r="B150" s="281"/>
      <c r="E150" s="105" t="s">
        <v>71</v>
      </c>
      <c r="F150" s="196" t="s">
        <v>145</v>
      </c>
      <c r="H150" s="191"/>
      <c r="K150" s="197" t="s">
        <v>235</v>
      </c>
      <c r="M150" s="114"/>
    </row>
    <row r="151" spans="2:13">
      <c r="B151" s="281"/>
      <c r="E151" s="105" t="s">
        <v>5</v>
      </c>
      <c r="F151" s="196" t="s">
        <v>145</v>
      </c>
      <c r="H151" s="191"/>
      <c r="K151" s="197" t="s">
        <v>235</v>
      </c>
      <c r="M151" s="114"/>
    </row>
    <row r="152" spans="2:13">
      <c r="B152" s="281"/>
      <c r="E152" s="105" t="s">
        <v>4</v>
      </c>
      <c r="F152" s="196" t="s">
        <v>145</v>
      </c>
      <c r="H152" s="191"/>
      <c r="K152" s="197" t="s">
        <v>235</v>
      </c>
      <c r="M152" s="114"/>
    </row>
    <row r="153" spans="2:13">
      <c r="B153" s="281"/>
      <c r="E153" s="105" t="s">
        <v>3</v>
      </c>
      <c r="F153" s="196" t="s">
        <v>145</v>
      </c>
      <c r="H153" s="191"/>
      <c r="K153" s="197" t="s">
        <v>235</v>
      </c>
      <c r="M153" s="114"/>
    </row>
    <row r="154" spans="2:13">
      <c r="B154" s="282"/>
      <c r="E154" s="106" t="s">
        <v>135</v>
      </c>
      <c r="F154" s="185" t="s">
        <v>145</v>
      </c>
      <c r="G154" s="27"/>
      <c r="H154" s="192"/>
      <c r="K154" s="197" t="s">
        <v>235</v>
      </c>
      <c r="M154" s="114"/>
    </row>
    <row r="155" spans="2:13">
      <c r="E155" s="33" t="s">
        <v>296</v>
      </c>
      <c r="F155" s="183"/>
      <c r="H155" s="183"/>
    </row>
    <row r="156" spans="2:13">
      <c r="B156" s="287"/>
      <c r="E156" s="224" t="s">
        <v>205</v>
      </c>
      <c r="F156" s="184" t="s">
        <v>145</v>
      </c>
      <c r="G156" s="15"/>
      <c r="H156" s="190">
        <f>SUM(H157:H161)</f>
        <v>0</v>
      </c>
    </row>
    <row r="157" spans="2:13">
      <c r="B157" s="288"/>
      <c r="E157" s="199" t="s">
        <v>13</v>
      </c>
      <c r="F157" s="196" t="s">
        <v>145</v>
      </c>
      <c r="H157" s="191"/>
      <c r="K157" s="197" t="s">
        <v>236</v>
      </c>
      <c r="M157" s="114"/>
    </row>
    <row r="158" spans="2:13">
      <c r="B158" s="288"/>
      <c r="E158" s="199" t="s">
        <v>201</v>
      </c>
      <c r="F158" s="196" t="s">
        <v>145</v>
      </c>
      <c r="H158" s="191"/>
      <c r="K158" s="197" t="s">
        <v>236</v>
      </c>
      <c r="M158" s="114"/>
    </row>
    <row r="159" spans="2:13">
      <c r="B159" s="288"/>
      <c r="E159" s="216" t="s">
        <v>280</v>
      </c>
      <c r="F159" s="215" t="s">
        <v>145</v>
      </c>
      <c r="H159" s="191"/>
      <c r="K159" s="217" t="s">
        <v>14</v>
      </c>
      <c r="M159" s="114"/>
    </row>
    <row r="160" spans="2:13">
      <c r="B160" s="288"/>
      <c r="E160" s="216" t="s">
        <v>281</v>
      </c>
      <c r="F160" s="215" t="s">
        <v>145</v>
      </c>
      <c r="H160" s="191"/>
      <c r="K160" s="217" t="s">
        <v>14</v>
      </c>
      <c r="M160" s="114"/>
    </row>
    <row r="161" spans="2:13">
      <c r="B161" s="289"/>
      <c r="E161" s="200" t="s">
        <v>202</v>
      </c>
      <c r="F161" s="185" t="s">
        <v>145</v>
      </c>
      <c r="G161" s="27"/>
      <c r="H161" s="192"/>
      <c r="K161" s="197" t="s">
        <v>236</v>
      </c>
      <c r="M161" s="114"/>
    </row>
    <row r="162" spans="2:13">
      <c r="E162" s="182"/>
      <c r="F162" s="182"/>
      <c r="H162" s="183"/>
    </row>
    <row r="163" spans="2:13" ht="26.25">
      <c r="E163" s="111" t="s">
        <v>295</v>
      </c>
      <c r="F163" s="182"/>
      <c r="H163" s="186"/>
    </row>
    <row r="164" spans="2:13">
      <c r="B164" s="280"/>
      <c r="E164" s="198" t="s">
        <v>206</v>
      </c>
      <c r="F164" s="184" t="s">
        <v>145</v>
      </c>
      <c r="G164" s="15"/>
      <c r="H164" s="193"/>
      <c r="K164" s="197" t="s">
        <v>237</v>
      </c>
      <c r="M164" s="114"/>
    </row>
    <row r="165" spans="2:13">
      <c r="B165" s="281"/>
      <c r="E165" s="199" t="s">
        <v>207</v>
      </c>
      <c r="F165" s="196" t="s">
        <v>145</v>
      </c>
      <c r="H165" s="191"/>
      <c r="K165" s="197" t="s">
        <v>237</v>
      </c>
      <c r="M165" s="114"/>
    </row>
    <row r="166" spans="2:13" ht="30">
      <c r="B166" s="282"/>
      <c r="E166" s="222" t="s">
        <v>208</v>
      </c>
      <c r="F166" s="185" t="s">
        <v>209</v>
      </c>
      <c r="G166" s="27"/>
      <c r="H166" s="192"/>
      <c r="K166" s="219" t="s">
        <v>237</v>
      </c>
      <c r="M166" s="114"/>
    </row>
    <row r="167" spans="2:13">
      <c r="F167" s="188"/>
      <c r="G167" s="188"/>
      <c r="H167" s="188"/>
    </row>
  </sheetData>
  <mergeCells count="19">
    <mergeCell ref="B138:B143"/>
    <mergeCell ref="B147:B154"/>
    <mergeCell ref="B156:B161"/>
    <mergeCell ref="B164:B166"/>
    <mergeCell ref="B92:B99"/>
    <mergeCell ref="B101:B106"/>
    <mergeCell ref="B111:B118"/>
    <mergeCell ref="B120:B125"/>
    <mergeCell ref="B129:B136"/>
    <mergeCell ref="B83:B88"/>
    <mergeCell ref="B22:B29"/>
    <mergeCell ref="B31:B34"/>
    <mergeCell ref="B6:B13"/>
    <mergeCell ref="B15:B18"/>
    <mergeCell ref="B38:B45"/>
    <mergeCell ref="B47:B52"/>
    <mergeCell ref="B56:B63"/>
    <mergeCell ref="B65:B70"/>
    <mergeCell ref="B74:B81"/>
  </mergeCells>
  <conditionalFormatting sqref="B3">
    <cfRule type="containsText" dxfId="21" priority="82" operator="containsText" text="Unsure">
      <formula>NOT(ISERROR(SEARCH("Unsure",B3)))</formula>
    </cfRule>
    <cfRule type="containsText" dxfId="20" priority="83" operator="containsText" text="Yes">
      <formula>NOT(ISERROR(SEARCH("Yes",B3)))</formula>
    </cfRule>
    <cfRule type="containsText" dxfId="19" priority="84" operator="containsText" text="No">
      <formula>NOT(ISERROR(SEARCH("No",B3)))</formula>
    </cfRule>
  </conditionalFormatting>
  <conditionalFormatting sqref="E6:E13">
    <cfRule type="expression" dxfId="18" priority="17">
      <formula>INDEX(dms_CF_3.6.5, MATCH(dms_TradingName,dms_CF_TradingName))="Y"</formula>
    </cfRule>
  </conditionalFormatting>
  <conditionalFormatting sqref="E15:E19">
    <cfRule type="expression" dxfId="17" priority="75">
      <formula>INDEX(dms_CF_3.6.5, MATCH(dms_TradingName,dms_CF_TradingName))="Y"</formula>
    </cfRule>
  </conditionalFormatting>
  <conditionalFormatting sqref="E22:E29">
    <cfRule type="expression" dxfId="16" priority="15">
      <formula>INDEX(dms_CF_3.6.5, MATCH(dms_TradingName,dms_CF_TradingName))="Y"</formula>
    </cfRule>
  </conditionalFormatting>
  <conditionalFormatting sqref="E31:E34">
    <cfRule type="expression" dxfId="15" priority="55">
      <formula>INDEX(dms_CF_3.6.5, MATCH(dms_TradingName,dms_CF_TradingName))="Y"</formula>
    </cfRule>
  </conditionalFormatting>
  <conditionalFormatting sqref="E38:E45">
    <cfRule type="expression" dxfId="14" priority="13">
      <formula>INDEX(dms_CF_3.6.5, MATCH(dms_TradingName,dms_CF_TradingName))="Y"</formula>
    </cfRule>
  </conditionalFormatting>
  <conditionalFormatting sqref="E47:E52">
    <cfRule type="expression" dxfId="13" priority="28">
      <formula>INDEX(dms_CF_3.6.5, MATCH(dms_TradingName,dms_CF_TradingName))="Y"</formula>
    </cfRule>
  </conditionalFormatting>
  <conditionalFormatting sqref="E56:E63">
    <cfRule type="expression" dxfId="12" priority="11">
      <formula>INDEX(dms_CF_3.6.5, MATCH(dms_TradingName,dms_CF_TradingName))="Y"</formula>
    </cfRule>
  </conditionalFormatting>
  <conditionalFormatting sqref="E65:E70">
    <cfRule type="expression" dxfId="11" priority="25">
      <formula>INDEX(dms_CF_3.6.5, MATCH(dms_TradingName,dms_CF_TradingName))="Y"</formula>
    </cfRule>
  </conditionalFormatting>
  <conditionalFormatting sqref="E74:E81">
    <cfRule type="expression" dxfId="10" priority="9">
      <formula>INDEX(dms_CF_3.6.5, MATCH(dms_TradingName,dms_CF_TradingName))="Y"</formula>
    </cfRule>
  </conditionalFormatting>
  <conditionalFormatting sqref="E83:E88">
    <cfRule type="expression" dxfId="9" priority="24">
      <formula>INDEX(dms_CF_3.6.5, MATCH(dms_TradingName,dms_CF_TradingName))="Y"</formula>
    </cfRule>
  </conditionalFormatting>
  <conditionalFormatting sqref="E92:E99">
    <cfRule type="expression" dxfId="8" priority="7">
      <formula>INDEX(dms_CF_3.6.5, MATCH(dms_TradingName,dms_CF_TradingName))="Y"</formula>
    </cfRule>
  </conditionalFormatting>
  <conditionalFormatting sqref="E101:E107">
    <cfRule type="expression" dxfId="7" priority="23">
      <formula>INDEX(dms_CF_3.6.5, MATCH(dms_TradingName,dms_CF_TradingName))="Y"</formula>
    </cfRule>
  </conditionalFormatting>
  <conditionalFormatting sqref="E111:E118">
    <cfRule type="expression" dxfId="6" priority="5">
      <formula>INDEX(dms_CF_3.6.5, MATCH(dms_TradingName,dms_CF_TradingName))="Y"</formula>
    </cfRule>
  </conditionalFormatting>
  <conditionalFormatting sqref="E120:E125">
    <cfRule type="expression" dxfId="5" priority="21">
      <formula>INDEX(dms_CF_3.6.5, MATCH(dms_TradingName,dms_CF_TradingName))="Y"</formula>
    </cfRule>
  </conditionalFormatting>
  <conditionalFormatting sqref="E129:E136">
    <cfRule type="expression" dxfId="4" priority="3">
      <formula>INDEX(dms_CF_3.6.5, MATCH(dms_TradingName,dms_CF_TradingName))="Y"</formula>
    </cfRule>
  </conditionalFormatting>
  <conditionalFormatting sqref="E138:E143">
    <cfRule type="expression" dxfId="3" priority="20">
      <formula>INDEX(dms_CF_3.6.5, MATCH(dms_TradingName,dms_CF_TradingName))="Y"</formula>
    </cfRule>
  </conditionalFormatting>
  <conditionalFormatting sqref="E147:E154">
    <cfRule type="expression" dxfId="2" priority="1">
      <formula>INDEX(dms_CF_3.6.5, MATCH(dms_TradingName,dms_CF_TradingName))="Y"</formula>
    </cfRule>
  </conditionalFormatting>
  <conditionalFormatting sqref="E156:E161">
    <cfRule type="expression" dxfId="1" priority="19">
      <formula>INDEX(dms_CF_3.6.5, MATCH(dms_TradingName,dms_CF_TradingName))="Y"</formula>
    </cfRule>
  </conditionalFormatting>
  <conditionalFormatting sqref="E164:E166">
    <cfRule type="expression" dxfId="0" priority="30">
      <formula>INDEX(dms_CF_3.6.5, MATCH(dms_TradingName,dms_CF_TradingName))="Y"</formula>
    </cfRule>
  </conditionalFormatting>
  <pageMargins left="0.25" right="0.25" top="0.75" bottom="0.75" header="0.3" footer="0.3"/>
  <pageSetup paperSize="9" scale="66" orientation="portrait" r:id="rId1"/>
  <headerFooter>
    <oddFooter>&amp;L_x000D_&amp;1#&amp;"Calibri"&amp;8&amp;K000000 For Official use only</oddFooter>
  </headerFooter>
  <colBreaks count="1" manualBreakCount="1">
    <brk id="11" max="37" man="1"/>
  </col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rgb="FF5F9E88"/>
  </sheetPr>
  <dimension ref="B1:F54"/>
  <sheetViews>
    <sheetView workbookViewId="0"/>
  </sheetViews>
  <sheetFormatPr defaultColWidth="9.140625" defaultRowHeight="14.25"/>
  <cols>
    <col min="1" max="1" width="2.28515625" style="82" customWidth="1"/>
    <col min="2" max="2" width="40.7109375" style="82" customWidth="1"/>
    <col min="3" max="3" width="110.7109375" style="82" customWidth="1"/>
    <col min="4" max="4" width="100.7109375" style="82" customWidth="1"/>
    <col min="5" max="16384" width="9.140625" style="82"/>
  </cols>
  <sheetData>
    <row r="1" spans="2:4" ht="54" customHeight="1">
      <c r="B1" s="262" t="s">
        <v>198</v>
      </c>
      <c r="C1" s="262"/>
    </row>
    <row r="2" spans="2:4" ht="24" customHeight="1">
      <c r="B2" s="260" t="s">
        <v>15</v>
      </c>
      <c r="C2" s="261"/>
    </row>
    <row r="3" spans="2:4" ht="69.95" customHeight="1">
      <c r="B3" s="263" t="s">
        <v>133</v>
      </c>
      <c r="C3" s="263"/>
    </row>
    <row r="4" spans="2:4" ht="54" customHeight="1">
      <c r="B4" s="64" t="s">
        <v>61</v>
      </c>
      <c r="C4" s="64"/>
    </row>
    <row r="5" spans="2:4" ht="35.1" customHeight="1">
      <c r="B5" s="259" t="s">
        <v>270</v>
      </c>
      <c r="C5" s="259"/>
      <c r="D5" s="83"/>
    </row>
    <row r="6" spans="2:4" ht="32.450000000000003" customHeight="1">
      <c r="B6" s="259" t="s">
        <v>271</v>
      </c>
      <c r="C6" s="259"/>
      <c r="D6" s="83"/>
    </row>
    <row r="7" spans="2:4" ht="8.4499999999999993" customHeight="1">
      <c r="B7" s="255"/>
      <c r="C7" s="255"/>
    </row>
    <row r="8" spans="2:4" ht="102.95" customHeight="1">
      <c r="B8" s="259" t="s">
        <v>150</v>
      </c>
      <c r="C8" s="259"/>
    </row>
    <row r="9" spans="2:4" ht="15" customHeight="1">
      <c r="B9" s="5"/>
      <c r="C9" s="4"/>
    </row>
    <row r="10" spans="2:4" ht="21.95" customHeight="1">
      <c r="B10" s="260" t="s">
        <v>16</v>
      </c>
      <c r="C10" s="261"/>
    </row>
    <row r="11" spans="2:4" ht="15" customHeight="1">
      <c r="B11" s="4"/>
      <c r="C11" s="4"/>
    </row>
    <row r="12" spans="2:4" ht="30" customHeight="1">
      <c r="B12" s="258" t="s">
        <v>130</v>
      </c>
      <c r="C12" s="258"/>
    </row>
    <row r="13" spans="2:4" ht="15">
      <c r="B13" s="150" t="s">
        <v>91</v>
      </c>
      <c r="C13" s="149"/>
    </row>
    <row r="14" spans="2:4" ht="30" customHeight="1">
      <c r="B14" s="258" t="s">
        <v>131</v>
      </c>
      <c r="C14" s="258"/>
    </row>
    <row r="15" spans="2:4" ht="15">
      <c r="B15" s="150" t="s">
        <v>91</v>
      </c>
      <c r="C15" s="149"/>
    </row>
    <row r="16" spans="2:4" ht="30" customHeight="1">
      <c r="B16" s="258" t="s">
        <v>132</v>
      </c>
      <c r="C16" s="258"/>
    </row>
    <row r="33" spans="6:6" ht="15">
      <c r="F33" s="119"/>
    </row>
    <row r="34" spans="6:6" ht="15">
      <c r="F34" s="119"/>
    </row>
    <row r="35" spans="6:6" ht="15">
      <c r="F35" s="119"/>
    </row>
    <row r="36" spans="6:6" ht="15">
      <c r="F36" s="119"/>
    </row>
    <row r="37" spans="6:6" ht="15">
      <c r="F37" s="119"/>
    </row>
    <row r="38" spans="6:6" ht="15">
      <c r="F38" s="119"/>
    </row>
    <row r="39" spans="6:6" ht="15">
      <c r="F39" s="119"/>
    </row>
    <row r="40" spans="6:6" ht="15">
      <c r="F40" s="119"/>
    </row>
    <row r="41" spans="6:6" ht="15">
      <c r="F41" s="119"/>
    </row>
    <row r="42" spans="6:6" ht="15">
      <c r="F42" s="119"/>
    </row>
    <row r="43" spans="6:6" ht="15">
      <c r="F43" s="119"/>
    </row>
    <row r="44" spans="6:6" ht="15">
      <c r="F44" s="119"/>
    </row>
    <row r="45" spans="6:6" ht="15">
      <c r="F45" s="119"/>
    </row>
    <row r="46" spans="6:6" ht="15">
      <c r="F46" s="119"/>
    </row>
    <row r="47" spans="6:6" ht="15">
      <c r="F47" s="119"/>
    </row>
    <row r="48" spans="6:6" ht="15">
      <c r="F48" s="119"/>
    </row>
    <row r="49" spans="6:6" ht="15">
      <c r="F49" s="119"/>
    </row>
    <row r="50" spans="6:6" ht="15">
      <c r="F50" s="119"/>
    </row>
    <row r="51" spans="6:6" ht="15">
      <c r="F51" s="119"/>
    </row>
    <row r="52" spans="6:6" ht="15">
      <c r="F52" s="119"/>
    </row>
    <row r="53" spans="6:6" ht="15">
      <c r="F53" s="119"/>
    </row>
    <row r="54" spans="6:6" ht="15">
      <c r="F54" s="119"/>
    </row>
  </sheetData>
  <mergeCells count="10">
    <mergeCell ref="B14:C14"/>
    <mergeCell ref="B16:C16"/>
    <mergeCell ref="B6:C6"/>
    <mergeCell ref="B10:C10"/>
    <mergeCell ref="B1:C1"/>
    <mergeCell ref="B2:C2"/>
    <mergeCell ref="B3:C3"/>
    <mergeCell ref="B5:C5"/>
    <mergeCell ref="B12:C12"/>
    <mergeCell ref="B8:C8"/>
  </mergeCells>
  <pageMargins left="0.7" right="0.7" top="0.75" bottom="0.75" header="0.3" footer="0.3"/>
  <pageSetup paperSize="9" orientation="portrait" r:id="rId1"/>
  <headerFooter>
    <oddFooter>&amp;L_x000D_&amp;1#&amp;"Calibri"&amp;8&amp;K000000 For Official use only</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E2D804-43D2-4920-A355-7FA4B5E8ED11}">
  <sheetPr codeName="Sheet5">
    <tabColor rgb="FF5F9E88"/>
  </sheetPr>
  <dimension ref="B1:V113"/>
  <sheetViews>
    <sheetView workbookViewId="0"/>
  </sheetViews>
  <sheetFormatPr defaultColWidth="9.140625" defaultRowHeight="15"/>
  <cols>
    <col min="1" max="1" width="2.28515625" style="9" customWidth="1"/>
    <col min="2" max="2" width="40.7109375" style="9" customWidth="1"/>
    <col min="3" max="3" width="110.7109375" style="9" customWidth="1"/>
    <col min="4" max="16384" width="9.140625" style="9"/>
  </cols>
  <sheetData>
    <row r="1" spans="2:22" ht="54" customHeight="1">
      <c r="B1" s="264" t="s">
        <v>61</v>
      </c>
      <c r="C1" s="264"/>
    </row>
    <row r="2" spans="2:22" ht="44.25" customHeight="1">
      <c r="B2" s="265" t="s">
        <v>127</v>
      </c>
      <c r="C2" s="265"/>
    </row>
    <row r="3" spans="2:22" ht="20.100000000000001" customHeight="1">
      <c r="B3" s="3" t="s">
        <v>18</v>
      </c>
      <c r="C3" s="151"/>
    </row>
    <row r="4" spans="2:22" ht="33.75" customHeight="1">
      <c r="B4" s="265" t="s">
        <v>134</v>
      </c>
      <c r="C4" s="265"/>
    </row>
    <row r="5" spans="2:22" ht="16.5" customHeight="1">
      <c r="B5" s="4"/>
      <c r="C5" s="1"/>
    </row>
    <row r="6" spans="2:22" ht="21.95" customHeight="1">
      <c r="B6" s="86" t="s">
        <v>37</v>
      </c>
      <c r="C6" s="86" t="s">
        <v>38</v>
      </c>
    </row>
    <row r="7" spans="2:22" ht="15.75" customHeight="1">
      <c r="B7" s="87"/>
      <c r="C7" s="87"/>
    </row>
    <row r="8" spans="2:22" ht="23.25" customHeight="1">
      <c r="B8" s="241" t="s">
        <v>90</v>
      </c>
      <c r="C8" s="87"/>
    </row>
    <row r="9" spans="2:22" ht="30" customHeight="1">
      <c r="B9" s="242" t="s">
        <v>51</v>
      </c>
      <c r="C9" s="242" t="s">
        <v>306</v>
      </c>
    </row>
    <row r="10" spans="2:22" ht="30" customHeight="1">
      <c r="B10" s="243" t="s">
        <v>52</v>
      </c>
      <c r="C10" s="243" t="s">
        <v>307</v>
      </c>
    </row>
    <row r="11" spans="2:22" ht="30" customHeight="1">
      <c r="B11" s="242" t="s">
        <v>50</v>
      </c>
      <c r="C11" s="242" t="s">
        <v>308</v>
      </c>
    </row>
    <row r="12" spans="2:22" ht="30" customHeight="1">
      <c r="B12" s="126" t="s">
        <v>118</v>
      </c>
      <c r="C12" s="243" t="s">
        <v>309</v>
      </c>
    </row>
    <row r="13" spans="2:22" ht="30" customHeight="1">
      <c r="B13" s="244" t="s">
        <v>245</v>
      </c>
      <c r="C13" s="242" t="s">
        <v>310</v>
      </c>
    </row>
    <row r="14" spans="2:22" ht="30" customHeight="1">
      <c r="B14" s="245" t="s">
        <v>244</v>
      </c>
      <c r="C14" s="243" t="s">
        <v>311</v>
      </c>
    </row>
    <row r="15" spans="2:22" ht="30" customHeight="1">
      <c r="B15" s="246" t="s">
        <v>96</v>
      </c>
      <c r="C15" s="242" t="s">
        <v>312</v>
      </c>
    </row>
    <row r="16" spans="2:22" ht="30" customHeight="1">
      <c r="B16" s="126" t="s">
        <v>95</v>
      </c>
      <c r="C16" s="243" t="s">
        <v>313</v>
      </c>
      <c r="D16" s="82"/>
      <c r="E16" s="82"/>
      <c r="F16" s="82"/>
      <c r="H16" s="82"/>
      <c r="I16" s="82"/>
      <c r="J16" s="82"/>
      <c r="K16" s="82"/>
      <c r="L16" s="82"/>
      <c r="M16" s="82"/>
      <c r="N16" s="82"/>
      <c r="O16" s="82"/>
      <c r="P16" s="82"/>
      <c r="Q16" s="82"/>
      <c r="R16" s="82"/>
      <c r="S16" s="82"/>
      <c r="T16" s="82"/>
      <c r="U16" s="82"/>
      <c r="V16" s="82"/>
    </row>
    <row r="17" spans="2:22" ht="30" customHeight="1">
      <c r="B17" s="247" t="s">
        <v>123</v>
      </c>
      <c r="C17" s="242" t="s">
        <v>314</v>
      </c>
      <c r="D17" s="82"/>
      <c r="E17" s="82"/>
      <c r="F17" s="82"/>
      <c r="H17" s="82"/>
      <c r="I17" s="82"/>
      <c r="J17" s="82"/>
      <c r="K17" s="82"/>
      <c r="L17" s="82"/>
      <c r="M17" s="82"/>
      <c r="N17" s="82"/>
      <c r="O17" s="82"/>
      <c r="P17" s="82"/>
      <c r="Q17" s="82"/>
      <c r="R17" s="82"/>
      <c r="S17" s="82"/>
      <c r="T17" s="82"/>
      <c r="U17" s="82"/>
      <c r="V17" s="82"/>
    </row>
    <row r="18" spans="2:22" ht="30" customHeight="1">
      <c r="B18" s="126" t="s">
        <v>92</v>
      </c>
      <c r="C18" s="243" t="s">
        <v>315</v>
      </c>
      <c r="D18" s="82"/>
      <c r="E18" s="82"/>
      <c r="F18" s="82"/>
      <c r="H18" s="82"/>
      <c r="I18" s="82"/>
      <c r="J18" s="82"/>
      <c r="K18" s="82"/>
      <c r="L18" s="82"/>
      <c r="M18" s="82"/>
      <c r="N18" s="82"/>
      <c r="O18" s="82"/>
      <c r="P18" s="82"/>
      <c r="Q18" s="82"/>
      <c r="R18" s="82"/>
      <c r="S18" s="82"/>
      <c r="T18" s="82"/>
      <c r="U18" s="82"/>
      <c r="V18" s="82"/>
    </row>
    <row r="19" spans="2:22" ht="16.5" customHeight="1">
      <c r="B19" s="240"/>
      <c r="C19" s="87"/>
    </row>
    <row r="20" spans="2:22" ht="17.25" customHeight="1">
      <c r="B20" s="241" t="s">
        <v>185</v>
      </c>
      <c r="C20" s="87"/>
    </row>
    <row r="21" spans="2:22" ht="105">
      <c r="B21" s="247" t="s">
        <v>183</v>
      </c>
      <c r="C21" s="242" t="s">
        <v>316</v>
      </c>
    </row>
    <row r="22" spans="2:22" ht="45">
      <c r="B22" s="47" t="s">
        <v>77</v>
      </c>
      <c r="C22" s="243" t="s">
        <v>317</v>
      </c>
    </row>
    <row r="23" spans="2:22" ht="30" customHeight="1">
      <c r="B23" s="248" t="s">
        <v>57</v>
      </c>
      <c r="C23" s="242" t="s">
        <v>318</v>
      </c>
      <c r="E23" s="142"/>
    </row>
    <row r="24" spans="2:22" ht="30" customHeight="1">
      <c r="B24" s="47" t="s">
        <v>121</v>
      </c>
      <c r="C24" s="243" t="s">
        <v>319</v>
      </c>
      <c r="D24" s="82"/>
      <c r="E24" s="82"/>
      <c r="F24" s="82"/>
      <c r="H24" s="82"/>
      <c r="I24" s="82"/>
      <c r="J24" s="82"/>
      <c r="K24" s="82"/>
      <c r="L24" s="82"/>
      <c r="M24" s="82"/>
      <c r="N24" s="82"/>
      <c r="O24" s="82"/>
      <c r="P24" s="82"/>
      <c r="Q24" s="82"/>
      <c r="R24" s="82"/>
      <c r="S24" s="82"/>
      <c r="T24" s="82"/>
      <c r="U24" s="82"/>
      <c r="V24" s="82"/>
    </row>
    <row r="25" spans="2:22" ht="45">
      <c r="B25" s="248" t="s">
        <v>53</v>
      </c>
      <c r="C25" s="242" t="s">
        <v>320</v>
      </c>
      <c r="D25" s="82"/>
      <c r="E25" s="82"/>
      <c r="F25" s="82"/>
      <c r="H25" s="82"/>
      <c r="I25" s="82"/>
      <c r="J25" s="82"/>
      <c r="K25" s="82"/>
      <c r="L25" s="82"/>
      <c r="M25" s="82"/>
      <c r="N25" s="82"/>
      <c r="O25" s="82"/>
      <c r="P25" s="82"/>
      <c r="Q25" s="82"/>
      <c r="R25" s="82"/>
      <c r="S25" s="82"/>
      <c r="T25" s="82"/>
      <c r="U25" s="82"/>
      <c r="V25" s="82"/>
    </row>
    <row r="26" spans="2:22" ht="30" customHeight="1">
      <c r="B26" s="126" t="s">
        <v>56</v>
      </c>
      <c r="C26" s="243" t="s">
        <v>321</v>
      </c>
      <c r="D26" s="82"/>
      <c r="E26" s="82"/>
      <c r="F26" s="82"/>
      <c r="H26" s="82"/>
      <c r="I26" s="82"/>
      <c r="J26" s="82"/>
      <c r="K26" s="82"/>
      <c r="L26" s="82"/>
      <c r="M26" s="82"/>
      <c r="N26" s="82"/>
      <c r="O26" s="82"/>
      <c r="P26" s="82"/>
      <c r="Q26" s="82"/>
      <c r="R26" s="82"/>
      <c r="S26" s="82"/>
      <c r="T26" s="82"/>
      <c r="U26" s="82"/>
      <c r="V26" s="82"/>
    </row>
    <row r="27" spans="2:22" ht="30" customHeight="1">
      <c r="B27" s="248" t="s">
        <v>120</v>
      </c>
      <c r="C27" s="242" t="s">
        <v>322</v>
      </c>
      <c r="D27" s="82"/>
      <c r="E27" s="82"/>
      <c r="F27" s="82"/>
      <c r="H27" s="82"/>
      <c r="I27" s="82"/>
      <c r="J27" s="82"/>
      <c r="K27" s="82"/>
      <c r="L27" s="82"/>
      <c r="M27" s="82"/>
      <c r="N27" s="82"/>
      <c r="O27" s="82"/>
      <c r="P27" s="82"/>
      <c r="Q27" s="82"/>
      <c r="R27" s="82"/>
      <c r="S27" s="82"/>
      <c r="T27" s="82"/>
      <c r="U27" s="82"/>
      <c r="V27" s="82"/>
    </row>
    <row r="28" spans="2:22" ht="30" customHeight="1">
      <c r="B28" s="47" t="s">
        <v>119</v>
      </c>
      <c r="C28" s="243" t="s">
        <v>323</v>
      </c>
      <c r="D28" s="82"/>
      <c r="E28" s="82"/>
      <c r="F28" s="82"/>
      <c r="H28" s="82"/>
      <c r="I28" s="82"/>
      <c r="J28" s="82"/>
      <c r="K28" s="82"/>
      <c r="L28" s="82"/>
      <c r="M28" s="82"/>
      <c r="N28" s="82"/>
      <c r="O28" s="82"/>
      <c r="P28" s="82"/>
      <c r="Q28" s="82"/>
      <c r="R28" s="82"/>
      <c r="S28" s="82"/>
      <c r="T28" s="82"/>
      <c r="U28" s="82"/>
      <c r="V28" s="82"/>
    </row>
    <row r="29" spans="2:22" ht="30" customHeight="1">
      <c r="B29" s="248" t="s">
        <v>118</v>
      </c>
      <c r="C29" s="242" t="s">
        <v>309</v>
      </c>
      <c r="D29" s="82"/>
      <c r="E29" s="82"/>
      <c r="F29" s="82"/>
      <c r="H29" s="82"/>
      <c r="I29" s="82"/>
      <c r="J29" s="82"/>
      <c r="K29" s="82"/>
      <c r="L29" s="82"/>
      <c r="M29" s="82"/>
      <c r="N29" s="82"/>
      <c r="O29" s="82"/>
      <c r="P29" s="82"/>
      <c r="Q29" s="82"/>
      <c r="R29" s="82"/>
      <c r="S29" s="82"/>
      <c r="T29" s="82"/>
      <c r="U29" s="82"/>
      <c r="V29" s="82"/>
    </row>
    <row r="30" spans="2:22" ht="30" customHeight="1">
      <c r="B30" s="126" t="s">
        <v>55</v>
      </c>
      <c r="C30" s="243" t="s">
        <v>324</v>
      </c>
    </row>
    <row r="31" spans="2:22" ht="30" customHeight="1">
      <c r="B31" s="247" t="s">
        <v>135</v>
      </c>
      <c r="C31" s="242" t="s">
        <v>325</v>
      </c>
      <c r="D31" s="82"/>
      <c r="E31" s="82"/>
      <c r="F31" s="82"/>
      <c r="H31" s="82"/>
      <c r="I31" s="82"/>
      <c r="J31" s="82"/>
      <c r="K31" s="82"/>
      <c r="L31" s="82"/>
      <c r="M31" s="82"/>
      <c r="N31" s="82"/>
      <c r="O31" s="82"/>
      <c r="P31" s="82"/>
      <c r="Q31" s="82"/>
      <c r="R31" s="82"/>
      <c r="S31" s="82"/>
      <c r="T31" s="82"/>
      <c r="U31" s="82"/>
      <c r="V31" s="82"/>
    </row>
    <row r="32" spans="2:22" ht="30" customHeight="1">
      <c r="B32" s="47" t="s">
        <v>3</v>
      </c>
      <c r="C32" s="243" t="s">
        <v>325</v>
      </c>
      <c r="D32" s="82"/>
      <c r="E32" s="82"/>
      <c r="F32" s="82"/>
      <c r="H32" s="82"/>
      <c r="I32" s="82"/>
      <c r="J32" s="82"/>
      <c r="K32" s="82"/>
      <c r="L32" s="82"/>
      <c r="M32" s="82"/>
      <c r="N32" s="82"/>
      <c r="O32" s="82"/>
      <c r="P32" s="82"/>
      <c r="Q32" s="82"/>
      <c r="R32" s="82"/>
      <c r="S32" s="82"/>
      <c r="T32" s="82"/>
      <c r="U32" s="82"/>
      <c r="V32" s="82"/>
    </row>
    <row r="33" spans="2:22" ht="30" customHeight="1">
      <c r="B33" s="247" t="s">
        <v>4</v>
      </c>
      <c r="C33" s="242" t="s">
        <v>325</v>
      </c>
      <c r="D33" s="82"/>
      <c r="E33" s="82"/>
      <c r="F33" s="82"/>
      <c r="H33" s="82"/>
      <c r="I33" s="82"/>
      <c r="J33" s="82"/>
      <c r="K33" s="82"/>
      <c r="L33" s="82"/>
      <c r="M33" s="82"/>
      <c r="N33" s="82"/>
      <c r="O33" s="82"/>
      <c r="P33" s="82"/>
      <c r="Q33" s="82"/>
      <c r="R33" s="82"/>
      <c r="S33" s="82"/>
      <c r="T33" s="82"/>
      <c r="U33" s="82"/>
      <c r="V33" s="82"/>
    </row>
    <row r="34" spans="2:22" ht="30" customHeight="1">
      <c r="B34" s="47" t="s">
        <v>5</v>
      </c>
      <c r="C34" s="243" t="s">
        <v>325</v>
      </c>
      <c r="D34" s="82"/>
      <c r="E34" s="82"/>
      <c r="F34" s="82"/>
      <c r="H34" s="82"/>
      <c r="I34" s="82"/>
      <c r="J34" s="82"/>
      <c r="K34" s="82"/>
      <c r="L34" s="82"/>
      <c r="M34" s="82"/>
      <c r="N34" s="82"/>
      <c r="O34" s="82"/>
      <c r="P34" s="82"/>
      <c r="Q34" s="82"/>
      <c r="R34" s="82"/>
      <c r="S34" s="82"/>
      <c r="T34" s="82"/>
      <c r="U34" s="82"/>
      <c r="V34" s="82"/>
    </row>
    <row r="35" spans="2:22" ht="30" customHeight="1">
      <c r="B35" s="247" t="s">
        <v>184</v>
      </c>
      <c r="C35" s="242" t="s">
        <v>325</v>
      </c>
    </row>
    <row r="36" spans="2:22" ht="30" customHeight="1">
      <c r="B36" s="126" t="s">
        <v>52</v>
      </c>
      <c r="C36" s="243" t="s">
        <v>307</v>
      </c>
    </row>
    <row r="37" spans="2:22" ht="30" customHeight="1">
      <c r="B37" s="248" t="s">
        <v>54</v>
      </c>
      <c r="C37" s="242" t="s">
        <v>326</v>
      </c>
      <c r="D37" s="82"/>
      <c r="E37" s="82"/>
      <c r="F37" s="82"/>
      <c r="H37" s="82"/>
      <c r="I37" s="82"/>
      <c r="J37" s="82"/>
      <c r="K37" s="82"/>
      <c r="L37" s="82"/>
      <c r="M37" s="82"/>
      <c r="N37" s="82"/>
      <c r="O37" s="82"/>
      <c r="P37" s="82"/>
      <c r="Q37" s="82"/>
      <c r="R37" s="82"/>
      <c r="S37" s="82"/>
      <c r="T37" s="82"/>
      <c r="U37" s="82"/>
      <c r="V37" s="82"/>
    </row>
    <row r="38" spans="2:22">
      <c r="B38" s="83"/>
      <c r="C38" s="83"/>
      <c r="D38" s="82"/>
      <c r="E38" s="82"/>
      <c r="F38" s="82"/>
      <c r="H38" s="82"/>
      <c r="I38" s="82"/>
      <c r="J38" s="82"/>
      <c r="K38" s="82"/>
      <c r="L38" s="82"/>
      <c r="M38" s="82"/>
      <c r="N38" s="82"/>
      <c r="O38" s="82"/>
      <c r="P38" s="82"/>
      <c r="Q38" s="82"/>
      <c r="R38" s="82"/>
      <c r="S38" s="82"/>
      <c r="T38" s="82"/>
      <c r="U38" s="82"/>
      <c r="V38" s="82"/>
    </row>
    <row r="39" spans="2:22" ht="18.75">
      <c r="B39" s="241" t="s">
        <v>114</v>
      </c>
      <c r="C39" s="83"/>
    </row>
    <row r="40" spans="2:22" ht="30" customHeight="1">
      <c r="B40" s="247" t="s">
        <v>114</v>
      </c>
      <c r="C40" s="242" t="s">
        <v>327</v>
      </c>
    </row>
    <row r="41" spans="2:22" ht="30" customHeight="1">
      <c r="B41" s="126" t="s">
        <v>304</v>
      </c>
      <c r="C41" s="243" t="s">
        <v>328</v>
      </c>
    </row>
    <row r="42" spans="2:22" ht="45">
      <c r="B42" s="247" t="s">
        <v>53</v>
      </c>
      <c r="C42" s="242" t="s">
        <v>320</v>
      </c>
    </row>
    <row r="43" spans="2:22" ht="30" customHeight="1">
      <c r="B43" s="126" t="s">
        <v>57</v>
      </c>
      <c r="C43" s="243" t="s">
        <v>318</v>
      </c>
    </row>
    <row r="44" spans="2:22" s="82" customFormat="1" ht="60">
      <c r="B44" s="247" t="s">
        <v>83</v>
      </c>
      <c r="C44" s="242" t="s">
        <v>329</v>
      </c>
      <c r="D44" s="83"/>
      <c r="F44" s="143"/>
    </row>
    <row r="45" spans="2:22" s="82" customFormat="1" ht="30" customHeight="1">
      <c r="B45" s="126" t="s">
        <v>56</v>
      </c>
      <c r="C45" s="243" t="s">
        <v>321</v>
      </c>
      <c r="D45" s="125"/>
    </row>
    <row r="46" spans="2:22" s="82" customFormat="1" ht="30" customHeight="1">
      <c r="B46" s="247" t="s">
        <v>55</v>
      </c>
      <c r="C46" s="242" t="s">
        <v>324</v>
      </c>
      <c r="D46" s="126"/>
    </row>
    <row r="47" spans="2:22" s="82" customFormat="1" ht="30" customHeight="1">
      <c r="B47" s="126" t="s">
        <v>31</v>
      </c>
      <c r="C47" s="243" t="s">
        <v>325</v>
      </c>
      <c r="D47" s="126"/>
    </row>
    <row r="48" spans="2:22" s="82" customFormat="1" ht="30" customHeight="1">
      <c r="B48" s="247" t="s">
        <v>3</v>
      </c>
      <c r="C48" s="242" t="s">
        <v>325</v>
      </c>
      <c r="D48" s="83"/>
    </row>
    <row r="49" spans="2:6" s="82" customFormat="1" ht="30" customHeight="1">
      <c r="B49" s="126" t="s">
        <v>4</v>
      </c>
      <c r="C49" s="243" t="s">
        <v>325</v>
      </c>
      <c r="D49" s="83"/>
    </row>
    <row r="50" spans="2:6" s="82" customFormat="1" ht="30" customHeight="1">
      <c r="B50" s="247" t="s">
        <v>5</v>
      </c>
      <c r="C50" s="242" t="s">
        <v>325</v>
      </c>
      <c r="D50" s="83"/>
    </row>
    <row r="51" spans="2:6" s="82" customFormat="1" ht="30" customHeight="1">
      <c r="B51" s="126" t="s">
        <v>54</v>
      </c>
      <c r="C51" s="243" t="s">
        <v>326</v>
      </c>
      <c r="D51" s="83"/>
      <c r="F51" s="144"/>
    </row>
    <row r="52" spans="2:6">
      <c r="B52" s="83"/>
      <c r="C52" s="83"/>
    </row>
    <row r="53" spans="2:6" s="82" customFormat="1" ht="18.75">
      <c r="B53" s="241" t="s">
        <v>197</v>
      </c>
      <c r="C53" s="83"/>
      <c r="D53" s="83"/>
    </row>
    <row r="54" spans="2:6" s="82" customFormat="1" ht="30">
      <c r="B54" s="247" t="s">
        <v>125</v>
      </c>
      <c r="C54" s="242" t="s">
        <v>330</v>
      </c>
      <c r="D54" s="83"/>
    </row>
    <row r="55" spans="2:6" s="82" customFormat="1" ht="30">
      <c r="B55" s="126" t="s">
        <v>122</v>
      </c>
      <c r="C55" s="243" t="s">
        <v>331</v>
      </c>
      <c r="D55" s="83"/>
    </row>
    <row r="56" spans="2:6" s="82" customFormat="1" ht="30" customHeight="1">
      <c r="B56" s="247" t="s">
        <v>115</v>
      </c>
      <c r="C56" s="242" t="s">
        <v>332</v>
      </c>
      <c r="D56" s="83"/>
      <c r="F56" s="143"/>
    </row>
    <row r="57" spans="2:6" s="82" customFormat="1" ht="45">
      <c r="B57" s="126" t="s">
        <v>77</v>
      </c>
      <c r="C57" s="243" t="s">
        <v>317</v>
      </c>
      <c r="D57" s="125"/>
    </row>
    <row r="58" spans="2:6" s="82" customFormat="1" ht="30" customHeight="1">
      <c r="B58" s="247" t="s">
        <v>121</v>
      </c>
      <c r="C58" s="242" t="s">
        <v>319</v>
      </c>
      <c r="D58" s="83"/>
    </row>
    <row r="59" spans="2:6" ht="30" customHeight="1">
      <c r="B59" s="126" t="s">
        <v>120</v>
      </c>
      <c r="C59" s="243" t="s">
        <v>322</v>
      </c>
    </row>
    <row r="60" spans="2:6" ht="30">
      <c r="B60" s="247" t="s">
        <v>117</v>
      </c>
      <c r="C60" s="242" t="s">
        <v>333</v>
      </c>
    </row>
    <row r="61" spans="2:6" ht="30" customHeight="1">
      <c r="B61" s="126" t="s">
        <v>136</v>
      </c>
      <c r="C61" s="243" t="s">
        <v>334</v>
      </c>
    </row>
    <row r="62" spans="2:6" ht="30">
      <c r="B62" s="247" t="s">
        <v>137</v>
      </c>
      <c r="C62" s="242" t="s">
        <v>335</v>
      </c>
    </row>
    <row r="63" spans="2:6" ht="30" customHeight="1">
      <c r="B63" s="126" t="s">
        <v>138</v>
      </c>
      <c r="C63" s="243" t="s">
        <v>336</v>
      </c>
    </row>
    <row r="64" spans="2:6" ht="30" customHeight="1">
      <c r="B64" s="247" t="s">
        <v>139</v>
      </c>
      <c r="C64" s="242" t="s">
        <v>337</v>
      </c>
    </row>
    <row r="65" spans="2:3" ht="30" customHeight="1">
      <c r="B65" s="126" t="s">
        <v>140</v>
      </c>
      <c r="C65" s="243" t="s">
        <v>338</v>
      </c>
    </row>
    <row r="66" spans="2:3" ht="30" customHeight="1">
      <c r="B66" s="247" t="s">
        <v>51</v>
      </c>
      <c r="C66" s="242" t="s">
        <v>306</v>
      </c>
    </row>
    <row r="67" spans="2:3" ht="30">
      <c r="B67" s="126" t="s">
        <v>195</v>
      </c>
      <c r="C67" s="243" t="s">
        <v>339</v>
      </c>
    </row>
    <row r="68" spans="2:3" ht="30" customHeight="1">
      <c r="B68" s="247" t="s">
        <v>119</v>
      </c>
      <c r="C68" s="242" t="s">
        <v>323</v>
      </c>
    </row>
    <row r="69" spans="2:3" ht="30" customHeight="1">
      <c r="B69" s="126" t="s">
        <v>118</v>
      </c>
      <c r="C69" s="243" t="s">
        <v>309</v>
      </c>
    </row>
    <row r="70" spans="2:3" ht="30">
      <c r="B70" s="247" t="s">
        <v>196</v>
      </c>
      <c r="C70" s="242" t="s">
        <v>273</v>
      </c>
    </row>
    <row r="71" spans="2:3" ht="30">
      <c r="B71" s="126" t="s">
        <v>108</v>
      </c>
      <c r="C71" s="243" t="s">
        <v>340</v>
      </c>
    </row>
    <row r="72" spans="2:3" ht="30">
      <c r="B72" s="247" t="s">
        <v>109</v>
      </c>
      <c r="C72" s="242" t="s">
        <v>341</v>
      </c>
    </row>
    <row r="73" spans="2:3" ht="30" customHeight="1">
      <c r="B73" s="126" t="s">
        <v>60</v>
      </c>
      <c r="C73" s="243" t="s">
        <v>342</v>
      </c>
    </row>
    <row r="74" spans="2:3" ht="30" customHeight="1">
      <c r="B74" s="247" t="s">
        <v>82</v>
      </c>
      <c r="C74" s="242" t="s">
        <v>343</v>
      </c>
    </row>
    <row r="75" spans="2:3" ht="30" customHeight="1">
      <c r="B75" s="126" t="s">
        <v>52</v>
      </c>
      <c r="C75" s="243" t="s">
        <v>307</v>
      </c>
    </row>
    <row r="77" spans="2:3" ht="18.75">
      <c r="B77" s="241" t="s">
        <v>84</v>
      </c>
    </row>
    <row r="78" spans="2:3" ht="30" customHeight="1">
      <c r="B78" s="247" t="s">
        <v>86</v>
      </c>
      <c r="C78" s="242" t="s">
        <v>344</v>
      </c>
    </row>
    <row r="79" spans="2:3" ht="45">
      <c r="B79" s="126" t="s">
        <v>53</v>
      </c>
      <c r="C79" s="243" t="s">
        <v>320</v>
      </c>
    </row>
    <row r="80" spans="2:3" ht="30" customHeight="1">
      <c r="B80" s="247" t="s">
        <v>116</v>
      </c>
      <c r="C80" s="242" t="s">
        <v>345</v>
      </c>
    </row>
    <row r="81" spans="2:3" ht="30" customHeight="1">
      <c r="B81" s="132" t="s">
        <v>287</v>
      </c>
      <c r="C81" s="243" t="s">
        <v>346</v>
      </c>
    </row>
    <row r="82" spans="2:3" ht="30">
      <c r="B82" s="223" t="s">
        <v>243</v>
      </c>
      <c r="C82" s="242" t="s">
        <v>347</v>
      </c>
    </row>
    <row r="83" spans="2:3" ht="30">
      <c r="B83" s="126" t="s">
        <v>247</v>
      </c>
      <c r="C83" s="243" t="s">
        <v>348</v>
      </c>
    </row>
    <row r="84" spans="2:3" ht="30" customHeight="1">
      <c r="B84" s="247" t="s">
        <v>274</v>
      </c>
      <c r="C84" s="242" t="s">
        <v>349</v>
      </c>
    </row>
    <row r="85" spans="2:3" ht="30" customHeight="1">
      <c r="B85" s="132" t="s">
        <v>286</v>
      </c>
      <c r="C85" s="243" t="s">
        <v>293</v>
      </c>
    </row>
    <row r="86" spans="2:3" ht="30">
      <c r="B86" s="247" t="s">
        <v>84</v>
      </c>
      <c r="C86" s="242" t="s">
        <v>350</v>
      </c>
    </row>
    <row r="87" spans="2:3" ht="30" customHeight="1">
      <c r="B87" s="126" t="s">
        <v>57</v>
      </c>
      <c r="C87" s="243" t="s">
        <v>318</v>
      </c>
    </row>
    <row r="88" spans="2:3" ht="60">
      <c r="B88" s="247" t="s">
        <v>83</v>
      </c>
      <c r="C88" s="242" t="s">
        <v>329</v>
      </c>
    </row>
    <row r="89" spans="2:3" ht="30" customHeight="1">
      <c r="B89" s="126" t="s">
        <v>121</v>
      </c>
      <c r="C89" s="243" t="s">
        <v>319</v>
      </c>
    </row>
    <row r="90" spans="2:3" ht="30" customHeight="1">
      <c r="B90" s="247" t="s">
        <v>124</v>
      </c>
      <c r="C90" s="242" t="s">
        <v>351</v>
      </c>
    </row>
    <row r="91" spans="2:3" ht="30" customHeight="1">
      <c r="B91" s="126" t="s">
        <v>56</v>
      </c>
      <c r="C91" s="243" t="s">
        <v>321</v>
      </c>
    </row>
    <row r="92" spans="2:3" ht="30" customHeight="1">
      <c r="B92" s="247" t="s">
        <v>120</v>
      </c>
      <c r="C92" s="242" t="s">
        <v>322</v>
      </c>
    </row>
    <row r="93" spans="2:3" ht="30">
      <c r="B93" s="250" t="s">
        <v>360</v>
      </c>
      <c r="C93" s="243" t="s">
        <v>352</v>
      </c>
    </row>
    <row r="94" spans="2:3" ht="30" customHeight="1">
      <c r="B94" s="247" t="s">
        <v>119</v>
      </c>
      <c r="C94" s="242" t="s">
        <v>323</v>
      </c>
    </row>
    <row r="95" spans="2:3" ht="30" customHeight="1">
      <c r="B95" s="126" t="s">
        <v>244</v>
      </c>
      <c r="C95" s="243" t="s">
        <v>311</v>
      </c>
    </row>
    <row r="96" spans="2:3" ht="30" customHeight="1">
      <c r="B96" s="247" t="s">
        <v>245</v>
      </c>
      <c r="C96" s="242" t="s">
        <v>310</v>
      </c>
    </row>
    <row r="97" spans="2:3" ht="30">
      <c r="B97" s="132" t="s">
        <v>288</v>
      </c>
      <c r="C97" s="243" t="s">
        <v>353</v>
      </c>
    </row>
    <row r="98" spans="2:3" ht="30" customHeight="1">
      <c r="B98" s="247" t="s">
        <v>118</v>
      </c>
      <c r="C98" s="242" t="s">
        <v>309</v>
      </c>
    </row>
    <row r="99" spans="2:3" ht="30" customHeight="1">
      <c r="B99" s="126" t="s">
        <v>99</v>
      </c>
      <c r="C99" s="243" t="s">
        <v>354</v>
      </c>
    </row>
    <row r="100" spans="2:3" ht="30" customHeight="1">
      <c r="B100" s="247" t="s">
        <v>55</v>
      </c>
      <c r="C100" s="242" t="s">
        <v>324</v>
      </c>
    </row>
    <row r="101" spans="2:3" ht="30">
      <c r="B101" s="126" t="s">
        <v>246</v>
      </c>
      <c r="C101" s="243" t="s">
        <v>355</v>
      </c>
    </row>
    <row r="102" spans="2:3" ht="30">
      <c r="B102" s="141" t="s">
        <v>108</v>
      </c>
      <c r="C102" s="242" t="s">
        <v>340</v>
      </c>
    </row>
    <row r="103" spans="2:3" ht="30">
      <c r="B103" s="250" t="s">
        <v>109</v>
      </c>
      <c r="C103" s="243" t="s">
        <v>341</v>
      </c>
    </row>
    <row r="104" spans="2:3" ht="30" customHeight="1">
      <c r="B104" s="247" t="s">
        <v>85</v>
      </c>
      <c r="C104" s="242" t="s">
        <v>356</v>
      </c>
    </row>
    <row r="105" spans="2:3" ht="30">
      <c r="B105" s="132" t="s">
        <v>289</v>
      </c>
      <c r="C105" s="243" t="s">
        <v>290</v>
      </c>
    </row>
    <row r="106" spans="2:3" ht="30" customHeight="1">
      <c r="B106" s="223" t="s">
        <v>291</v>
      </c>
      <c r="C106" s="242" t="s">
        <v>292</v>
      </c>
    </row>
    <row r="107" spans="2:3" ht="30" customHeight="1">
      <c r="B107" s="132" t="s">
        <v>286</v>
      </c>
      <c r="C107" s="243" t="s">
        <v>293</v>
      </c>
    </row>
    <row r="108" spans="2:3" ht="30" customHeight="1">
      <c r="B108" s="247" t="s">
        <v>135</v>
      </c>
      <c r="C108" s="242" t="s">
        <v>325</v>
      </c>
    </row>
    <row r="109" spans="2:3" ht="30" customHeight="1">
      <c r="B109" s="126" t="s">
        <v>3</v>
      </c>
      <c r="C109" s="243" t="s">
        <v>325</v>
      </c>
    </row>
    <row r="110" spans="2:3" ht="30" customHeight="1">
      <c r="B110" s="247" t="s">
        <v>4</v>
      </c>
      <c r="C110" s="242" t="s">
        <v>325</v>
      </c>
    </row>
    <row r="111" spans="2:3" ht="30" customHeight="1">
      <c r="B111" s="126" t="s">
        <v>5</v>
      </c>
      <c r="C111" s="243" t="s">
        <v>325</v>
      </c>
    </row>
    <row r="112" spans="2:3" ht="30" customHeight="1">
      <c r="B112" s="247" t="s">
        <v>184</v>
      </c>
      <c r="C112" s="242" t="s">
        <v>325</v>
      </c>
    </row>
    <row r="113" spans="2:3" ht="30" customHeight="1">
      <c r="B113" s="126" t="s">
        <v>54</v>
      </c>
      <c r="C113" s="243" t="s">
        <v>326</v>
      </c>
    </row>
  </sheetData>
  <sortState xmlns:xlrd2="http://schemas.microsoft.com/office/spreadsheetml/2017/richdata2" ref="B78:B110">
    <sortCondition ref="B78:B110"/>
  </sortState>
  <mergeCells count="3">
    <mergeCell ref="B1:C1"/>
    <mergeCell ref="B2:C2"/>
    <mergeCell ref="B4:C4"/>
  </mergeCells>
  <pageMargins left="0.7" right="0.7" top="0.75" bottom="0.75" header="0.3" footer="0.3"/>
  <pageSetup paperSize="9" orientation="portrait" r:id="rId1"/>
  <headerFooter>
    <oddFooter>&amp;L_x000D_&amp;1#&amp;"Calibri"&amp;8&amp;K000000 For Official use only</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6">
    <tabColor rgb="FF5F9E88"/>
  </sheetPr>
  <dimension ref="A1:F201"/>
  <sheetViews>
    <sheetView workbookViewId="0"/>
  </sheetViews>
  <sheetFormatPr defaultColWidth="9.140625" defaultRowHeight="15"/>
  <cols>
    <col min="1" max="1" width="2.85546875" style="10" customWidth="1"/>
    <col min="2" max="2" width="42.42578125" style="10" customWidth="1"/>
    <col min="3" max="3" width="37.85546875" style="10" customWidth="1"/>
    <col min="4" max="4" width="39.140625" style="10" bestFit="1" customWidth="1"/>
    <col min="5" max="5" width="2" style="10" customWidth="1"/>
    <col min="6" max="6" width="87.140625" style="10" bestFit="1" customWidth="1"/>
    <col min="7" max="7" width="3.140625" style="10" customWidth="1"/>
    <col min="8" max="16384" width="9.140625" style="10"/>
  </cols>
  <sheetData>
    <row r="1" spans="1:6" s="2" customFormat="1" ht="54" customHeight="1">
      <c r="B1" s="264" t="s">
        <v>61</v>
      </c>
      <c r="C1" s="264"/>
      <c r="D1" s="264"/>
      <c r="E1" s="264"/>
      <c r="F1" s="264"/>
    </row>
    <row r="2" spans="1:6" s="2" customFormat="1" ht="60" customHeight="1">
      <c r="B2" s="265" t="s">
        <v>39</v>
      </c>
      <c r="C2" s="265"/>
      <c r="D2" s="265"/>
      <c r="E2" s="265"/>
      <c r="F2" s="265"/>
    </row>
    <row r="3" spans="1:6" s="2" customFormat="1" ht="21.95" customHeight="1">
      <c r="B3" s="266" t="s">
        <v>17</v>
      </c>
      <c r="C3" s="266"/>
      <c r="D3" s="266"/>
      <c r="E3" s="266"/>
      <c r="F3" s="267"/>
    </row>
    <row r="4" spans="1:6" s="2" customFormat="1" ht="9" customHeight="1"/>
    <row r="5" spans="1:6" s="2" customFormat="1" ht="20.100000000000001" customHeight="1">
      <c r="B5" s="84" t="s">
        <v>19</v>
      </c>
      <c r="C5" s="84" t="s">
        <v>20</v>
      </c>
      <c r="D5" s="84" t="s">
        <v>49</v>
      </c>
      <c r="F5" s="49" t="s">
        <v>2</v>
      </c>
    </row>
    <row r="6" spans="1:6" ht="9" customHeight="1">
      <c r="A6" s="2"/>
    </row>
    <row r="7" spans="1:6">
      <c r="A7" s="2"/>
      <c r="B7" s="152" t="s">
        <v>90</v>
      </c>
      <c r="C7" s="269" t="s">
        <v>177</v>
      </c>
      <c r="D7" s="134" t="s">
        <v>36</v>
      </c>
      <c r="F7" s="131" t="s">
        <v>40</v>
      </c>
    </row>
    <row r="8" spans="1:6">
      <c r="A8" s="2"/>
      <c r="B8" s="131"/>
      <c r="C8" s="269"/>
      <c r="D8" s="131"/>
      <c r="F8" s="131" t="s">
        <v>46</v>
      </c>
    </row>
    <row r="9" spans="1:6" ht="9" customHeight="1">
      <c r="A9" s="2"/>
    </row>
    <row r="10" spans="1:6">
      <c r="A10" s="2"/>
      <c r="B10" s="152" t="s">
        <v>187</v>
      </c>
      <c r="C10" s="141" t="s">
        <v>105</v>
      </c>
      <c r="D10" s="134" t="s">
        <v>36</v>
      </c>
      <c r="F10" s="131" t="s">
        <v>40</v>
      </c>
    </row>
    <row r="11" spans="1:6">
      <c r="A11" s="2"/>
      <c r="B11" s="131"/>
      <c r="C11" s="141"/>
      <c r="D11" s="131"/>
      <c r="F11" s="131" t="s">
        <v>46</v>
      </c>
    </row>
    <row r="12" spans="1:6" ht="2.25" customHeight="1">
      <c r="B12" s="131"/>
      <c r="C12" s="133"/>
      <c r="D12" s="100"/>
      <c r="F12" s="100"/>
    </row>
    <row r="13" spans="1:6">
      <c r="B13" s="133"/>
      <c r="C13" s="268"/>
      <c r="D13" s="135" t="s">
        <v>88</v>
      </c>
      <c r="F13" s="131" t="s">
        <v>40</v>
      </c>
    </row>
    <row r="14" spans="1:6">
      <c r="B14" s="133"/>
      <c r="C14" s="268"/>
      <c r="D14" s="131"/>
      <c r="F14" s="131" t="s">
        <v>146</v>
      </c>
    </row>
    <row r="15" spans="1:6" ht="9" customHeight="1">
      <c r="B15" s="100"/>
      <c r="D15" s="100"/>
      <c r="F15" s="100"/>
    </row>
    <row r="16" spans="1:6">
      <c r="A16" s="2"/>
      <c r="B16" s="153" t="s">
        <v>190</v>
      </c>
      <c r="C16" s="88" t="s">
        <v>128</v>
      </c>
      <c r="D16" s="88" t="s">
        <v>25</v>
      </c>
      <c r="E16" s="2"/>
      <c r="F16" s="89" t="s">
        <v>62</v>
      </c>
    </row>
    <row r="17" spans="1:6" ht="14.25" customHeight="1">
      <c r="A17" s="2"/>
      <c r="B17" s="88"/>
      <c r="C17" s="88"/>
      <c r="D17" s="88"/>
      <c r="E17" s="2"/>
      <c r="F17" s="131" t="s">
        <v>46</v>
      </c>
    </row>
    <row r="18" spans="1:6" ht="2.25" customHeight="1">
      <c r="A18" s="2"/>
      <c r="B18" s="136"/>
      <c r="C18" s="136"/>
      <c r="D18" s="137"/>
      <c r="F18" s="2"/>
    </row>
    <row r="19" spans="1:6">
      <c r="A19" s="2"/>
      <c r="B19" s="88"/>
      <c r="C19" s="88"/>
      <c r="D19" s="88" t="s">
        <v>47</v>
      </c>
      <c r="E19" s="2"/>
      <c r="F19" s="131" t="s">
        <v>63</v>
      </c>
    </row>
    <row r="20" spans="1:6">
      <c r="A20" s="2"/>
      <c r="B20" s="88"/>
      <c r="C20" s="88"/>
      <c r="D20" s="88"/>
      <c r="E20" s="2"/>
      <c r="F20" s="131" t="s">
        <v>147</v>
      </c>
    </row>
    <row r="21" spans="1:6" ht="2.25" customHeight="1">
      <c r="A21" s="2"/>
      <c r="B21" s="136"/>
      <c r="C21" s="136"/>
      <c r="D21" s="137"/>
      <c r="F21" s="2"/>
    </row>
    <row r="22" spans="1:6" ht="45">
      <c r="A22" s="2"/>
      <c r="B22" s="88"/>
      <c r="C22" s="88"/>
      <c r="D22" s="88" t="s">
        <v>141</v>
      </c>
      <c r="E22" s="2"/>
      <c r="F22" s="89" t="s">
        <v>126</v>
      </c>
    </row>
    <row r="23" spans="1:6">
      <c r="A23" s="2"/>
      <c r="B23" s="88"/>
      <c r="C23" s="88"/>
      <c r="D23" s="88"/>
      <c r="E23" s="2"/>
      <c r="F23" s="131" t="s">
        <v>147</v>
      </c>
    </row>
    <row r="24" spans="1:6" ht="2.25" customHeight="1">
      <c r="A24" s="2"/>
      <c r="B24" s="136"/>
      <c r="C24" s="136"/>
      <c r="D24" s="137"/>
      <c r="F24" s="2"/>
    </row>
    <row r="25" spans="1:6">
      <c r="B25" s="88"/>
      <c r="C25" s="88"/>
      <c r="D25" s="88" t="s">
        <v>36</v>
      </c>
      <c r="F25" s="131" t="s">
        <v>40</v>
      </c>
    </row>
    <row r="26" spans="1:6">
      <c r="B26" s="88"/>
      <c r="C26" s="88"/>
      <c r="D26" s="88"/>
      <c r="F26" s="131" t="s">
        <v>147</v>
      </c>
    </row>
    <row r="27" spans="1:6" ht="2.25" customHeight="1">
      <c r="B27" s="131"/>
      <c r="C27" s="133"/>
      <c r="D27" s="100"/>
      <c r="F27" s="100"/>
    </row>
    <row r="28" spans="1:6">
      <c r="B28" s="133"/>
      <c r="C28" s="133"/>
      <c r="D28" s="135" t="s">
        <v>88</v>
      </c>
      <c r="F28" s="131" t="s">
        <v>40</v>
      </c>
    </row>
    <row r="29" spans="1:6">
      <c r="B29" s="133"/>
      <c r="C29" s="133"/>
      <c r="D29" s="131"/>
      <c r="F29" s="131" t="s">
        <v>146</v>
      </c>
    </row>
    <row r="30" spans="1:6" ht="9" customHeight="1">
      <c r="A30" s="2"/>
      <c r="B30" s="2"/>
      <c r="C30" s="2"/>
      <c r="D30" s="137"/>
      <c r="F30" s="2"/>
    </row>
    <row r="31" spans="1:6">
      <c r="B31" s="153" t="s">
        <v>160</v>
      </c>
      <c r="C31" s="88" t="s">
        <v>158</v>
      </c>
      <c r="D31" s="88" t="s">
        <v>106</v>
      </c>
      <c r="F31" s="131" t="s">
        <v>40</v>
      </c>
    </row>
    <row r="32" spans="1:6">
      <c r="B32" s="88"/>
      <c r="C32" s="88"/>
      <c r="D32" s="88"/>
      <c r="F32" s="131" t="s">
        <v>148</v>
      </c>
    </row>
    <row r="33" spans="1:6" ht="2.25" customHeight="1">
      <c r="B33" s="88"/>
      <c r="C33" s="181"/>
      <c r="D33" s="181"/>
      <c r="F33" s="100"/>
    </row>
    <row r="34" spans="1:6">
      <c r="A34" s="2"/>
      <c r="B34" s="153"/>
      <c r="C34" s="88" t="s">
        <v>159</v>
      </c>
      <c r="D34" s="88" t="s">
        <v>191</v>
      </c>
      <c r="E34" s="2"/>
      <c r="F34" s="89" t="s">
        <v>59</v>
      </c>
    </row>
    <row r="35" spans="1:6" ht="2.25" customHeight="1">
      <c r="A35" s="2"/>
      <c r="B35" s="136"/>
      <c r="C35" s="136"/>
      <c r="D35" s="137"/>
      <c r="F35" s="2"/>
    </row>
    <row r="36" spans="1:6">
      <c r="B36" s="88"/>
      <c r="C36" s="88"/>
      <c r="D36" s="88" t="s">
        <v>78</v>
      </c>
      <c r="F36" s="89" t="s">
        <v>59</v>
      </c>
    </row>
    <row r="37" spans="1:6" ht="2.25" customHeight="1">
      <c r="A37" s="2"/>
      <c r="B37" s="136"/>
      <c r="C37" s="136"/>
      <c r="D37" s="137"/>
      <c r="F37" s="2"/>
    </row>
    <row r="38" spans="1:6">
      <c r="B38" s="88"/>
      <c r="C38" s="88"/>
      <c r="D38" s="88" t="s">
        <v>106</v>
      </c>
      <c r="F38" s="131" t="s">
        <v>40</v>
      </c>
    </row>
    <row r="39" spans="1:6">
      <c r="B39" s="88"/>
      <c r="C39" s="88"/>
      <c r="D39" s="88"/>
      <c r="F39" s="131" t="s">
        <v>46</v>
      </c>
    </row>
    <row r="40" spans="1:6" ht="9" customHeight="1">
      <c r="A40" s="2"/>
      <c r="B40" s="2"/>
      <c r="C40" s="2"/>
      <c r="D40" s="2"/>
      <c r="E40" s="2"/>
      <c r="F40" s="2"/>
    </row>
    <row r="41" spans="1:6">
      <c r="B41" s="153" t="s">
        <v>193</v>
      </c>
      <c r="C41" s="88" t="s">
        <v>158</v>
      </c>
      <c r="D41" s="88" t="s">
        <v>106</v>
      </c>
      <c r="F41" s="131" t="s">
        <v>40</v>
      </c>
    </row>
    <row r="42" spans="1:6">
      <c r="B42" s="88"/>
      <c r="C42" s="88"/>
      <c r="D42" s="88"/>
      <c r="F42" s="131" t="s">
        <v>148</v>
      </c>
    </row>
    <row r="43" spans="1:6" ht="2.25" customHeight="1">
      <c r="B43" s="88"/>
      <c r="C43" s="181"/>
      <c r="D43" s="181"/>
      <c r="F43" s="100"/>
    </row>
    <row r="44" spans="1:6">
      <c r="A44" s="2"/>
      <c r="B44" s="153"/>
      <c r="C44" s="88" t="s">
        <v>159</v>
      </c>
      <c r="D44" s="88" t="s">
        <v>191</v>
      </c>
      <c r="E44" s="2"/>
      <c r="F44" s="89" t="s">
        <v>59</v>
      </c>
    </row>
    <row r="45" spans="1:6" ht="2.25" customHeight="1">
      <c r="A45" s="2"/>
      <c r="B45" s="136"/>
      <c r="C45" s="136"/>
      <c r="D45" s="137"/>
      <c r="F45" s="2"/>
    </row>
    <row r="46" spans="1:6">
      <c r="B46" s="88"/>
      <c r="C46" s="88"/>
      <c r="D46" s="88" t="s">
        <v>78</v>
      </c>
      <c r="F46" s="89" t="s">
        <v>59</v>
      </c>
    </row>
    <row r="47" spans="1:6" ht="2.25" customHeight="1">
      <c r="A47" s="2"/>
      <c r="B47" s="136"/>
      <c r="C47" s="136"/>
      <c r="D47" s="137"/>
      <c r="F47" s="2"/>
    </row>
    <row r="48" spans="1:6">
      <c r="B48" s="88"/>
      <c r="C48" s="88"/>
      <c r="D48" s="88" t="s">
        <v>106</v>
      </c>
      <c r="F48" s="131" t="s">
        <v>40</v>
      </c>
    </row>
    <row r="49" spans="1:6">
      <c r="B49" s="88"/>
      <c r="C49" s="88"/>
      <c r="D49" s="88"/>
      <c r="F49" s="131" t="s">
        <v>46</v>
      </c>
    </row>
    <row r="50" spans="1:6" ht="9" customHeight="1">
      <c r="A50" s="2"/>
      <c r="B50" s="2"/>
      <c r="C50" s="2"/>
      <c r="D50" s="2"/>
      <c r="E50" s="2"/>
      <c r="F50" s="2"/>
    </row>
    <row r="51" spans="1:6">
      <c r="B51" s="153" t="s">
        <v>194</v>
      </c>
      <c r="C51" s="88" t="s">
        <v>158</v>
      </c>
      <c r="D51" s="88" t="s">
        <v>106</v>
      </c>
      <c r="F51" s="131" t="s">
        <v>40</v>
      </c>
    </row>
    <row r="52" spans="1:6">
      <c r="B52" s="88"/>
      <c r="C52" s="88"/>
      <c r="D52" s="88"/>
      <c r="F52" s="131" t="s">
        <v>148</v>
      </c>
    </row>
    <row r="53" spans="1:6" ht="2.25" customHeight="1">
      <c r="B53" s="88"/>
      <c r="C53" s="181"/>
      <c r="D53" s="181"/>
      <c r="F53" s="100"/>
    </row>
    <row r="54" spans="1:6">
      <c r="A54" s="2"/>
      <c r="B54" s="153"/>
      <c r="C54" s="88" t="s">
        <v>159</v>
      </c>
      <c r="D54" s="88" t="s">
        <v>191</v>
      </c>
      <c r="E54" s="2"/>
      <c r="F54" s="89" t="s">
        <v>59</v>
      </c>
    </row>
    <row r="55" spans="1:6" ht="2.25" customHeight="1">
      <c r="A55" s="2"/>
      <c r="B55" s="136"/>
      <c r="C55" s="136"/>
      <c r="D55" s="137"/>
      <c r="F55" s="2"/>
    </row>
    <row r="56" spans="1:6">
      <c r="B56" s="88"/>
      <c r="C56" s="88"/>
      <c r="D56" s="88" t="s">
        <v>78</v>
      </c>
      <c r="F56" s="89" t="s">
        <v>59</v>
      </c>
    </row>
    <row r="57" spans="1:6" ht="2.25" customHeight="1">
      <c r="A57" s="2"/>
      <c r="B57" s="136"/>
      <c r="C57" s="136"/>
      <c r="D57" s="137"/>
      <c r="F57" s="2"/>
    </row>
    <row r="58" spans="1:6">
      <c r="B58" s="88"/>
      <c r="C58" s="88"/>
      <c r="D58" s="88" t="s">
        <v>106</v>
      </c>
      <c r="F58" s="131" t="s">
        <v>40</v>
      </c>
    </row>
    <row r="59" spans="1:6">
      <c r="B59" s="88"/>
      <c r="C59" s="88"/>
      <c r="D59" s="88"/>
      <c r="F59" s="131" t="s">
        <v>46</v>
      </c>
    </row>
    <row r="60" spans="1:6" ht="9" customHeight="1">
      <c r="A60" s="2"/>
      <c r="B60" s="2"/>
      <c r="C60" s="2"/>
      <c r="D60" s="2"/>
      <c r="E60" s="2"/>
      <c r="F60" s="2"/>
    </row>
    <row r="61" spans="1:6">
      <c r="B61" s="153" t="s">
        <v>192</v>
      </c>
      <c r="C61" s="270" t="s">
        <v>277</v>
      </c>
      <c r="D61" s="88" t="s">
        <v>145</v>
      </c>
      <c r="F61" s="131" t="s">
        <v>40</v>
      </c>
    </row>
    <row r="62" spans="1:6">
      <c r="B62" s="88"/>
      <c r="C62" s="270"/>
      <c r="D62" s="88"/>
      <c r="F62" s="131" t="s">
        <v>239</v>
      </c>
    </row>
    <row r="63" spans="1:6" ht="2.25" customHeight="1">
      <c r="A63" s="2"/>
      <c r="B63" s="88"/>
      <c r="C63" s="202"/>
      <c r="D63" s="2"/>
      <c r="E63" s="2"/>
      <c r="F63" s="2"/>
    </row>
    <row r="64" spans="1:6">
      <c r="B64" s="153"/>
      <c r="C64" s="270" t="s">
        <v>278</v>
      </c>
      <c r="D64" s="88" t="s">
        <v>145</v>
      </c>
      <c r="F64" s="131" t="s">
        <v>40</v>
      </c>
    </row>
    <row r="65" spans="1:6">
      <c r="B65" s="88"/>
      <c r="C65" s="270"/>
      <c r="D65" s="88"/>
      <c r="F65" s="131" t="s">
        <v>239</v>
      </c>
    </row>
    <row r="66" spans="1:6" s="225" customFormat="1" ht="2.25" customHeight="1">
      <c r="B66" s="230"/>
      <c r="C66" s="233"/>
      <c r="D66" s="231"/>
      <c r="E66" s="231"/>
      <c r="F66" s="231"/>
    </row>
    <row r="67" spans="1:6" ht="15" customHeight="1">
      <c r="B67" s="153"/>
      <c r="C67" s="270" t="s">
        <v>279</v>
      </c>
      <c r="D67" s="88" t="s">
        <v>145</v>
      </c>
      <c r="F67" s="131" t="s">
        <v>40</v>
      </c>
    </row>
    <row r="68" spans="1:6">
      <c r="B68" s="88"/>
      <c r="C68" s="270"/>
      <c r="D68" s="88"/>
      <c r="F68" s="131" t="s">
        <v>240</v>
      </c>
    </row>
    <row r="69" spans="1:6" ht="2.25" customHeight="1">
      <c r="A69" s="2"/>
      <c r="B69" s="88"/>
      <c r="C69" s="202"/>
      <c r="D69" s="2"/>
      <c r="E69" s="2"/>
      <c r="F69" s="2"/>
    </row>
    <row r="70" spans="1:6">
      <c r="B70" s="153"/>
      <c r="C70" s="270" t="s">
        <v>282</v>
      </c>
      <c r="D70" s="88" t="s">
        <v>145</v>
      </c>
      <c r="F70" s="131" t="s">
        <v>40</v>
      </c>
    </row>
    <row r="71" spans="1:6">
      <c r="B71" s="88"/>
      <c r="C71" s="270"/>
      <c r="D71" s="88"/>
      <c r="F71" s="131" t="s">
        <v>240</v>
      </c>
    </row>
    <row r="72" spans="1:6" ht="2.25" customHeight="1">
      <c r="A72" s="2"/>
      <c r="B72" s="88"/>
      <c r="C72" s="202"/>
      <c r="D72" s="2"/>
      <c r="E72" s="2"/>
      <c r="F72" s="2"/>
    </row>
    <row r="73" spans="1:6" s="225" customFormat="1">
      <c r="B73" s="226"/>
      <c r="C73" s="270" t="s">
        <v>283</v>
      </c>
      <c r="D73" s="227" t="s">
        <v>299</v>
      </c>
      <c r="E73" s="228"/>
      <c r="F73" s="131" t="s">
        <v>241</v>
      </c>
    </row>
    <row r="74" spans="1:6" s="225" customFormat="1">
      <c r="B74" s="226"/>
      <c r="C74" s="270"/>
      <c r="D74" s="227"/>
      <c r="E74" s="228"/>
      <c r="F74" s="131" t="s">
        <v>40</v>
      </c>
    </row>
    <row r="75" spans="1:6" s="225" customFormat="1" ht="15" customHeight="1">
      <c r="B75" s="230"/>
      <c r="C75" s="204"/>
      <c r="D75" s="227"/>
      <c r="E75" s="228"/>
      <c r="F75" s="230" t="s">
        <v>46</v>
      </c>
    </row>
    <row r="76" spans="1:6" s="225" customFormat="1" ht="2.25" customHeight="1">
      <c r="B76" s="226"/>
      <c r="C76" s="227"/>
      <c r="D76" s="233"/>
      <c r="E76" s="228"/>
      <c r="F76" s="231"/>
    </row>
    <row r="77" spans="1:6" s="225" customFormat="1">
      <c r="B77" s="226"/>
      <c r="C77" s="227"/>
      <c r="D77" s="271" t="s">
        <v>300</v>
      </c>
      <c r="E77" s="228"/>
      <c r="F77" s="131" t="s">
        <v>241</v>
      </c>
    </row>
    <row r="78" spans="1:6" s="225" customFormat="1">
      <c r="B78" s="226"/>
      <c r="C78" s="227"/>
      <c r="D78" s="271"/>
      <c r="E78" s="228"/>
      <c r="F78" s="131" t="s">
        <v>40</v>
      </c>
    </row>
    <row r="79" spans="1:6" s="225" customFormat="1" ht="15" customHeight="1">
      <c r="B79" s="230"/>
      <c r="C79" s="227"/>
      <c r="D79" s="234"/>
      <c r="E79" s="228"/>
      <c r="F79" s="230" t="s">
        <v>297</v>
      </c>
    </row>
    <row r="80" spans="1:6" s="225" customFormat="1" ht="2.25" customHeight="1">
      <c r="B80" s="226"/>
      <c r="C80" s="227"/>
      <c r="D80" s="235"/>
      <c r="E80" s="228"/>
      <c r="F80" s="231"/>
    </row>
    <row r="81" spans="1:6" s="225" customFormat="1">
      <c r="B81" s="226"/>
      <c r="C81" s="227"/>
      <c r="D81" s="271" t="s">
        <v>301</v>
      </c>
      <c r="E81" s="228"/>
      <c r="F81" s="131" t="s">
        <v>241</v>
      </c>
    </row>
    <row r="82" spans="1:6" s="225" customFormat="1">
      <c r="B82" s="226"/>
      <c r="C82" s="227"/>
      <c r="D82" s="271"/>
      <c r="E82" s="228"/>
      <c r="F82" s="131" t="s">
        <v>40</v>
      </c>
    </row>
    <row r="83" spans="1:6" s="225" customFormat="1">
      <c r="B83" s="230"/>
      <c r="C83" s="227"/>
      <c r="D83" s="271"/>
      <c r="E83" s="228"/>
      <c r="F83" s="229" t="s">
        <v>297</v>
      </c>
    </row>
    <row r="84" spans="1:6" s="225" customFormat="1" ht="2.25" customHeight="1">
      <c r="B84" s="226"/>
      <c r="C84" s="227"/>
      <c r="D84" s="235"/>
      <c r="E84" s="228"/>
      <c r="F84" s="231"/>
    </row>
    <row r="85" spans="1:6" s="225" customFormat="1">
      <c r="B85" s="226"/>
      <c r="C85" s="227"/>
      <c r="D85" s="271" t="s">
        <v>302</v>
      </c>
      <c r="E85" s="228"/>
      <c r="F85" s="131" t="s">
        <v>241</v>
      </c>
    </row>
    <row r="86" spans="1:6" s="225" customFormat="1">
      <c r="B86" s="226"/>
      <c r="C86" s="227"/>
      <c r="D86" s="271"/>
      <c r="E86" s="228"/>
      <c r="F86" s="131" t="s">
        <v>40</v>
      </c>
    </row>
    <row r="87" spans="1:6" s="225" customFormat="1" ht="30">
      <c r="B87" s="230"/>
      <c r="C87" s="227"/>
      <c r="D87" s="234"/>
      <c r="E87" s="228"/>
      <c r="F87" s="232" t="s">
        <v>298</v>
      </c>
    </row>
    <row r="88" spans="1:6" s="225" customFormat="1" ht="2.25" customHeight="1">
      <c r="B88" s="226"/>
      <c r="C88" s="227"/>
      <c r="D88" s="235"/>
      <c r="E88" s="228"/>
      <c r="F88" s="231"/>
    </row>
    <row r="89" spans="1:6" s="225" customFormat="1">
      <c r="B89" s="226"/>
      <c r="C89" s="227"/>
      <c r="D89" s="271" t="s">
        <v>303</v>
      </c>
      <c r="E89" s="228"/>
      <c r="F89" s="131" t="s">
        <v>241</v>
      </c>
    </row>
    <row r="90" spans="1:6" s="225" customFormat="1">
      <c r="B90" s="226"/>
      <c r="C90" s="227"/>
      <c r="D90" s="271"/>
      <c r="E90" s="228"/>
      <c r="F90" s="131" t="s">
        <v>40</v>
      </c>
    </row>
    <row r="91" spans="1:6" s="225" customFormat="1">
      <c r="B91" s="230"/>
      <c r="C91" s="227"/>
      <c r="D91" s="227"/>
      <c r="E91" s="228"/>
      <c r="F91" s="230" t="s">
        <v>46</v>
      </c>
    </row>
    <row r="92" spans="1:6" ht="2.25" customHeight="1">
      <c r="A92" s="2"/>
      <c r="B92" s="88"/>
      <c r="C92" s="227"/>
      <c r="D92" s="2"/>
      <c r="E92" s="2"/>
      <c r="F92" s="2"/>
    </row>
    <row r="93" spans="1:6">
      <c r="B93" s="153"/>
      <c r="C93" s="270"/>
      <c r="D93" s="88" t="s">
        <v>145</v>
      </c>
      <c r="F93" s="131" t="s">
        <v>241</v>
      </c>
    </row>
    <row r="94" spans="1:6">
      <c r="B94" s="153"/>
      <c r="C94" s="270"/>
      <c r="D94" s="88"/>
      <c r="F94" s="131" t="s">
        <v>40</v>
      </c>
    </row>
    <row r="95" spans="1:6">
      <c r="B95" s="88"/>
      <c r="C95" s="270"/>
      <c r="D95" s="88"/>
      <c r="F95" s="131" t="s">
        <v>46</v>
      </c>
    </row>
    <row r="96" spans="1:6" ht="2.25" customHeight="1">
      <c r="A96" s="2"/>
      <c r="B96" s="88"/>
      <c r="C96" s="202"/>
      <c r="D96" s="2"/>
      <c r="E96" s="2"/>
      <c r="F96" s="2"/>
    </row>
    <row r="97" spans="2:6" s="225" customFormat="1">
      <c r="B97" s="226"/>
      <c r="C97" s="270" t="s">
        <v>284</v>
      </c>
      <c r="D97" s="227" t="s">
        <v>299</v>
      </c>
      <c r="E97" s="228"/>
      <c r="F97" s="131" t="s">
        <v>241</v>
      </c>
    </row>
    <row r="98" spans="2:6" s="225" customFormat="1">
      <c r="B98" s="226"/>
      <c r="C98" s="270"/>
      <c r="D98" s="227"/>
      <c r="E98" s="228"/>
      <c r="F98" s="131" t="s">
        <v>40</v>
      </c>
    </row>
    <row r="99" spans="2:6" s="225" customFormat="1">
      <c r="B99" s="230"/>
      <c r="C99" s="204"/>
      <c r="D99" s="227"/>
      <c r="E99" s="228"/>
      <c r="F99" s="230" t="s">
        <v>46</v>
      </c>
    </row>
    <row r="100" spans="2:6" s="225" customFormat="1" ht="2.25" customHeight="1">
      <c r="B100" s="226"/>
      <c r="C100" s="227"/>
      <c r="D100" s="233"/>
      <c r="E100" s="228"/>
      <c r="F100" s="231"/>
    </row>
    <row r="101" spans="2:6" s="225" customFormat="1">
      <c r="B101" s="226"/>
      <c r="C101" s="227"/>
      <c r="D101" s="271" t="s">
        <v>300</v>
      </c>
      <c r="E101" s="228"/>
      <c r="F101" s="131" t="s">
        <v>241</v>
      </c>
    </row>
    <row r="102" spans="2:6" s="225" customFormat="1">
      <c r="B102" s="226"/>
      <c r="C102" s="227"/>
      <c r="D102" s="271"/>
      <c r="E102" s="228"/>
      <c r="F102" s="131" t="s">
        <v>40</v>
      </c>
    </row>
    <row r="103" spans="2:6" s="225" customFormat="1">
      <c r="B103" s="230"/>
      <c r="C103" s="227"/>
      <c r="D103" s="234"/>
      <c r="E103" s="228"/>
      <c r="F103" s="230" t="s">
        <v>297</v>
      </c>
    </row>
    <row r="104" spans="2:6" s="225" customFormat="1" ht="2.25" customHeight="1">
      <c r="B104" s="226"/>
      <c r="C104" s="227"/>
      <c r="D104" s="235"/>
      <c r="E104" s="228"/>
      <c r="F104" s="231"/>
    </row>
    <row r="105" spans="2:6" s="225" customFormat="1">
      <c r="B105" s="226"/>
      <c r="C105" s="227"/>
      <c r="D105" s="271" t="s">
        <v>301</v>
      </c>
      <c r="E105" s="228"/>
      <c r="F105" s="131" t="s">
        <v>241</v>
      </c>
    </row>
    <row r="106" spans="2:6" s="225" customFormat="1">
      <c r="B106" s="226"/>
      <c r="C106" s="227"/>
      <c r="D106" s="271"/>
      <c r="E106" s="228"/>
      <c r="F106" s="131" t="s">
        <v>40</v>
      </c>
    </row>
    <row r="107" spans="2:6" s="225" customFormat="1">
      <c r="B107" s="230"/>
      <c r="C107" s="227"/>
      <c r="D107" s="271"/>
      <c r="E107" s="228"/>
      <c r="F107" s="229" t="s">
        <v>297</v>
      </c>
    </row>
    <row r="108" spans="2:6" s="225" customFormat="1" ht="2.25" customHeight="1">
      <c r="B108" s="226"/>
      <c r="C108" s="227"/>
      <c r="D108" s="235"/>
      <c r="E108" s="228"/>
      <c r="F108" s="231"/>
    </row>
    <row r="109" spans="2:6" s="225" customFormat="1">
      <c r="B109" s="226"/>
      <c r="C109" s="227"/>
      <c r="D109" s="271" t="s">
        <v>302</v>
      </c>
      <c r="E109" s="228"/>
      <c r="F109" s="131" t="s">
        <v>241</v>
      </c>
    </row>
    <row r="110" spans="2:6" s="225" customFormat="1">
      <c r="B110" s="226"/>
      <c r="C110" s="227"/>
      <c r="D110" s="271"/>
      <c r="E110" s="228"/>
      <c r="F110" s="131" t="s">
        <v>40</v>
      </c>
    </row>
    <row r="111" spans="2:6" s="225" customFormat="1" ht="30">
      <c r="B111" s="230"/>
      <c r="C111" s="227"/>
      <c r="D111" s="234"/>
      <c r="E111" s="228"/>
      <c r="F111" s="232" t="s">
        <v>298</v>
      </c>
    </row>
    <row r="112" spans="2:6" s="225" customFormat="1" ht="2.25" customHeight="1">
      <c r="B112" s="226"/>
      <c r="C112" s="227"/>
      <c r="D112" s="235"/>
      <c r="E112" s="228"/>
      <c r="F112" s="231"/>
    </row>
    <row r="113" spans="1:6" s="225" customFormat="1">
      <c r="B113" s="226"/>
      <c r="C113" s="227"/>
      <c r="D113" s="271" t="s">
        <v>303</v>
      </c>
      <c r="E113" s="228"/>
      <c r="F113" s="131" t="s">
        <v>241</v>
      </c>
    </row>
    <row r="114" spans="1:6" s="225" customFormat="1">
      <c r="B114" s="226"/>
      <c r="C114" s="227"/>
      <c r="D114" s="271"/>
      <c r="E114" s="228"/>
      <c r="F114" s="131" t="s">
        <v>40</v>
      </c>
    </row>
    <row r="115" spans="1:6" s="225" customFormat="1">
      <c r="B115" s="230"/>
      <c r="C115" s="227"/>
      <c r="D115" s="227"/>
      <c r="E115" s="228"/>
      <c r="F115" s="230" t="s">
        <v>46</v>
      </c>
    </row>
    <row r="116" spans="1:6" ht="2.25" customHeight="1">
      <c r="A116" s="2"/>
      <c r="B116" s="88"/>
      <c r="C116" s="227"/>
      <c r="D116" s="2"/>
      <c r="E116" s="2"/>
      <c r="F116" s="2"/>
    </row>
    <row r="117" spans="1:6">
      <c r="B117" s="153"/>
      <c r="C117" s="270"/>
      <c r="D117" s="88" t="s">
        <v>145</v>
      </c>
      <c r="F117" s="131" t="s">
        <v>241</v>
      </c>
    </row>
    <row r="118" spans="1:6">
      <c r="B118" s="153"/>
      <c r="C118" s="270"/>
      <c r="D118" s="88"/>
      <c r="F118" s="131" t="s">
        <v>40</v>
      </c>
    </row>
    <row r="119" spans="1:6">
      <c r="B119" s="88"/>
      <c r="C119" s="270"/>
      <c r="D119" s="88"/>
      <c r="F119" s="131" t="s">
        <v>46</v>
      </c>
    </row>
    <row r="120" spans="1:6" ht="2.25" customHeight="1">
      <c r="A120" s="2"/>
      <c r="B120" s="88"/>
      <c r="C120" s="202"/>
      <c r="D120" s="2"/>
      <c r="E120" s="2"/>
      <c r="F120" s="2"/>
    </row>
    <row r="121" spans="1:6" s="225" customFormat="1">
      <c r="B121" s="226"/>
      <c r="C121" s="270" t="s">
        <v>225</v>
      </c>
      <c r="D121" s="227" t="s">
        <v>299</v>
      </c>
      <c r="E121" s="228"/>
      <c r="F121" s="131" t="s">
        <v>241</v>
      </c>
    </row>
    <row r="122" spans="1:6" s="225" customFormat="1">
      <c r="B122" s="226"/>
      <c r="C122" s="270"/>
      <c r="D122" s="227"/>
      <c r="E122" s="228"/>
      <c r="F122" s="131" t="s">
        <v>40</v>
      </c>
    </row>
    <row r="123" spans="1:6" s="225" customFormat="1">
      <c r="B123" s="230"/>
      <c r="C123" s="204"/>
      <c r="D123" s="227"/>
      <c r="E123" s="228"/>
      <c r="F123" s="230" t="s">
        <v>46</v>
      </c>
    </row>
    <row r="124" spans="1:6" s="225" customFormat="1" ht="2.25" customHeight="1">
      <c r="B124" s="226"/>
      <c r="C124" s="227"/>
      <c r="D124" s="233"/>
      <c r="E124" s="228"/>
      <c r="F124" s="231"/>
    </row>
    <row r="125" spans="1:6" s="225" customFormat="1">
      <c r="B125" s="226"/>
      <c r="C125" s="227"/>
      <c r="D125" s="271" t="s">
        <v>300</v>
      </c>
      <c r="E125" s="228"/>
      <c r="F125" s="131" t="s">
        <v>241</v>
      </c>
    </row>
    <row r="126" spans="1:6" s="225" customFormat="1">
      <c r="B126" s="226"/>
      <c r="C126" s="227"/>
      <c r="D126" s="271"/>
      <c r="E126" s="228"/>
      <c r="F126" s="131" t="s">
        <v>40</v>
      </c>
    </row>
    <row r="127" spans="1:6" s="225" customFormat="1">
      <c r="B127" s="230"/>
      <c r="C127" s="227"/>
      <c r="D127" s="234"/>
      <c r="E127" s="228"/>
      <c r="F127" s="230" t="s">
        <v>297</v>
      </c>
    </row>
    <row r="128" spans="1:6" s="225" customFormat="1" ht="2.25" customHeight="1">
      <c r="B128" s="226"/>
      <c r="C128" s="227"/>
      <c r="D128" s="235"/>
      <c r="E128" s="228"/>
      <c r="F128" s="231"/>
    </row>
    <row r="129" spans="1:6" s="225" customFormat="1">
      <c r="B129" s="226"/>
      <c r="C129" s="227"/>
      <c r="D129" s="271" t="s">
        <v>301</v>
      </c>
      <c r="E129" s="228"/>
      <c r="F129" s="131" t="s">
        <v>241</v>
      </c>
    </row>
    <row r="130" spans="1:6" s="225" customFormat="1">
      <c r="B130" s="226"/>
      <c r="C130" s="227"/>
      <c r="D130" s="271"/>
      <c r="E130" s="228"/>
      <c r="F130" s="131" t="s">
        <v>40</v>
      </c>
    </row>
    <row r="131" spans="1:6" s="225" customFormat="1">
      <c r="B131" s="230"/>
      <c r="C131" s="227"/>
      <c r="D131" s="271"/>
      <c r="E131" s="228"/>
      <c r="F131" s="229" t="s">
        <v>297</v>
      </c>
    </row>
    <row r="132" spans="1:6" s="225" customFormat="1" ht="2.25" customHeight="1">
      <c r="B132" s="226"/>
      <c r="C132" s="227"/>
      <c r="D132" s="235"/>
      <c r="E132" s="228"/>
      <c r="F132" s="231"/>
    </row>
    <row r="133" spans="1:6" s="225" customFormat="1">
      <c r="B133" s="226"/>
      <c r="C133" s="227"/>
      <c r="D133" s="271" t="s">
        <v>302</v>
      </c>
      <c r="E133" s="228"/>
      <c r="F133" s="131" t="s">
        <v>241</v>
      </c>
    </row>
    <row r="134" spans="1:6" s="225" customFormat="1">
      <c r="B134" s="226"/>
      <c r="C134" s="227"/>
      <c r="D134" s="271"/>
      <c r="E134" s="228"/>
      <c r="F134" s="131" t="s">
        <v>40</v>
      </c>
    </row>
    <row r="135" spans="1:6" s="225" customFormat="1" ht="30">
      <c r="B135" s="230"/>
      <c r="C135" s="227"/>
      <c r="D135" s="234"/>
      <c r="E135" s="228"/>
      <c r="F135" s="232" t="s">
        <v>298</v>
      </c>
    </row>
    <row r="136" spans="1:6" s="225" customFormat="1" ht="2.25" customHeight="1">
      <c r="B136" s="226"/>
      <c r="C136" s="227"/>
      <c r="D136" s="235"/>
      <c r="E136" s="228"/>
      <c r="F136" s="231"/>
    </row>
    <row r="137" spans="1:6" s="225" customFormat="1">
      <c r="B137" s="226"/>
      <c r="C137" s="227"/>
      <c r="D137" s="271" t="s">
        <v>303</v>
      </c>
      <c r="E137" s="228"/>
      <c r="F137" s="131" t="s">
        <v>241</v>
      </c>
    </row>
    <row r="138" spans="1:6" s="225" customFormat="1">
      <c r="B138" s="226"/>
      <c r="C138" s="227"/>
      <c r="D138" s="271"/>
      <c r="E138" s="228"/>
      <c r="F138" s="131" t="s">
        <v>40</v>
      </c>
    </row>
    <row r="139" spans="1:6" s="225" customFormat="1">
      <c r="B139" s="230"/>
      <c r="C139" s="227"/>
      <c r="D139" s="227"/>
      <c r="E139" s="228"/>
      <c r="F139" s="230" t="s">
        <v>46</v>
      </c>
    </row>
    <row r="140" spans="1:6" ht="2.25" customHeight="1">
      <c r="A140" s="2"/>
      <c r="B140" s="88"/>
      <c r="C140" s="227"/>
      <c r="D140" s="2"/>
      <c r="E140" s="2"/>
      <c r="F140" s="2"/>
    </row>
    <row r="141" spans="1:6">
      <c r="B141" s="153"/>
      <c r="C141" s="270"/>
      <c r="D141" s="88" t="s">
        <v>145</v>
      </c>
      <c r="F141" s="131" t="s">
        <v>241</v>
      </c>
    </row>
    <row r="142" spans="1:6">
      <c r="B142" s="153"/>
      <c r="C142" s="270"/>
      <c r="D142" s="88"/>
      <c r="F142" s="131" t="s">
        <v>40</v>
      </c>
    </row>
    <row r="143" spans="1:6">
      <c r="B143" s="88"/>
      <c r="C143" s="270"/>
      <c r="D143" s="88"/>
      <c r="F143" s="131" t="s">
        <v>46</v>
      </c>
    </row>
    <row r="144" spans="1:6" ht="2.25" customHeight="1">
      <c r="A144" s="2"/>
      <c r="B144" s="88"/>
      <c r="C144" s="202"/>
      <c r="D144" s="2"/>
      <c r="E144" s="2"/>
      <c r="F144" s="2"/>
    </row>
    <row r="145" spans="2:6" s="225" customFormat="1">
      <c r="B145" s="226"/>
      <c r="C145" s="270" t="s">
        <v>226</v>
      </c>
      <c r="D145" s="227" t="s">
        <v>299</v>
      </c>
      <c r="E145" s="228"/>
      <c r="F145" s="131" t="s">
        <v>241</v>
      </c>
    </row>
    <row r="146" spans="2:6" s="225" customFormat="1">
      <c r="B146" s="226"/>
      <c r="C146" s="270"/>
      <c r="D146" s="227"/>
      <c r="E146" s="228"/>
      <c r="F146" s="131" t="s">
        <v>40</v>
      </c>
    </row>
    <row r="147" spans="2:6" s="225" customFormat="1">
      <c r="B147" s="230"/>
      <c r="C147" s="204"/>
      <c r="D147" s="227"/>
      <c r="E147" s="228"/>
      <c r="F147" s="230" t="s">
        <v>46</v>
      </c>
    </row>
    <row r="148" spans="2:6" s="225" customFormat="1" ht="2.25" customHeight="1">
      <c r="B148" s="226"/>
      <c r="C148" s="227"/>
      <c r="D148" s="233"/>
      <c r="E148" s="228"/>
      <c r="F148" s="231"/>
    </row>
    <row r="149" spans="2:6" s="225" customFormat="1">
      <c r="B149" s="226"/>
      <c r="C149" s="227"/>
      <c r="D149" s="271" t="s">
        <v>300</v>
      </c>
      <c r="E149" s="228"/>
      <c r="F149" s="131" t="s">
        <v>241</v>
      </c>
    </row>
    <row r="150" spans="2:6" s="225" customFormat="1">
      <c r="B150" s="226"/>
      <c r="C150" s="227"/>
      <c r="D150" s="271"/>
      <c r="E150" s="228"/>
      <c r="F150" s="131" t="s">
        <v>40</v>
      </c>
    </row>
    <row r="151" spans="2:6" s="225" customFormat="1">
      <c r="B151" s="230"/>
      <c r="C151" s="227"/>
      <c r="D151" s="234"/>
      <c r="E151" s="228"/>
      <c r="F151" s="230" t="s">
        <v>297</v>
      </c>
    </row>
    <row r="152" spans="2:6" s="225" customFormat="1" ht="2.25" customHeight="1">
      <c r="B152" s="226"/>
      <c r="C152" s="227"/>
      <c r="D152" s="235"/>
      <c r="E152" s="228"/>
      <c r="F152" s="231"/>
    </row>
    <row r="153" spans="2:6" s="225" customFormat="1">
      <c r="B153" s="226"/>
      <c r="C153" s="227"/>
      <c r="D153" s="271" t="s">
        <v>301</v>
      </c>
      <c r="E153" s="228"/>
      <c r="F153" s="131" t="s">
        <v>241</v>
      </c>
    </row>
    <row r="154" spans="2:6" s="225" customFormat="1">
      <c r="B154" s="226"/>
      <c r="C154" s="227"/>
      <c r="D154" s="271"/>
      <c r="E154" s="228"/>
      <c r="F154" s="131" t="s">
        <v>40</v>
      </c>
    </row>
    <row r="155" spans="2:6" s="225" customFormat="1">
      <c r="B155" s="230"/>
      <c r="C155" s="227"/>
      <c r="D155" s="271"/>
      <c r="E155" s="228"/>
      <c r="F155" s="229" t="s">
        <v>297</v>
      </c>
    </row>
    <row r="156" spans="2:6" s="225" customFormat="1" ht="2.25" customHeight="1">
      <c r="B156" s="226"/>
      <c r="C156" s="227"/>
      <c r="D156" s="235"/>
      <c r="E156" s="228"/>
      <c r="F156" s="231"/>
    </row>
    <row r="157" spans="2:6" s="225" customFormat="1">
      <c r="B157" s="226"/>
      <c r="C157" s="227"/>
      <c r="D157" s="271" t="s">
        <v>302</v>
      </c>
      <c r="E157" s="228"/>
      <c r="F157" s="131" t="s">
        <v>241</v>
      </c>
    </row>
    <row r="158" spans="2:6" s="225" customFormat="1">
      <c r="B158" s="226"/>
      <c r="C158" s="227"/>
      <c r="D158" s="271"/>
      <c r="E158" s="228"/>
      <c r="F158" s="131" t="s">
        <v>40</v>
      </c>
    </row>
    <row r="159" spans="2:6" s="225" customFormat="1" ht="30">
      <c r="B159" s="230"/>
      <c r="C159" s="227"/>
      <c r="D159" s="234"/>
      <c r="E159" s="228"/>
      <c r="F159" s="232" t="s">
        <v>298</v>
      </c>
    </row>
    <row r="160" spans="2:6" s="225" customFormat="1" ht="2.25" customHeight="1">
      <c r="B160" s="226"/>
      <c r="C160" s="227"/>
      <c r="D160" s="235"/>
      <c r="E160" s="228"/>
      <c r="F160" s="231"/>
    </row>
    <row r="161" spans="1:6" s="225" customFormat="1">
      <c r="B161" s="226"/>
      <c r="C161" s="227"/>
      <c r="D161" s="271" t="s">
        <v>303</v>
      </c>
      <c r="E161" s="228"/>
      <c r="F161" s="131" t="s">
        <v>241</v>
      </c>
    </row>
    <row r="162" spans="1:6" s="225" customFormat="1">
      <c r="B162" s="226"/>
      <c r="C162" s="227"/>
      <c r="D162" s="271"/>
      <c r="E162" s="228"/>
      <c r="F162" s="131" t="s">
        <v>40</v>
      </c>
    </row>
    <row r="163" spans="1:6" s="225" customFormat="1">
      <c r="B163" s="230"/>
      <c r="C163" s="227"/>
      <c r="D163" s="227"/>
      <c r="E163" s="228"/>
      <c r="F163" s="230" t="s">
        <v>46</v>
      </c>
    </row>
    <row r="164" spans="1:6" ht="2.25" customHeight="1">
      <c r="A164" s="2"/>
      <c r="B164" s="88"/>
      <c r="C164" s="227"/>
      <c r="D164" s="2"/>
      <c r="E164" s="2"/>
      <c r="F164" s="2"/>
    </row>
    <row r="165" spans="1:6">
      <c r="B165" s="153"/>
      <c r="C165" s="270"/>
      <c r="D165" s="88" t="s">
        <v>145</v>
      </c>
      <c r="F165" s="131" t="s">
        <v>241</v>
      </c>
    </row>
    <row r="166" spans="1:6">
      <c r="B166" s="153"/>
      <c r="C166" s="270"/>
      <c r="D166" s="88"/>
      <c r="F166" s="131" t="s">
        <v>40</v>
      </c>
    </row>
    <row r="167" spans="1:6">
      <c r="B167" s="88"/>
      <c r="C167" s="270"/>
      <c r="D167" s="88"/>
      <c r="F167" s="131" t="s">
        <v>46</v>
      </c>
    </row>
    <row r="168" spans="1:6" ht="2.25" customHeight="1">
      <c r="A168" s="2"/>
      <c r="B168" s="88"/>
      <c r="C168" s="202"/>
      <c r="D168" s="2"/>
      <c r="E168" s="2"/>
      <c r="F168" s="2"/>
    </row>
    <row r="169" spans="1:6" s="225" customFormat="1">
      <c r="B169" s="226"/>
      <c r="C169" s="270" t="s">
        <v>227</v>
      </c>
      <c r="D169" s="227" t="s">
        <v>299</v>
      </c>
      <c r="E169" s="228"/>
      <c r="F169" s="131" t="s">
        <v>241</v>
      </c>
    </row>
    <row r="170" spans="1:6" s="225" customFormat="1">
      <c r="B170" s="226"/>
      <c r="C170" s="270"/>
      <c r="D170" s="227"/>
      <c r="E170" s="228"/>
      <c r="F170" s="131" t="s">
        <v>40</v>
      </c>
    </row>
    <row r="171" spans="1:6" s="225" customFormat="1">
      <c r="B171" s="230"/>
      <c r="C171" s="204"/>
      <c r="D171" s="227"/>
      <c r="E171" s="228"/>
      <c r="F171" s="230" t="s">
        <v>46</v>
      </c>
    </row>
    <row r="172" spans="1:6" s="225" customFormat="1" ht="2.25" customHeight="1">
      <c r="B172" s="226"/>
      <c r="C172" s="227"/>
      <c r="D172" s="233"/>
      <c r="E172" s="228"/>
      <c r="F172" s="231"/>
    </row>
    <row r="173" spans="1:6" s="225" customFormat="1">
      <c r="B173" s="226"/>
      <c r="C173" s="227"/>
      <c r="D173" s="271" t="s">
        <v>300</v>
      </c>
      <c r="E173" s="228"/>
      <c r="F173" s="131" t="s">
        <v>241</v>
      </c>
    </row>
    <row r="174" spans="1:6" s="225" customFormat="1">
      <c r="B174" s="226"/>
      <c r="C174" s="227"/>
      <c r="D174" s="271"/>
      <c r="E174" s="228"/>
      <c r="F174" s="131" t="s">
        <v>40</v>
      </c>
    </row>
    <row r="175" spans="1:6" s="225" customFormat="1">
      <c r="B175" s="230"/>
      <c r="C175" s="227"/>
      <c r="D175" s="234"/>
      <c r="E175" s="228"/>
      <c r="F175" s="230" t="s">
        <v>297</v>
      </c>
    </row>
    <row r="176" spans="1:6" s="225" customFormat="1" ht="2.25" customHeight="1">
      <c r="B176" s="226"/>
      <c r="C176" s="227"/>
      <c r="D176" s="235"/>
      <c r="E176" s="228"/>
      <c r="F176" s="231"/>
    </row>
    <row r="177" spans="1:6" s="225" customFormat="1">
      <c r="B177" s="226"/>
      <c r="C177" s="227"/>
      <c r="D177" s="271" t="s">
        <v>301</v>
      </c>
      <c r="E177" s="228"/>
      <c r="F177" s="131" t="s">
        <v>241</v>
      </c>
    </row>
    <row r="178" spans="1:6" s="225" customFormat="1">
      <c r="B178" s="226"/>
      <c r="C178" s="227"/>
      <c r="D178" s="271"/>
      <c r="E178" s="228"/>
      <c r="F178" s="131" t="s">
        <v>40</v>
      </c>
    </row>
    <row r="179" spans="1:6" s="225" customFormat="1">
      <c r="B179" s="230"/>
      <c r="C179" s="227"/>
      <c r="D179" s="271"/>
      <c r="E179" s="228"/>
      <c r="F179" s="229" t="s">
        <v>297</v>
      </c>
    </row>
    <row r="180" spans="1:6" s="225" customFormat="1" ht="2.25" customHeight="1">
      <c r="B180" s="226"/>
      <c r="C180" s="227"/>
      <c r="D180" s="235"/>
      <c r="E180" s="228"/>
      <c r="F180" s="231"/>
    </row>
    <row r="181" spans="1:6" s="225" customFormat="1">
      <c r="B181" s="226"/>
      <c r="C181" s="227"/>
      <c r="D181" s="271" t="s">
        <v>302</v>
      </c>
      <c r="E181" s="228"/>
      <c r="F181" s="131" t="s">
        <v>241</v>
      </c>
    </row>
    <row r="182" spans="1:6" s="225" customFormat="1">
      <c r="B182" s="226"/>
      <c r="C182" s="227"/>
      <c r="D182" s="271"/>
      <c r="E182" s="228"/>
      <c r="F182" s="131" t="s">
        <v>40</v>
      </c>
    </row>
    <row r="183" spans="1:6" s="225" customFormat="1" ht="30">
      <c r="B183" s="230"/>
      <c r="C183" s="227"/>
      <c r="D183" s="234"/>
      <c r="E183" s="228"/>
      <c r="F183" s="232" t="s">
        <v>298</v>
      </c>
    </row>
    <row r="184" spans="1:6" s="225" customFormat="1" ht="2.25" customHeight="1">
      <c r="B184" s="226"/>
      <c r="C184" s="227"/>
      <c r="D184" s="235"/>
      <c r="E184" s="228"/>
      <c r="F184" s="231"/>
    </row>
    <row r="185" spans="1:6" s="225" customFormat="1">
      <c r="B185" s="226"/>
      <c r="C185" s="227"/>
      <c r="D185" s="271" t="s">
        <v>303</v>
      </c>
      <c r="E185" s="228"/>
      <c r="F185" s="131" t="s">
        <v>241</v>
      </c>
    </row>
    <row r="186" spans="1:6" s="225" customFormat="1">
      <c r="B186" s="226"/>
      <c r="C186" s="227"/>
      <c r="D186" s="271"/>
      <c r="E186" s="228"/>
      <c r="F186" s="131" t="s">
        <v>40</v>
      </c>
    </row>
    <row r="187" spans="1:6" s="225" customFormat="1">
      <c r="B187" s="230"/>
      <c r="C187" s="227"/>
      <c r="D187" s="227"/>
      <c r="E187" s="228"/>
      <c r="F187" s="230" t="s">
        <v>46</v>
      </c>
    </row>
    <row r="188" spans="1:6" ht="2.25" customHeight="1">
      <c r="A188" s="2"/>
      <c r="B188" s="88"/>
      <c r="C188" s="227"/>
      <c r="D188" s="2"/>
      <c r="E188" s="2"/>
      <c r="F188" s="2"/>
    </row>
    <row r="189" spans="1:6">
      <c r="B189" s="153"/>
      <c r="C189" s="270"/>
      <c r="D189" s="88" t="s">
        <v>145</v>
      </c>
      <c r="F189" s="131" t="s">
        <v>241</v>
      </c>
    </row>
    <row r="190" spans="1:6">
      <c r="B190" s="153"/>
      <c r="C190" s="270"/>
      <c r="D190" s="88"/>
      <c r="F190" s="131" t="s">
        <v>40</v>
      </c>
    </row>
    <row r="191" spans="1:6">
      <c r="B191" s="88"/>
      <c r="C191" s="270"/>
      <c r="D191" s="88"/>
      <c r="F191" s="131" t="s">
        <v>46</v>
      </c>
    </row>
    <row r="192" spans="1:6" ht="2.25" customHeight="1">
      <c r="A192" s="2"/>
      <c r="B192" s="88"/>
      <c r="C192" s="202"/>
      <c r="D192" s="2"/>
      <c r="E192" s="2"/>
      <c r="F192" s="2"/>
    </row>
    <row r="193" spans="1:6">
      <c r="B193" s="153"/>
      <c r="C193" s="270" t="s">
        <v>238</v>
      </c>
      <c r="D193" s="88" t="s">
        <v>145</v>
      </c>
      <c r="F193" s="131" t="s">
        <v>40</v>
      </c>
    </row>
    <row r="194" spans="1:6">
      <c r="B194" s="88"/>
      <c r="C194" s="270"/>
      <c r="D194" s="88"/>
      <c r="F194" s="131" t="s">
        <v>240</v>
      </c>
    </row>
    <row r="195" spans="1:6" ht="2.25" customHeight="1">
      <c r="A195" s="2"/>
      <c r="B195" s="88"/>
      <c r="C195" s="203"/>
      <c r="D195" s="2"/>
      <c r="E195" s="2"/>
      <c r="F195" s="2"/>
    </row>
    <row r="196" spans="1:6">
      <c r="B196" s="153"/>
      <c r="C196" s="204"/>
      <c r="D196" s="88" t="s">
        <v>209</v>
      </c>
      <c r="F196" s="131" t="s">
        <v>242</v>
      </c>
    </row>
    <row r="197" spans="1:6">
      <c r="B197" s="88"/>
      <c r="C197" s="203"/>
      <c r="D197" s="88"/>
      <c r="F197" s="131" t="s">
        <v>240</v>
      </c>
    </row>
    <row r="198" spans="1:6" ht="9" customHeight="1">
      <c r="A198" s="2"/>
      <c r="B198" s="2"/>
      <c r="C198" s="2"/>
      <c r="D198" s="137"/>
      <c r="F198" s="2"/>
    </row>
    <row r="199" spans="1:6">
      <c r="B199" s="153" t="s">
        <v>108</v>
      </c>
      <c r="C199" s="88" t="s">
        <v>129</v>
      </c>
      <c r="D199" s="88" t="s">
        <v>145</v>
      </c>
      <c r="F199" s="131" t="s">
        <v>40</v>
      </c>
    </row>
    <row r="200" spans="1:6">
      <c r="B200" s="88"/>
      <c r="C200" s="88"/>
      <c r="D200" s="88"/>
      <c r="F200" s="131" t="s">
        <v>46</v>
      </c>
    </row>
    <row r="201" spans="1:6">
      <c r="B201" s="100"/>
    </row>
  </sheetData>
  <mergeCells count="40">
    <mergeCell ref="D173:D174"/>
    <mergeCell ref="D177:D179"/>
    <mergeCell ref="D181:D182"/>
    <mergeCell ref="D185:D186"/>
    <mergeCell ref="C189:C191"/>
    <mergeCell ref="D149:D150"/>
    <mergeCell ref="D153:D155"/>
    <mergeCell ref="D157:D158"/>
    <mergeCell ref="D161:D162"/>
    <mergeCell ref="C165:C167"/>
    <mergeCell ref="D125:D126"/>
    <mergeCell ref="D129:D131"/>
    <mergeCell ref="D133:D134"/>
    <mergeCell ref="D137:D138"/>
    <mergeCell ref="C141:C143"/>
    <mergeCell ref="D101:D102"/>
    <mergeCell ref="D105:D107"/>
    <mergeCell ref="D109:D110"/>
    <mergeCell ref="D113:D114"/>
    <mergeCell ref="C117:C119"/>
    <mergeCell ref="D81:D83"/>
    <mergeCell ref="C73:C74"/>
    <mergeCell ref="D89:D90"/>
    <mergeCell ref="D85:D86"/>
    <mergeCell ref="D77:D78"/>
    <mergeCell ref="C67:C68"/>
    <mergeCell ref="C64:C65"/>
    <mergeCell ref="C61:C62"/>
    <mergeCell ref="C193:C194"/>
    <mergeCell ref="C93:C95"/>
    <mergeCell ref="C70:C71"/>
    <mergeCell ref="C97:C98"/>
    <mergeCell ref="C121:C122"/>
    <mergeCell ref="C145:C146"/>
    <mergeCell ref="C169:C170"/>
    <mergeCell ref="B1:F1"/>
    <mergeCell ref="B3:F3"/>
    <mergeCell ref="B2:F2"/>
    <mergeCell ref="C13:C14"/>
    <mergeCell ref="C7:C8"/>
  </mergeCells>
  <pageMargins left="0.7" right="0.7" top="0.75" bottom="0.75" header="0.3" footer="0.3"/>
  <pageSetup paperSize="9" orientation="portrait" r:id="rId1"/>
  <headerFooter>
    <oddFooter>&amp;L_x000D_&amp;1#&amp;"Calibri"&amp;8&amp;K000000 For Official use only</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F5C838F-6456-44D1-B8AB-726F36E91F00}">
  <sheetPr codeName="Sheet7">
    <tabColor rgb="FF5F9E88"/>
  </sheetPr>
  <dimension ref="B1:O22"/>
  <sheetViews>
    <sheetView workbookViewId="0"/>
  </sheetViews>
  <sheetFormatPr defaultColWidth="9.140625" defaultRowHeight="15"/>
  <cols>
    <col min="1" max="1" width="2.5703125" style="9" customWidth="1"/>
    <col min="2" max="2" width="25" style="9" customWidth="1"/>
    <col min="3" max="3" width="35.28515625" style="9" customWidth="1"/>
    <col min="4" max="4" width="14.140625" style="9" customWidth="1"/>
    <col min="5" max="5" width="29" style="18" customWidth="1"/>
    <col min="6" max="6" width="4.140625" style="9" customWidth="1"/>
    <col min="7" max="7" width="22.42578125" style="9" customWidth="1"/>
    <col min="8" max="8" width="27" style="9" customWidth="1"/>
    <col min="9" max="9" width="16.5703125" style="9" customWidth="1"/>
    <col min="10" max="10" width="38.7109375" style="18" customWidth="1"/>
    <col min="11" max="11" width="2.85546875" style="9" customWidth="1"/>
    <col min="12" max="12" width="9.140625" style="9"/>
    <col min="13" max="13" width="1.85546875" style="9" customWidth="1"/>
    <col min="14" max="16384" width="9.140625" style="9"/>
  </cols>
  <sheetData>
    <row r="1" spans="2:15" ht="54" customHeight="1">
      <c r="B1" s="64" t="s">
        <v>61</v>
      </c>
      <c r="C1" s="64"/>
      <c r="D1" s="64"/>
      <c r="E1" s="79"/>
      <c r="F1" s="7"/>
      <c r="G1" s="7"/>
      <c r="H1" s="7"/>
    </row>
    <row r="2" spans="2:15" s="2" customFormat="1" ht="21.95" customHeight="1">
      <c r="B2" s="272" t="s">
        <v>21</v>
      </c>
      <c r="C2" s="273"/>
      <c r="D2" s="273"/>
      <c r="E2" s="273"/>
      <c r="F2" s="273"/>
      <c r="G2" s="273"/>
      <c r="H2" s="273"/>
      <c r="I2" s="273"/>
      <c r="J2" s="273"/>
      <c r="K2" s="273"/>
      <c r="L2" s="273"/>
      <c r="N2" s="50"/>
      <c r="O2" s="12"/>
    </row>
    <row r="3" spans="2:15" s="2" customFormat="1" ht="9" customHeight="1">
      <c r="E3" s="80"/>
      <c r="F3" s="6"/>
      <c r="G3" s="6"/>
      <c r="J3" s="80"/>
      <c r="N3" s="50"/>
      <c r="O3" s="12"/>
    </row>
    <row r="4" spans="2:15" s="2" customFormat="1" ht="20.100000000000001" customHeight="1">
      <c r="B4" s="49" t="s">
        <v>19</v>
      </c>
      <c r="C4" s="49" t="s">
        <v>41</v>
      </c>
      <c r="D4" s="49" t="s">
        <v>42</v>
      </c>
      <c r="E4" s="49" t="s">
        <v>43</v>
      </c>
      <c r="G4" s="49" t="s">
        <v>19</v>
      </c>
      <c r="H4" s="49" t="s">
        <v>41</v>
      </c>
      <c r="I4" s="49" t="s">
        <v>42</v>
      </c>
      <c r="J4" s="49" t="s">
        <v>43</v>
      </c>
      <c r="L4" s="49" t="s">
        <v>44</v>
      </c>
    </row>
    <row r="5" spans="2:15" ht="9" customHeight="1">
      <c r="B5" s="2"/>
      <c r="C5" s="6"/>
      <c r="D5" s="6"/>
      <c r="E5" s="80"/>
      <c r="F5" s="2"/>
      <c r="G5" s="2"/>
      <c r="H5" s="2"/>
    </row>
    <row r="6" spans="2:15" ht="29.25" customHeight="1">
      <c r="B6" s="78" t="s">
        <v>101</v>
      </c>
      <c r="C6" s="123" t="s">
        <v>97</v>
      </c>
      <c r="D6" s="78" t="s">
        <v>90</v>
      </c>
      <c r="E6" s="122" t="s">
        <v>102</v>
      </c>
      <c r="F6" s="85" t="s">
        <v>45</v>
      </c>
      <c r="G6" s="78" t="s">
        <v>101</v>
      </c>
      <c r="H6" s="123" t="s">
        <v>97</v>
      </c>
      <c r="I6" s="78" t="s">
        <v>90</v>
      </c>
      <c r="J6" s="122" t="s">
        <v>142</v>
      </c>
      <c r="L6" s="90" t="b">
        <f>AND(SUM('Total Customers'!H8:I9)=SUM('Total Customers'!H11:I12))</f>
        <v>1</v>
      </c>
    </row>
    <row r="7" spans="2:15" ht="29.25" customHeight="1">
      <c r="B7" s="78" t="s">
        <v>101</v>
      </c>
      <c r="C7" s="123" t="s">
        <v>97</v>
      </c>
      <c r="D7" s="78" t="s">
        <v>90</v>
      </c>
      <c r="E7" s="122" t="s">
        <v>104</v>
      </c>
      <c r="F7" s="85" t="s">
        <v>45</v>
      </c>
      <c r="G7" s="78" t="s">
        <v>101</v>
      </c>
      <c r="H7" s="123" t="s">
        <v>97</v>
      </c>
      <c r="I7" s="78"/>
      <c r="J7" s="122" t="s">
        <v>143</v>
      </c>
      <c r="L7" s="90" t="b">
        <f>AND(SUM('Total Customers'!H8:H9)=SUM('Total Customers'!H11:H12))</f>
        <v>1</v>
      </c>
    </row>
    <row r="8" spans="2:15" ht="29.25" customHeight="1">
      <c r="B8" s="78" t="s">
        <v>101</v>
      </c>
      <c r="C8" s="123" t="s">
        <v>97</v>
      </c>
      <c r="D8" s="78" t="s">
        <v>90</v>
      </c>
      <c r="E8" s="122" t="s">
        <v>103</v>
      </c>
      <c r="F8" s="85" t="s">
        <v>45</v>
      </c>
      <c r="G8" s="78" t="s">
        <v>101</v>
      </c>
      <c r="H8" s="123" t="s">
        <v>97</v>
      </c>
      <c r="I8" s="78"/>
      <c r="J8" s="122" t="s">
        <v>144</v>
      </c>
      <c r="L8" s="90" t="b">
        <f>AND(SUM('Total Customers'!I8:I9)=SUM('Total Customers'!I11:I12))</f>
        <v>1</v>
      </c>
    </row>
    <row r="9" spans="2:15">
      <c r="C9" s="18"/>
      <c r="L9" s="10"/>
    </row>
    <row r="10" spans="2:15" ht="29.25" customHeight="1">
      <c r="B10" s="78" t="s">
        <v>101</v>
      </c>
      <c r="C10" s="123" t="s">
        <v>97</v>
      </c>
      <c r="D10" s="78" t="s">
        <v>90</v>
      </c>
      <c r="E10" s="122" t="s">
        <v>90</v>
      </c>
      <c r="F10" s="85" t="s">
        <v>45</v>
      </c>
      <c r="G10" s="78" t="s">
        <v>361</v>
      </c>
      <c r="H10" s="122" t="s">
        <v>158</v>
      </c>
      <c r="I10" s="78" t="s">
        <v>90</v>
      </c>
      <c r="J10" s="122" t="s">
        <v>90</v>
      </c>
      <c r="L10" s="90" t="b">
        <f>'Total Customers'!J6=('Cost reflective tariffs'!I5+'Non-cost reflective tariffs'!I5)</f>
        <v>1</v>
      </c>
    </row>
    <row r="11" spans="2:15">
      <c r="C11" s="18"/>
      <c r="L11" s="10"/>
    </row>
    <row r="12" spans="2:15" ht="29.25" customHeight="1">
      <c r="B12" s="78" t="s">
        <v>160</v>
      </c>
      <c r="C12" s="78" t="s">
        <v>158</v>
      </c>
      <c r="D12" s="78" t="s">
        <v>90</v>
      </c>
      <c r="E12" s="122" t="s">
        <v>90</v>
      </c>
      <c r="F12" s="85" t="s">
        <v>45</v>
      </c>
      <c r="G12" s="78" t="s">
        <v>160</v>
      </c>
      <c r="H12" s="78" t="s">
        <v>159</v>
      </c>
      <c r="I12" s="78" t="s">
        <v>90</v>
      </c>
      <c r="J12" s="122" t="s">
        <v>90</v>
      </c>
      <c r="L12" s="90" t="b">
        <f>'Cost reflective tariffs'!I5='Cost reflective tariffs'!I32</f>
        <v>1</v>
      </c>
    </row>
    <row r="13" spans="2:15">
      <c r="C13" s="18"/>
      <c r="L13" s="10"/>
    </row>
    <row r="14" spans="2:15" ht="29.25" customHeight="1">
      <c r="B14" s="78" t="s">
        <v>194</v>
      </c>
      <c r="C14" s="78" t="s">
        <v>158</v>
      </c>
      <c r="D14" s="78" t="s">
        <v>90</v>
      </c>
      <c r="E14" s="122" t="s">
        <v>90</v>
      </c>
      <c r="F14" s="85" t="s">
        <v>45</v>
      </c>
      <c r="G14" s="78" t="s">
        <v>194</v>
      </c>
      <c r="H14" s="78" t="s">
        <v>159</v>
      </c>
      <c r="I14" s="78" t="s">
        <v>90</v>
      </c>
      <c r="J14" s="122" t="s">
        <v>90</v>
      </c>
      <c r="L14" s="90" t="b">
        <f>'Non-cost reflective tariffs'!I5='Non-cost reflective tariffs'!I32</f>
        <v>1</v>
      </c>
    </row>
    <row r="15" spans="2:15">
      <c r="C15" s="18"/>
      <c r="L15" s="10"/>
    </row>
    <row r="16" spans="2:15" ht="29.25" customHeight="1">
      <c r="B16" s="78" t="s">
        <v>187</v>
      </c>
      <c r="C16" s="78" t="s">
        <v>79</v>
      </c>
      <c r="D16" s="78"/>
      <c r="E16" s="122" t="s">
        <v>188</v>
      </c>
      <c r="F16" s="85" t="s">
        <v>45</v>
      </c>
      <c r="G16" s="78" t="s">
        <v>187</v>
      </c>
      <c r="H16" s="78" t="s">
        <v>80</v>
      </c>
      <c r="I16" s="78"/>
      <c r="J16" s="122" t="s">
        <v>188</v>
      </c>
      <c r="L16" s="90" t="b">
        <f>AND(SUM(Benchmarking!H7:H12)=SUM(Benchmarking!H15:H22))</f>
        <v>1</v>
      </c>
    </row>
    <row r="17" spans="2:12" ht="29.25" customHeight="1">
      <c r="B17" s="78" t="s">
        <v>187</v>
      </c>
      <c r="C17" s="78" t="s">
        <v>79</v>
      </c>
      <c r="D17" s="78"/>
      <c r="E17" s="122" t="s">
        <v>189</v>
      </c>
      <c r="F17" s="85" t="s">
        <v>45</v>
      </c>
      <c r="G17" s="78" t="s">
        <v>187</v>
      </c>
      <c r="H17" s="78" t="s">
        <v>80</v>
      </c>
      <c r="I17" s="78"/>
      <c r="J17" s="122" t="s">
        <v>189</v>
      </c>
      <c r="L17" s="90" t="b">
        <f>AND(SUM(Benchmarking!I7:I12)=SUM(Benchmarking!I15:I18))</f>
        <v>1</v>
      </c>
    </row>
    <row r="18" spans="2:12" ht="9.75" customHeight="1">
      <c r="C18" s="18"/>
      <c r="E18" s="253"/>
      <c r="L18" s="10"/>
    </row>
    <row r="19" spans="2:12" ht="25.5">
      <c r="B19" s="78" t="s">
        <v>84</v>
      </c>
      <c r="C19" s="78" t="s">
        <v>216</v>
      </c>
      <c r="D19" s="78" t="s">
        <v>248</v>
      </c>
      <c r="E19" s="122" t="s">
        <v>200</v>
      </c>
      <c r="F19" s="85" t="s">
        <v>45</v>
      </c>
      <c r="G19" s="78" t="s">
        <v>84</v>
      </c>
      <c r="H19" s="78" t="s">
        <v>216</v>
      </c>
      <c r="I19" s="78" t="s">
        <v>83</v>
      </c>
      <c r="J19" s="122" t="s">
        <v>249</v>
      </c>
      <c r="L19" s="90" t="b">
        <f>AND('Export Services'!H47=SUM('Export Services'!H38:H45))</f>
        <v>1</v>
      </c>
    </row>
    <row r="20" spans="2:12" ht="25.5">
      <c r="B20" s="78" t="s">
        <v>84</v>
      </c>
      <c r="C20" s="78" t="s">
        <v>221</v>
      </c>
      <c r="D20" s="78" t="s">
        <v>248</v>
      </c>
      <c r="E20" s="122" t="s">
        <v>203</v>
      </c>
      <c r="F20" s="85" t="s">
        <v>45</v>
      </c>
      <c r="G20" s="78" t="s">
        <v>84</v>
      </c>
      <c r="H20" s="78" t="s">
        <v>221</v>
      </c>
      <c r="I20" s="78" t="s">
        <v>83</v>
      </c>
      <c r="J20" s="122" t="s">
        <v>249</v>
      </c>
      <c r="L20" s="90" t="b">
        <f>AND('Export Services'!H83=SUM('Export Services'!H74:H81))</f>
        <v>1</v>
      </c>
    </row>
    <row r="21" spans="2:12" ht="25.5">
      <c r="B21" s="78" t="s">
        <v>84</v>
      </c>
      <c r="C21" s="78" t="s">
        <v>224</v>
      </c>
      <c r="D21" s="78" t="s">
        <v>248</v>
      </c>
      <c r="E21" s="122" t="s">
        <v>204</v>
      </c>
      <c r="F21" s="85" t="s">
        <v>45</v>
      </c>
      <c r="G21" s="78" t="s">
        <v>84</v>
      </c>
      <c r="H21" s="78" t="s">
        <v>224</v>
      </c>
      <c r="I21" s="78" t="s">
        <v>83</v>
      </c>
      <c r="J21" s="122" t="s">
        <v>249</v>
      </c>
      <c r="L21" s="90" t="b">
        <f>AND('Export Services'!H101=SUM('Export Services'!H92:H99))</f>
        <v>1</v>
      </c>
    </row>
    <row r="22" spans="2:12" ht="25.5">
      <c r="B22" s="78" t="s">
        <v>84</v>
      </c>
      <c r="C22" s="78" t="s">
        <v>225</v>
      </c>
      <c r="D22" s="78" t="s">
        <v>248</v>
      </c>
      <c r="E22" s="122" t="s">
        <v>205</v>
      </c>
      <c r="F22" s="85" t="s">
        <v>45</v>
      </c>
      <c r="G22" s="78" t="s">
        <v>84</v>
      </c>
      <c r="H22" s="78" t="s">
        <v>225</v>
      </c>
      <c r="I22" s="78" t="s">
        <v>83</v>
      </c>
      <c r="J22" s="122" t="s">
        <v>249</v>
      </c>
      <c r="L22" s="90" t="b">
        <f>AND('Export Services'!H120=SUM('Export Services'!H111:H118))</f>
        <v>1</v>
      </c>
    </row>
  </sheetData>
  <mergeCells count="1">
    <mergeCell ref="B2:L2"/>
  </mergeCells>
  <phoneticPr fontId="107" type="noConversion"/>
  <conditionalFormatting sqref="L6:L22">
    <cfRule type="cellIs" dxfId="46" priority="21" operator="equal">
      <formula>TRUE</formula>
    </cfRule>
  </conditionalFormatting>
  <pageMargins left="0.7" right="0.7" top="0.75" bottom="0.75" header="0.3" footer="0.3"/>
  <pageSetup paperSize="9" orientation="portrait" r:id="rId1"/>
  <headerFooter>
    <oddFooter>&amp;L_x000D_&amp;1#&amp;"Calibri"&amp;8&amp;K000000 For Official use only</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6F3373-AE57-470D-A2A3-056A235A723D}">
  <sheetPr codeName="Sheet12"/>
  <dimension ref="B1:Q23"/>
  <sheetViews>
    <sheetView topLeftCell="A10" zoomScaleNormal="100" workbookViewId="0">
      <selection activeCell="B6" sqref="B6:B12"/>
    </sheetView>
  </sheetViews>
  <sheetFormatPr defaultColWidth="9.140625" defaultRowHeight="15"/>
  <cols>
    <col min="1" max="1" width="1.85546875" style="22" customWidth="1"/>
    <col min="2" max="2" width="25.7109375" style="22" customWidth="1"/>
    <col min="3" max="3" width="1.85546875" style="22" customWidth="1"/>
    <col min="4" max="4" width="1.7109375" style="9" customWidth="1"/>
    <col min="5" max="5" width="74.28515625" style="9" customWidth="1"/>
    <col min="6" max="6" width="20.42578125" style="9" bestFit="1" customWidth="1"/>
    <col min="7" max="7" width="1.7109375" style="9" customWidth="1"/>
    <col min="8" max="10" width="11.7109375" style="9" customWidth="1"/>
    <col min="11" max="11" width="2.42578125" style="9" customWidth="1"/>
    <col min="12" max="12" width="2.42578125" style="22" customWidth="1"/>
    <col min="13" max="13" width="13.85546875" style="22" customWidth="1"/>
    <col min="14" max="14" width="2.28515625" style="22" customWidth="1"/>
    <col min="15" max="15" width="19.85546875" style="22" customWidth="1"/>
    <col min="16" max="16" width="2.7109375" style="22" customWidth="1"/>
    <col min="17" max="17" width="3.42578125" style="22" customWidth="1"/>
    <col min="18" max="16384" width="9.140625" style="22"/>
  </cols>
  <sheetData>
    <row r="1" spans="2:17" ht="54" customHeight="1">
      <c r="B1" s="24"/>
      <c r="E1" s="75" t="s">
        <v>61</v>
      </c>
      <c r="F1" s="64"/>
      <c r="G1" s="64"/>
      <c r="H1" s="64"/>
      <c r="I1" s="64"/>
      <c r="J1" s="64"/>
      <c r="K1" s="8"/>
      <c r="L1" s="55"/>
    </row>
    <row r="2" spans="2:17" ht="53.25" customHeight="1" thickBot="1">
      <c r="B2" s="23"/>
      <c r="E2" s="95" t="s">
        <v>101</v>
      </c>
      <c r="F2" s="10"/>
      <c r="G2" s="10"/>
      <c r="J2" s="10"/>
      <c r="K2" s="10"/>
      <c r="L2" s="51"/>
    </row>
    <row r="3" spans="2:17" ht="33" customHeight="1" thickBot="1">
      <c r="B3" s="29" t="s">
        <v>24</v>
      </c>
      <c r="E3" s="11"/>
      <c r="F3" s="30"/>
      <c r="G3" s="30"/>
      <c r="K3" s="12"/>
      <c r="L3" s="52"/>
      <c r="M3" s="54" t="s">
        <v>22</v>
      </c>
      <c r="O3" s="54" t="s">
        <v>81</v>
      </c>
    </row>
    <row r="4" spans="2:17" ht="29.25" customHeight="1">
      <c r="F4" s="30" t="s">
        <v>23</v>
      </c>
      <c r="G4" s="30"/>
      <c r="H4" s="274" t="s">
        <v>36</v>
      </c>
      <c r="I4" s="275"/>
      <c r="J4" s="276"/>
      <c r="K4" s="12"/>
      <c r="L4" s="52"/>
    </row>
    <row r="5" spans="2:17" ht="31.5" customHeight="1">
      <c r="E5" s="13" t="s">
        <v>113</v>
      </c>
      <c r="F5" s="30"/>
      <c r="G5" s="30"/>
      <c r="H5" s="236" t="s">
        <v>50</v>
      </c>
      <c r="I5" s="237" t="s">
        <v>92</v>
      </c>
      <c r="J5" s="238" t="s">
        <v>48</v>
      </c>
      <c r="K5" s="12"/>
      <c r="L5" s="52"/>
    </row>
    <row r="6" spans="2:17" ht="15" customHeight="1">
      <c r="B6" s="277" t="s">
        <v>362</v>
      </c>
      <c r="E6" s="40" t="s">
        <v>100</v>
      </c>
      <c r="F6" s="113" t="s">
        <v>145</v>
      </c>
      <c r="G6" s="113"/>
      <c r="H6" s="121">
        <f>SUM(H8:H9)</f>
        <v>0</v>
      </c>
      <c r="I6" s="121">
        <f>SUM(I8:I9)</f>
        <v>0</v>
      </c>
      <c r="J6" s="121">
        <f>SUM(H6:I6)</f>
        <v>0</v>
      </c>
      <c r="K6" s="10"/>
      <c r="L6" s="51"/>
    </row>
    <row r="7" spans="2:17" ht="15" customHeight="1">
      <c r="B7" s="278"/>
      <c r="E7" s="102" t="s">
        <v>74</v>
      </c>
      <c r="F7" s="124"/>
      <c r="G7" s="124"/>
      <c r="H7" s="103"/>
      <c r="I7" s="103"/>
      <c r="J7" s="103"/>
      <c r="K7" s="10"/>
      <c r="L7" s="51"/>
    </row>
    <row r="8" spans="2:17" ht="15" customHeight="1">
      <c r="B8" s="278"/>
      <c r="E8" s="120" t="s">
        <v>305</v>
      </c>
      <c r="F8" s="112" t="s">
        <v>145</v>
      </c>
      <c r="G8" s="112"/>
      <c r="H8" s="77"/>
      <c r="I8" s="172"/>
      <c r="J8" s="155"/>
      <c r="M8" s="53" t="s">
        <v>14</v>
      </c>
      <c r="O8" s="114" t="s">
        <v>87</v>
      </c>
    </row>
    <row r="9" spans="2:17" ht="15" customHeight="1">
      <c r="B9" s="278"/>
      <c r="E9" s="81" t="s">
        <v>89</v>
      </c>
      <c r="F9" s="101" t="s">
        <v>145</v>
      </c>
      <c r="G9" s="101"/>
      <c r="H9" s="69"/>
      <c r="I9" s="173"/>
      <c r="J9" s="174"/>
      <c r="M9" s="53" t="s">
        <v>14</v>
      </c>
      <c r="O9" s="114" t="s">
        <v>87</v>
      </c>
    </row>
    <row r="10" spans="2:17" ht="15" customHeight="1">
      <c r="B10" s="278"/>
      <c r="E10" s="102" t="s">
        <v>75</v>
      </c>
      <c r="F10" s="124"/>
      <c r="G10" s="124"/>
      <c r="H10" s="103"/>
      <c r="I10" s="103"/>
      <c r="J10" s="103"/>
      <c r="M10" s="53"/>
      <c r="N10" s="53"/>
      <c r="O10" s="53"/>
      <c r="P10" s="53"/>
    </row>
    <row r="11" spans="2:17" ht="15" customHeight="1">
      <c r="B11" s="278"/>
      <c r="E11" s="120" t="s">
        <v>94</v>
      </c>
      <c r="F11" s="112" t="s">
        <v>145</v>
      </c>
      <c r="G11" s="112"/>
      <c r="H11" s="77"/>
      <c r="I11" s="172"/>
      <c r="J11" s="155"/>
      <c r="M11" s="53" t="s">
        <v>14</v>
      </c>
      <c r="O11" s="114" t="s">
        <v>87</v>
      </c>
    </row>
    <row r="12" spans="2:17" ht="15" customHeight="1">
      <c r="B12" s="279"/>
      <c r="E12" s="81" t="s">
        <v>93</v>
      </c>
      <c r="F12" s="101" t="s">
        <v>145</v>
      </c>
      <c r="G12" s="101"/>
      <c r="H12" s="69"/>
      <c r="I12" s="173"/>
      <c r="J12" s="174"/>
      <c r="M12" s="53" t="s">
        <v>14</v>
      </c>
      <c r="O12" s="114" t="s">
        <v>87</v>
      </c>
    </row>
    <row r="13" spans="2:17" ht="15" customHeight="1">
      <c r="E13" s="41"/>
      <c r="F13" s="113"/>
      <c r="G13" s="113"/>
      <c r="H13" s="113"/>
      <c r="I13" s="113"/>
      <c r="J13" s="113"/>
      <c r="M13" s="53"/>
      <c r="N13" s="53"/>
      <c r="O13" s="53"/>
      <c r="P13" s="53"/>
      <c r="Q13" s="53"/>
    </row>
    <row r="15" spans="2:17" ht="30">
      <c r="E15" s="13" t="s">
        <v>250</v>
      </c>
      <c r="J15" s="154" t="s">
        <v>261</v>
      </c>
    </row>
    <row r="16" spans="2:17">
      <c r="B16" s="280"/>
      <c r="E16" s="33" t="s">
        <v>34</v>
      </c>
    </row>
    <row r="17" spans="2:15">
      <c r="B17" s="281"/>
      <c r="E17" s="20" t="s">
        <v>11</v>
      </c>
      <c r="F17" s="16" t="s">
        <v>145</v>
      </c>
      <c r="G17" s="15"/>
      <c r="H17" s="15"/>
      <c r="I17" s="15"/>
      <c r="J17" s="127"/>
      <c r="M17" s="56" t="s">
        <v>14</v>
      </c>
      <c r="O17" s="114" t="s">
        <v>87</v>
      </c>
    </row>
    <row r="18" spans="2:15">
      <c r="B18" s="281"/>
      <c r="E18" s="26" t="s">
        <v>12</v>
      </c>
      <c r="F18" s="19" t="s">
        <v>145</v>
      </c>
      <c r="G18" s="27"/>
      <c r="H18" s="27"/>
      <c r="I18" s="27"/>
      <c r="J18" s="128"/>
      <c r="M18" s="56" t="s">
        <v>14</v>
      </c>
      <c r="O18" s="114" t="s">
        <v>87</v>
      </c>
    </row>
    <row r="19" spans="2:15">
      <c r="B19" s="281"/>
      <c r="E19" s="33" t="s">
        <v>35</v>
      </c>
      <c r="F19" s="30"/>
      <c r="J19" s="30"/>
    </row>
    <row r="20" spans="2:15">
      <c r="B20" s="281"/>
      <c r="E20" s="20" t="s">
        <v>13</v>
      </c>
      <c r="F20" s="16" t="s">
        <v>145</v>
      </c>
      <c r="G20" s="15"/>
      <c r="H20" s="15"/>
      <c r="I20" s="15"/>
      <c r="J20" s="129"/>
      <c r="M20" s="56" t="s">
        <v>14</v>
      </c>
      <c r="O20" s="114" t="s">
        <v>87</v>
      </c>
    </row>
    <row r="21" spans="2:15">
      <c r="B21" s="281"/>
      <c r="E21" s="21" t="s">
        <v>201</v>
      </c>
      <c r="F21" s="18" t="s">
        <v>145</v>
      </c>
      <c r="J21" s="117"/>
      <c r="M21" s="56" t="s">
        <v>14</v>
      </c>
      <c r="O21" s="114" t="s">
        <v>87</v>
      </c>
    </row>
    <row r="22" spans="2:15">
      <c r="B22" s="282"/>
      <c r="E22" s="81" t="s">
        <v>202</v>
      </c>
      <c r="F22" s="19" t="s">
        <v>145</v>
      </c>
      <c r="G22" s="27"/>
      <c r="H22" s="27"/>
      <c r="I22" s="27"/>
      <c r="J22" s="118"/>
      <c r="M22" s="56" t="s">
        <v>14</v>
      </c>
      <c r="O22" s="114" t="s">
        <v>87</v>
      </c>
    </row>
    <row r="23" spans="2:15">
      <c r="M23" s="51"/>
    </row>
  </sheetData>
  <mergeCells count="3">
    <mergeCell ref="H4:J4"/>
    <mergeCell ref="B6:B12"/>
    <mergeCell ref="B16:B22"/>
  </mergeCells>
  <phoneticPr fontId="96" type="noConversion"/>
  <conditionalFormatting sqref="B3">
    <cfRule type="containsText" dxfId="45" priority="3" operator="containsText" text="Unsure">
      <formula>NOT(ISERROR(SEARCH("Unsure",B3)))</formula>
    </cfRule>
    <cfRule type="containsText" dxfId="44" priority="4" operator="containsText" text="Yes">
      <formula>NOT(ISERROR(SEARCH("Yes",B3)))</formula>
    </cfRule>
    <cfRule type="containsText" dxfId="43" priority="5" operator="containsText" text="No">
      <formula>NOT(ISERROR(SEARCH("No",B3)))</formula>
    </cfRule>
  </conditionalFormatting>
  <pageMargins left="0.25" right="0.25" top="0.75" bottom="0.75" header="0.3" footer="0.3"/>
  <pageSetup paperSize="9" scale="58" orientation="portrait" r:id="rId1"/>
  <headerFooter>
    <oddFooter>&amp;L_x000D_&amp;1#&amp;"Calibri"&amp;8&amp;K000000 For Official use only</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2"/>
  <dimension ref="B1:O25"/>
  <sheetViews>
    <sheetView zoomScaleNormal="100" workbookViewId="0"/>
  </sheetViews>
  <sheetFormatPr defaultColWidth="9.140625" defaultRowHeight="15"/>
  <cols>
    <col min="1" max="1" width="1.85546875" style="22" customWidth="1"/>
    <col min="2" max="2" width="25.7109375" style="22" customWidth="1"/>
    <col min="3" max="3" width="1.85546875" style="22" customWidth="1"/>
    <col min="4" max="4" width="1.85546875" style="9" customWidth="1"/>
    <col min="5" max="5" width="70.85546875" style="36" customWidth="1"/>
    <col min="6" max="6" width="20.42578125" style="9" bestFit="1" customWidth="1"/>
    <col min="7" max="7" width="3.5703125" style="9" customWidth="1"/>
    <col min="8" max="8" width="21.28515625" style="9" customWidth="1"/>
    <col min="9" max="9" width="18.7109375" style="9" customWidth="1"/>
    <col min="10" max="10" width="1.85546875" style="9" customWidth="1"/>
    <col min="11" max="11" width="1.85546875" style="22" customWidth="1"/>
    <col min="12" max="12" width="14" style="22" customWidth="1"/>
    <col min="13" max="13" width="1.85546875" style="22" customWidth="1"/>
    <col min="14" max="14" width="20.7109375" style="22" customWidth="1"/>
    <col min="15" max="15" width="3" style="22" customWidth="1"/>
    <col min="16" max="16" width="2.42578125" style="22" customWidth="1"/>
    <col min="17" max="16384" width="9.140625" style="22"/>
  </cols>
  <sheetData>
    <row r="1" spans="2:15" ht="59.25" customHeight="1">
      <c r="B1" s="24"/>
      <c r="E1" s="75" t="s">
        <v>61</v>
      </c>
      <c r="F1" s="64"/>
      <c r="G1" s="64"/>
      <c r="H1" s="64"/>
      <c r="I1" s="64"/>
      <c r="J1" s="48"/>
      <c r="K1" s="55"/>
    </row>
    <row r="2" spans="2:15" ht="46.5" customHeight="1" thickBot="1">
      <c r="B2" s="24"/>
      <c r="E2" s="95" t="s">
        <v>181</v>
      </c>
      <c r="F2" s="64"/>
      <c r="G2" s="64"/>
      <c r="H2" s="64"/>
      <c r="I2" s="64"/>
      <c r="J2" s="48"/>
      <c r="K2" s="55"/>
    </row>
    <row r="3" spans="2:15" ht="34.5" customHeight="1" thickBot="1">
      <c r="B3" s="29" t="s">
        <v>24</v>
      </c>
      <c r="E3" s="10"/>
      <c r="F3" s="10"/>
      <c r="G3" s="10"/>
      <c r="H3" s="283" t="s">
        <v>182</v>
      </c>
      <c r="I3" s="284"/>
      <c r="J3" s="17"/>
      <c r="K3" s="51"/>
      <c r="L3" s="249" t="s">
        <v>22</v>
      </c>
      <c r="M3" s="70"/>
      <c r="N3" s="249" t="s">
        <v>81</v>
      </c>
    </row>
    <row r="4" spans="2:15" ht="33" customHeight="1">
      <c r="E4" s="11"/>
      <c r="F4" s="14" t="s">
        <v>23</v>
      </c>
      <c r="H4" s="138" t="s">
        <v>111</v>
      </c>
      <c r="I4" s="139" t="s">
        <v>112</v>
      </c>
      <c r="J4" s="57"/>
      <c r="K4" s="52"/>
    </row>
    <row r="5" spans="2:15" ht="12" customHeight="1">
      <c r="H5" s="41"/>
      <c r="K5" s="51"/>
    </row>
    <row r="6" spans="2:15" ht="17.25" customHeight="1">
      <c r="B6" s="23"/>
      <c r="E6" s="33" t="s">
        <v>28</v>
      </c>
      <c r="H6" s="58">
        <f>SUM(H7:H12)</f>
        <v>0</v>
      </c>
      <c r="I6" s="58">
        <f>SUM(I7:I12)</f>
        <v>0</v>
      </c>
      <c r="J6" s="32"/>
      <c r="K6" s="51"/>
      <c r="L6" s="53"/>
      <c r="M6" s="53"/>
      <c r="N6" s="53"/>
      <c r="O6" s="53"/>
    </row>
    <row r="7" spans="2:15">
      <c r="B7" s="285"/>
      <c r="E7" s="20" t="s">
        <v>6</v>
      </c>
      <c r="F7" s="16" t="s">
        <v>145</v>
      </c>
      <c r="G7" s="15"/>
      <c r="H7" s="77"/>
      <c r="I7" s="59"/>
      <c r="J7" s="38"/>
      <c r="K7" s="51"/>
      <c r="L7" s="53" t="s">
        <v>64</v>
      </c>
      <c r="N7" s="114" t="s">
        <v>87</v>
      </c>
      <c r="O7" s="70"/>
    </row>
    <row r="8" spans="2:15">
      <c r="B8" s="278"/>
      <c r="E8" s="21" t="s">
        <v>98</v>
      </c>
      <c r="F8" s="18" t="s">
        <v>145</v>
      </c>
      <c r="H8" s="45"/>
      <c r="I8" s="60"/>
      <c r="J8" s="38"/>
      <c r="K8" s="51"/>
      <c r="L8" s="53" t="s">
        <v>64</v>
      </c>
      <c r="N8" s="114" t="s">
        <v>87</v>
      </c>
    </row>
    <row r="9" spans="2:15">
      <c r="B9" s="278"/>
      <c r="E9" s="34" t="s">
        <v>7</v>
      </c>
      <c r="F9" s="18" t="s">
        <v>145</v>
      </c>
      <c r="H9" s="45"/>
      <c r="I9" s="60"/>
      <c r="J9" s="38"/>
      <c r="L9" s="53" t="s">
        <v>64</v>
      </c>
      <c r="N9" s="114" t="s">
        <v>87</v>
      </c>
    </row>
    <row r="10" spans="2:15">
      <c r="B10" s="278"/>
      <c r="E10" s="34" t="s">
        <v>8</v>
      </c>
      <c r="F10" s="18" t="s">
        <v>145</v>
      </c>
      <c r="H10" s="45"/>
      <c r="I10" s="60"/>
      <c r="J10" s="38"/>
      <c r="L10" s="53" t="s">
        <v>64</v>
      </c>
      <c r="N10" s="114" t="s">
        <v>87</v>
      </c>
    </row>
    <row r="11" spans="2:15">
      <c r="B11" s="278"/>
      <c r="E11" s="34" t="s">
        <v>9</v>
      </c>
      <c r="F11" s="18" t="s">
        <v>145</v>
      </c>
      <c r="H11" s="45"/>
      <c r="I11" s="60"/>
      <c r="J11" s="38"/>
      <c r="L11" s="53" t="s">
        <v>64</v>
      </c>
      <c r="N11" s="114" t="s">
        <v>87</v>
      </c>
    </row>
    <row r="12" spans="2:15">
      <c r="B12" s="279"/>
      <c r="E12" s="35" t="s">
        <v>10</v>
      </c>
      <c r="F12" s="19" t="s">
        <v>145</v>
      </c>
      <c r="G12" s="27"/>
      <c r="H12" s="69"/>
      <c r="I12" s="61"/>
      <c r="J12" s="38"/>
      <c r="L12" s="53" t="s">
        <v>64</v>
      </c>
      <c r="N12" s="114" t="s">
        <v>87</v>
      </c>
    </row>
    <row r="13" spans="2:15" ht="17.25" customHeight="1">
      <c r="B13" s="23"/>
      <c r="E13" s="33"/>
    </row>
    <row r="14" spans="2:15">
      <c r="B14" s="23"/>
      <c r="E14" s="33" t="s">
        <v>58</v>
      </c>
      <c r="F14" s="30"/>
      <c r="H14" s="58">
        <f>SUM(H15:H18)</f>
        <v>0</v>
      </c>
      <c r="I14" s="58">
        <f>SUM(I15:I18)</f>
        <v>0</v>
      </c>
      <c r="J14" s="32"/>
    </row>
    <row r="15" spans="2:15">
      <c r="B15" s="277"/>
      <c r="E15" s="20" t="s">
        <v>1</v>
      </c>
      <c r="F15" s="16" t="s">
        <v>145</v>
      </c>
      <c r="G15" s="15"/>
      <c r="H15" s="77"/>
      <c r="I15" s="59"/>
      <c r="J15" s="38"/>
      <c r="L15" s="56" t="s">
        <v>65</v>
      </c>
      <c r="N15" s="114" t="s">
        <v>87</v>
      </c>
    </row>
    <row r="16" spans="2:15">
      <c r="B16" s="278"/>
      <c r="E16" s="21" t="s">
        <v>294</v>
      </c>
      <c r="F16" s="18" t="s">
        <v>145</v>
      </c>
      <c r="H16" s="45"/>
      <c r="I16" s="60"/>
      <c r="J16" s="38"/>
      <c r="L16" s="56" t="s">
        <v>65</v>
      </c>
      <c r="N16" s="114" t="s">
        <v>87</v>
      </c>
    </row>
    <row r="17" spans="2:14">
      <c r="B17" s="278"/>
      <c r="E17" s="34" t="s">
        <v>29</v>
      </c>
      <c r="F17" s="18" t="s">
        <v>145</v>
      </c>
      <c r="H17" s="45"/>
      <c r="I17" s="60"/>
      <c r="J17" s="38"/>
      <c r="L17" s="53" t="s">
        <v>65</v>
      </c>
      <c r="N17" s="114" t="s">
        <v>87</v>
      </c>
    </row>
    <row r="18" spans="2:14">
      <c r="B18" s="278"/>
      <c r="E18" s="34" t="s">
        <v>30</v>
      </c>
      <c r="F18" s="18" t="s">
        <v>145</v>
      </c>
      <c r="H18" s="45"/>
      <c r="I18" s="60"/>
      <c r="J18" s="38"/>
      <c r="L18" s="53" t="s">
        <v>65</v>
      </c>
      <c r="N18" s="114" t="s">
        <v>87</v>
      </c>
    </row>
    <row r="19" spans="2:14">
      <c r="B19" s="278"/>
      <c r="E19" s="21" t="s">
        <v>5</v>
      </c>
      <c r="F19" s="18" t="s">
        <v>145</v>
      </c>
      <c r="H19" s="45"/>
      <c r="I19" s="60"/>
      <c r="J19" s="38"/>
      <c r="L19" s="56" t="s">
        <v>176</v>
      </c>
      <c r="N19" s="114" t="s">
        <v>87</v>
      </c>
    </row>
    <row r="20" spans="2:14">
      <c r="B20" s="278"/>
      <c r="E20" s="21" t="s">
        <v>4</v>
      </c>
      <c r="F20" s="18" t="s">
        <v>145</v>
      </c>
      <c r="H20" s="45"/>
      <c r="I20" s="60"/>
      <c r="J20" s="38"/>
      <c r="L20" s="56" t="s">
        <v>176</v>
      </c>
      <c r="N20" s="114" t="s">
        <v>87</v>
      </c>
    </row>
    <row r="21" spans="2:14">
      <c r="B21" s="278"/>
      <c r="E21" s="34" t="s">
        <v>3</v>
      </c>
      <c r="F21" s="18" t="s">
        <v>145</v>
      </c>
      <c r="H21" s="45"/>
      <c r="I21" s="60"/>
      <c r="J21" s="38"/>
      <c r="L21" s="56" t="s">
        <v>176</v>
      </c>
      <c r="N21" s="114" t="s">
        <v>87</v>
      </c>
    </row>
    <row r="22" spans="2:14">
      <c r="B22" s="279"/>
      <c r="E22" s="35" t="s">
        <v>135</v>
      </c>
      <c r="F22" s="19" t="s">
        <v>145</v>
      </c>
      <c r="G22" s="27"/>
      <c r="H22" s="69"/>
      <c r="I22" s="61"/>
      <c r="J22" s="38"/>
      <c r="L22" s="56" t="s">
        <v>176</v>
      </c>
      <c r="N22" s="114" t="s">
        <v>87</v>
      </c>
    </row>
    <row r="23" spans="2:14">
      <c r="B23" s="23"/>
      <c r="E23" s="37"/>
      <c r="F23" s="18"/>
      <c r="I23" s="38"/>
      <c r="J23" s="38"/>
    </row>
    <row r="24" spans="2:14">
      <c r="B24" s="23"/>
    </row>
    <row r="25" spans="2:14">
      <c r="B25" s="23"/>
    </row>
  </sheetData>
  <mergeCells count="4">
    <mergeCell ref="H3:I3"/>
    <mergeCell ref="B7:B12"/>
    <mergeCell ref="B15:B18"/>
    <mergeCell ref="B19:B22"/>
  </mergeCells>
  <phoneticPr fontId="96" type="noConversion"/>
  <conditionalFormatting sqref="B3">
    <cfRule type="containsText" dxfId="42" priority="3" operator="containsText" text="Unsure">
      <formula>NOT(ISERROR(SEARCH("Unsure",B3)))</formula>
    </cfRule>
    <cfRule type="containsText" dxfId="41" priority="4" operator="containsText" text="Yes">
      <formula>NOT(ISERROR(SEARCH("Yes",B3)))</formula>
    </cfRule>
    <cfRule type="containsText" dxfId="40" priority="5" operator="containsText" text="No">
      <formula>NOT(ISERROR(SEARCH("No",B3)))</formula>
    </cfRule>
  </conditionalFormatting>
  <pageMargins left="0.25" right="0.25" top="0.75" bottom="0.75" header="0.3" footer="0.3"/>
  <pageSetup paperSize="9" scale="57" orientation="portrait" r:id="rId1"/>
  <headerFooter>
    <oddFooter>&amp;L_x000D_&amp;1#&amp;"Calibri"&amp;8&amp;K000000 For Official use only</oddFooter>
  </headerFooter>
  <colBreaks count="2" manualBreakCount="2">
    <brk id="4" max="24" man="1"/>
    <brk id="12" max="1048575" man="1"/>
  </colBreaks>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3">
    <pageSetUpPr fitToPage="1"/>
  </sheetPr>
  <dimension ref="A1:U26"/>
  <sheetViews>
    <sheetView zoomScaleNormal="100" workbookViewId="0"/>
  </sheetViews>
  <sheetFormatPr defaultColWidth="9.140625" defaultRowHeight="12.6" customHeight="1"/>
  <cols>
    <col min="1" max="1" width="1.85546875" style="22" customWidth="1"/>
    <col min="2" max="2" width="25.7109375" style="22" customWidth="1"/>
    <col min="3" max="3" width="1.85546875" style="22" customWidth="1"/>
    <col min="4" max="4" width="1.85546875" style="39" customWidth="1"/>
    <col min="5" max="5" width="31.85546875" style="39" customWidth="1"/>
    <col min="6" max="6" width="32.42578125" style="39" customWidth="1"/>
    <col min="7" max="7" width="34.140625" style="39" customWidth="1"/>
    <col min="8" max="8" width="22.28515625" style="39" customWidth="1"/>
    <col min="9" max="10" width="18.28515625" style="39" customWidth="1"/>
    <col min="11" max="11" width="1.85546875" style="39" customWidth="1"/>
    <col min="12" max="12" width="1.85546875" style="63" customWidth="1"/>
    <col min="13" max="13" width="13.42578125" style="63" customWidth="1"/>
    <col min="14" max="14" width="1.85546875" style="63" customWidth="1"/>
    <col min="15" max="15" width="20.7109375" style="63" customWidth="1"/>
    <col min="16" max="16" width="2.5703125" style="63" customWidth="1"/>
    <col min="17" max="21" width="9.140625" style="63" customWidth="1"/>
    <col min="22" max="16384" width="9.140625" style="63"/>
  </cols>
  <sheetData>
    <row r="1" spans="2:21" ht="57" customHeight="1">
      <c r="B1" s="24"/>
      <c r="E1" s="75" t="s">
        <v>61</v>
      </c>
      <c r="F1" s="75"/>
      <c r="G1" s="75"/>
      <c r="H1" s="75"/>
      <c r="I1" s="75"/>
      <c r="J1" s="75"/>
      <c r="K1" s="48"/>
      <c r="L1" s="65"/>
      <c r="M1" s="65"/>
      <c r="N1" s="55"/>
      <c r="Q1" s="22"/>
      <c r="R1" s="22"/>
      <c r="S1" s="22"/>
      <c r="T1" s="22"/>
      <c r="U1" s="22"/>
    </row>
    <row r="2" spans="2:21" ht="48" customHeight="1" thickBot="1">
      <c r="D2" s="12"/>
      <c r="E2" s="95" t="s">
        <v>110</v>
      </c>
      <c r="F2" s="10"/>
      <c r="G2" s="10"/>
      <c r="H2" s="10"/>
      <c r="I2" s="100"/>
      <c r="J2" s="10"/>
      <c r="K2" s="10"/>
      <c r="L2" s="51"/>
      <c r="M2" s="22"/>
      <c r="Q2" s="22"/>
      <c r="R2" s="70"/>
      <c r="S2" s="70"/>
      <c r="T2" s="70"/>
      <c r="U2" s="70"/>
    </row>
    <row r="3" spans="2:21" ht="34.5" customHeight="1" thickBot="1">
      <c r="B3" s="29" t="s">
        <v>24</v>
      </c>
      <c r="E3" s="75"/>
      <c r="F3" s="11"/>
      <c r="G3" s="11"/>
      <c r="H3" s="11"/>
      <c r="I3" s="286" t="s">
        <v>128</v>
      </c>
      <c r="J3" s="286"/>
      <c r="K3" s="10"/>
      <c r="L3" s="52"/>
      <c r="M3" s="249" t="s">
        <v>22</v>
      </c>
      <c r="O3" s="249" t="s">
        <v>81</v>
      </c>
    </row>
    <row r="4" spans="2:21" ht="31.5" customHeight="1">
      <c r="B4" s="23"/>
      <c r="D4" s="12"/>
      <c r="H4" s="30" t="s">
        <v>23</v>
      </c>
      <c r="I4" s="138" t="s">
        <v>111</v>
      </c>
      <c r="J4" s="139" t="s">
        <v>112</v>
      </c>
      <c r="K4" s="10"/>
      <c r="L4" s="51"/>
      <c r="M4" s="22"/>
      <c r="O4" s="53"/>
    </row>
    <row r="5" spans="2:21" ht="14.25" customHeight="1">
      <c r="B5" s="23"/>
      <c r="D5" s="12"/>
      <c r="H5" s="30"/>
      <c r="I5" s="140"/>
      <c r="J5" s="140"/>
      <c r="K5" s="10"/>
      <c r="L5" s="51"/>
      <c r="M5" s="22"/>
      <c r="O5" s="53"/>
    </row>
    <row r="6" spans="2:21" ht="15" customHeight="1">
      <c r="B6" s="23"/>
      <c r="E6" s="239" t="s">
        <v>304</v>
      </c>
      <c r="F6" s="62" t="s">
        <v>178</v>
      </c>
      <c r="G6" s="62" t="s">
        <v>33</v>
      </c>
      <c r="H6" s="30"/>
      <c r="I6" s="73">
        <f>SUM(I7:I11)</f>
        <v>0</v>
      </c>
      <c r="J6" s="73">
        <f>SUM(J7:J11)</f>
        <v>0</v>
      </c>
      <c r="K6" s="10"/>
      <c r="L6" s="51"/>
      <c r="M6" s="56"/>
    </row>
    <row r="7" spans="2:21" ht="15.75" customHeight="1">
      <c r="B7" s="277"/>
      <c r="E7" s="91" t="s">
        <v>251</v>
      </c>
      <c r="F7" s="66" t="s">
        <v>252</v>
      </c>
      <c r="G7" s="66" t="s">
        <v>253</v>
      </c>
      <c r="H7" s="16" t="s">
        <v>145</v>
      </c>
      <c r="I7" s="107"/>
      <c r="J7" s="115"/>
      <c r="K7" s="10"/>
      <c r="L7" s="51"/>
      <c r="M7" s="56" t="s">
        <v>76</v>
      </c>
      <c r="O7" s="114" t="s">
        <v>87</v>
      </c>
    </row>
    <row r="8" spans="2:21" ht="15.75" customHeight="1">
      <c r="B8" s="278"/>
      <c r="E8" s="92" t="s">
        <v>254</v>
      </c>
      <c r="F8" s="67" t="s">
        <v>252</v>
      </c>
      <c r="G8" s="67" t="s">
        <v>253</v>
      </c>
      <c r="H8" s="18" t="s">
        <v>145</v>
      </c>
      <c r="I8" s="108"/>
      <c r="J8" s="116"/>
      <c r="K8" s="10"/>
      <c r="L8" s="51"/>
      <c r="M8" s="56" t="s">
        <v>76</v>
      </c>
      <c r="O8" s="114" t="s">
        <v>87</v>
      </c>
    </row>
    <row r="9" spans="2:21" ht="15.75" customHeight="1">
      <c r="B9" s="278"/>
      <c r="E9" s="92" t="s">
        <v>255</v>
      </c>
      <c r="F9" s="67" t="s">
        <v>252</v>
      </c>
      <c r="G9" s="67" t="s">
        <v>253</v>
      </c>
      <c r="H9" s="18" t="s">
        <v>145</v>
      </c>
      <c r="I9" s="108"/>
      <c r="J9" s="117"/>
      <c r="K9" s="10"/>
      <c r="L9" s="22"/>
      <c r="M9" s="56" t="s">
        <v>76</v>
      </c>
      <c r="O9" s="114" t="s">
        <v>87</v>
      </c>
    </row>
    <row r="10" spans="2:21" ht="15.75" customHeight="1">
      <c r="B10" s="278"/>
      <c r="E10" s="92" t="s">
        <v>256</v>
      </c>
      <c r="F10" s="67" t="s">
        <v>252</v>
      </c>
      <c r="G10" s="67" t="s">
        <v>253</v>
      </c>
      <c r="H10" s="18" t="s">
        <v>145</v>
      </c>
      <c r="I10" s="108"/>
      <c r="J10" s="117"/>
      <c r="K10" s="10"/>
      <c r="L10" s="22"/>
      <c r="M10" s="56" t="s">
        <v>76</v>
      </c>
      <c r="O10" s="114" t="s">
        <v>87</v>
      </c>
    </row>
    <row r="11" spans="2:21" ht="15.75" customHeight="1">
      <c r="B11" s="279"/>
      <c r="E11" s="93" t="s">
        <v>257</v>
      </c>
      <c r="F11" s="68" t="s">
        <v>252</v>
      </c>
      <c r="G11" s="68" t="s">
        <v>253</v>
      </c>
      <c r="H11" s="19" t="s">
        <v>145</v>
      </c>
      <c r="I11" s="109"/>
      <c r="J11" s="118"/>
      <c r="K11" s="10"/>
      <c r="L11" s="22"/>
      <c r="M11" s="56" t="s">
        <v>76</v>
      </c>
      <c r="O11" s="114" t="s">
        <v>87</v>
      </c>
    </row>
    <row r="12" spans="2:21" ht="15" customHeight="1">
      <c r="B12" s="23"/>
      <c r="E12" s="94" t="s">
        <v>66</v>
      </c>
      <c r="H12" s="42"/>
      <c r="I12" s="42"/>
      <c r="K12" s="10"/>
    </row>
    <row r="13" spans="2:21" ht="15" customHeight="1">
      <c r="B13" s="23"/>
      <c r="G13" s="72" t="s">
        <v>32</v>
      </c>
    </row>
    <row r="14" spans="2:21" ht="15" customHeight="1">
      <c r="B14" s="23"/>
      <c r="G14" s="71" t="s">
        <v>1</v>
      </c>
    </row>
    <row r="15" spans="2:21" ht="15" customHeight="1">
      <c r="B15" s="25"/>
      <c r="G15" s="71" t="s">
        <v>0</v>
      </c>
    </row>
    <row r="16" spans="2:21" ht="15" customHeight="1">
      <c r="B16" s="25"/>
      <c r="G16" s="71" t="s">
        <v>29</v>
      </c>
    </row>
    <row r="17" spans="7:7" ht="15" customHeight="1">
      <c r="G17" s="71" t="s">
        <v>30</v>
      </c>
    </row>
    <row r="18" spans="7:7" ht="15" customHeight="1">
      <c r="G18" s="71" t="s">
        <v>31</v>
      </c>
    </row>
    <row r="19" spans="7:7" ht="15" customHeight="1">
      <c r="G19" s="71" t="s">
        <v>3</v>
      </c>
    </row>
    <row r="20" spans="7:7" ht="15" customHeight="1">
      <c r="G20" s="71" t="s">
        <v>4</v>
      </c>
    </row>
    <row r="21" spans="7:7" ht="15" customHeight="1">
      <c r="G21" s="71" t="s">
        <v>5</v>
      </c>
    </row>
    <row r="23" spans="7:7" ht="15"/>
    <row r="24" spans="7:7" ht="15"/>
    <row r="25" spans="7:7" ht="15"/>
    <row r="26" spans="7:7" ht="15"/>
  </sheetData>
  <sheetProtection insertRows="0"/>
  <mergeCells count="2">
    <mergeCell ref="B7:B11"/>
    <mergeCell ref="I3:J3"/>
  </mergeCells>
  <phoneticPr fontId="96" type="noConversion"/>
  <conditionalFormatting sqref="B3">
    <cfRule type="containsText" dxfId="39" priority="4" operator="containsText" text="Unsure">
      <formula>NOT(ISERROR(SEARCH("Unsure",B3)))</formula>
    </cfRule>
    <cfRule type="containsText" dxfId="38" priority="5" operator="containsText" text="Yes">
      <formula>NOT(ISERROR(SEARCH("Yes",B3)))</formula>
    </cfRule>
    <cfRule type="containsText" dxfId="37" priority="6" operator="containsText" text="No">
      <formula>NOT(ISERROR(SEARCH("No",B3)))</formula>
    </cfRule>
  </conditionalFormatting>
  <conditionalFormatting sqref="D2">
    <cfRule type="containsText" dxfId="36" priority="19" operator="containsText" text="Unsure">
      <formula>NOT(ISERROR(SEARCH("Unsure",D2)))</formula>
    </cfRule>
    <cfRule type="containsText" dxfId="35" priority="20" operator="containsText" text="Yes">
      <formula>NOT(ISERROR(SEARCH("Yes",D2)))</formula>
    </cfRule>
    <cfRule type="containsText" dxfId="34" priority="21" operator="containsText" text="No">
      <formula>NOT(ISERROR(SEARCH("No",D2)))</formula>
    </cfRule>
  </conditionalFormatting>
  <conditionalFormatting sqref="D4:D5">
    <cfRule type="containsText" dxfId="33" priority="16" operator="containsText" text="Unsure">
      <formula>NOT(ISERROR(SEARCH("Unsure",D4)))</formula>
    </cfRule>
    <cfRule type="containsText" dxfId="32" priority="17" operator="containsText" text="Yes">
      <formula>NOT(ISERROR(SEARCH("Yes",D4)))</formula>
    </cfRule>
    <cfRule type="containsText" dxfId="31" priority="18" operator="containsText" text="No">
      <formula>NOT(ISERROR(SEARCH("No",D4)))</formula>
    </cfRule>
  </conditionalFormatting>
  <dataValidations count="1">
    <dataValidation type="list" allowBlank="1" showInputMessage="1" showErrorMessage="1" sqref="G7:G11" xr:uid="{A6FCC238-1944-4A4A-9E09-01CF5E832D5E}">
      <formula1>$G$14:$G$21</formula1>
    </dataValidation>
  </dataValidations>
  <pageMargins left="0.25" right="0.25" top="0.75" bottom="0.75" header="0.3" footer="0.3"/>
  <pageSetup paperSize="9" scale="53" fitToHeight="0" orientation="portrait" r:id="rId1"/>
  <headerFooter alignWithMargins="0">
    <oddFooter>&amp;L_x000D_&amp;1#&amp;"Calibri"&amp;8&amp;K000000 For Official use only</oddFooter>
  </headerFooter>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400-000001000000}">
          <x14:formula1>
            <xm:f>'C:\Users\cthai\AppData\Roaming\iManage\Work\Recent\AER212506 - Networks Data Model Concepts\[Consultation Workbook - Distribution - Data Entity 03_ Network Metrics(12715385.1).xlsx]Sheet1'!#REF!</xm:f>
          </x14:formula1>
          <xm:sqref>D4:D5</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8"/>
  <dimension ref="A1:N61"/>
  <sheetViews>
    <sheetView topLeftCell="A55" zoomScaleNormal="100" workbookViewId="0">
      <selection activeCell="B7" sqref="B7:B11"/>
    </sheetView>
  </sheetViews>
  <sheetFormatPr defaultColWidth="10.28515625" defaultRowHeight="15"/>
  <cols>
    <col min="1" max="1" width="1.85546875" style="22" customWidth="1"/>
    <col min="2" max="2" width="25.7109375" style="22" customWidth="1"/>
    <col min="3" max="3" width="1.85546875" style="22" customWidth="1"/>
    <col min="4" max="4" width="2.42578125" style="31" customWidth="1"/>
    <col min="5" max="6" width="44.7109375" style="31" customWidth="1"/>
    <col min="7" max="7" width="23.140625" style="31" customWidth="1"/>
    <col min="8" max="8" width="2.42578125" style="31" customWidth="1"/>
    <col min="9" max="9" width="24.7109375" style="31" customWidth="1"/>
    <col min="10" max="10" width="3" style="31" customWidth="1"/>
    <col min="11" max="11" width="1.85546875" style="76" customWidth="1"/>
    <col min="12" max="12" width="17" style="76" customWidth="1"/>
    <col min="13" max="13" width="2.28515625" style="76" customWidth="1"/>
    <col min="14" max="14" width="19.85546875" style="76" customWidth="1"/>
    <col min="15" max="15" width="2.7109375" style="76" customWidth="1"/>
    <col min="16" max="16384" width="10.28515625" style="76"/>
  </cols>
  <sheetData>
    <row r="1" spans="2:14" ht="48" customHeight="1">
      <c r="B1" s="24"/>
      <c r="E1" s="75" t="s">
        <v>61</v>
      </c>
      <c r="F1" s="75"/>
      <c r="G1" s="64"/>
      <c r="H1" s="64"/>
      <c r="I1" s="64"/>
      <c r="J1" s="64"/>
      <c r="K1" s="65"/>
      <c r="L1" s="65"/>
    </row>
    <row r="2" spans="2:14" ht="32.25">
      <c r="B2" s="23"/>
      <c r="E2" s="95" t="s">
        <v>258</v>
      </c>
      <c r="F2" s="95"/>
      <c r="G2" s="74"/>
      <c r="H2" s="74"/>
      <c r="I2" s="74"/>
      <c r="J2" s="10"/>
      <c r="K2" s="51"/>
      <c r="L2" s="22"/>
    </row>
    <row r="3" spans="2:14" ht="15.75" customHeight="1" thickBot="1">
      <c r="B3" s="23"/>
      <c r="E3" s="95"/>
      <c r="F3" s="95"/>
      <c r="G3" s="74"/>
      <c r="H3" s="74"/>
      <c r="I3" s="74"/>
      <c r="J3" s="10"/>
      <c r="K3" s="51"/>
      <c r="L3" s="22"/>
    </row>
    <row r="4" spans="2:14" ht="36.75" customHeight="1" thickBot="1">
      <c r="B4" s="29" t="s">
        <v>24</v>
      </c>
      <c r="E4" s="100"/>
      <c r="F4" s="10"/>
      <c r="G4" s="30" t="s">
        <v>23</v>
      </c>
      <c r="H4" s="9"/>
      <c r="I4" s="154" t="s">
        <v>36</v>
      </c>
      <c r="J4" s="12"/>
      <c r="K4" s="52"/>
      <c r="L4" s="249" t="s">
        <v>22</v>
      </c>
      <c r="N4" s="249" t="s">
        <v>81</v>
      </c>
    </row>
    <row r="5" spans="2:14" ht="36.75" customHeight="1">
      <c r="B5" s="23"/>
      <c r="E5" s="13" t="s">
        <v>158</v>
      </c>
      <c r="F5" s="10"/>
      <c r="G5" s="166" t="s">
        <v>90</v>
      </c>
      <c r="H5" s="30"/>
      <c r="I5" s="175">
        <f>I6+I13+I20+I27</f>
        <v>0</v>
      </c>
      <c r="J5" s="12"/>
      <c r="K5" s="52"/>
    </row>
    <row r="6" spans="2:14" ht="15.75" customHeight="1">
      <c r="B6" s="76"/>
      <c r="E6" s="33" t="s">
        <v>161</v>
      </c>
      <c r="F6" s="13"/>
      <c r="G6" s="50" t="s">
        <v>145</v>
      </c>
      <c r="H6" s="9"/>
      <c r="I6" s="175">
        <f>SUM(I7:I11)</f>
        <v>0</v>
      </c>
      <c r="J6" s="9"/>
    </row>
    <row r="7" spans="2:14" ht="18.75" customHeight="1">
      <c r="B7" s="290" t="s">
        <v>363</v>
      </c>
      <c r="E7" s="158" t="s">
        <v>151</v>
      </c>
      <c r="F7" s="164"/>
      <c r="G7" s="156" t="s">
        <v>145</v>
      </c>
      <c r="H7" s="43"/>
      <c r="I7" s="176"/>
      <c r="L7" s="53" t="s">
        <v>156</v>
      </c>
      <c r="M7" s="22"/>
      <c r="N7" s="130" t="s">
        <v>157</v>
      </c>
    </row>
    <row r="8" spans="2:14" ht="15" customHeight="1">
      <c r="B8" s="291"/>
      <c r="E8" s="159" t="s">
        <v>152</v>
      </c>
      <c r="F8" s="161"/>
      <c r="G8" s="162" t="s">
        <v>145</v>
      </c>
      <c r="I8" s="177"/>
      <c r="L8" s="53" t="s">
        <v>156</v>
      </c>
      <c r="M8" s="22"/>
      <c r="N8" s="130" t="s">
        <v>157</v>
      </c>
    </row>
    <row r="9" spans="2:14">
      <c r="B9" s="291"/>
      <c r="E9" s="159" t="s">
        <v>153</v>
      </c>
      <c r="F9" s="161"/>
      <c r="G9" s="162" t="s">
        <v>145</v>
      </c>
      <c r="I9" s="177"/>
      <c r="L9" s="53" t="s">
        <v>156</v>
      </c>
      <c r="M9" s="22"/>
      <c r="N9" s="130" t="s">
        <v>157</v>
      </c>
    </row>
    <row r="10" spans="2:14">
      <c r="B10" s="291"/>
      <c r="E10" s="159" t="s">
        <v>154</v>
      </c>
      <c r="F10" s="161"/>
      <c r="G10" s="162" t="s">
        <v>145</v>
      </c>
      <c r="I10" s="177"/>
      <c r="L10" s="53" t="s">
        <v>156</v>
      </c>
      <c r="M10" s="22"/>
      <c r="N10" s="130" t="s">
        <v>157</v>
      </c>
    </row>
    <row r="11" spans="2:14">
      <c r="B11" s="292"/>
      <c r="E11" s="160" t="s">
        <v>155</v>
      </c>
      <c r="F11" s="163"/>
      <c r="G11" s="157" t="s">
        <v>145</v>
      </c>
      <c r="H11" s="44"/>
      <c r="I11" s="178"/>
      <c r="L11" s="53" t="s">
        <v>156</v>
      </c>
      <c r="M11" s="22"/>
      <c r="N11" s="130" t="s">
        <v>157</v>
      </c>
    </row>
    <row r="12" spans="2:14" ht="15" customHeight="1">
      <c r="I12" s="179"/>
    </row>
    <row r="13" spans="2:14" ht="15" customHeight="1">
      <c r="B13" s="53"/>
      <c r="E13" s="167" t="s">
        <v>180</v>
      </c>
      <c r="F13" s="13"/>
      <c r="G13" s="50" t="s">
        <v>145</v>
      </c>
      <c r="H13" s="9"/>
      <c r="I13" s="175">
        <f>SUM(I14:I18)</f>
        <v>0</v>
      </c>
    </row>
    <row r="14" spans="2:14" ht="15" customHeight="1">
      <c r="B14" s="290" t="s">
        <v>363</v>
      </c>
      <c r="E14" s="158" t="s">
        <v>151</v>
      </c>
      <c r="F14" s="164"/>
      <c r="G14" s="168" t="s">
        <v>145</v>
      </c>
      <c r="H14" s="43"/>
      <c r="I14" s="176"/>
      <c r="L14" s="56" t="s">
        <v>262</v>
      </c>
      <c r="N14" s="130" t="s">
        <v>157</v>
      </c>
    </row>
    <row r="15" spans="2:14" ht="15" customHeight="1">
      <c r="B15" s="291"/>
      <c r="E15" s="159" t="s">
        <v>152</v>
      </c>
      <c r="F15" s="161"/>
      <c r="G15" s="169" t="s">
        <v>145</v>
      </c>
      <c r="I15" s="177"/>
      <c r="L15" s="56" t="s">
        <v>262</v>
      </c>
      <c r="N15" s="130" t="s">
        <v>157</v>
      </c>
    </row>
    <row r="16" spans="2:14" ht="15" customHeight="1">
      <c r="B16" s="291"/>
      <c r="E16" s="159" t="s">
        <v>153</v>
      </c>
      <c r="F16" s="161"/>
      <c r="G16" s="169" t="s">
        <v>145</v>
      </c>
      <c r="I16" s="177"/>
      <c r="L16" s="56" t="s">
        <v>262</v>
      </c>
      <c r="N16" s="130" t="s">
        <v>157</v>
      </c>
    </row>
    <row r="17" spans="2:14" ht="15" customHeight="1">
      <c r="B17" s="291"/>
      <c r="E17" s="159" t="s">
        <v>154</v>
      </c>
      <c r="F17" s="161"/>
      <c r="G17" s="169" t="s">
        <v>145</v>
      </c>
      <c r="I17" s="177"/>
      <c r="L17" s="56" t="s">
        <v>262</v>
      </c>
      <c r="N17" s="130" t="s">
        <v>157</v>
      </c>
    </row>
    <row r="18" spans="2:14" ht="15" customHeight="1">
      <c r="B18" s="292"/>
      <c r="E18" s="160" t="s">
        <v>155</v>
      </c>
      <c r="F18" s="163"/>
      <c r="G18" s="170" t="s">
        <v>145</v>
      </c>
      <c r="H18" s="44"/>
      <c r="I18" s="178"/>
      <c r="L18" s="56" t="s">
        <v>262</v>
      </c>
      <c r="N18" s="130" t="s">
        <v>157</v>
      </c>
    </row>
    <row r="19" spans="2:14" ht="15" customHeight="1">
      <c r="E19" s="161"/>
      <c r="F19" s="161"/>
      <c r="G19" s="169"/>
      <c r="H19" s="169"/>
      <c r="I19" s="180"/>
    </row>
    <row r="20" spans="2:14" ht="15" customHeight="1">
      <c r="E20" s="167" t="s">
        <v>179</v>
      </c>
      <c r="F20" s="13"/>
      <c r="G20" s="50" t="s">
        <v>145</v>
      </c>
      <c r="H20" s="9"/>
      <c r="I20" s="175">
        <f>SUM(I21:I25)</f>
        <v>0</v>
      </c>
    </row>
    <row r="21" spans="2:14" ht="15" customHeight="1">
      <c r="B21" s="290" t="s">
        <v>363</v>
      </c>
      <c r="E21" s="158" t="s">
        <v>151</v>
      </c>
      <c r="F21" s="164"/>
      <c r="G21" s="168" t="s">
        <v>145</v>
      </c>
      <c r="H21" s="43"/>
      <c r="I21" s="176"/>
      <c r="L21" s="56" t="s">
        <v>262</v>
      </c>
      <c r="N21" s="130" t="s">
        <v>157</v>
      </c>
    </row>
    <row r="22" spans="2:14" ht="15" customHeight="1">
      <c r="B22" s="291"/>
      <c r="E22" s="159" t="s">
        <v>152</v>
      </c>
      <c r="F22" s="161"/>
      <c r="G22" s="169" t="s">
        <v>145</v>
      </c>
      <c r="I22" s="177"/>
      <c r="L22" s="56" t="s">
        <v>262</v>
      </c>
      <c r="N22" s="130" t="s">
        <v>157</v>
      </c>
    </row>
    <row r="23" spans="2:14" ht="15" customHeight="1">
      <c r="B23" s="291"/>
      <c r="E23" s="159" t="s">
        <v>153</v>
      </c>
      <c r="F23" s="161"/>
      <c r="G23" s="169" t="s">
        <v>145</v>
      </c>
      <c r="I23" s="177"/>
      <c r="L23" s="56" t="s">
        <v>262</v>
      </c>
      <c r="N23" s="130" t="s">
        <v>157</v>
      </c>
    </row>
    <row r="24" spans="2:14" ht="15" customHeight="1">
      <c r="B24" s="291"/>
      <c r="E24" s="159" t="s">
        <v>154</v>
      </c>
      <c r="F24" s="161"/>
      <c r="G24" s="169" t="s">
        <v>145</v>
      </c>
      <c r="I24" s="177"/>
      <c r="L24" s="56" t="s">
        <v>262</v>
      </c>
      <c r="N24" s="130" t="s">
        <v>157</v>
      </c>
    </row>
    <row r="25" spans="2:14" ht="15" customHeight="1">
      <c r="B25" s="292"/>
      <c r="E25" s="160" t="s">
        <v>155</v>
      </c>
      <c r="F25" s="163"/>
      <c r="G25" s="170" t="s">
        <v>145</v>
      </c>
      <c r="H25" s="44"/>
      <c r="I25" s="178"/>
      <c r="L25" s="56" t="s">
        <v>262</v>
      </c>
      <c r="N25" s="130" t="s">
        <v>157</v>
      </c>
    </row>
    <row r="26" spans="2:14" ht="15" customHeight="1">
      <c r="I26" s="179"/>
    </row>
    <row r="27" spans="2:14" ht="15" customHeight="1">
      <c r="E27" s="171" t="s">
        <v>162</v>
      </c>
      <c r="F27" s="13"/>
      <c r="G27" s="50" t="s">
        <v>145</v>
      </c>
      <c r="H27" s="9"/>
      <c r="I27" s="175">
        <f>SUM(I28:I29)</f>
        <v>0</v>
      </c>
    </row>
    <row r="28" spans="2:14">
      <c r="B28" s="280" t="s">
        <v>363</v>
      </c>
      <c r="E28" s="158" t="s">
        <v>151</v>
      </c>
      <c r="F28" s="164"/>
      <c r="G28" s="168" t="s">
        <v>145</v>
      </c>
      <c r="H28" s="43"/>
      <c r="I28" s="176"/>
      <c r="L28" s="53" t="s">
        <v>156</v>
      </c>
      <c r="M28" s="22"/>
      <c r="N28" s="130" t="s">
        <v>157</v>
      </c>
    </row>
    <row r="29" spans="2:14">
      <c r="B29" s="282"/>
      <c r="E29" s="160" t="s">
        <v>152</v>
      </c>
      <c r="F29" s="163"/>
      <c r="G29" s="170" t="s">
        <v>145</v>
      </c>
      <c r="H29" s="44"/>
      <c r="I29" s="178"/>
      <c r="L29" s="53" t="s">
        <v>156</v>
      </c>
      <c r="M29" s="22"/>
      <c r="N29" s="130" t="s">
        <v>157</v>
      </c>
    </row>
    <row r="30" spans="2:14">
      <c r="I30" s="179"/>
    </row>
    <row r="31" spans="2:14" ht="38.25" customHeight="1">
      <c r="E31" s="46" t="s">
        <v>26</v>
      </c>
      <c r="F31" s="46" t="s">
        <v>27</v>
      </c>
      <c r="H31" s="9"/>
      <c r="I31" s="154" t="s">
        <v>36</v>
      </c>
      <c r="J31" s="9"/>
    </row>
    <row r="32" spans="2:14" ht="26.25">
      <c r="E32" s="13" t="s">
        <v>159</v>
      </c>
      <c r="G32" s="166" t="s">
        <v>90</v>
      </c>
      <c r="I32" s="175">
        <f>I33+I41+I48+I55</f>
        <v>0</v>
      </c>
    </row>
    <row r="33" spans="2:14">
      <c r="E33" s="33" t="s">
        <v>161</v>
      </c>
      <c r="G33" s="50" t="s">
        <v>145</v>
      </c>
      <c r="I33" s="175">
        <f>SUM(I34:I38)</f>
        <v>0</v>
      </c>
    </row>
    <row r="34" spans="2:14">
      <c r="B34" s="287"/>
      <c r="E34" s="91" t="s">
        <v>166</v>
      </c>
      <c r="F34" s="66" t="s">
        <v>171</v>
      </c>
      <c r="G34" s="156" t="s">
        <v>145</v>
      </c>
      <c r="H34" s="43"/>
      <c r="I34" s="176"/>
      <c r="L34" s="53" t="s">
        <v>163</v>
      </c>
      <c r="N34" s="130" t="s">
        <v>157</v>
      </c>
    </row>
    <row r="35" spans="2:14">
      <c r="B35" s="288"/>
      <c r="E35" s="92" t="s">
        <v>167</v>
      </c>
      <c r="F35" s="67" t="s">
        <v>172</v>
      </c>
      <c r="G35" s="162" t="s">
        <v>145</v>
      </c>
      <c r="I35" s="177"/>
      <c r="L35" s="53" t="s">
        <v>163</v>
      </c>
      <c r="N35" s="130" t="s">
        <v>157</v>
      </c>
    </row>
    <row r="36" spans="2:14">
      <c r="B36" s="288"/>
      <c r="E36" s="92" t="s">
        <v>168</v>
      </c>
      <c r="F36" s="67" t="s">
        <v>173</v>
      </c>
      <c r="G36" s="162" t="s">
        <v>145</v>
      </c>
      <c r="I36" s="177"/>
      <c r="L36" s="53" t="s">
        <v>163</v>
      </c>
      <c r="N36" s="130" t="s">
        <v>157</v>
      </c>
    </row>
    <row r="37" spans="2:14">
      <c r="B37" s="288"/>
      <c r="E37" s="92" t="s">
        <v>169</v>
      </c>
      <c r="F37" s="67" t="s">
        <v>174</v>
      </c>
      <c r="G37" s="162" t="s">
        <v>145</v>
      </c>
      <c r="I37" s="177"/>
      <c r="L37" s="53" t="s">
        <v>163</v>
      </c>
      <c r="N37" s="130" t="s">
        <v>157</v>
      </c>
    </row>
    <row r="38" spans="2:14">
      <c r="B38" s="289"/>
      <c r="E38" s="93" t="s">
        <v>170</v>
      </c>
      <c r="F38" s="68" t="s">
        <v>175</v>
      </c>
      <c r="G38" s="157" t="s">
        <v>145</v>
      </c>
      <c r="H38" s="44"/>
      <c r="I38" s="178"/>
      <c r="L38" s="53" t="s">
        <v>163</v>
      </c>
      <c r="N38" s="130" t="s">
        <v>157</v>
      </c>
    </row>
    <row r="39" spans="2:14">
      <c r="E39" s="94" t="s">
        <v>66</v>
      </c>
      <c r="I39" s="179"/>
    </row>
    <row r="40" spans="2:14">
      <c r="I40" s="179"/>
    </row>
    <row r="41" spans="2:14" ht="15" customHeight="1">
      <c r="B41" s="53"/>
      <c r="E41" s="167" t="s">
        <v>180</v>
      </c>
      <c r="F41" s="13"/>
      <c r="G41" s="50" t="s">
        <v>145</v>
      </c>
      <c r="H41" s="9"/>
      <c r="I41" s="175">
        <f>SUM(I42:I46)</f>
        <v>0</v>
      </c>
    </row>
    <row r="42" spans="2:14" ht="15" customHeight="1">
      <c r="B42" s="287"/>
      <c r="E42" s="91" t="s">
        <v>166</v>
      </c>
      <c r="F42" s="66" t="s">
        <v>171</v>
      </c>
      <c r="G42" s="168" t="s">
        <v>145</v>
      </c>
      <c r="H42" s="43"/>
      <c r="I42" s="176"/>
      <c r="L42" s="56" t="s">
        <v>262</v>
      </c>
      <c r="N42" s="130" t="s">
        <v>157</v>
      </c>
    </row>
    <row r="43" spans="2:14" ht="15" customHeight="1">
      <c r="B43" s="288"/>
      <c r="E43" s="92" t="s">
        <v>167</v>
      </c>
      <c r="F43" s="67" t="s">
        <v>172</v>
      </c>
      <c r="G43" s="169" t="s">
        <v>145</v>
      </c>
      <c r="I43" s="177"/>
      <c r="L43" s="56" t="s">
        <v>262</v>
      </c>
      <c r="N43" s="130" t="s">
        <v>157</v>
      </c>
    </row>
    <row r="44" spans="2:14" ht="15" customHeight="1">
      <c r="B44" s="288"/>
      <c r="E44" s="92" t="s">
        <v>168</v>
      </c>
      <c r="F44" s="67" t="s">
        <v>173</v>
      </c>
      <c r="G44" s="169" t="s">
        <v>145</v>
      </c>
      <c r="I44" s="177"/>
      <c r="L44" s="56" t="s">
        <v>262</v>
      </c>
      <c r="N44" s="130" t="s">
        <v>157</v>
      </c>
    </row>
    <row r="45" spans="2:14" ht="15" customHeight="1">
      <c r="B45" s="288"/>
      <c r="E45" s="92" t="s">
        <v>169</v>
      </c>
      <c r="F45" s="67" t="s">
        <v>174</v>
      </c>
      <c r="G45" s="169" t="s">
        <v>145</v>
      </c>
      <c r="I45" s="177"/>
      <c r="L45" s="56" t="s">
        <v>262</v>
      </c>
      <c r="N45" s="130" t="s">
        <v>157</v>
      </c>
    </row>
    <row r="46" spans="2:14" ht="15" customHeight="1">
      <c r="B46" s="289"/>
      <c r="E46" s="93" t="s">
        <v>170</v>
      </c>
      <c r="F46" s="68" t="s">
        <v>175</v>
      </c>
      <c r="G46" s="170" t="s">
        <v>145</v>
      </c>
      <c r="H46" s="44"/>
      <c r="I46" s="178"/>
      <c r="L46" s="56" t="s">
        <v>262</v>
      </c>
      <c r="N46" s="130" t="s">
        <v>157</v>
      </c>
    </row>
    <row r="47" spans="2:14" ht="15" customHeight="1">
      <c r="E47" s="161"/>
      <c r="F47" s="161"/>
      <c r="G47" s="169"/>
      <c r="H47" s="169"/>
      <c r="I47" s="180"/>
    </row>
    <row r="48" spans="2:14" ht="15" customHeight="1">
      <c r="E48" s="167" t="s">
        <v>179</v>
      </c>
      <c r="F48" s="13"/>
      <c r="G48" s="50" t="s">
        <v>145</v>
      </c>
      <c r="H48" s="9"/>
      <c r="I48" s="175">
        <f>SUM(I49:I53)</f>
        <v>0</v>
      </c>
    </row>
    <row r="49" spans="2:14" ht="15" customHeight="1">
      <c r="B49" s="287"/>
      <c r="E49" s="91" t="s">
        <v>166</v>
      </c>
      <c r="F49" s="66" t="s">
        <v>171</v>
      </c>
      <c r="G49" s="168" t="s">
        <v>145</v>
      </c>
      <c r="H49" s="43"/>
      <c r="I49" s="176"/>
      <c r="L49" s="56" t="s">
        <v>262</v>
      </c>
      <c r="N49" s="130" t="s">
        <v>157</v>
      </c>
    </row>
    <row r="50" spans="2:14" ht="15" customHeight="1">
      <c r="B50" s="288"/>
      <c r="E50" s="92" t="s">
        <v>167</v>
      </c>
      <c r="F50" s="67" t="s">
        <v>172</v>
      </c>
      <c r="G50" s="169" t="s">
        <v>145</v>
      </c>
      <c r="I50" s="177"/>
      <c r="L50" s="56" t="s">
        <v>262</v>
      </c>
      <c r="N50" s="130" t="s">
        <v>157</v>
      </c>
    </row>
    <row r="51" spans="2:14" ht="15" customHeight="1">
      <c r="B51" s="288"/>
      <c r="E51" s="92" t="s">
        <v>168</v>
      </c>
      <c r="F51" s="67" t="s">
        <v>173</v>
      </c>
      <c r="G51" s="169" t="s">
        <v>145</v>
      </c>
      <c r="I51" s="177"/>
      <c r="L51" s="56" t="s">
        <v>262</v>
      </c>
      <c r="N51" s="130" t="s">
        <v>157</v>
      </c>
    </row>
    <row r="52" spans="2:14" ht="15" customHeight="1">
      <c r="B52" s="288"/>
      <c r="E52" s="92" t="s">
        <v>169</v>
      </c>
      <c r="F52" s="67" t="s">
        <v>174</v>
      </c>
      <c r="G52" s="169" t="s">
        <v>145</v>
      </c>
      <c r="I52" s="177"/>
      <c r="L52" s="56" t="s">
        <v>262</v>
      </c>
      <c r="N52" s="130" t="s">
        <v>157</v>
      </c>
    </row>
    <row r="53" spans="2:14" ht="15" customHeight="1">
      <c r="B53" s="289"/>
      <c r="E53" s="93" t="s">
        <v>170</v>
      </c>
      <c r="F53" s="68" t="s">
        <v>175</v>
      </c>
      <c r="G53" s="170" t="s">
        <v>145</v>
      </c>
      <c r="H53" s="44"/>
      <c r="I53" s="178"/>
      <c r="L53" s="56" t="s">
        <v>262</v>
      </c>
      <c r="N53" s="130" t="s">
        <v>157</v>
      </c>
    </row>
    <row r="54" spans="2:14" ht="15" customHeight="1">
      <c r="E54" s="161"/>
      <c r="F54" s="161"/>
      <c r="G54" s="169"/>
      <c r="H54" s="169"/>
      <c r="I54" s="180"/>
    </row>
    <row r="55" spans="2:14">
      <c r="E55" s="33" t="s">
        <v>162</v>
      </c>
      <c r="G55" s="50" t="s">
        <v>145</v>
      </c>
      <c r="I55" s="175">
        <f>SUM(I56:I60)</f>
        <v>0</v>
      </c>
    </row>
    <row r="56" spans="2:14">
      <c r="B56" s="287"/>
      <c r="E56" s="91" t="s">
        <v>166</v>
      </c>
      <c r="F56" s="66" t="s">
        <v>171</v>
      </c>
      <c r="G56" s="156" t="s">
        <v>145</v>
      </c>
      <c r="H56" s="43"/>
      <c r="I56" s="176"/>
      <c r="L56" s="53" t="s">
        <v>163</v>
      </c>
      <c r="N56" s="130" t="s">
        <v>157</v>
      </c>
    </row>
    <row r="57" spans="2:14">
      <c r="B57" s="288"/>
      <c r="E57" s="92" t="s">
        <v>167</v>
      </c>
      <c r="F57" s="67" t="s">
        <v>172</v>
      </c>
      <c r="G57" s="162" t="s">
        <v>145</v>
      </c>
      <c r="I57" s="177"/>
      <c r="L57" s="53" t="s">
        <v>163</v>
      </c>
      <c r="N57" s="130" t="s">
        <v>157</v>
      </c>
    </row>
    <row r="58" spans="2:14">
      <c r="B58" s="288"/>
      <c r="E58" s="92" t="s">
        <v>168</v>
      </c>
      <c r="F58" s="67" t="s">
        <v>173</v>
      </c>
      <c r="G58" s="162" t="s">
        <v>145</v>
      </c>
      <c r="I58" s="177"/>
      <c r="L58" s="53" t="s">
        <v>163</v>
      </c>
      <c r="N58" s="130" t="s">
        <v>157</v>
      </c>
    </row>
    <row r="59" spans="2:14">
      <c r="B59" s="288"/>
      <c r="E59" s="92" t="s">
        <v>169</v>
      </c>
      <c r="F59" s="67" t="s">
        <v>174</v>
      </c>
      <c r="G59" s="162" t="s">
        <v>145</v>
      </c>
      <c r="I59" s="177"/>
      <c r="L59" s="53" t="s">
        <v>163</v>
      </c>
      <c r="N59" s="130" t="s">
        <v>157</v>
      </c>
    </row>
    <row r="60" spans="2:14">
      <c r="B60" s="289"/>
      <c r="E60" s="93" t="s">
        <v>170</v>
      </c>
      <c r="F60" s="68" t="s">
        <v>175</v>
      </c>
      <c r="G60" s="157" t="s">
        <v>145</v>
      </c>
      <c r="H60" s="44"/>
      <c r="I60" s="178"/>
      <c r="L60" s="53" t="s">
        <v>163</v>
      </c>
      <c r="N60" s="130" t="s">
        <v>157</v>
      </c>
    </row>
    <row r="61" spans="2:14">
      <c r="E61" s="94" t="s">
        <v>66</v>
      </c>
    </row>
  </sheetData>
  <sheetProtection selectLockedCells="1" selectUnlockedCells="1"/>
  <mergeCells count="8">
    <mergeCell ref="B56:B60"/>
    <mergeCell ref="B42:B46"/>
    <mergeCell ref="B28:B29"/>
    <mergeCell ref="B7:B11"/>
    <mergeCell ref="B14:B18"/>
    <mergeCell ref="B34:B38"/>
    <mergeCell ref="B21:B25"/>
    <mergeCell ref="B49:B53"/>
  </mergeCells>
  <phoneticPr fontId="96" type="noConversion"/>
  <conditionalFormatting sqref="B4">
    <cfRule type="containsText" dxfId="30" priority="2" operator="containsText" text="Unsure">
      <formula>NOT(ISERROR(SEARCH("Unsure",B4)))</formula>
    </cfRule>
    <cfRule type="containsText" dxfId="29" priority="3" operator="containsText" text="Yes">
      <formula>NOT(ISERROR(SEARCH("Yes",B4)))</formula>
    </cfRule>
    <cfRule type="containsText" dxfId="28" priority="4" operator="containsText" text="No">
      <formula>NOT(ISERROR(SEARCH("No",B4)))</formula>
    </cfRule>
  </conditionalFormatting>
  <pageMargins left="0.25" right="0.25" top="0.75" bottom="0.75" header="0.3" footer="0.3"/>
  <pageSetup scale="71" orientation="portrait" r:id="rId1"/>
  <headerFooter>
    <oddFooter>&amp;L_x000D_&amp;1#&amp;"Calibri"&amp;8&amp;K000000 For Official use only</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F0B1073D733C7742A3DC291E09CDED2E" ma:contentTypeVersion="16" ma:contentTypeDescription="Create a new document." ma:contentTypeScope="" ma:versionID="1013e12a484940ae28b34bbbea156a64">
  <xsd:schema xmlns:xsd="http://www.w3.org/2001/XMLSchema" xmlns:xs="http://www.w3.org/2001/XMLSchema" xmlns:p="http://schemas.microsoft.com/office/2006/metadata/properties" xmlns:ns1="http://schemas.microsoft.com/sharepoint/v3" xmlns:ns2="dc0ac89c-2284-42ad-8456-6d6fd6700f70" xmlns:ns3="87f90f75-1f31-454a-8b62-cb931c34225c" targetNamespace="http://schemas.microsoft.com/office/2006/metadata/properties" ma:root="true" ma:fieldsID="057a18618e8f9ab008cfdb592d437d19" ns1:_="" ns2:_="" ns3:_="">
    <xsd:import namespace="http://schemas.microsoft.com/sharepoint/v3"/>
    <xsd:import namespace="dc0ac89c-2284-42ad-8456-6d6fd6700f70"/>
    <xsd:import namespace="87f90f75-1f31-454a-8b62-cb931c34225c"/>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KeyPoints" minOccurs="0"/>
                <xsd:element ref="ns2:MediaServiceKeyPoints" minOccurs="0"/>
                <xsd:element ref="ns2:MediaServiceAutoTags" minOccurs="0"/>
                <xsd:element ref="ns2:MediaServiceGenerationTime" minOccurs="0"/>
                <xsd:element ref="ns2:MediaServiceEventHashCode" minOccurs="0"/>
                <xsd:element ref="ns2:MediaServiceDateTaken" minOccurs="0"/>
                <xsd:element ref="ns2:MediaServiceOCR" minOccurs="0"/>
                <xsd:element ref="ns2:MediaLengthInSeconds" minOccurs="0"/>
                <xsd:element ref="ns1:_ip_UnifiedCompliancePolicyProperties" minOccurs="0"/>
                <xsd:element ref="ns1:_ip_UnifiedCompliancePolicyUIAction"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20" nillable="true" ma:displayName="Unified Compliance Policy Properties" ma:hidden="true" ma:internalName="_ip_UnifiedCompliancePolicyProperties">
      <xsd:simpleType>
        <xsd:restriction base="dms:Note"/>
      </xsd:simpleType>
    </xsd:element>
    <xsd:element name="_ip_UnifiedCompliancePolicyUIAction" ma:index="21"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dc0ac89c-2284-42ad-8456-6d6fd6700f7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2" nillable="true" ma:displayName="MediaServiceAutoKeyPoints" ma:hidden="true" ma:internalName="MediaServiceAutoKeyPoints" ma:readOnly="true">
      <xsd:simpleType>
        <xsd:restriction base="dms:Note"/>
      </xsd:simpleType>
    </xsd:element>
    <xsd:element name="MediaServiceKeyPoints" ma:index="13" nillable="true" ma:displayName="KeyPoints" ma:internalName="MediaServiceKeyPoints" ma:readOnly="true">
      <xsd:simpleType>
        <xsd:restriction base="dms:Note">
          <xsd:maxLength value="255"/>
        </xsd:restriction>
      </xsd:simpleType>
    </xsd:element>
    <xsd:element name="MediaServiceAutoTags" ma:index="14" nillable="true" ma:displayName="Tags" ma:internalName="MediaServiceAutoTags" ma:readOnly="true">
      <xsd:simpleType>
        <xsd:restriction base="dms:Text"/>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ternalName="MediaServiceDateTaken"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element name="MediaLengthInSeconds" ma:index="19" nillable="true" ma:displayName="MediaLengthInSeconds" ma:hidden="true" ma:internalName="MediaLengthInSeconds" ma:readOnly="true">
      <xsd:simpleType>
        <xsd:restriction base="dms:Unknown"/>
      </xsd:simpleType>
    </xsd:element>
    <xsd:element name="MediaServiceObjectDetectorVersions" ma:index="22" nillable="true" ma:displayName="MediaServiceObjectDetectorVersions" ma:hidden="true" ma:indexed="true" ma:internalName="MediaServiceObjectDetectorVersions" ma:readOnly="true">
      <xsd:simpleType>
        <xsd:restriction base="dms:Text"/>
      </xsd:simpleType>
    </xsd:element>
    <xsd:element name="MediaServiceSearchProperties" ma:index="23"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87f90f75-1f31-454a-8b62-cb931c34225c"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4BC3D273-5ADD-4B15-B877-C02C1CA49D3F}">
  <ds:schemaRefs>
    <ds:schemaRef ds:uri="http://schemas.microsoft.com/sharepoint/v3/contenttype/forms"/>
  </ds:schemaRefs>
</ds:datastoreItem>
</file>

<file path=customXml/itemProps2.xml><?xml version="1.0" encoding="utf-8"?>
<ds:datastoreItem xmlns:ds="http://schemas.openxmlformats.org/officeDocument/2006/customXml" ds:itemID="{B531648F-3360-4C0C-AD19-FE8C2632D6BD}">
  <ds:schemaRefs>
    <ds:schemaRef ds:uri="http://schemas.microsoft.com/office/2006/metadata/properties"/>
    <ds:schemaRef ds:uri="http://schemas.microsoft.com/office/infopath/2007/PartnerControls"/>
    <ds:schemaRef ds:uri="http://schemas.microsoft.com/sharepoint/v3"/>
  </ds:schemaRefs>
</ds:datastoreItem>
</file>

<file path=customXml/itemProps3.xml><?xml version="1.0" encoding="utf-8"?>
<ds:datastoreItem xmlns:ds="http://schemas.openxmlformats.org/officeDocument/2006/customXml" ds:itemID="{E6C933A4-A92D-43DB-98A0-32497CFBDFE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dc0ac89c-2284-42ad-8456-6d6fd6700f70"/>
    <ds:schemaRef ds:uri="87f90f75-1f31-454a-8b62-cb931c34225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12</vt:i4>
      </vt:variant>
      <vt:variant>
        <vt:lpstr>Named Ranges</vt:lpstr>
      </vt:variant>
      <vt:variant>
        <vt:i4>7</vt:i4>
      </vt:variant>
    </vt:vector>
  </HeadingPairs>
  <TitlesOfParts>
    <vt:vector size="19" baseType="lpstr">
      <vt:lpstr>Changes summary</vt:lpstr>
      <vt:lpstr>Introduction</vt:lpstr>
      <vt:lpstr>Definitions</vt:lpstr>
      <vt:lpstr>Validations</vt:lpstr>
      <vt:lpstr>Checks and Totals</vt:lpstr>
      <vt:lpstr>Total Customers</vt:lpstr>
      <vt:lpstr>Benchmarking</vt:lpstr>
      <vt:lpstr>STPIS</vt:lpstr>
      <vt:lpstr>Cost reflective tariffs</vt:lpstr>
      <vt:lpstr>Non-cost reflective tariffs</vt:lpstr>
      <vt:lpstr>Secondary tariffs</vt:lpstr>
      <vt:lpstr>Export Services</vt:lpstr>
      <vt:lpstr>Benchmarking!Print_Area</vt:lpstr>
      <vt:lpstr>'Cost reflective tariffs'!Print_Area</vt:lpstr>
      <vt:lpstr>'Export Services'!Print_Area</vt:lpstr>
      <vt:lpstr>'Non-cost reflective tariffs'!Print_Area</vt:lpstr>
      <vt:lpstr>'Secondary tariffs'!Print_Area</vt:lpstr>
      <vt:lpstr>STPIS!Print_Area</vt:lpstr>
      <vt:lpstr>'Total Customers'!Print_Area</vt:lpstr>
    </vt:vector>
  </TitlesOfParts>
  <Company>ACCC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Johnston, Kaye</dc:creator>
  <cp:lastModifiedBy>Shannon Moffitt</cp:lastModifiedBy>
  <cp:lastPrinted>2023-07-20T02:11:46Z</cp:lastPrinted>
  <dcterms:created xsi:type="dcterms:W3CDTF">2021-08-29T22:12:48Z</dcterms:created>
  <dcterms:modified xsi:type="dcterms:W3CDTF">2024-01-31T07:51:53Z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895930eb-db2c-4917-a4e2-4c584d225a4f_Enabled">
    <vt:lpwstr>true</vt:lpwstr>
  </property>
  <property fmtid="{D5CDD505-2E9C-101B-9397-08002B2CF9AE}" pid="3" name="MSIP_Label_895930eb-db2c-4917-a4e2-4c584d225a4f_SetDate">
    <vt:lpwstr>2024-01-29T04:20:22Z</vt:lpwstr>
  </property>
  <property fmtid="{D5CDD505-2E9C-101B-9397-08002B2CF9AE}" pid="4" name="MSIP_Label_895930eb-db2c-4917-a4e2-4c584d225a4f_Method">
    <vt:lpwstr>Standard</vt:lpwstr>
  </property>
  <property fmtid="{D5CDD505-2E9C-101B-9397-08002B2CF9AE}" pid="5" name="MSIP_Label_895930eb-db2c-4917-a4e2-4c584d225a4f_Name">
    <vt:lpwstr>AG-For Official use only</vt:lpwstr>
  </property>
  <property fmtid="{D5CDD505-2E9C-101B-9397-08002B2CF9AE}" pid="6" name="MSIP_Label_895930eb-db2c-4917-a4e2-4c584d225a4f_SiteId">
    <vt:lpwstr>11302428-4f10-4c14-a17f-b368bb82853d</vt:lpwstr>
  </property>
  <property fmtid="{D5CDD505-2E9C-101B-9397-08002B2CF9AE}" pid="7" name="MSIP_Label_895930eb-db2c-4917-a4e2-4c584d225a4f_ActionId">
    <vt:lpwstr>dcb03d25-6684-413c-a583-3be6071579e9</vt:lpwstr>
  </property>
  <property fmtid="{D5CDD505-2E9C-101B-9397-08002B2CF9AE}" pid="8" name="MSIP_Label_895930eb-db2c-4917-a4e2-4c584d225a4f_ContentBits">
    <vt:lpwstr>2</vt:lpwstr>
  </property>
  <property fmtid="{D5CDD505-2E9C-101B-9397-08002B2CF9AE}" pid="9" name="ContentTypeId">
    <vt:lpwstr>0x010100F0B1073D733C7742A3DC291E09CDED2E</vt:lpwstr>
  </property>
</Properties>
</file>