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BC2C55BB-A30A-4F30-92CD-936C19472D5D}" xr6:coauthVersionLast="47" xr6:coauthVersionMax="47" xr10:uidLastSave="{00000000-0000-0000-0000-000000000000}"/>
  <bookViews>
    <workbookView xWindow="28680" yWindow="-270" windowWidth="29040" windowHeight="15840" tabRatio="781" xr2:uid="{4E2299BB-1A44-4BFD-973B-B9D0F581420A}"/>
  </bookViews>
  <sheets>
    <sheet name="Changes summary" sheetId="72" r:id="rId1"/>
    <sheet name="Introduction" sheetId="67" r:id="rId2"/>
    <sheet name="Definitions" sheetId="70" r:id="rId3"/>
    <sheet name="Validations" sheetId="68" r:id="rId4"/>
    <sheet name="Checks and Totals" sheetId="71" r:id="rId5"/>
    <sheet name="Distribution Business" sheetId="73" r:id="rId6"/>
    <sheet name="Standard control" sheetId="65" r:id="rId7"/>
    <sheet name="Alternative control" sheetId="64" r:id="rId8"/>
    <sheet name="Other services" sheetId="75" r:id="rId9"/>
    <sheet name="Large projects" sheetId="69" r:id="rId10"/>
    <sheet name="Export services" sheetId="74" r:id="rId11"/>
  </sheets>
  <definedNames>
    <definedName name="_xlnm.Print_Area" localSheetId="7">'Alternative control'!$C$1:$R$127</definedName>
    <definedName name="_xlnm.Print_Area" localSheetId="5">'Distribution Business'!$C$1:$K$17</definedName>
    <definedName name="_xlnm.Print_Area" localSheetId="10">'Export services'!$C$1:$K$19</definedName>
    <definedName name="_xlnm.Print_Area" localSheetId="9">'Large projects'!$C$1:$K$13</definedName>
    <definedName name="_xlnm.Print_Area" localSheetId="8">'Other services'!$C$1:$I$21</definedName>
    <definedName name="_xlnm.Print_Area" localSheetId="6">'Standard control'!$C$1:$Q$57</definedName>
    <definedName name="_xlnm.Print_Area" localSheetId="3">Validations!$B$5:$D$233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7" i="64" l="1"/>
  <c r="F28" i="64"/>
  <c r="F27" i="64"/>
  <c r="F19" i="65"/>
  <c r="F20" i="65"/>
  <c r="F21" i="65"/>
  <c r="F18" i="65"/>
  <c r="F17" i="65"/>
  <c r="F10" i="65"/>
  <c r="F11" i="65"/>
  <c r="F12" i="65"/>
  <c r="F9" i="65"/>
  <c r="F8" i="65"/>
  <c r="L83" i="64" l="1"/>
  <c r="K83" i="64"/>
  <c r="L82" i="64"/>
  <c r="K82" i="64"/>
  <c r="L81" i="64"/>
  <c r="K81" i="64"/>
  <c r="L80" i="64"/>
  <c r="K80" i="64"/>
  <c r="J93" i="64"/>
  <c r="J92" i="64"/>
  <c r="J91" i="64"/>
  <c r="J90" i="64"/>
  <c r="J88" i="64"/>
  <c r="J87" i="64"/>
  <c r="J86" i="64"/>
  <c r="J85" i="64"/>
  <c r="F27" i="65"/>
  <c r="F28" i="65"/>
  <c r="F29" i="65"/>
  <c r="F30" i="65"/>
  <c r="F31" i="65"/>
  <c r="F32" i="65"/>
  <c r="F26" i="65"/>
  <c r="L14" i="71" s="1"/>
  <c r="F25" i="65"/>
  <c r="F20" i="74"/>
  <c r="L12" i="71"/>
  <c r="G223" i="65"/>
  <c r="L10" i="71"/>
  <c r="J28" i="64" l="1"/>
  <c r="G28" i="64"/>
  <c r="J27" i="64"/>
  <c r="G27" i="64"/>
  <c r="I377" i="65"/>
  <c r="G67" i="65" l="1"/>
  <c r="G68" i="65"/>
  <c r="G56" i="65"/>
  <c r="G57" i="65"/>
  <c r="G45" i="65"/>
  <c r="G46" i="65"/>
  <c r="G34" i="65"/>
  <c r="G33" i="65"/>
  <c r="F7" i="74"/>
  <c r="F13" i="74" l="1"/>
  <c r="F8" i="74"/>
  <c r="I379" i="65"/>
  <c r="L380" i="65"/>
  <c r="L379" i="65"/>
  <c r="L378" i="65"/>
  <c r="L377" i="65"/>
  <c r="L376" i="65"/>
  <c r="I380" i="65"/>
  <c r="I378" i="65"/>
  <c r="I376" i="65"/>
  <c r="C19" i="75" l="1"/>
  <c r="C18" i="75"/>
  <c r="C17" i="75"/>
  <c r="C16" i="75"/>
  <c r="C15" i="75"/>
  <c r="F426" i="65"/>
  <c r="C426" i="65"/>
  <c r="F425" i="65"/>
  <c r="C425" i="65"/>
  <c r="F424" i="65"/>
  <c r="C424" i="65"/>
  <c r="F423" i="65"/>
  <c r="C423" i="65"/>
  <c r="F422" i="65"/>
  <c r="C422" i="65"/>
  <c r="C418" i="65"/>
  <c r="C417" i="65"/>
  <c r="C416" i="65"/>
  <c r="C415" i="65"/>
  <c r="C414" i="65"/>
  <c r="C380" i="65"/>
  <c r="C379" i="65"/>
  <c r="C378" i="65"/>
  <c r="C377" i="65"/>
  <c r="C376" i="65"/>
  <c r="G21" i="65" l="1"/>
  <c r="G20" i="65"/>
  <c r="G19" i="65"/>
  <c r="G18" i="65"/>
  <c r="G17" i="65"/>
  <c r="G12" i="65"/>
  <c r="G55" i="65"/>
  <c r="F55" i="65" s="1"/>
  <c r="G54" i="65"/>
  <c r="F54" i="65" s="1"/>
  <c r="G53" i="65"/>
  <c r="F53" i="65" s="1"/>
  <c r="G52" i="65"/>
  <c r="F52" i="65" s="1"/>
  <c r="G51" i="65"/>
  <c r="F51" i="65" s="1"/>
  <c r="G50" i="65"/>
  <c r="F50" i="65" s="1"/>
  <c r="G49" i="65"/>
  <c r="F49" i="65" s="1"/>
  <c r="G48" i="65"/>
  <c r="F48" i="65" s="1"/>
  <c r="G11" i="65"/>
  <c r="G10" i="65"/>
  <c r="G9" i="65"/>
  <c r="G8" i="65"/>
  <c r="G66" i="65"/>
  <c r="F66" i="65" s="1"/>
  <c r="G65" i="65"/>
  <c r="F65" i="65" s="1"/>
  <c r="G64" i="65"/>
  <c r="F64" i="65" s="1"/>
  <c r="G63" i="65"/>
  <c r="F63" i="65" s="1"/>
  <c r="G62" i="65"/>
  <c r="F62" i="65" s="1"/>
  <c r="G61" i="65"/>
  <c r="F61" i="65" s="1"/>
  <c r="G60" i="65"/>
  <c r="F60" i="65" s="1"/>
  <c r="G59" i="65"/>
  <c r="F59" i="65" s="1"/>
  <c r="G44" i="65"/>
  <c r="F44" i="65" s="1"/>
  <c r="G43" i="65"/>
  <c r="F43" i="65" s="1"/>
  <c r="G42" i="65"/>
  <c r="F42" i="65" s="1"/>
  <c r="G41" i="65"/>
  <c r="F41" i="65" s="1"/>
  <c r="G40" i="65"/>
  <c r="F40" i="65" s="1"/>
  <c r="G39" i="65"/>
  <c r="F39" i="65" s="1"/>
  <c r="G38" i="65"/>
  <c r="F38" i="65" s="1"/>
  <c r="G37" i="65"/>
  <c r="F37" i="65" s="1"/>
  <c r="H68" i="65"/>
  <c r="F68" i="65" s="1"/>
  <c r="H67" i="65"/>
  <c r="F67" i="65" s="1"/>
  <c r="H57" i="65"/>
  <c r="F57" i="65" s="1"/>
  <c r="H56" i="65"/>
  <c r="F56" i="65" s="1"/>
  <c r="H46" i="65"/>
  <c r="F46" i="65" s="1"/>
  <c r="H45" i="65"/>
  <c r="F45" i="65" s="1"/>
  <c r="G23" i="65" l="1"/>
  <c r="G14" i="65"/>
  <c r="J111" i="64" l="1"/>
  <c r="J109" i="64"/>
  <c r="J102" i="64"/>
  <c r="J100" i="64"/>
  <c r="J107" i="64"/>
  <c r="J106" i="64"/>
  <c r="J105" i="64"/>
  <c r="J104" i="64"/>
  <c r="J98" i="64"/>
  <c r="J97" i="64"/>
  <c r="J96" i="64"/>
  <c r="J95" i="64"/>
  <c r="J83" i="64"/>
  <c r="J82" i="64"/>
  <c r="J81" i="64"/>
  <c r="J80" i="64"/>
  <c r="J78" i="64"/>
  <c r="J77" i="64"/>
  <c r="J76" i="64"/>
  <c r="J75" i="64"/>
  <c r="J73" i="64"/>
  <c r="J72" i="64"/>
  <c r="J71" i="64"/>
  <c r="J70" i="64"/>
  <c r="J68" i="64"/>
  <c r="J67" i="64"/>
  <c r="J66" i="64"/>
  <c r="J65" i="64"/>
  <c r="J63" i="64"/>
  <c r="J62" i="64"/>
  <c r="J61" i="64"/>
  <c r="J60" i="64"/>
  <c r="J58" i="64"/>
  <c r="J57" i="64"/>
  <c r="J56" i="64"/>
  <c r="J55" i="64"/>
  <c r="J53" i="64"/>
  <c r="J52" i="64"/>
  <c r="J51" i="64"/>
  <c r="J50" i="64"/>
  <c r="J46" i="64"/>
  <c r="J45" i="64"/>
  <c r="G46" i="64"/>
  <c r="G45" i="64"/>
  <c r="G40" i="64"/>
  <c r="G36" i="64"/>
  <c r="G37" i="64"/>
  <c r="G38" i="64"/>
  <c r="G39" i="64"/>
  <c r="G35" i="64"/>
  <c r="G34" i="64"/>
  <c r="G33" i="64"/>
  <c r="G32" i="64"/>
  <c r="J22" i="64"/>
  <c r="G22" i="64"/>
  <c r="J21" i="64"/>
  <c r="G21" i="64"/>
  <c r="J20" i="64"/>
  <c r="G20" i="64"/>
  <c r="J19" i="64"/>
  <c r="G19" i="64"/>
  <c r="J18" i="64"/>
  <c r="G18" i="64"/>
  <c r="J14" i="64"/>
  <c r="J13" i="64"/>
  <c r="J12" i="64"/>
  <c r="J11" i="64"/>
  <c r="J10" i="64"/>
  <c r="G11" i="64"/>
  <c r="G12" i="64"/>
  <c r="G13" i="64"/>
  <c r="G14" i="64"/>
  <c r="G10" i="64"/>
  <c r="F19" i="64" l="1"/>
  <c r="F11" i="64"/>
  <c r="F13" i="64"/>
  <c r="F12" i="64"/>
  <c r="F22" i="64"/>
  <c r="F18" i="64"/>
  <c r="F21" i="64"/>
  <c r="F14" i="64"/>
  <c r="F10" i="64"/>
  <c r="F20" i="64"/>
  <c r="G350" i="65" l="1"/>
  <c r="G341" i="65"/>
  <c r="G329" i="65"/>
  <c r="G324" i="65"/>
  <c r="G334" i="65" s="1"/>
  <c r="G351" i="65" l="1"/>
  <c r="H33" i="65"/>
  <c r="H34" i="65"/>
  <c r="H35" i="65" l="1"/>
  <c r="F34" i="65"/>
  <c r="F33" i="65"/>
  <c r="C410" i="65"/>
  <c r="C409" i="65"/>
  <c r="C408" i="65"/>
  <c r="C407" i="65"/>
  <c r="C406" i="65"/>
  <c r="C388" i="65"/>
  <c r="C387" i="65"/>
  <c r="C386" i="65"/>
  <c r="C385" i="65"/>
  <c r="C384" i="65"/>
  <c r="C396" i="65"/>
  <c r="C395" i="65"/>
  <c r="C394" i="65"/>
  <c r="C393" i="65"/>
  <c r="C392" i="65"/>
  <c r="C372" i="65"/>
  <c r="C371" i="65"/>
  <c r="C370" i="65"/>
  <c r="C369" i="65"/>
  <c r="C368" i="65"/>
  <c r="G41" i="64"/>
  <c r="H17" i="73" l="1"/>
  <c r="H11" i="73"/>
  <c r="G25" i="65" l="1"/>
  <c r="F418" i="65" l="1"/>
  <c r="F417" i="65"/>
  <c r="F416" i="65"/>
  <c r="F415" i="65"/>
  <c r="F414" i="65"/>
  <c r="F410" i="65"/>
  <c r="F409" i="65"/>
  <c r="F408" i="65"/>
  <c r="F407" i="65"/>
  <c r="F406" i="65"/>
  <c r="F401" i="65"/>
  <c r="F403" i="65"/>
  <c r="F402" i="65"/>
  <c r="F388" i="65" l="1"/>
  <c r="F387" i="65"/>
  <c r="F386" i="65"/>
  <c r="F385" i="65"/>
  <c r="F384" i="65"/>
  <c r="F396" i="65"/>
  <c r="F395" i="65"/>
  <c r="F394" i="65"/>
  <c r="F393" i="65"/>
  <c r="F392" i="65"/>
  <c r="F372" i="65"/>
  <c r="F371" i="65"/>
  <c r="F370" i="65"/>
  <c r="F369" i="65"/>
  <c r="F368" i="65"/>
  <c r="F361" i="65"/>
  <c r="F362" i="65"/>
  <c r="F363" i="65"/>
  <c r="F364" i="65"/>
  <c r="F360" i="65"/>
  <c r="C22" i="64"/>
  <c r="C21" i="64"/>
  <c r="C20" i="64"/>
  <c r="C19" i="64"/>
  <c r="C18" i="64"/>
  <c r="F380" i="65" l="1"/>
  <c r="F377" i="65"/>
  <c r="F376" i="65"/>
  <c r="F379" i="65"/>
  <c r="F378" i="65"/>
  <c r="L398" i="65"/>
  <c r="I398" i="65"/>
  <c r="L390" i="65"/>
  <c r="I390" i="65"/>
  <c r="F398" i="65" l="1"/>
  <c r="F390" i="65"/>
  <c r="F23" i="65"/>
  <c r="C17" i="65"/>
  <c r="C18" i="65"/>
  <c r="C19" i="65"/>
  <c r="C20" i="65"/>
  <c r="C21" i="65"/>
  <c r="F290" i="65" l="1"/>
  <c r="F285" i="65"/>
  <c r="F280" i="65"/>
  <c r="F273" i="65"/>
  <c r="G246" i="65" l="1"/>
  <c r="G266" i="65"/>
  <c r="G256" i="65"/>
  <c r="G234" i="65" l="1"/>
  <c r="G120" i="65"/>
  <c r="G131" i="65"/>
  <c r="G141" i="65"/>
  <c r="G159" i="65"/>
  <c r="G190" i="65"/>
  <c r="G206" i="65"/>
  <c r="G216" i="65"/>
  <c r="G222" i="65"/>
  <c r="G111" i="65"/>
  <c r="G103" i="65"/>
  <c r="F14" i="65"/>
  <c r="G27" i="65"/>
  <c r="G28" i="65"/>
  <c r="G29" i="65"/>
  <c r="G30" i="65"/>
  <c r="G31" i="65"/>
  <c r="G32" i="65"/>
  <c r="G26" i="65"/>
  <c r="G35" i="65" l="1"/>
  <c r="F35" i="65" s="1"/>
  <c r="L8" i="71"/>
  <c r="L6" i="71" l="1"/>
</calcChain>
</file>

<file path=xl/sharedStrings.xml><?xml version="1.0" encoding="utf-8"?>
<sst xmlns="http://schemas.openxmlformats.org/spreadsheetml/2006/main" count="2995" uniqueCount="668">
  <si>
    <t>Units</t>
  </si>
  <si>
    <t>Alternative Control Services</t>
  </si>
  <si>
    <t>Standard Control excluding Dual Function Assets</t>
  </si>
  <si>
    <t>Dual Function Assets</t>
  </si>
  <si>
    <t>Other</t>
  </si>
  <si>
    <t>Total</t>
  </si>
  <si>
    <t>Non-network</t>
  </si>
  <si>
    <t>Connections</t>
  </si>
  <si>
    <t>Replacement expenditure</t>
  </si>
  <si>
    <t>Labour expenditure outsourced to unrelated parties</t>
  </si>
  <si>
    <t>Labour expenditure outsourced to related parties</t>
  </si>
  <si>
    <t>In-house labour expenditure</t>
  </si>
  <si>
    <t>Metering services</t>
  </si>
  <si>
    <t>Direct</t>
  </si>
  <si>
    <t>Indirect</t>
  </si>
  <si>
    <t xml:space="preserve">Alternative Control Services </t>
  </si>
  <si>
    <t>$</t>
  </si>
  <si>
    <t>Breakdown 1</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</si>
  <si>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</si>
  <si>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</si>
  <si>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</si>
  <si>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</si>
  <si>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</si>
  <si>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</si>
  <si>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</si>
  <si>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</si>
  <si>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</si>
  <si>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</si>
  <si>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</si>
  <si>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</si>
  <si>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</si>
  <si>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</si>
  <si>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</si>
  <si>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</si>
  <si>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</si>
  <si>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</si>
  <si>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</si>
  <si>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</si>
  <si>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</si>
  <si>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</si>
  <si>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</si>
  <si>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</si>
  <si>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</si>
  <si>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</si>
  <si>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</si>
  <si>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</si>
  <si>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</si>
  <si>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</si>
  <si>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</si>
  <si>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</si>
  <si>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</si>
  <si>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</si>
  <si>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</si>
  <si>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Simple connection LV</t>
  </si>
  <si>
    <t>Complex connection LV</t>
  </si>
  <si>
    <t>Complex connection HV</t>
  </si>
  <si>
    <t>Breakdown 2</t>
  </si>
  <si>
    <t>Distribution substation installed</t>
  </si>
  <si>
    <t>Augmentation HV</t>
  </si>
  <si>
    <t>Augmentation LV</t>
  </si>
  <si>
    <t>Complex connection HV (customer connected at LV, minor HV works)</t>
  </si>
  <si>
    <t>Complex connection HV (customer connected at LV, upstream asset works)</t>
  </si>
  <si>
    <t>Complex connection HV (customer connected at HV)</t>
  </si>
  <si>
    <t>Complex connection sub-transmission</t>
  </si>
  <si>
    <t>Complex connection HV (no upstream asset works)</t>
  </si>
  <si>
    <t>Complex connection HV (with upstream asset works)</t>
  </si>
  <si>
    <t>Complex connection HV (small capacity)</t>
  </si>
  <si>
    <t>Complex connection HV (large capacity)</t>
  </si>
  <si>
    <t>Car</t>
  </si>
  <si>
    <t>Light commercial vehicle</t>
  </si>
  <si>
    <t xml:space="preserve">Elevated work platform (LCV)  </t>
  </si>
  <si>
    <t>Elevated work platform (HCV)</t>
  </si>
  <si>
    <t>Heavy commercial vehicle</t>
  </si>
  <si>
    <t>Non-labour expenditure</t>
  </si>
  <si>
    <t>Total Standard Control Services</t>
  </si>
  <si>
    <t>Current RIN reference</t>
  </si>
  <si>
    <t>Type 1 capital contributions</t>
  </si>
  <si>
    <t>Type 2 capital contributions</t>
  </si>
  <si>
    <t>PWC undergrounding capex (equity funded)</t>
  </si>
  <si>
    <t>Type 2  Capital Contributions</t>
  </si>
  <si>
    <t>Type 1  Capital Contributions</t>
  </si>
  <si>
    <t>Project Overview</t>
  </si>
  <si>
    <t>Validation Rules</t>
  </si>
  <si>
    <t>input cells</t>
  </si>
  <si>
    <t>Rules applying</t>
  </si>
  <si>
    <t>NEW</t>
  </si>
  <si>
    <t>Service classifications</t>
  </si>
  <si>
    <t>Compounding Definitions</t>
  </si>
  <si>
    <t>Public Lighting</t>
  </si>
  <si>
    <t>CAPITAL CONTRIBUTIONS BY TYPE</t>
  </si>
  <si>
    <t>DISPOSALS BY ASSET CLASS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</si>
  <si>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</si>
  <si>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</si>
  <si>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</si>
  <si>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ICT capex</t>
  </si>
  <si>
    <t>Property capex</t>
  </si>
  <si>
    <t>Fleet capex</t>
  </si>
  <si>
    <t>Other Non-network capex</t>
  </si>
  <si>
    <t>Connections capex</t>
  </si>
  <si>
    <t>Augmentation capex</t>
  </si>
  <si>
    <t>Replacement capex</t>
  </si>
  <si>
    <t>Where:</t>
  </si>
  <si>
    <t>Distribution Business</t>
  </si>
  <si>
    <t>Standard Control Services</t>
  </si>
  <si>
    <t>Audited Statutory Accounts</t>
  </si>
  <si>
    <t>Totals and Data Hierarchies</t>
  </si>
  <si>
    <t>Table</t>
  </si>
  <si>
    <t>Sub table</t>
  </si>
  <si>
    <t>Reference</t>
  </si>
  <si>
    <t>Check</t>
  </si>
  <si>
    <t>=</t>
  </si>
  <si>
    <t>Capex by purpose</t>
  </si>
  <si>
    <t>Capex by asset class</t>
  </si>
  <si>
    <t xml:space="preserve">Concepts </t>
  </si>
  <si>
    <t>Term</t>
  </si>
  <si>
    <t>Definition</t>
  </si>
  <si>
    <t>SERVICE CLASSIFICATIONS</t>
  </si>
  <si>
    <t>RELATED PARTY MARGIN</t>
  </si>
  <si>
    <t>POLES BY: HIGHEST OPERATING VOLTAGE; MATERIAL TYPE</t>
  </si>
  <si>
    <t>POLE TOP STRUCTURES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</si>
  <si>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</si>
  <si>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</si>
  <si>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</si>
  <si>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</si>
  <si>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</si>
  <si>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</si>
  <si>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RESIDENTIAL</t>
  </si>
  <si>
    <t>COMMERCIAL/INDUSTRIAL</t>
  </si>
  <si>
    <t>SUBDIVISION</t>
  </si>
  <si>
    <t>EMBEDDED GENERATION</t>
  </si>
  <si>
    <t>INFORMATION &amp; COMMUNICATIONS TECHNOLOGY</t>
  </si>
  <si>
    <t>Labour / non-labour expenditure split</t>
  </si>
  <si>
    <t>TYPE 1 CAPITAL CONTRIBUTION BY ASSET CLASS</t>
  </si>
  <si>
    <t>TYPE 2 CAPITAL CONTRIBUTION BY ASSET CLASS</t>
  </si>
  <si>
    <t>Distribution substations</t>
  </si>
  <si>
    <t>HV feeders</t>
  </si>
  <si>
    <t>LV feeders</t>
  </si>
  <si>
    <t>Capital contributions</t>
  </si>
  <si>
    <t>Augmentation expenditure</t>
  </si>
  <si>
    <t>CAPITAL CONTRIBUTIONS BY ASSET CLASS - PWC UNDERGROUNDING CAPEX (EQUITY FUNDED)</t>
  </si>
  <si>
    <t>Metering activities</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</si>
  <si>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</si>
  <si>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</si>
  <si>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</si>
  <si>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</si>
  <si>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</si>
  <si>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</si>
  <si>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</si>
  <si>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</si>
  <si>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</si>
  <si>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</si>
  <si>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</si>
  <si>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</si>
  <si>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</si>
  <si>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</si>
  <si>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</si>
  <si>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</si>
  <si>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Fee based services</t>
  </si>
  <si>
    <t>Energisation</t>
  </si>
  <si>
    <t>Re-energisation</t>
  </si>
  <si>
    <t>&lt;additional rows allowed&gt;</t>
  </si>
  <si>
    <t>Quoted services</t>
  </si>
  <si>
    <r>
      <rPr>
        <b/>
        <sz val="11"/>
        <color rgb="FF000000"/>
        <rFont val="Calibri"/>
        <family val="2"/>
      </rPr>
      <t>Metering Services</t>
    </r>
    <r>
      <rPr>
        <sz val="11"/>
        <color rgb="FF000000"/>
        <rFont val="Calibri"/>
        <family val="2"/>
      </rPr>
      <t xml:space="preserve"> = Smart meters + Legacy meters</t>
    </r>
  </si>
  <si>
    <t>Replacement Expenditure</t>
  </si>
  <si>
    <t>Luminaires;  Major Road</t>
  </si>
  <si>
    <t>Luminaires;  Minor Road</t>
  </si>
  <si>
    <t>Brackets; Major Road</t>
  </si>
  <si>
    <t>Brackets; Minor Road</t>
  </si>
  <si>
    <t>Lamps; Major Road</t>
  </si>
  <si>
    <t>˃ 11 kV &amp; &lt; = 22 kV; Single-Phase</t>
  </si>
  <si>
    <t>˃ 11 kV &amp; &lt; = 22 kV; Multiple-Phase</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</si>
  <si>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</si>
  <si>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</si>
  <si>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</si>
  <si>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</si>
  <si>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</si>
  <si>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</si>
  <si>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</si>
  <si>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</si>
  <si>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</si>
  <si>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</si>
  <si>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</si>
  <si>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Kiosk Mounted; &lt; = 22kV;  &lt; = 60 kVA; Single Phase</t>
  </si>
  <si>
    <t>Kiosk Mounted; &lt; = 22kV;  &gt; 60 kVA and &lt; = 600 kVA; Single Phase</t>
  </si>
  <si>
    <t>Kiosk Mounted; &lt; = 22kV;  &gt; 600 kVA; Single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</si>
  <si>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</si>
  <si>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</si>
  <si>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</si>
  <si>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</si>
  <si>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</si>
  <si>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</si>
  <si>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</si>
  <si>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</si>
  <si>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</si>
  <si>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</si>
  <si>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</si>
  <si>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</si>
  <si>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</si>
  <si>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</si>
  <si>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</si>
  <si>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</si>
  <si>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SWITCHGEAR BY: HIGHEST OPERATING VOLTAGE; SWITCH FUNCTION</t>
  </si>
  <si>
    <t>˂ = 11 kV;  Circuit Breaker</t>
  </si>
  <si>
    <t>&gt; 22 kV &amp; &lt; = 33 kV; Switch</t>
  </si>
  <si>
    <t>&gt; 22 kV &amp; &lt; = 33 kV; Circuit Breaker</t>
  </si>
  <si>
    <t>&gt; 33 kV &amp; &lt; = 66 kV; Switch</t>
  </si>
  <si>
    <t>&gt; 33 kV &amp; &lt; = 66 kV; Circuit Breaker</t>
  </si>
  <si>
    <t>&gt; 66 kV &amp; &lt; = 132 kV; Switch</t>
  </si>
  <si>
    <t>&gt; 132 kV; Switch</t>
  </si>
  <si>
    <t>&gt; 132 kV; Circuit Breaker</t>
  </si>
  <si>
    <t>PUBLIC LIGHTING BY: ASSET TYPE; LIGHTING OBLIGATION</t>
  </si>
  <si>
    <t>Lamps; Minor Road</t>
  </si>
  <si>
    <t>Poles / Columns; Major Road</t>
  </si>
  <si>
    <t>Poles / Columns; Minor Road</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</si>
  <si>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</si>
  <si>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</si>
  <si>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MOVEMENTS IN PROVISIONS ALLOCATED TO as incurred CAPEX</t>
  </si>
  <si>
    <t>Capital contributions by asset class</t>
  </si>
  <si>
    <t>Capital expenditure</t>
  </si>
  <si>
    <t>Expenditure classifications</t>
  </si>
  <si>
    <t>Direct expenditure</t>
  </si>
  <si>
    <t>Indirect expenditure</t>
  </si>
  <si>
    <t>Data category 07: Capital expenditure</t>
  </si>
  <si>
    <t>CA2.2.1</t>
  </si>
  <si>
    <t>CA2.5.1</t>
  </si>
  <si>
    <t>CA2.6.1</t>
  </si>
  <si>
    <t>CA2.3(b).4</t>
  </si>
  <si>
    <t>CA2.3(b).3</t>
  </si>
  <si>
    <t>CA4.3.1</t>
  </si>
  <si>
    <t>CA4.4.1</t>
  </si>
  <si>
    <t>Data requirements</t>
  </si>
  <si>
    <t>Change</t>
  </si>
  <si>
    <t>Rationale</t>
  </si>
  <si>
    <t>Export services</t>
  </si>
  <si>
    <t>ASRE2405</t>
  </si>
  <si>
    <t>Capex for provision of export services</t>
  </si>
  <si>
    <t>Other export services capex</t>
  </si>
  <si>
    <t>Assurance standard - Financial data</t>
  </si>
  <si>
    <t>Actual</t>
  </si>
  <si>
    <t>Estimated</t>
  </si>
  <si>
    <t>AR7.11.1</t>
  </si>
  <si>
    <t>AR7.11.2</t>
  </si>
  <si>
    <t>ASA805</t>
  </si>
  <si>
    <t>AR8.2.1</t>
  </si>
  <si>
    <t>Export services capex</t>
  </si>
  <si>
    <t>NewCA/AR2.2.1</t>
  </si>
  <si>
    <t>NewCA/AR2.5.2</t>
  </si>
  <si>
    <t>Distribution business</t>
  </si>
  <si>
    <t>Network overheads</t>
  </si>
  <si>
    <t>Corporate overheads</t>
  </si>
  <si>
    <t>AR8.2.5(B) A</t>
  </si>
  <si>
    <t>AR8.2.5(B) B</t>
  </si>
  <si>
    <t>AR8.2.4</t>
  </si>
  <si>
    <t>AR8.2.7</t>
  </si>
  <si>
    <t>AR8.2.6</t>
  </si>
  <si>
    <t>AR8.2.5</t>
  </si>
  <si>
    <t>AR8.2.5 B</t>
  </si>
  <si>
    <t>AR8.2.5 C</t>
  </si>
  <si>
    <t>AR8.2.8</t>
  </si>
  <si>
    <t>Text</t>
  </si>
  <si>
    <t>NULL valid</t>
  </si>
  <si>
    <t>Number</t>
  </si>
  <si>
    <t>≥0</t>
  </si>
  <si>
    <t>NULL invalid</t>
  </si>
  <si>
    <t>Standard Control</t>
  </si>
  <si>
    <t>Categories specified must align with the categories used in the previous relevant year, or an explanation for new categories must be provided</t>
  </si>
  <si>
    <t>Alternative control</t>
  </si>
  <si>
    <t>Meter Type 1-3</t>
  </si>
  <si>
    <t>CA2.1,2.2</t>
  </si>
  <si>
    <t>New</t>
  </si>
  <si>
    <t>CA2.1,2.3</t>
  </si>
  <si>
    <t>CA2.1,2.5</t>
  </si>
  <si>
    <t>CA2.1,2.6</t>
  </si>
  <si>
    <t>CA2.1,2.10A/New CA/AR2.10</t>
  </si>
  <si>
    <t>CA2.1,2.10A/New CA/AR2.11</t>
  </si>
  <si>
    <t>Overheads expenditure</t>
  </si>
  <si>
    <t>Network Overheads</t>
  </si>
  <si>
    <t xml:space="preserve">NULL invalid </t>
  </si>
  <si>
    <t>NEW CA/AR2.11.3</t>
  </si>
  <si>
    <t>Demand management</t>
  </si>
  <si>
    <t>Non-network expenditure</t>
  </si>
  <si>
    <t>ICT recurrent expenditure</t>
  </si>
  <si>
    <t>ICT non-recurrent expenditure</t>
  </si>
  <si>
    <t>Elevated work platform (LCV)</t>
  </si>
  <si>
    <t>De-energisation</t>
  </si>
  <si>
    <t>Public lighting services</t>
  </si>
  <si>
    <t>Smart meter</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</si>
  <si>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</si>
  <si>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</si>
  <si>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</si>
  <si>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</si>
  <si>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</si>
  <si>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 xml:space="preserve">Public Lighting Services </t>
    </r>
    <r>
      <rPr>
        <sz val="11"/>
        <color rgb="FF000000"/>
        <rFont val="Calibri"/>
        <family val="2"/>
      </rPr>
      <t>= Energy efficient + Non-energy efficient</t>
    </r>
  </si>
  <si>
    <r>
      <rPr>
        <b/>
        <sz val="11"/>
        <color rgb="FF000000"/>
        <rFont val="Calibri"/>
        <family val="2"/>
      </rPr>
      <t>Audited Statutory Accounts + Regulatory adjustments</t>
    </r>
    <r>
      <rPr>
        <sz val="11"/>
        <color rgb="FF000000"/>
        <rFont val="Calibri"/>
        <family val="2"/>
      </rPr>
      <t xml:space="preserve"> = Distribution Business</t>
    </r>
  </si>
  <si>
    <t>Buildings and property expenditure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</si>
  <si>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</si>
  <si>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IMMEDIATE EXPENSING OF CAPEX</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</si>
  <si>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</si>
  <si>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Energy efficient public lighting</t>
  </si>
  <si>
    <t>Non-energy efficient public lighting</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</si>
  <si>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</si>
  <si>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classes must align with the PTRM relevant to the reporting year.</t>
  </si>
  <si>
    <t>CAPEX BY PURPOSE (INCLUDING CAPITAL CONTRIBUTIONS)</t>
  </si>
  <si>
    <t>Subtransmission substations, switching stations, zone substations</t>
  </si>
  <si>
    <t>Subtransmission lines</t>
  </si>
  <si>
    <t>Other assets</t>
  </si>
  <si>
    <t>Distribution substation augmentations - pole mounted</t>
  </si>
  <si>
    <t>Distribution substation augmentations - ground mounted</t>
  </si>
  <si>
    <t>Distribution substation augmentations - indoor</t>
  </si>
  <si>
    <t>Distribution substations - land purchases and easements</t>
  </si>
  <si>
    <t>HV feeders - land purchases and easements</t>
  </si>
  <si>
    <t>HV feeder non-material projects</t>
  </si>
  <si>
    <t>LV feeders - land purchases and easements</t>
  </si>
  <si>
    <t>LV feeder non-material projects</t>
  </si>
  <si>
    <t>DMIS - PROJECTS SUBMITTED FOR APPROVAL</t>
  </si>
  <si>
    <t>DMIAM - PROJECTS SUBMITTED FOR APPROVAL</t>
  </si>
  <si>
    <t>MOTOR VEHICLES</t>
  </si>
  <si>
    <t>Augmentation</t>
  </si>
  <si>
    <t>Recurrent expenditure</t>
  </si>
  <si>
    <t>Non-recurrent expenditure</t>
  </si>
  <si>
    <t>BUILDINGS AND PROPERTY EXPENDITURE</t>
  </si>
  <si>
    <t>OTHER NON-NETWORK EXPENDITURE</t>
  </si>
  <si>
    <t>Standard control</t>
  </si>
  <si>
    <t>Connections expenditure excluding capital contributions</t>
  </si>
  <si>
    <t>Connections expenditure including capital contributions</t>
  </si>
  <si>
    <t>Connections - Type 1 capital contributions</t>
  </si>
  <si>
    <t>AR8.2.3</t>
  </si>
  <si>
    <t>IT INFRASTRUCTURE CAPEX</t>
  </si>
  <si>
    <t>COMMUNICATIONS INFRASTRUCTURE CAPEX</t>
  </si>
  <si>
    <t>Metering</t>
  </si>
  <si>
    <t>Energy Efficient</t>
  </si>
  <si>
    <t>Non-energy efficient</t>
  </si>
  <si>
    <t>Smart</t>
  </si>
  <si>
    <t>Legacy</t>
  </si>
  <si>
    <t>CAPEX BY PURPOSE (INCLUDING TOTAL CAPITAL CONTRIBUTIONS) - AER DEFINED</t>
  </si>
  <si>
    <t>CAPITAL CONTRIBUTIONS BY PURPOSE - TYPE 1</t>
  </si>
  <si>
    <t>CAPITAL CONTRIBUTIONS BY PURPOSE - TYPE 2</t>
  </si>
  <si>
    <t>CAPITAL CONTRIBUTIONS BY PURPOSE - PWC UNDERGROUNDING CAPEX</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</si>
  <si>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</si>
  <si>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</si>
  <si>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t>Dual function assets</t>
  </si>
  <si>
    <t>Heavy Commercial Vehicle</t>
  </si>
  <si>
    <t>Motor vehicle</t>
  </si>
  <si>
    <t>In-house labour</t>
  </si>
  <si>
    <t>Labour expenditure</t>
  </si>
  <si>
    <t>Meter</t>
  </si>
  <si>
    <t>Meter investigation</t>
  </si>
  <si>
    <t>Meter maintenance</t>
  </si>
  <si>
    <t>Meter purchase</t>
  </si>
  <si>
    <t>Meter testing</t>
  </si>
  <si>
    <t>Meter type 1-3</t>
  </si>
  <si>
    <t>Meter type 4</t>
  </si>
  <si>
    <t>Meter type 5</t>
  </si>
  <si>
    <t>Meter type 6</t>
  </si>
  <si>
    <t>New meter installation</t>
  </si>
  <si>
    <t>Remote meter reading</t>
  </si>
  <si>
    <t>Special meter reading</t>
  </si>
  <si>
    <t>Scheduled meter reading</t>
  </si>
  <si>
    <t>Categories specified must be consistent with AER final decision in the previous year (unless services is new)</t>
  </si>
  <si>
    <t>Other fee based services</t>
  </si>
  <si>
    <t>Fee-based and Quoted</t>
  </si>
  <si>
    <t>Demand Management Incentive Scheme (DMIS)</t>
  </si>
  <si>
    <t>Demand Management Innovation Allowance Mechanism (DMIAM)</t>
  </si>
  <si>
    <t>Projects submitted for approval</t>
  </si>
  <si>
    <t>Text
Projects listed must align with the DMIS report, and projects listed in the capex workbook</t>
  </si>
  <si>
    <t>Text
Projects listed must align with the DMIAM report</t>
  </si>
  <si>
    <t>Export Services information request 2.2</t>
  </si>
  <si>
    <t>Network monitoring capex</t>
  </si>
  <si>
    <t>˂ = 11 kV;  Fuse</t>
  </si>
  <si>
    <t>Basic connection</t>
  </si>
  <si>
    <t>Underground asset (cable)</t>
  </si>
  <si>
    <t>Disposals</t>
  </si>
  <si>
    <t>Major road</t>
  </si>
  <si>
    <t>Minor road</t>
  </si>
  <si>
    <t>Overhead conductor</t>
  </si>
  <si>
    <t>Pole</t>
  </si>
  <si>
    <t>Pole top structure</t>
  </si>
  <si>
    <t>SCADA and network control and protection systems</t>
  </si>
  <si>
    <t>Service lines</t>
  </si>
  <si>
    <t>Subdivision connection</t>
  </si>
  <si>
    <t>Switchgear</t>
  </si>
  <si>
    <t>Switching station</t>
  </si>
  <si>
    <t>Distribution substation</t>
  </si>
  <si>
    <t>Feeder</t>
  </si>
  <si>
    <t>HV Feeder</t>
  </si>
  <si>
    <t>LV Feeder</t>
  </si>
  <si>
    <t>Substation</t>
  </si>
  <si>
    <t>Sub-transmission substation</t>
  </si>
  <si>
    <t>Sub-transmission line</t>
  </si>
  <si>
    <t>Zone substation</t>
  </si>
  <si>
    <t>Easement</t>
  </si>
  <si>
    <t>CAPEX BY ASSET CLASS - Including only Type 1 capital contributions and PWC undergrounding capex (equity funded)</t>
  </si>
  <si>
    <t>CAPEX ADDITIONS TO THE RAB AND TAB</t>
  </si>
  <si>
    <t>Related party margin</t>
  </si>
  <si>
    <t>Large projects</t>
  </si>
  <si>
    <t>Large project expenditure</t>
  </si>
  <si>
    <t>Legacy meter</t>
  </si>
  <si>
    <t>Quoted Services</t>
  </si>
  <si>
    <t>Other metering services</t>
  </si>
  <si>
    <t>Other services</t>
  </si>
  <si>
    <t>Large project</t>
  </si>
  <si>
    <t>Residential connection</t>
  </si>
  <si>
    <t>Commercial/industrial connection</t>
  </si>
  <si>
    <t>Low voltage connection</t>
  </si>
  <si>
    <t>High voltage connection</t>
  </si>
  <si>
    <t>HV feeder augmentations - overhead conductor</t>
  </si>
  <si>
    <t>HV feeder augmentations - underground asset (cable)</t>
  </si>
  <si>
    <t>LV feeder augmentations - overhead conductor</t>
  </si>
  <si>
    <t>LV feeder augmentations - underground asset (cable)</t>
  </si>
  <si>
    <t>˂ = 1 kV;  Composite pole</t>
  </si>
  <si>
    <t>&gt; 1 kV &amp; &lt; = 11 kV; Composite pole</t>
  </si>
  <si>
    <t>˃ 11 kV &amp; &lt; = 22 kV; Composite pole</t>
  </si>
  <si>
    <t>&gt; 22 kV &amp; &lt; = 66 kV; Composite pole</t>
  </si>
  <si>
    <t>&gt; 66 kV &amp; &lt; = 132 kV; Composite pole</t>
  </si>
  <si>
    <t>&gt; 132 kV; Composite pole</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</si>
  <si>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</si>
  <si>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</si>
  <si>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</si>
  <si>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</si>
  <si>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</si>
  <si>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</si>
  <si>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Composite pole</t>
  </si>
  <si>
    <t>Project name/ID</t>
  </si>
  <si>
    <t>Immediate expensing of capital expenditure</t>
  </si>
  <si>
    <t>Regulatory Adjustments</t>
  </si>
  <si>
    <t>Regulatory adjustments (NSP)</t>
  </si>
  <si>
    <t xml:space="preserve">&gt; 11 kV &amp; &lt; = 22 kV; Commercial &amp; Industrial  </t>
  </si>
  <si>
    <t xml:space="preserve">&gt; 11 kV &amp; &lt; = 22 kV; Subdivision  </t>
  </si>
  <si>
    <t>˂ = 11 kV; Switch</t>
  </si>
  <si>
    <t>STAKING OF / STAKED WOODEN POLES BY: HIGHEST OPERATING VOLTAGE</t>
  </si>
  <si>
    <t>CAPEX BY PURPOSE (INCLUDING TYPE 1 AND TYPE 2 CAPITAL CONTRIBUTIONS)</t>
  </si>
  <si>
    <t>Replacement capex (repex)</t>
  </si>
  <si>
    <t>ICT expenditure</t>
  </si>
  <si>
    <t>Pole - other technology</t>
  </si>
  <si>
    <t>Staking of /staked wooden pole</t>
  </si>
  <si>
    <t>Negotiated connection service</t>
  </si>
  <si>
    <t>Standard connection service</t>
  </si>
  <si>
    <t>Transformer</t>
  </si>
  <si>
    <t>Embedded generator</t>
  </si>
  <si>
    <t>Connection services (distribution)</t>
  </si>
  <si>
    <t>Device</t>
  </si>
  <si>
    <t>Capex - as incurred</t>
  </si>
  <si>
    <t>Movements in provisions allocated to capex</t>
  </si>
  <si>
    <t>Regulatory Asset Base (RAB)</t>
  </si>
  <si>
    <t>Tax asset base</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</si>
  <si>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</si>
  <si>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Public lighting services provided using energy efficient lamps (such as fluorescent lamps; CFL lamps and LED lamps).</t>
  </si>
  <si>
    <t>Public lighting that does not use energy efficient lamps.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</si>
  <si>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</si>
  <si>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Also known as advanced meter. These meters record customer usages and demand in real time and can be remotely read in discrete time intervals.</t>
  </si>
  <si>
    <t>Meter that is not a smart meter.</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</si>
  <si>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</si>
  <si>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</si>
  <si>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</si>
  <si>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</si>
  <si>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A meter is a device complying with Australian Standards which measures and records the production or consumption of electrical energy. Meter types 1-7 must be consistent with the requirements in Schedule 7.4 of NER.</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</si>
  <si>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</si>
  <si>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</si>
  <si>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</si>
  <si>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</si>
  <si>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</si>
  <si>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</si>
  <si>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</si>
  <si>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</si>
  <si>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</si>
  <si>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Meter type 7</t>
  </si>
  <si>
    <t>A connection point for an unmetered customer.</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</si>
  <si>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</si>
  <si>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</si>
  <si>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</si>
  <si>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Remote meter re-configuration</t>
  </si>
  <si>
    <t>An actual meter reading performed to support an out of cycle customer billing or consumption request.</t>
  </si>
  <si>
    <t>An actual meter reading performed according to a predefined schedule.</t>
  </si>
  <si>
    <t>The opening of a connection in order to prevent the flow of energy to the premises.</t>
  </si>
  <si>
    <t>The closing of a connection in order to allow the flow of energy to the premises.</t>
  </si>
  <si>
    <t>Fee based services not included in energisation, Re-energisation or de-energisation services.</t>
  </si>
  <si>
    <t>The energisation of a premises after their de-energisation. Does not include alterations or new installation of meters or services.</t>
  </si>
  <si>
    <t>Export services are services provided by distribution networks to accept and distribute energy generated within its network either behind the meter or front of meter.</t>
  </si>
  <si>
    <t>Negotiated distribution services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</si>
  <si>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</si>
  <si>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</si>
  <si>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</si>
  <si>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Luminaire</t>
  </si>
  <si>
    <t>Public lighting assets</t>
  </si>
  <si>
    <t>Audited Statutory Accounts plus Regulatory Adjustments.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</si>
  <si>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</si>
  <si>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The AER’s Demand Management Incentive Scheme (DMIS), developed by the AER in 2017 and amended from time to time.</t>
  </si>
  <si>
    <t>The AER's Demand Management Innovation Allowance Mechanism (DMIAM), as developed by the AER in 2017 and amended from time to time.</t>
  </si>
  <si>
    <t>Projects submitted to the AER for approval under either the DMIS or the DMIAM.</t>
  </si>
  <si>
    <t>As defined in the National Electricity Rules. For clarity, Standard Control Services are intended to capture services available only through DNSP’s network typically provided to all customers or a broad class of customers recovered through general network tariffs.</t>
  </si>
  <si>
    <t>As defined in the NER, ch10.</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</si>
  <si>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</si>
  <si>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Capex to establish new connection assets and upgrades to existing connections assets necessary to meet customer connection requests. This excludes alterations to existing connection assets.</t>
  </si>
  <si>
    <t>Non-network capex related to buildings and land.</t>
  </si>
  <si>
    <t>Non-network capex related to vehicles used for transportation.</t>
  </si>
  <si>
    <t>A simple connection of a customer's premises to the network, involves no or minimal extension or augmentation.
This service is based on the description of a basic connection service provided in Chapter 5A (5A.A.1) of the NER.</t>
  </si>
  <si>
    <t>Work connecting any customer who is not a residential or unmetered customer.</t>
  </si>
  <si>
    <t>A pole developed using a combination of materials, such as timber and concrete.</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</si>
  <si>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</si>
  <si>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</si>
  <si>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Stobie poles, or poles made of materials not included elsewhere in the asset category.</t>
  </si>
  <si>
    <t>Work connecting any customer who purchases energy principally for personal, household or domestic use at premises.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</si>
  <si>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</si>
  <si>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Includes assets that provide a physical link and associated assets between the distribution network and a customer’s premises. It excludes any pole mounted assets and meters that are included in any other asset group.</t>
  </si>
  <si>
    <t>A wooden pole that is staked; or the activity of staking a wooden pole.</t>
  </si>
  <si>
    <t>Connections that meet the specific requirements of a connection applicant and the distributor, and may involve network extension or augmentation.
This service is based on the description of a negotiated connection contract provided in Chapter 5A Part c (5A.C.1) of the NER.</t>
  </si>
  <si>
    <t>Work connecting un-reticulated lots or areas to the distribution network for residential subdivisions.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</si>
  <si>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</si>
  <si>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</si>
  <si>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</si>
  <si>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</si>
  <si>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Connection at higher than 415 volts.</t>
  </si>
  <si>
    <t>Connection at 240 or 415 volts.</t>
  </si>
  <si>
    <t>An electricity easement is the right held by NSP to control the use of land near above-ground and underground power lines and substations. It holds this right to ensure the landowner’s safety and to allow staff access to work on the power lines at all times.</t>
  </si>
  <si>
    <t>A power line, including underground cables, that is part of a distribution network.</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</si>
  <si>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</si>
  <si>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</si>
  <si>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</si>
  <si>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</si>
  <si>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t>
  </si>
  <si>
    <t>A station that connects to multiple circuits but does not contain a transformer.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</si>
  <si>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</si>
  <si>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</si>
  <si>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</si>
  <si>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</si>
  <si>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</si>
  <si>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</si>
  <si>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</si>
  <si>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</si>
  <si>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</si>
  <si>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</si>
  <si>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Includes ICT, Property, Fleet and other expenditure not directly related to the provision of network services.</t>
  </si>
  <si>
    <t>The costs of: Labour hire; and Ordinary time earnings; and Other earnings, on-costs and taxes; and Superannuation. Excludes expenditure required under contracts other than labour hire contracts, irrespective of whether or not the contract includes a labour component.</t>
  </si>
  <si>
    <t>Expenditure other than labour expenditure.</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</si>
  <si>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</si>
  <si>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As defined in the AER's Roll Forward Model.</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</si>
  <si>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</si>
  <si>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</si>
  <si>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The gross proceeds from the sale of assets at an as incurred or as decommissioned basis where relevant.</t>
  </si>
  <si>
    <t>A complete electric light unit.</t>
  </si>
  <si>
    <t>Include luminaires, brackets, lamps and dedicated public lighting poles (not poles that deliver network services).</t>
  </si>
  <si>
    <t>Capital expenditure to acquire, maintain, or improve its fixed network monitoring assets. Examples include but not limited to: implementing transformer monitors.</t>
  </si>
  <si>
    <t>Export services not related to ICT or network monitoring.</t>
  </si>
  <si>
    <t>Capex by purpose (including total capital contributions) - AER defined</t>
  </si>
  <si>
    <t>Replacement Capex - Total Standard Control Services Direct</t>
  </si>
  <si>
    <t>Total Standard Control Services - Direct</t>
  </si>
  <si>
    <t>NULL valid if no project listed in the row descriptor, else NULL invalid</t>
  </si>
  <si>
    <t>NULL invalid where Project name/ID &lt;&gt;""</t>
  </si>
  <si>
    <t>Overhead conductor / line Assets located above ground used for the primary function of transmitting power in a transmission network or distributing power in a distribution network.
Excludes assets that are included in any other asset category or asset group.</t>
  </si>
  <si>
    <t>As defined in the NER, Chapter 10.</t>
  </si>
  <si>
    <t>˂ = 11 kV; Residential; Overhead conductor</t>
  </si>
  <si>
    <t>˂ = 11 kV; Commercial &amp; Industrial; Overhead conductor</t>
  </si>
  <si>
    <t>˂ = 11 kV; Residential; Underground cable</t>
  </si>
  <si>
    <t>˂ = 11 kV; Commercial &amp; Industrial; Underground cable</t>
  </si>
  <si>
    <t>˂ = 11 kV; Subdivision; Underground cable</t>
  </si>
  <si>
    <t>˃ 11 kV &amp; &lt; = 22 kV; SWER</t>
  </si>
  <si>
    <t>Pole Mounted; &lt; = 22kV;  &lt; = 60 kVA; Multiple Phase</t>
  </si>
  <si>
    <t>Pole Mounted; &lt; = 22kV;  &gt; 60 kVA and &lt; = 600 kVA; Multiple Phase</t>
  </si>
  <si>
    <t>Pole Mounted; &lt; = 22kV;  &gt; 600 kVA; Multiple Phase</t>
  </si>
  <si>
    <t>Kiosk Mounted; &lt; = 22kV;  &lt; = 60 kVA; Multiple Phase</t>
  </si>
  <si>
    <t>Kiosk Mounted; &lt; = 22kV;  &gt; 60 kVA and &lt; = 600 kVA; Multiple Phase</t>
  </si>
  <si>
    <t>Kiosk Mounted; &lt; = 22kV;  &gt; 600 kVA; Multiple Phase</t>
  </si>
  <si>
    <t>&gt; 11 kV &amp; &lt; = 22 kV; Switch</t>
  </si>
  <si>
    <t>&gt; 11 kV &amp; &lt; = 22 kV; Circuit Breaker</t>
  </si>
  <si>
    <t>&gt; 66 kV &amp; &lt; = 132 kV; Circuit Breaker</t>
  </si>
  <si>
    <t>Changes from December 2023 Consultation workbooks</t>
  </si>
  <si>
    <t>To correct an error in the Draft</t>
  </si>
  <si>
    <t>Buildings and Property expenditure</t>
  </si>
  <si>
    <t>Total Other non-network expenditure</t>
  </si>
  <si>
    <t>Total Motor vehicle expenditure</t>
  </si>
  <si>
    <t>CA 2.6.1</t>
  </si>
  <si>
    <t>Device expenditure</t>
  </si>
  <si>
    <t>Total ICT expenditure</t>
  </si>
  <si>
    <t>To support ICT reporting for export services consistent with other non-network services we have disaggregated exports services ICT expenditure to report recurrent and non-recurrent.</t>
  </si>
  <si>
    <t>Export services ICT expenditure has been disaggregated into recurrent and non-recurrent expenditure.</t>
  </si>
  <si>
    <t>Device expenditure line item added</t>
  </si>
  <si>
    <t>Was erroneously excluded from the Draft</t>
  </si>
  <si>
    <t>Total capex by purpose</t>
  </si>
  <si>
    <t>Total capex by purpose (including total capital contributions)</t>
  </si>
  <si>
    <t>&lt;business specified&gt;</t>
  </si>
  <si>
    <t>Commercial/Industrial</t>
  </si>
  <si>
    <t>Subdivision</t>
  </si>
  <si>
    <t>Embedded generation</t>
  </si>
  <si>
    <t>Residential</t>
  </si>
  <si>
    <t>Total non-network expenditure</t>
  </si>
  <si>
    <t>Other (business specified)</t>
  </si>
  <si>
    <t>Total other business specified</t>
  </si>
  <si>
    <t>Total SCADA, network control and protection systems</t>
  </si>
  <si>
    <t>Total switchgear</t>
  </si>
  <si>
    <t>Total transformers</t>
  </si>
  <si>
    <t>Total service lines</t>
  </si>
  <si>
    <t>Total underground cables</t>
  </si>
  <si>
    <t>Total overhead conductors</t>
  </si>
  <si>
    <t>Total pole top structures</t>
  </si>
  <si>
    <t>Total wooden poles</t>
  </si>
  <si>
    <t>Total poles</t>
  </si>
  <si>
    <t>Total public lighting replacement expenditure</t>
  </si>
  <si>
    <t>business specified</t>
  </si>
  <si>
    <t>Business specified categories must align with the categories used in the previous relevant year, or an explanation for new categories must be provided</t>
  </si>
  <si>
    <t>Free text</t>
  </si>
  <si>
    <t>Categories specified must align with the categories used in the previous relevant year, or an explanation for new categories provided</t>
  </si>
  <si>
    <t>NULL valid if service classification not relevant</t>
  </si>
  <si>
    <t>Capex by purpose (including type 1 and type 2 capital contributions)</t>
  </si>
  <si>
    <t>Total of all sub tables</t>
  </si>
  <si>
    <t>Connections capex - Total Standard Control Services (direct expenditure)</t>
  </si>
  <si>
    <t>Total Standard Control Services (direct expenditure)</t>
  </si>
  <si>
    <t>Other non-network capex</t>
  </si>
  <si>
    <t>ICT /Property/Fleet/ Other non-network - Total Standard Control Services (direct expenditure)</t>
  </si>
  <si>
    <t>Total replacement expenditure</t>
  </si>
  <si>
    <t>Related party</t>
  </si>
  <si>
    <t>Meter replacement (total)</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</si>
  <si>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</si>
  <si>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</si>
  <si>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Any expenditure that has been included in the regulatory asset base of the NSP or capital base of a pipeline service provider and either: relates to the purchase or construction of a new asset; increases the functionality of the asset; or extends the service life of the asset.</t>
  </si>
  <si>
    <t>The profit a Related Party gains above its total actual costs under a Related Party Contract with a network service provider or pipeline service provider. This profit may include margins, management fees or incentive payments.</t>
  </si>
  <si>
    <t>Cash contributions received by a DNSP: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or
cash contributions received by a pipeline service provider:
(a) with respect to reference services, where tax payable on the capital contribution is recovered via the corporate income tax allowance used to derive the annual revenue requirement;
For clarity, type 1 capital contributions do not include Power and Water Corporation undergrounding capex (equity funded).</t>
  </si>
  <si>
    <t>Any form of capital contributions received by a NSP or pipeline service provider (including gifted assets or cash contributions) that do not meet the definition of Type 1 capital contributions or Power and Water Corporation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</si>
  <si>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</si>
  <si>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As defined under the National Electricity Rules (NER) as works to enlarge a network or to increase the capability of a network to transmit or distribute active energy.
OR
Capital expenditure incurred by the pipeline service provider due to a change in the capacity requirements of mains and services in the gas distribution network or gas transmission pipeline to meet the demands of existing and future customers.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</si>
  <si>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</si>
  <si>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</si>
  <si>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</si>
  <si>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 generator who owns, operates or controls a generating unit connected within a distribution network and not having direct access to the transmission network.</t>
  </si>
  <si>
    <t>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</si>
  <si>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</si>
  <si>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Employees of the NSP.</t>
  </si>
  <si>
    <t>Employees of related parties providing services to the NSP.</t>
  </si>
  <si>
    <t>Employees of unrelated parties providing services to the NSP.</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</si>
  <si>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</si>
  <si>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The value of capital expenditure, that would be added to the regulatory or tax asset base, or capital base that has been or would be treated as immediately deductible for income tax purposes (e.g. refurbishments, overheads).</t>
  </si>
  <si>
    <t>The installation, operation, repair, replacement and maintenance of public lighting assets whether owned by the NSP or by another party. This also includes alteration and relocation of existing public lighting assets.</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</si>
  <si>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</si>
  <si>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</si>
  <si>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Capex by asset class - Capex additions to the RAB and TAB</t>
  </si>
  <si>
    <t>Non-network - Information and Communications Technology</t>
  </si>
  <si>
    <t xml:space="preserve">Corrected formulas in Total SCS column. 
Capex additions to the RAB and TAB = 'Capex by asset class' - 'Movements in provisions'
Replaced the input cells with formulas for SCS excluding DFAs and Dual function assets columns. </t>
  </si>
  <si>
    <t>Total Standard Control Services for 'Capex by purpose (including total capital contributions) - AER defined'  now includes overheads in calculation</t>
  </si>
  <si>
    <t>Whole meter replacement</t>
  </si>
  <si>
    <t>Component / software replacement</t>
  </si>
  <si>
    <t>Business specified</t>
  </si>
  <si>
    <t>NULL valid if data provided at Meter replacement level</t>
  </si>
  <si>
    <t>NULL valid if meter replacement data provided by breakdown by whole meter &amp; component /software level</t>
  </si>
  <si>
    <t>Meter replacement</t>
  </si>
  <si>
    <t xml:space="preserve">New disaggregation for meter replacement has been added. Electricity distributor can report at the meter replacement (total) level or by whole meter replacement and component / software replacement level. </t>
  </si>
  <si>
    <t>The disaggregation has been provided to assist data reporting and is optional.</t>
  </si>
  <si>
    <t>Alterative Control -  Metering activities</t>
  </si>
  <si>
    <t>Validation rule updated to allow NULL valid for Meter replacement (component / software)</t>
  </si>
  <si>
    <t>Data requirement for the new disaggregation added to Meter replacement sub-table is not mandatory.</t>
  </si>
  <si>
    <t>Alternative Control</t>
  </si>
  <si>
    <t>Network overheads and Corporate overheads line items now allow data input for both indirect and direct expenditure</t>
  </si>
  <si>
    <t xml:space="preserve">Reporting of overheads in this table must be collectively exhaustive and mutually exclusive. </t>
  </si>
  <si>
    <t>Meter replacement (whole meter)</t>
  </si>
  <si>
    <t>Meter replacement (component)</t>
  </si>
  <si>
    <t>The replacement cost of any component of a meter and associated equipment at a site with existing metering infrastructure (includes all replacements other than whole meter replacements).</t>
  </si>
  <si>
    <t>This workbook defines the data requirements related to capital expenditure.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</si>
  <si>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Business specified projects (DMIS projects submitted for approval)</t>
  </si>
  <si>
    <t>Business specified projects (DMIAM projects submitted for approval)</t>
  </si>
  <si>
    <t>Public lighting - Total $</t>
  </si>
  <si>
    <t>Public lighting - energy efficient $</t>
  </si>
  <si>
    <t>Public lighting - Non-energy efficient $</t>
  </si>
  <si>
    <t>Metering services - Total $</t>
  </si>
  <si>
    <t>Metering services - Legacy meter $</t>
  </si>
  <si>
    <t>Metering services - Smart meter $</t>
  </si>
  <si>
    <t>Fee based services $</t>
  </si>
  <si>
    <t>Quoted services $</t>
  </si>
  <si>
    <t>Indirect $</t>
  </si>
  <si>
    <t>Meter replacement (whole meter &amp; component / software breakdown) $</t>
  </si>
  <si>
    <t>Meter replacement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</si>
</sst>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_-;\-* #,##0_-;_-* &quot;-&quot;??_-;_-@_-"/>
  </numFmts>
  <fonts count="59">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00"/>
      <name val="Calibri"/>
      <family val="2"/>
      <scheme val="minor"/>
    </font>
    <font>
      <sz val="11"/>
      <color theme="0"/>
      <name val="Calibri"/>
      <family val="2"/>
      <scheme val="minor"/>
    </font>
    <font>
      <sz val="16"/>
      <color theme="1"/>
      <name val="Calibri"/>
      <family val="2"/>
      <scheme val="minor"/>
    </font>
    <font>
      <sz val="11"/>
      <color rgb="FF000000"/>
      <name val="Calibri"/>
      <family val="2"/>
      <scheme val="minor"/>
    </font>
    <font>
      <sz val="10"/>
      <color rgb="FF6600CC"/>
      <name val="Calibri"/>
      <family val="2"/>
      <scheme val="minor"/>
    </font>
    <font>
      <sz val="10"/>
      <color rgb="FF3333FF"/>
      <name val="Calibri"/>
      <family val="2"/>
      <scheme val="minor"/>
    </font>
    <font>
      <i/>
      <sz val="11"/>
      <color rgb="FF000000"/>
      <name val="Calibri"/>
      <family val="2"/>
      <scheme val="minor"/>
    </font>
    <font>
      <sz val="10"/>
      <color rgb="FFFF33CC"/>
      <name val="Calibri"/>
      <family val="2"/>
      <scheme val="minor"/>
    </font>
    <font>
      <sz val="10"/>
      <name val="Calibri"/>
      <family val="2"/>
      <scheme val="minor"/>
    </font>
    <font>
      <sz val="10"/>
      <color theme="7" tint="-0.249977111117893"/>
      <name val="Calibri"/>
      <family val="2"/>
      <scheme val="minor"/>
    </font>
    <font>
      <sz val="11"/>
      <name val="Calibri"/>
      <family val="2"/>
      <scheme val="minor"/>
    </font>
    <font>
      <b/>
      <sz val="16"/>
      <color theme="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30"/>
      <color theme="0"/>
      <name val="Calibri"/>
      <family val="2"/>
      <scheme val="minor"/>
    </font>
    <font>
      <sz val="20"/>
      <color theme="0"/>
      <name val="Calibri"/>
      <family val="2"/>
      <scheme val="minor"/>
    </font>
    <font>
      <b/>
      <sz val="11"/>
      <color rgb="FF000000"/>
      <name val="Calibri"/>
      <family val="2"/>
      <scheme val="minor"/>
    </font>
    <font>
      <sz val="20"/>
      <name val="Calibri"/>
      <family val="2"/>
      <scheme val="minor"/>
    </font>
    <font>
      <sz val="30"/>
      <name val="Calibri"/>
      <family val="2"/>
      <scheme val="minor"/>
    </font>
    <font>
      <i/>
      <sz val="11"/>
      <color rgb="FF000000"/>
      <name val="Calibri"/>
      <family val="2"/>
    </font>
    <font>
      <sz val="8"/>
      <name val="Calibri"/>
      <family val="2"/>
      <scheme val="minor"/>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2"/>
      <name val="Calibri"/>
      <family val="2"/>
      <scheme val="minor"/>
    </font>
    <font>
      <sz val="20"/>
      <color theme="1"/>
      <name val="Calibri"/>
      <family val="2"/>
      <scheme val="minor"/>
    </font>
    <font>
      <b/>
      <sz val="11"/>
      <color theme="0"/>
      <name val="Calibri"/>
      <family val="2"/>
      <scheme val="minor"/>
    </font>
    <font>
      <sz val="25"/>
      <color theme="1"/>
      <name val="Calibri"/>
      <family val="2"/>
      <scheme val="minor"/>
    </font>
    <font>
      <b/>
      <i/>
      <sz val="11"/>
      <color rgb="FF000000"/>
      <name val="Calibri"/>
      <family val="2"/>
      <scheme val="minor"/>
    </font>
    <font>
      <b/>
      <sz val="14"/>
      <color theme="1"/>
      <name val="Calibri"/>
      <family val="2"/>
      <scheme val="minor"/>
    </font>
    <font>
      <sz val="30"/>
      <color rgb="FF000000"/>
      <name val="Calibri"/>
      <family val="2"/>
    </font>
    <font>
      <sz val="12"/>
      <name val="Calibri"/>
      <family val="2"/>
      <scheme val="minor"/>
    </font>
    <font>
      <sz val="11"/>
      <color theme="1"/>
      <name val="Calibri"/>
      <family val="2"/>
    </font>
    <font>
      <i/>
      <sz val="11"/>
      <color theme="1"/>
      <name val="Calibri"/>
      <family val="2"/>
      <scheme val="minor"/>
    </font>
    <font>
      <sz val="25"/>
      <color rgb="FF000000"/>
      <name val="Calibri"/>
      <family val="2"/>
    </font>
    <font>
      <b/>
      <sz val="10"/>
      <name val="Calibri"/>
      <family val="2"/>
      <scheme val="minor"/>
    </font>
    <font>
      <b/>
      <sz val="14"/>
      <color rgb="FF000000"/>
      <name val="Calibri"/>
      <family val="2"/>
      <scheme val="minor"/>
    </font>
    <font>
      <b/>
      <i/>
      <sz val="12"/>
      <color rgb="FF000000"/>
      <name val="Calibri"/>
      <family val="2"/>
      <scheme val="minor"/>
    </font>
    <font>
      <sz val="11"/>
      <name val="Calibri"/>
      <family val="2"/>
    </font>
    <font>
      <b/>
      <i/>
      <sz val="11"/>
      <color theme="1"/>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rgb="FFE2EEE9"/>
        <bgColor indexed="64"/>
      </patternFill>
    </fill>
    <fill>
      <patternFill patternType="solid">
        <fgColor rgb="FFE5EFEB"/>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2"/>
        <bgColor indexed="64"/>
      </patternFill>
    </fill>
    <fill>
      <patternFill patternType="solid">
        <fgColor rgb="FF2E3F5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37">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theme="0"/>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27">
    <xf numFmtId="0" fontId="0" fillId="0" borderId="0"/>
    <xf numFmtId="0" fontId="1" fillId="0" borderId="0"/>
    <xf numFmtId="0" fontId="4" fillId="0" borderId="0"/>
    <xf numFmtId="0" fontId="8" fillId="0" borderId="0"/>
    <xf numFmtId="0" fontId="11" fillId="3" borderId="3">
      <alignment vertical="center"/>
    </xf>
    <xf numFmtId="167" fontId="9" fillId="0" borderId="0" applyFont="0" applyFill="0" applyBorder="0" applyAlignment="0" applyProtection="0"/>
    <xf numFmtId="0" fontId="6" fillId="0" borderId="0"/>
    <xf numFmtId="0" fontId="26" fillId="0" borderId="13">
      <alignment horizontal="left" vertical="center" wrapText="1" indent="1"/>
    </xf>
    <xf numFmtId="0" fontId="26" fillId="11" borderId="0"/>
    <xf numFmtId="9" fontId="9" fillId="0" borderId="0" applyFont="0" applyFill="0" applyBorder="0" applyAlignment="0" applyProtection="0"/>
    <xf numFmtId="164" fontId="9" fillId="0" borderId="0" applyFont="0" applyFill="0" applyBorder="0" applyAlignment="0" applyProtection="0"/>
    <xf numFmtId="0" fontId="26" fillId="0" borderId="0"/>
    <xf numFmtId="9" fontId="26" fillId="0" borderId="0" applyFont="0" applyFill="0" applyBorder="0" applyAlignment="0" applyProtection="0"/>
    <xf numFmtId="171" fontId="26" fillId="14" borderId="0" applyFont="0" applyBorder="0">
      <alignment horizontal="right"/>
    </xf>
    <xf numFmtId="164" fontId="26" fillId="0" borderId="0" applyFont="0" applyFill="0" applyBorder="0" applyAlignment="0" applyProtection="0"/>
    <xf numFmtId="0" fontId="30" fillId="0" borderId="0"/>
    <xf numFmtId="4" fontId="29" fillId="13" borderId="14" applyNumberFormat="0" applyProtection="0">
      <alignment horizontal="left" vertical="center" indent="1"/>
    </xf>
    <xf numFmtId="0" fontId="9" fillId="0" borderId="0"/>
    <xf numFmtId="0" fontId="9" fillId="0" borderId="0"/>
    <xf numFmtId="0" fontId="9" fillId="0" borderId="0"/>
    <xf numFmtId="0" fontId="31" fillId="3" borderId="0">
      <alignment vertical="center"/>
      <protection locked="0"/>
    </xf>
    <xf numFmtId="165" fontId="26" fillId="15" borderId="0" applyNumberFormat="0" applyFont="0" applyBorder="0" applyAlignment="0">
      <alignment horizontal="right"/>
    </xf>
    <xf numFmtId="0" fontId="26" fillId="0" borderId="0"/>
    <xf numFmtId="0" fontId="9" fillId="0" borderId="0"/>
    <xf numFmtId="164" fontId="9" fillId="0" borderId="0" applyFont="0" applyFill="0" applyBorder="0" applyAlignment="0" applyProtection="0"/>
    <xf numFmtId="0" fontId="9" fillId="0" borderId="0"/>
    <xf numFmtId="0" fontId="4" fillId="0" borderId="0"/>
  </cellStyleXfs>
  <cellXfs count="507">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4" fillId="2" borderId="0" xfId="0" applyFont="1" applyFill="1" applyBorder="1"/>
    <xf numFmtId="0" fontId="0" fillId="2" borderId="4" xfId="0" applyFill="1" applyBorder="1"/>
    <xf numFmtId="0" fontId="16" fillId="2" borderId="0" xfId="0" applyFont="1" applyFill="1" applyBorder="1" applyAlignment="1">
      <alignment horizontal="right" vertical="center"/>
    </xf>
    <xf numFmtId="0" fontId="4" fillId="2" borderId="0" xfId="2" applyFill="1" applyBorder="1" applyAlignment="1">
      <alignment horizontal="left" vertical="center"/>
    </xf>
    <xf numFmtId="49" fontId="6" fillId="7" borderId="0" xfId="2" applyNumberFormat="1" applyFont="1" applyFill="1" applyBorder="1" applyAlignment="1">
      <alignment horizontal="left" vertical="center"/>
    </xf>
    <xf numFmtId="0" fontId="12" fillId="2" borderId="0" xfId="0" applyFont="1" applyFill="1" applyAlignment="1">
      <alignment vertical="center"/>
    </xf>
    <xf numFmtId="0" fontId="0" fillId="2" borderId="0" xfId="0" applyFill="1" applyBorder="1" applyAlignment="1">
      <alignment horizontal="center"/>
    </xf>
    <xf numFmtId="0" fontId="15" fillId="7" borderId="5" xfId="3" applyFont="1" applyFill="1" applyBorder="1" applyAlignment="1">
      <alignment vertical="center"/>
    </xf>
    <xf numFmtId="0" fontId="15" fillId="7" borderId="6" xfId="3" applyFont="1" applyFill="1" applyBorder="1" applyAlignment="1">
      <alignment vertical="center"/>
    </xf>
    <xf numFmtId="0" fontId="15" fillId="7" borderId="7" xfId="3" applyFont="1" applyFill="1" applyBorder="1" applyAlignment="1">
      <alignment vertical="center"/>
    </xf>
    <xf numFmtId="0" fontId="0" fillId="2" borderId="2" xfId="0" applyFill="1" applyBorder="1"/>
    <xf numFmtId="0" fontId="0" fillId="2" borderId="12" xfId="0" applyFill="1" applyBorder="1"/>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xf numFmtId="168" fontId="0" fillId="2" borderId="0" xfId="5" applyNumberFormat="1" applyFont="1" applyFill="1" applyBorder="1" applyAlignment="1">
      <alignment vertical="center"/>
    </xf>
    <xf numFmtId="0" fontId="23" fillId="2" borderId="0" xfId="0" applyFont="1" applyFill="1" applyAlignment="1">
      <alignment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4" fillId="2" borderId="0" xfId="2" applyFill="1"/>
    <xf numFmtId="0" fontId="4" fillId="2" borderId="0" xfId="2" applyFill="1" applyAlignment="1">
      <alignment horizontal="center" vertical="center"/>
    </xf>
    <xf numFmtId="0" fontId="7" fillId="2" borderId="0" xfId="2" applyFont="1" applyFill="1"/>
    <xf numFmtId="0" fontId="7" fillId="0" borderId="0" xfId="2" applyFont="1" applyBorder="1"/>
    <xf numFmtId="0" fontId="7" fillId="2" borderId="0" xfId="2" applyFont="1" applyFill="1" applyBorder="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0" fillId="2" borderId="0" xfId="0" applyFill="1" applyBorder="1" applyAlignment="1">
      <alignment horizontal="left" indent="3"/>
    </xf>
    <xf numFmtId="0" fontId="24" fillId="2" borderId="0" xfId="0" applyFont="1" applyFill="1" applyAlignment="1">
      <alignment vertical="center"/>
    </xf>
    <xf numFmtId="0" fontId="7" fillId="2" borderId="0" xfId="2" applyFont="1" applyFill="1" applyAlignment="1">
      <alignment vertical="center" wrapText="1"/>
    </xf>
    <xf numFmtId="0" fontId="0" fillId="9" borderId="0" xfId="0" applyFill="1"/>
    <xf numFmtId="0" fontId="0" fillId="9" borderId="0" xfId="0" applyFill="1" applyAlignment="1">
      <alignment horizontal="center" vertical="center"/>
    </xf>
    <xf numFmtId="0" fontId="0" fillId="9" borderId="0" xfId="0" applyFill="1" applyBorder="1"/>
    <xf numFmtId="0" fontId="0" fillId="9" borderId="0" xfId="0" applyFill="1" applyBorder="1" applyAlignment="1">
      <alignment horizontal="center"/>
    </xf>
    <xf numFmtId="0" fontId="33" fillId="9" borderId="0" xfId="0" applyFont="1" applyFill="1" applyBorder="1" applyAlignment="1">
      <alignment horizontal="left" vertical="center"/>
    </xf>
    <xf numFmtId="0" fontId="19" fillId="9" borderId="0" xfId="0" applyFont="1" applyFill="1" applyBorder="1" applyAlignment="1">
      <alignment horizontal="center"/>
    </xf>
    <xf numFmtId="0" fontId="0" fillId="9" borderId="0" xfId="0" applyFont="1" applyFill="1" applyAlignment="1">
      <alignment vertical="center"/>
    </xf>
    <xf numFmtId="0" fontId="13" fillId="2" borderId="0" xfId="0" applyFont="1" applyFill="1" applyAlignment="1">
      <alignment horizontal="center" vertical="center" wrapText="1"/>
    </xf>
    <xf numFmtId="0" fontId="0" fillId="2" borderId="16" xfId="0" applyFill="1" applyBorder="1" applyAlignment="1">
      <alignment horizontal="center" vertical="center" wrapText="1"/>
    </xf>
    <xf numFmtId="0" fontId="21" fillId="9" borderId="0" xfId="0" applyFont="1" applyFill="1" applyBorder="1" applyAlignment="1">
      <alignment horizontal="center"/>
    </xf>
    <xf numFmtId="0" fontId="32" fillId="9" borderId="0" xfId="0" applyFont="1" applyFill="1" applyBorder="1" applyAlignment="1">
      <alignment vertical="center"/>
    </xf>
    <xf numFmtId="0" fontId="13" fillId="9" borderId="0" xfId="0" applyFont="1" applyFill="1" applyAlignment="1">
      <alignment horizontal="center" vertical="center" wrapText="1"/>
    </xf>
    <xf numFmtId="0" fontId="36" fillId="2" borderId="0" xfId="0" applyFont="1" applyFill="1" applyBorder="1" applyAlignment="1">
      <alignment vertical="center"/>
    </xf>
    <xf numFmtId="0" fontId="35" fillId="2" borderId="0" xfId="0" applyFont="1" applyFill="1" applyBorder="1" applyAlignment="1">
      <alignment vertical="center"/>
    </xf>
    <xf numFmtId="0" fontId="15" fillId="2" borderId="0" xfId="2" applyFont="1" applyFill="1" applyBorder="1" applyAlignment="1">
      <alignment vertical="center" wrapText="1"/>
    </xf>
    <xf numFmtId="0" fontId="0" fillId="2" borderId="4" xfId="0" applyFill="1" applyBorder="1" applyAlignment="1">
      <alignment horizontal="center"/>
    </xf>
    <xf numFmtId="0" fontId="4" fillId="2" borderId="0" xfId="2" applyFill="1" applyAlignment="1">
      <alignment horizontal="right" vertical="center"/>
    </xf>
    <xf numFmtId="0" fontId="28" fillId="2" borderId="0" xfId="2" applyFont="1" applyFill="1" applyAlignment="1">
      <alignment horizontal="center" vertical="center"/>
    </xf>
    <xf numFmtId="0" fontId="0" fillId="2" borderId="0" xfId="0" applyFill="1" applyAlignment="1">
      <alignment horizontal="center" vertical="center" wrapText="1"/>
    </xf>
    <xf numFmtId="0" fontId="7" fillId="2" borderId="0" xfId="2" applyFont="1" applyFill="1" applyAlignment="1">
      <alignment vertical="center"/>
    </xf>
    <xf numFmtId="0" fontId="37" fillId="2" borderId="0" xfId="2" applyFont="1" applyFill="1" applyAlignment="1">
      <alignment vertical="center" wrapText="1"/>
    </xf>
    <xf numFmtId="0" fontId="15" fillId="2" borderId="0" xfId="2" applyFont="1" applyFill="1" applyAlignment="1">
      <alignment vertical="center"/>
    </xf>
    <xf numFmtId="0" fontId="0" fillId="2" borderId="0" xfId="0" applyFill="1" applyAlignment="1">
      <alignment vertical="center"/>
    </xf>
    <xf numFmtId="0" fontId="27" fillId="2" borderId="0" xfId="2" applyFont="1" applyFill="1" applyAlignment="1">
      <alignment horizontal="center" vertical="center"/>
    </xf>
    <xf numFmtId="0" fontId="22" fillId="2" borderId="0" xfId="0" applyFont="1" applyFill="1" applyBorder="1" applyAlignment="1">
      <alignment horizontal="center" vertical="center"/>
    </xf>
    <xf numFmtId="0" fontId="4" fillId="2" borderId="0" xfId="2" applyFill="1" applyAlignment="1">
      <alignment horizontal="left" vertical="center" wrapText="1"/>
    </xf>
    <xf numFmtId="0" fontId="0" fillId="2" borderId="10" xfId="0" applyFill="1" applyBorder="1" applyAlignment="1">
      <alignment horizontal="center" vertical="center" wrapText="1"/>
    </xf>
    <xf numFmtId="0" fontId="15" fillId="2" borderId="0" xfId="2" applyFont="1" applyFill="1"/>
    <xf numFmtId="0" fontId="15" fillId="2" borderId="0" xfId="2" applyFont="1" applyFill="1" applyAlignment="1">
      <alignment horizontal="center" vertical="center"/>
    </xf>
    <xf numFmtId="0" fontId="27" fillId="12" borderId="9" xfId="2" applyFont="1" applyFill="1" applyBorder="1" applyAlignment="1">
      <alignment vertical="center"/>
    </xf>
    <xf numFmtId="0" fontId="40" fillId="2" borderId="0" xfId="2" applyFont="1" applyFill="1" applyAlignment="1">
      <alignment vertical="center"/>
    </xf>
    <xf numFmtId="0" fontId="28" fillId="8" borderId="0" xfId="2" applyFont="1" applyFill="1" applyAlignment="1">
      <alignment horizontal="center" vertical="center"/>
    </xf>
    <xf numFmtId="0" fontId="42" fillId="2" borderId="0" xfId="0" applyFont="1" applyFill="1" applyAlignment="1">
      <alignment vertical="center"/>
    </xf>
    <xf numFmtId="0" fontId="24" fillId="9" borderId="0" xfId="0" applyFont="1" applyFill="1" applyAlignment="1">
      <alignment vertical="center"/>
    </xf>
    <xf numFmtId="0" fontId="0" fillId="9" borderId="0" xfId="0" applyFont="1" applyFill="1" applyBorder="1" applyAlignment="1">
      <alignment vertical="center"/>
    </xf>
    <xf numFmtId="0" fontId="10" fillId="2" borderId="0" xfId="0" applyFont="1" applyFill="1" applyAlignment="1">
      <alignment vertical="center"/>
    </xf>
    <xf numFmtId="0" fontId="44" fillId="2" borderId="0" xfId="0" applyFont="1" applyFill="1" applyAlignment="1">
      <alignment vertical="center"/>
    </xf>
    <xf numFmtId="49" fontId="3" fillId="0" borderId="0" xfId="1" applyNumberFormat="1" applyFont="1" applyAlignment="1">
      <alignment horizontal="center" vertical="center" wrapText="1"/>
    </xf>
    <xf numFmtId="168" fontId="0" fillId="4" borderId="1" xfId="5" applyNumberFormat="1" applyFont="1" applyFill="1" applyBorder="1" applyAlignment="1">
      <alignment vertical="center"/>
    </xf>
    <xf numFmtId="168" fontId="0" fillId="4" borderId="0" xfId="5" applyNumberFormat="1" applyFont="1" applyFill="1" applyBorder="1" applyAlignment="1">
      <alignment vertical="center"/>
    </xf>
    <xf numFmtId="168" fontId="0" fillId="4" borderId="4" xfId="5" applyNumberFormat="1" applyFont="1" applyFill="1" applyBorder="1" applyAlignment="1">
      <alignment vertical="center"/>
    </xf>
    <xf numFmtId="168" fontId="0" fillId="4" borderId="2" xfId="5" applyNumberFormat="1" applyFont="1" applyFill="1" applyBorder="1" applyAlignment="1">
      <alignment vertical="center"/>
    </xf>
    <xf numFmtId="168" fontId="0" fillId="4" borderId="12" xfId="5" applyNumberFormat="1" applyFont="1" applyFill="1" applyBorder="1" applyAlignment="1">
      <alignment vertical="center"/>
    </xf>
    <xf numFmtId="0" fontId="15" fillId="2" borderId="6" xfId="2" applyFont="1" applyFill="1" applyBorder="1" applyAlignment="1">
      <alignment vertical="center"/>
    </xf>
    <xf numFmtId="0" fontId="15" fillId="2" borderId="7" xfId="2" applyFont="1" applyFill="1" applyBorder="1" applyAlignment="1">
      <alignment vertical="center"/>
    </xf>
    <xf numFmtId="0" fontId="22" fillId="9" borderId="0" xfId="0" applyFont="1" applyFill="1" applyBorder="1"/>
    <xf numFmtId="0" fontId="22" fillId="9" borderId="0" xfId="0" applyFont="1" applyFill="1" applyBorder="1" applyAlignment="1">
      <alignment horizontal="center"/>
    </xf>
    <xf numFmtId="0" fontId="22" fillId="9" borderId="0" xfId="0" applyFont="1" applyFill="1" applyBorder="1" applyAlignment="1">
      <alignment vertical="center"/>
    </xf>
    <xf numFmtId="0" fontId="22" fillId="9" borderId="0" xfId="0" applyFont="1" applyFill="1" applyBorder="1" applyAlignment="1">
      <alignment horizontal="center" vertical="center"/>
    </xf>
    <xf numFmtId="0" fontId="10" fillId="2" borderId="0" xfId="0" applyNumberFormat="1" applyFont="1" applyFill="1" applyAlignment="1">
      <alignment vertical="center"/>
    </xf>
    <xf numFmtId="164" fontId="0" fillId="8" borderId="0" xfId="24" applyFont="1" applyFill="1" applyBorder="1" applyAlignment="1">
      <alignment vertical="center"/>
    </xf>
    <xf numFmtId="164" fontId="0" fillId="8" borderId="1" xfId="24" applyFont="1" applyFill="1" applyBorder="1" applyAlignment="1">
      <alignment vertical="center"/>
    </xf>
    <xf numFmtId="164" fontId="0" fillId="8" borderId="4" xfId="24" applyFont="1" applyFill="1" applyBorder="1" applyAlignment="1">
      <alignment vertical="center"/>
    </xf>
    <xf numFmtId="168" fontId="0" fillId="19" borderId="0" xfId="5" applyNumberFormat="1" applyFont="1" applyFill="1" applyBorder="1" applyAlignment="1">
      <alignment vertical="center"/>
    </xf>
    <xf numFmtId="0" fontId="0" fillId="19" borderId="5" xfId="0" applyNumberFormat="1" applyFont="1" applyFill="1" applyBorder="1" applyAlignment="1">
      <alignment vertical="center"/>
    </xf>
    <xf numFmtId="0" fontId="15" fillId="20" borderId="6" xfId="2" applyFont="1" applyFill="1" applyBorder="1" applyAlignment="1">
      <alignment vertical="center"/>
    </xf>
    <xf numFmtId="0" fontId="10" fillId="2" borderId="0" xfId="0" applyNumberFormat="1" applyFont="1" applyFill="1" applyBorder="1" applyAlignment="1">
      <alignment vertical="center"/>
    </xf>
    <xf numFmtId="0" fontId="22" fillId="9" borderId="0" xfId="2" applyFont="1" applyFill="1" applyBorder="1" applyAlignment="1">
      <alignment horizontal="center" vertical="center"/>
    </xf>
    <xf numFmtId="0" fontId="0" fillId="4" borderId="4" xfId="0" applyFill="1" applyBorder="1"/>
    <xf numFmtId="169" fontId="6" fillId="18" borderId="1" xfId="5" applyNumberFormat="1" applyFont="1" applyFill="1" applyBorder="1" applyAlignment="1" applyProtection="1">
      <alignment horizontal="right" vertical="center"/>
      <protection locked="0"/>
    </xf>
    <xf numFmtId="169" fontId="6" fillId="18" borderId="0" xfId="5" applyNumberFormat="1" applyFont="1" applyFill="1" applyBorder="1" applyAlignment="1" applyProtection="1">
      <alignment horizontal="right" vertical="center"/>
      <protection locked="0"/>
    </xf>
    <xf numFmtId="169" fontId="6" fillId="18" borderId="4" xfId="5" applyNumberFormat="1" applyFont="1" applyFill="1" applyBorder="1" applyAlignment="1" applyProtection="1">
      <alignment horizontal="right" vertical="center"/>
      <protection locked="0"/>
    </xf>
    <xf numFmtId="0" fontId="0" fillId="2" borderId="0" xfId="0" applyFill="1" applyBorder="1" applyAlignment="1">
      <alignment vertical="center"/>
    </xf>
    <xf numFmtId="0" fontId="0" fillId="2" borderId="1" xfId="0" applyFill="1" applyBorder="1" applyAlignment="1">
      <alignment vertical="center"/>
    </xf>
    <xf numFmtId="0" fontId="0" fillId="2" borderId="4" xfId="0" applyFill="1" applyBorder="1" applyAlignment="1">
      <alignment vertical="center"/>
    </xf>
    <xf numFmtId="168" fontId="0" fillId="19" borderId="1" xfId="0" applyNumberFormat="1" applyFill="1" applyBorder="1" applyAlignment="1">
      <alignment vertical="center"/>
    </xf>
    <xf numFmtId="0" fontId="34" fillId="2" borderId="0" xfId="2" applyNumberFormat="1" applyFont="1" applyFill="1" applyBorder="1" applyAlignment="1">
      <alignment horizontal="left" vertical="center"/>
    </xf>
    <xf numFmtId="0" fontId="35" fillId="2" borderId="0" xfId="0" applyNumberFormat="1" applyFont="1" applyFill="1" applyBorder="1" applyAlignment="1">
      <alignment vertical="center"/>
    </xf>
    <xf numFmtId="0" fontId="0" fillId="9" borderId="0" xfId="0" applyFill="1" applyAlignment="1">
      <alignment vertical="center"/>
    </xf>
    <xf numFmtId="0" fontId="0" fillId="9" borderId="0" xfId="0" applyFill="1" applyBorder="1" applyAlignment="1">
      <alignment vertical="center"/>
    </xf>
    <xf numFmtId="0" fontId="0" fillId="2" borderId="15" xfId="0" applyFill="1" applyBorder="1" applyAlignment="1">
      <alignment vertical="center"/>
    </xf>
    <xf numFmtId="0" fontId="0" fillId="9" borderId="0" xfId="0" applyFont="1" applyFill="1" applyBorder="1" applyAlignment="1">
      <alignment horizontal="center" vertical="center"/>
    </xf>
    <xf numFmtId="0" fontId="0" fillId="2" borderId="2" xfId="0" applyFill="1" applyBorder="1" applyAlignment="1">
      <alignment vertical="center"/>
    </xf>
    <xf numFmtId="0" fontId="0" fillId="2" borderId="12" xfId="0" applyFill="1" applyBorder="1" applyAlignment="1">
      <alignment vertical="center"/>
    </xf>
    <xf numFmtId="0" fontId="0" fillId="2" borderId="6" xfId="0" applyFill="1" applyBorder="1" applyAlignment="1">
      <alignment vertical="center"/>
    </xf>
    <xf numFmtId="0" fontId="0" fillId="2" borderId="0" xfId="0" applyFill="1" applyBorder="1" applyAlignment="1">
      <alignment vertical="center" wrapText="1"/>
    </xf>
    <xf numFmtId="0" fontId="0" fillId="8" borderId="6" xfId="0" applyFont="1" applyFill="1" applyBorder="1" applyAlignment="1">
      <alignment vertical="center"/>
    </xf>
    <xf numFmtId="0" fontId="17" fillId="2" borderId="0" xfId="0" applyFont="1" applyFill="1" applyBorder="1" applyAlignment="1">
      <alignment horizontal="right" vertical="center"/>
    </xf>
    <xf numFmtId="0" fontId="15" fillId="7" borderId="0" xfId="2" applyFont="1" applyFill="1" applyBorder="1" applyAlignment="1">
      <alignment horizontal="left" vertical="center"/>
    </xf>
    <xf numFmtId="0" fontId="7" fillId="2" borderId="0" xfId="2" applyFont="1" applyFill="1" applyBorder="1" applyAlignment="1">
      <alignment horizontal="left" vertical="center"/>
    </xf>
    <xf numFmtId="0" fontId="7" fillId="2" borderId="1" xfId="2" applyFont="1" applyFill="1" applyBorder="1" applyAlignment="1">
      <alignment horizontal="left" vertical="center"/>
    </xf>
    <xf numFmtId="0" fontId="7" fillId="2" borderId="15" xfId="2" applyFont="1" applyFill="1" applyBorder="1" applyAlignment="1">
      <alignment horizontal="left" vertical="center"/>
    </xf>
    <xf numFmtId="0" fontId="7" fillId="2" borderId="2" xfId="2" applyFont="1" applyFill="1" applyBorder="1" applyAlignment="1">
      <alignment horizontal="left" vertical="center"/>
    </xf>
    <xf numFmtId="0" fontId="7" fillId="2" borderId="4" xfId="2" applyFont="1" applyFill="1" applyBorder="1" applyAlignment="1">
      <alignment horizontal="left" vertical="center"/>
    </xf>
    <xf numFmtId="0" fontId="7" fillId="2" borderId="12" xfId="2" applyFont="1" applyFill="1" applyBorder="1" applyAlignment="1">
      <alignment horizontal="left" vertical="center"/>
    </xf>
    <xf numFmtId="0" fontId="0" fillId="19" borderId="1" xfId="0" applyFill="1" applyBorder="1" applyAlignment="1">
      <alignment vertical="center"/>
    </xf>
    <xf numFmtId="0" fontId="7" fillId="19" borderId="1" xfId="2" applyFont="1" applyFill="1" applyBorder="1" applyAlignment="1">
      <alignment horizontal="left" vertical="center"/>
    </xf>
    <xf numFmtId="0" fontId="7" fillId="19" borderId="15" xfId="2" applyFont="1" applyFill="1" applyBorder="1" applyAlignment="1">
      <alignment horizontal="left" vertical="center"/>
    </xf>
    <xf numFmtId="0" fontId="15" fillId="7" borderId="6" xfId="2" applyFont="1" applyFill="1" applyBorder="1" applyAlignment="1">
      <alignment vertical="center"/>
    </xf>
    <xf numFmtId="0" fontId="15" fillId="5" borderId="0" xfId="2" applyFont="1" applyFill="1" applyBorder="1" applyAlignment="1">
      <alignment horizontal="center" vertical="center" wrapText="1"/>
    </xf>
    <xf numFmtId="0" fontId="15" fillId="20" borderId="0" xfId="2" applyFont="1" applyFill="1" applyBorder="1" applyAlignment="1">
      <alignment horizontal="center" vertical="center" wrapText="1"/>
    </xf>
    <xf numFmtId="0" fontId="0" fillId="19" borderId="0" xfId="0" applyFill="1" applyBorder="1" applyAlignment="1">
      <alignment vertical="center"/>
    </xf>
    <xf numFmtId="0" fontId="7" fillId="19" borderId="0" xfId="2" applyFont="1" applyFill="1" applyBorder="1" applyAlignment="1">
      <alignment horizontal="left" vertical="center"/>
    </xf>
    <xf numFmtId="0" fontId="7" fillId="19" borderId="2" xfId="2" applyFont="1" applyFill="1" applyBorder="1" applyAlignment="1">
      <alignment horizontal="left" vertical="center"/>
    </xf>
    <xf numFmtId="0" fontId="15" fillId="7" borderId="7" xfId="2" applyFont="1" applyFill="1" applyBorder="1" applyAlignment="1">
      <alignment vertical="center"/>
    </xf>
    <xf numFmtId="0" fontId="15" fillId="5" borderId="4" xfId="2" applyFont="1" applyFill="1" applyBorder="1" applyAlignment="1">
      <alignment horizontal="center" vertical="center" wrapText="1"/>
    </xf>
    <xf numFmtId="0" fontId="0" fillId="5" borderId="0" xfId="2" applyFont="1" applyFill="1" applyBorder="1" applyAlignment="1">
      <alignment horizontal="center" vertical="center" wrapText="1"/>
    </xf>
    <xf numFmtId="0" fontId="0" fillId="5" borderId="4" xfId="2" applyFont="1" applyFill="1" applyBorder="1" applyAlignment="1">
      <alignment horizontal="center" vertical="center" wrapText="1"/>
    </xf>
    <xf numFmtId="0" fontId="15" fillId="7" borderId="5" xfId="2" applyFont="1" applyFill="1" applyBorder="1" applyAlignment="1">
      <alignment vertical="center"/>
    </xf>
    <xf numFmtId="0" fontId="15" fillId="5" borderId="1" xfId="2" applyFont="1" applyFill="1" applyBorder="1" applyAlignment="1">
      <alignment horizontal="center" vertical="center" wrapText="1"/>
    </xf>
    <xf numFmtId="168" fontId="0" fillId="19" borderId="0" xfId="0" applyNumberFormat="1" applyFill="1" applyBorder="1" applyAlignment="1">
      <alignment vertical="center"/>
    </xf>
    <xf numFmtId="0" fontId="19" fillId="9" borderId="0" xfId="0" applyFont="1" applyFill="1" applyBorder="1" applyAlignment="1">
      <alignment horizontal="center" vertical="center"/>
    </xf>
    <xf numFmtId="0" fontId="19" fillId="2" borderId="0" xfId="0" applyFont="1" applyFill="1" applyBorder="1" applyAlignment="1">
      <alignment horizontal="center" vertical="center"/>
    </xf>
    <xf numFmtId="0" fontId="25" fillId="2" borderId="0" xfId="0" applyFont="1" applyFill="1" applyBorder="1" applyAlignment="1">
      <alignment vertical="center"/>
    </xf>
    <xf numFmtId="166" fontId="0" fillId="18" borderId="0" xfId="0" applyNumberFormat="1" applyFill="1" applyBorder="1" applyAlignment="1" applyProtection="1">
      <alignment horizontal="right" vertical="center"/>
      <protection locked="0"/>
    </xf>
    <xf numFmtId="166" fontId="0" fillId="10" borderId="0" xfId="0" applyNumberFormat="1" applyFill="1" applyBorder="1" applyAlignment="1" applyProtection="1">
      <alignment horizontal="right" vertical="center"/>
      <protection locked="0"/>
    </xf>
    <xf numFmtId="0" fontId="20" fillId="2" borderId="0" xfId="0" applyFont="1" applyFill="1" applyBorder="1" applyAlignment="1">
      <alignment horizontal="right" vertical="center" wrapText="1"/>
    </xf>
    <xf numFmtId="0" fontId="0" fillId="2" borderId="7" xfId="0" applyFill="1" applyBorder="1" applyAlignment="1">
      <alignment vertical="center"/>
    </xf>
    <xf numFmtId="167" fontId="0" fillId="4" borderId="1" xfId="5" applyFont="1" applyFill="1" applyBorder="1" applyAlignment="1">
      <alignment vertical="center"/>
    </xf>
    <xf numFmtId="167" fontId="0" fillId="4" borderId="0" xfId="5" applyFont="1" applyFill="1" applyBorder="1" applyAlignment="1">
      <alignment vertical="center"/>
    </xf>
    <xf numFmtId="167" fontId="0" fillId="4" borderId="4" xfId="5" applyFont="1" applyFill="1" applyBorder="1" applyAlignment="1">
      <alignment vertical="center"/>
    </xf>
    <xf numFmtId="0" fontId="3" fillId="2" borderId="0" xfId="0" applyNumberFormat="1" applyFont="1" applyFill="1" applyBorder="1" applyAlignment="1">
      <alignment vertical="center"/>
    </xf>
    <xf numFmtId="0" fontId="22" fillId="2" borderId="5" xfId="7" applyFont="1" applyFill="1" applyBorder="1" applyAlignment="1">
      <alignment horizontal="left" vertical="center" wrapText="1"/>
    </xf>
    <xf numFmtId="0" fontId="22" fillId="2" borderId="6" xfId="7" applyFont="1" applyFill="1" applyBorder="1" applyAlignment="1">
      <alignment horizontal="left" vertical="center" wrapText="1"/>
    </xf>
    <xf numFmtId="0" fontId="22" fillId="2" borderId="7" xfId="7" applyFont="1" applyFill="1" applyBorder="1" applyAlignment="1">
      <alignment horizontal="left" vertical="center" wrapText="1"/>
    </xf>
    <xf numFmtId="0" fontId="0" fillId="2" borderId="0" xfId="0" applyFill="1" applyAlignment="1">
      <alignment vertical="center" wrapText="1"/>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24" fillId="2" borderId="0" xfId="0" applyFont="1" applyFill="1" applyAlignment="1"/>
    <xf numFmtId="0" fontId="3" fillId="2" borderId="0" xfId="0" applyFont="1" applyFill="1" applyAlignment="1">
      <alignment horizontal="center" vertical="center" wrapText="1"/>
    </xf>
    <xf numFmtId="0" fontId="24" fillId="9" borderId="0" xfId="0" applyFont="1" applyFill="1" applyBorder="1" applyAlignment="1">
      <alignment vertical="center"/>
    </xf>
    <xf numFmtId="165" fontId="2" fillId="2" borderId="0" xfId="1" applyNumberFormat="1" applyFont="1" applyFill="1" applyAlignment="1">
      <alignment horizontal="center" vertical="center" wrapText="1"/>
    </xf>
    <xf numFmtId="0" fontId="44" fillId="2" borderId="0" xfId="0" applyFont="1" applyFill="1" applyBorder="1" applyAlignment="1">
      <alignment vertical="center"/>
    </xf>
    <xf numFmtId="165" fontId="45" fillId="2" borderId="0" xfId="1" applyNumberFormat="1"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0" fontId="0" fillId="2" borderId="0" xfId="0" applyFill="1" applyAlignment="1">
      <alignment horizontal="center"/>
    </xf>
    <xf numFmtId="0" fontId="46" fillId="2" borderId="0" xfId="0" applyFont="1" applyFill="1"/>
    <xf numFmtId="0" fontId="10" fillId="2" borderId="0" xfId="0" applyFont="1" applyFill="1" applyAlignment="1">
      <alignment horizontal="center"/>
    </xf>
    <xf numFmtId="0" fontId="0" fillId="9" borderId="0" xfId="0" applyFill="1" applyAlignment="1">
      <alignment horizontal="center"/>
    </xf>
    <xf numFmtId="0" fontId="0" fillId="2" borderId="0" xfId="0" applyFill="1" applyAlignment="1"/>
    <xf numFmtId="0" fontId="43" fillId="2" borderId="0" xfId="0" applyFont="1" applyFill="1" applyAlignment="1">
      <alignment vertical="center"/>
    </xf>
    <xf numFmtId="164" fontId="0" fillId="8" borderId="0" xfId="24" applyFont="1" applyFill="1" applyBorder="1"/>
    <xf numFmtId="164" fontId="0" fillId="8" borderId="4" xfId="24" applyFont="1" applyFill="1" applyBorder="1"/>
    <xf numFmtId="164" fontId="0" fillId="8" borderId="0" xfId="24" applyFont="1" applyFill="1" applyBorder="1" applyAlignment="1">
      <alignment horizontal="left" vertical="center"/>
    </xf>
    <xf numFmtId="0" fontId="5" fillId="2" borderId="0" xfId="0" applyFont="1" applyFill="1" applyAlignment="1">
      <alignment vertical="center"/>
    </xf>
    <xf numFmtId="172" fontId="0" fillId="2" borderId="0" xfId="24" applyNumberFormat="1" applyFont="1" applyFill="1" applyBorder="1" applyAlignment="1">
      <alignment horizontal="left" vertical="center" wrapText="1"/>
    </xf>
    <xf numFmtId="0" fontId="0" fillId="2" borderId="9" xfId="0" applyFill="1" applyBorder="1" applyAlignment="1">
      <alignment vertical="center"/>
    </xf>
    <xf numFmtId="0" fontId="21" fillId="9" borderId="0" xfId="0" applyFont="1" applyFill="1" applyAlignment="1">
      <alignment horizontal="center"/>
    </xf>
    <xf numFmtId="172" fontId="15" fillId="2" borderId="0" xfId="24" applyNumberFormat="1" applyFont="1" applyFill="1" applyBorder="1" applyAlignment="1">
      <alignment horizontal="center" vertical="center" wrapText="1"/>
    </xf>
    <xf numFmtId="0" fontId="22" fillId="9" borderId="0" xfId="0" applyFont="1" applyFill="1" applyAlignment="1">
      <alignment horizontal="center"/>
    </xf>
    <xf numFmtId="0" fontId="4" fillId="2" borderId="0" xfId="2" applyFill="1" applyAlignment="1">
      <alignment horizontal="left" vertical="center" indent="5"/>
    </xf>
    <xf numFmtId="0" fontId="34" fillId="2" borderId="0" xfId="2" applyFont="1" applyFill="1" applyAlignment="1">
      <alignment vertical="center"/>
    </xf>
    <xf numFmtId="0" fontId="4" fillId="16" borderId="0" xfId="2" applyFill="1" applyBorder="1" applyAlignment="1">
      <alignment horizontal="center" vertical="center" wrapText="1"/>
    </xf>
    <xf numFmtId="0" fontId="4" fillId="2" borderId="0" xfId="2" applyFill="1" applyBorder="1" applyAlignment="1">
      <alignment vertical="center" wrapText="1"/>
    </xf>
    <xf numFmtId="0" fontId="4" fillId="16" borderId="0" xfId="2" applyFill="1" applyBorder="1" applyAlignment="1">
      <alignment horizontal="left" vertical="center" wrapText="1"/>
    </xf>
    <xf numFmtId="0" fontId="22" fillId="9" borderId="0" xfId="0" applyFont="1" applyFill="1" applyAlignment="1">
      <alignment horizontal="center" vertical="center"/>
    </xf>
    <xf numFmtId="0" fontId="39" fillId="2" borderId="0" xfId="2" applyFont="1" applyFill="1" applyAlignment="1">
      <alignment vertical="center"/>
    </xf>
    <xf numFmtId="0" fontId="15" fillId="2" borderId="0" xfId="2" applyFont="1" applyFill="1" applyAlignment="1">
      <alignment wrapText="1"/>
    </xf>
    <xf numFmtId="0" fontId="27" fillId="12" borderId="10" xfId="2" applyFont="1" applyFill="1" applyBorder="1" applyAlignment="1">
      <alignment vertical="center" wrapText="1"/>
    </xf>
    <xf numFmtId="0" fontId="13" fillId="2" borderId="0" xfId="0" applyFont="1" applyFill="1" applyAlignment="1">
      <alignment vertical="center"/>
    </xf>
    <xf numFmtId="0" fontId="23" fillId="2" borderId="0" xfId="0" applyFont="1" applyFill="1"/>
    <xf numFmtId="168" fontId="0" fillId="2" borderId="0" xfId="5" applyNumberFormat="1" applyFont="1" applyFill="1" applyBorder="1" applyAlignment="1">
      <alignment horizontal="left" vertical="center"/>
    </xf>
    <xf numFmtId="0" fontId="15" fillId="16" borderId="0" xfId="2" applyFont="1" applyFill="1" applyBorder="1" applyAlignment="1">
      <alignment vertical="center" wrapText="1"/>
    </xf>
    <xf numFmtId="0" fontId="4" fillId="2" borderId="0" xfId="2" applyFill="1" applyBorder="1" applyAlignment="1">
      <alignment horizontal="left" vertical="center" wrapText="1" indent="2"/>
    </xf>
    <xf numFmtId="0" fontId="0" fillId="2" borderId="25" xfId="0" applyFill="1" applyBorder="1" applyAlignment="1">
      <alignment horizontal="center"/>
    </xf>
    <xf numFmtId="0" fontId="0" fillId="2" borderId="25" xfId="0" applyFill="1" applyBorder="1"/>
    <xf numFmtId="0" fontId="0" fillId="2" borderId="27" xfId="0" applyFill="1" applyBorder="1" applyAlignment="1">
      <alignment vertical="center"/>
    </xf>
    <xf numFmtId="0" fontId="0" fillId="2" borderId="25" xfId="0" applyFill="1" applyBorder="1" applyAlignment="1">
      <alignment horizontal="center" vertical="center"/>
    </xf>
    <xf numFmtId="0" fontId="34" fillId="2" borderId="0" xfId="2" applyFont="1" applyFill="1" applyBorder="1" applyAlignment="1">
      <alignment horizontal="left" vertical="center"/>
    </xf>
    <xf numFmtId="0" fontId="4" fillId="9" borderId="0" xfId="0" applyFont="1" applyFill="1" applyAlignment="1">
      <alignment horizontal="center"/>
    </xf>
    <xf numFmtId="0" fontId="0" fillId="2" borderId="27" xfId="0" applyFill="1" applyBorder="1"/>
    <xf numFmtId="49" fontId="47" fillId="2" borderId="0" xfId="2" applyNumberFormat="1" applyFont="1" applyFill="1" applyBorder="1" applyAlignment="1" applyProtection="1">
      <alignment horizontal="left" vertical="center"/>
      <protection locked="0"/>
    </xf>
    <xf numFmtId="0" fontId="5"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4" borderId="0" xfId="0" applyFont="1" applyFill="1" applyBorder="1" applyAlignment="1">
      <alignment vertical="center" wrapText="1"/>
    </xf>
    <xf numFmtId="0" fontId="15" fillId="2" borderId="0" xfId="0" applyFont="1" applyFill="1" applyBorder="1" applyAlignment="1">
      <alignment vertical="center" wrapText="1"/>
    </xf>
    <xf numFmtId="0" fontId="10" fillId="4" borderId="25" xfId="0" applyFont="1" applyFill="1" applyBorder="1" applyAlignment="1">
      <alignment vertical="center" wrapText="1"/>
    </xf>
    <xf numFmtId="0" fontId="40" fillId="2" borderId="0" xfId="2" applyFont="1" applyFill="1" applyAlignment="1"/>
    <xf numFmtId="0" fontId="46" fillId="2" borderId="0" xfId="0" applyFont="1" applyFill="1" applyAlignment="1">
      <alignment vertical="center"/>
    </xf>
    <xf numFmtId="0" fontId="10" fillId="6" borderId="0" xfId="0" applyFont="1" applyFill="1" applyAlignment="1">
      <alignment horizontal="left" vertical="center"/>
    </xf>
    <xf numFmtId="0" fontId="0" fillId="6" borderId="0" xfId="0" applyFill="1" applyAlignment="1">
      <alignment horizontal="left" vertical="center"/>
    </xf>
    <xf numFmtId="0" fontId="10" fillId="23" borderId="16" xfId="0" applyFont="1" applyFill="1" applyBorder="1" applyAlignment="1">
      <alignment horizontal="left" vertical="center"/>
    </xf>
    <xf numFmtId="165" fontId="2" fillId="12" borderId="0" xfId="1" applyNumberFormat="1" applyFont="1" applyFill="1" applyAlignment="1">
      <alignment horizontal="center" vertical="center" wrapText="1"/>
    </xf>
    <xf numFmtId="0" fontId="0" fillId="24" borderId="0" xfId="0" applyFill="1"/>
    <xf numFmtId="168" fontId="0" fillId="4" borderId="4" xfId="5" applyNumberFormat="1" applyFont="1" applyFill="1" applyBorder="1" applyAlignment="1">
      <alignment horizontal="left" vertical="center"/>
    </xf>
    <xf numFmtId="168" fontId="0" fillId="4" borderId="0" xfId="5" applyNumberFormat="1" applyFont="1" applyFill="1" applyBorder="1" applyAlignment="1">
      <alignment horizontal="left" vertical="center"/>
    </xf>
    <xf numFmtId="0" fontId="4" fillId="16" borderId="0" xfId="2" applyFill="1" applyAlignment="1">
      <alignment horizontal="left" vertical="center" wrapText="1"/>
    </xf>
    <xf numFmtId="0" fontId="4" fillId="2" borderId="0" xfId="2" applyFill="1" applyAlignment="1">
      <alignment horizontal="center" vertical="center"/>
    </xf>
    <xf numFmtId="0" fontId="49" fillId="2" borderId="0" xfId="2" applyFont="1" applyFill="1" applyAlignment="1">
      <alignment horizontal="center"/>
    </xf>
    <xf numFmtId="0" fontId="43" fillId="2" borderId="0" xfId="0" applyFont="1" applyFill="1" applyAlignment="1">
      <alignment horizontal="center" vertical="center"/>
    </xf>
    <xf numFmtId="49" fontId="47" fillId="2" borderId="0" xfId="2" applyNumberFormat="1" applyFont="1" applyFill="1" applyAlignment="1" applyProtection="1">
      <alignment horizontal="left" vertical="center"/>
      <protection locked="0"/>
    </xf>
    <xf numFmtId="168" fontId="0" fillId="4" borderId="2" xfId="5" applyNumberFormat="1" applyFont="1" applyFill="1" applyBorder="1" applyAlignment="1">
      <alignment horizontal="left" vertical="center"/>
    </xf>
    <xf numFmtId="168" fontId="0" fillId="4" borderId="27" xfId="5" applyNumberFormat="1" applyFont="1" applyFill="1" applyBorder="1" applyAlignment="1">
      <alignment horizontal="left" vertical="center"/>
    </xf>
    <xf numFmtId="0" fontId="22" fillId="9" borderId="0" xfId="0" applyFont="1" applyFill="1" applyAlignment="1">
      <alignment vertical="center"/>
    </xf>
    <xf numFmtId="0" fontId="19" fillId="9" borderId="0" xfId="0" applyFont="1" applyFill="1" applyAlignment="1">
      <alignment horizontal="center" vertical="center"/>
    </xf>
    <xf numFmtId="0" fontId="25" fillId="9" borderId="0" xfId="0" applyFont="1" applyFill="1" applyAlignment="1">
      <alignment vertical="center"/>
    </xf>
    <xf numFmtId="0" fontId="22" fillId="9" borderId="0" xfId="2" applyFont="1" applyFill="1" applyAlignment="1">
      <alignment horizontal="center" vertical="center"/>
    </xf>
    <xf numFmtId="0" fontId="33" fillId="9" borderId="0" xfId="0" applyFont="1" applyFill="1" applyAlignment="1">
      <alignment vertical="center"/>
    </xf>
    <xf numFmtId="0" fontId="22" fillId="9" borderId="0" xfId="0" applyFont="1" applyFill="1" applyAlignment="1">
      <alignment horizontal="right" vertical="center"/>
    </xf>
    <xf numFmtId="0" fontId="4" fillId="2" borderId="0" xfId="2" applyFill="1" applyAlignment="1">
      <alignment horizontal="left" vertical="center"/>
    </xf>
    <xf numFmtId="0" fontId="9" fillId="8" borderId="6" xfId="0" applyFont="1" applyFill="1" applyBorder="1" applyAlignment="1">
      <alignment vertical="center"/>
    </xf>
    <xf numFmtId="0" fontId="15" fillId="2" borderId="26" xfId="2" applyFont="1" applyFill="1" applyBorder="1" applyAlignment="1">
      <alignment vertical="center"/>
    </xf>
    <xf numFmtId="0" fontId="0" fillId="2" borderId="25" xfId="0" applyFill="1" applyBorder="1" applyAlignment="1">
      <alignment vertical="center"/>
    </xf>
    <xf numFmtId="164" fontId="0" fillId="8" borderId="25" xfId="24" applyFont="1" applyFill="1" applyBorder="1" applyAlignment="1">
      <alignment vertical="center"/>
    </xf>
    <xf numFmtId="168" fontId="0" fillId="4" borderId="25" xfId="5" applyNumberFormat="1" applyFont="1" applyFill="1" applyBorder="1" applyAlignment="1">
      <alignment vertical="center"/>
    </xf>
    <xf numFmtId="0" fontId="4" fillId="16" borderId="0" xfId="2" applyFill="1" applyAlignment="1">
      <alignment horizontal="left" vertical="center" wrapText="1"/>
    </xf>
    <xf numFmtId="0" fontId="4" fillId="2" borderId="0" xfId="2" applyFill="1" applyBorder="1" applyAlignment="1">
      <alignment horizontal="left" vertical="center" wrapText="1"/>
    </xf>
    <xf numFmtId="164" fontId="0" fillId="8" borderId="25" xfId="24" applyFont="1" applyFill="1" applyBorder="1"/>
    <xf numFmtId="168" fontId="0" fillId="2" borderId="25" xfId="5" applyNumberFormat="1" applyFont="1" applyFill="1" applyBorder="1" applyAlignment="1">
      <alignment vertical="center"/>
    </xf>
    <xf numFmtId="0" fontId="0" fillId="4" borderId="27" xfId="0" applyFont="1" applyFill="1" applyBorder="1" applyAlignment="1">
      <alignment vertical="center"/>
    </xf>
    <xf numFmtId="0" fontId="0" fillId="4" borderId="2" xfId="0" applyFont="1" applyFill="1" applyBorder="1" applyAlignment="1">
      <alignment vertical="center"/>
    </xf>
    <xf numFmtId="0" fontId="0" fillId="4" borderId="25" xfId="0" applyFill="1" applyBorder="1"/>
    <xf numFmtId="0" fontId="0" fillId="2" borderId="28" xfId="0" applyFill="1" applyBorder="1" applyAlignment="1">
      <alignment horizontal="center" vertical="center"/>
    </xf>
    <xf numFmtId="0" fontId="0" fillId="2" borderId="28" xfId="0" applyFill="1" applyBorder="1"/>
    <xf numFmtId="0" fontId="0" fillId="2" borderId="29" xfId="0" applyFill="1" applyBorder="1" applyAlignment="1">
      <alignment vertical="center"/>
    </xf>
    <xf numFmtId="165" fontId="2" fillId="12" borderId="16" xfId="1" applyNumberFormat="1" applyFont="1" applyFill="1" applyBorder="1" applyAlignment="1">
      <alignment horizontal="center" vertical="center" wrapText="1"/>
    </xf>
    <xf numFmtId="0" fontId="0" fillId="2" borderId="0" xfId="0" applyFill="1" applyAlignment="1">
      <alignment horizontal="left" vertical="center"/>
    </xf>
    <xf numFmtId="0" fontId="48" fillId="2" borderId="0" xfId="0" applyFont="1" applyFill="1" applyAlignment="1">
      <alignment horizontal="left" vertical="center"/>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165" fontId="22" fillId="2" borderId="16" xfId="1" applyNumberFormat="1" applyFont="1" applyFill="1" applyBorder="1" applyAlignment="1">
      <alignment horizontal="center" vertical="center" wrapText="1"/>
    </xf>
    <xf numFmtId="0" fontId="0" fillId="9" borderId="0" xfId="0" applyFont="1" applyFill="1"/>
    <xf numFmtId="0" fontId="0" fillId="24" borderId="0" xfId="0" applyFill="1" applyAlignment="1">
      <alignment horizontal="center"/>
    </xf>
    <xf numFmtId="168" fontId="0" fillId="2" borderId="27" xfId="5" applyNumberFormat="1" applyFont="1" applyFill="1" applyBorder="1" applyAlignment="1">
      <alignment vertical="center"/>
    </xf>
    <xf numFmtId="168" fontId="0" fillId="2" borderId="2" xfId="5" applyNumberFormat="1" applyFont="1" applyFill="1" applyBorder="1" applyAlignment="1">
      <alignment vertical="center"/>
    </xf>
    <xf numFmtId="0" fontId="0" fillId="4" borderId="0" xfId="0" applyFill="1" applyBorder="1"/>
    <xf numFmtId="0" fontId="4" fillId="16" borderId="0" xfId="2" applyFill="1" applyAlignment="1">
      <alignment horizontal="right" vertical="center"/>
    </xf>
    <xf numFmtId="0" fontId="4" fillId="16" borderId="0" xfId="2" applyFill="1" applyAlignment="1">
      <alignment horizontal="left" vertical="center"/>
    </xf>
    <xf numFmtId="0" fontId="4" fillId="16" borderId="0" xfId="2" applyFill="1" applyAlignment="1">
      <alignment vertical="center"/>
    </xf>
    <xf numFmtId="0" fontId="4" fillId="16" borderId="0" xfId="2" applyFill="1" applyBorder="1" applyAlignment="1">
      <alignment horizontal="left" vertical="center" indent="1"/>
    </xf>
    <xf numFmtId="170" fontId="4" fillId="16" borderId="0" xfId="10" applyNumberFormat="1" applyFont="1" applyFill="1" applyAlignment="1">
      <alignment vertical="center"/>
    </xf>
    <xf numFmtId="0" fontId="0" fillId="16" borderId="0" xfId="0" applyFill="1" applyBorder="1" applyAlignment="1">
      <alignment horizontal="left" indent="3"/>
    </xf>
    <xf numFmtId="0" fontId="5" fillId="16" borderId="0" xfId="2" applyFont="1" applyFill="1" applyAlignment="1">
      <alignment horizontal="left" vertical="center" wrapText="1"/>
    </xf>
    <xf numFmtId="172" fontId="0" fillId="2" borderId="25" xfId="24" applyNumberFormat="1" applyFont="1" applyFill="1" applyBorder="1" applyAlignment="1">
      <alignment horizontal="left" vertical="center" wrapText="1"/>
    </xf>
    <xf numFmtId="49" fontId="22" fillId="0" borderId="25" xfId="1" applyNumberFormat="1" applyFont="1" applyBorder="1" applyAlignment="1">
      <alignment horizontal="center" vertical="center" wrapText="1"/>
    </xf>
    <xf numFmtId="0" fontId="4" fillId="2" borderId="29" xfId="0" applyFont="1" applyFill="1" applyBorder="1" applyAlignment="1">
      <alignment vertical="center"/>
    </xf>
    <xf numFmtId="0" fontId="4" fillId="16" borderId="0" xfId="2" applyFill="1" applyAlignment="1">
      <alignment horizontal="left" vertical="center" wrapText="1"/>
    </xf>
    <xf numFmtId="0" fontId="15" fillId="2" borderId="29" xfId="2" applyFont="1" applyFill="1" applyBorder="1" applyAlignment="1">
      <alignment vertical="center"/>
    </xf>
    <xf numFmtId="0" fontId="15" fillId="5" borderId="25" xfId="2" applyFont="1" applyFill="1" applyBorder="1" applyAlignment="1">
      <alignment horizontal="center" vertical="center" wrapText="1"/>
    </xf>
    <xf numFmtId="0" fontId="7" fillId="2" borderId="25" xfId="2" applyFont="1" applyFill="1" applyBorder="1" applyAlignment="1">
      <alignment horizontal="left" vertical="center"/>
    </xf>
    <xf numFmtId="0" fontId="7" fillId="2" borderId="27" xfId="2" applyFont="1" applyFill="1" applyBorder="1" applyAlignment="1">
      <alignment horizontal="left" vertical="center"/>
    </xf>
    <xf numFmtId="49" fontId="3" fillId="2" borderId="0" xfId="1" applyNumberFormat="1" applyFont="1" applyFill="1" applyAlignment="1">
      <alignment horizontal="center" wrapText="1"/>
    </xf>
    <xf numFmtId="164" fontId="0" fillId="2" borderId="25" xfId="24" applyFont="1" applyFill="1" applyBorder="1" applyAlignment="1">
      <alignment vertical="center"/>
    </xf>
    <xf numFmtId="164" fontId="0" fillId="2" borderId="0" xfId="24" applyFont="1" applyFill="1" applyBorder="1" applyAlignment="1">
      <alignment vertical="center"/>
    </xf>
    <xf numFmtId="164" fontId="0" fillId="2" borderId="4" xfId="24" applyFont="1" applyFill="1" applyBorder="1" applyAlignment="1">
      <alignment vertical="center"/>
    </xf>
    <xf numFmtId="0" fontId="0" fillId="0" borderId="16" xfId="0" applyBorder="1" applyAlignment="1">
      <alignment horizontal="left" vertical="center" wrapText="1"/>
    </xf>
    <xf numFmtId="0" fontId="4" fillId="2" borderId="0" xfId="2" quotePrefix="1" applyFill="1" applyAlignment="1">
      <alignment horizontal="left" vertical="center" wrapText="1" indent="2"/>
    </xf>
    <xf numFmtId="0" fontId="15" fillId="16" borderId="0" xfId="2" applyFont="1" applyFill="1" applyAlignment="1">
      <alignment vertical="center" wrapText="1"/>
    </xf>
    <xf numFmtId="0" fontId="15" fillId="2" borderId="0" xfId="2" applyFont="1" applyFill="1" applyAlignment="1">
      <alignment vertical="center" wrapText="1"/>
    </xf>
    <xf numFmtId="0" fontId="37" fillId="26" borderId="0" xfId="2" applyFont="1" applyFill="1" applyAlignment="1">
      <alignment horizontal="left" wrapText="1"/>
    </xf>
    <xf numFmtId="0" fontId="7" fillId="26" borderId="0" xfId="2" applyFont="1" applyFill="1" applyAlignment="1">
      <alignment horizontal="left" indent="2"/>
    </xf>
    <xf numFmtId="0" fontId="37" fillId="26" borderId="0" xfId="2" applyFont="1" applyFill="1" applyAlignment="1">
      <alignment wrapText="1"/>
    </xf>
    <xf numFmtId="0" fontId="7" fillId="26" borderId="0" xfId="2" applyFont="1" applyFill="1" applyAlignment="1">
      <alignment horizontal="left" indent="4"/>
    </xf>
    <xf numFmtId="0" fontId="4" fillId="26" borderId="0" xfId="2" applyFill="1" applyAlignment="1">
      <alignment horizontal="left" vertical="center" indent="6"/>
    </xf>
    <xf numFmtId="0" fontId="7" fillId="26" borderId="0" xfId="2" applyFont="1" applyFill="1" applyAlignment="1">
      <alignment horizontal="left" indent="6"/>
    </xf>
    <xf numFmtId="0" fontId="37" fillId="26" borderId="0" xfId="2" applyFont="1" applyFill="1" applyAlignment="1">
      <alignment horizontal="left" vertical="center" wrapText="1" indent="6"/>
    </xf>
    <xf numFmtId="0" fontId="4" fillId="26" borderId="0" xfId="2" applyFill="1" applyAlignment="1">
      <alignment horizontal="left" vertical="center" indent="8"/>
    </xf>
    <xf numFmtId="0" fontId="18" fillId="26" borderId="0" xfId="2" applyFont="1" applyFill="1" applyAlignment="1">
      <alignment horizontal="left"/>
    </xf>
    <xf numFmtId="0" fontId="4" fillId="26" borderId="0" xfId="2" applyFill="1" applyAlignment="1">
      <alignment horizontal="left" vertical="center" indent="10"/>
    </xf>
    <xf numFmtId="0" fontId="10" fillId="23" borderId="16" xfId="0" applyFont="1" applyFill="1" applyBorder="1" applyAlignment="1">
      <alignment vertical="center"/>
    </xf>
    <xf numFmtId="0" fontId="0" fillId="0" borderId="9" xfId="0" applyBorder="1" applyAlignment="1">
      <alignment vertical="center" wrapText="1"/>
    </xf>
    <xf numFmtId="0" fontId="10" fillId="23" borderId="9" xfId="0" applyFont="1" applyFill="1" applyBorder="1" applyAlignment="1">
      <alignment horizontal="left" vertical="center"/>
    </xf>
    <xf numFmtId="0" fontId="4" fillId="16" borderId="0" xfId="2" applyFill="1" applyAlignment="1">
      <alignment horizontal="left" vertical="center" wrapText="1"/>
    </xf>
    <xf numFmtId="0" fontId="48" fillId="2" borderId="0" xfId="25" applyFont="1" applyFill="1" applyAlignment="1">
      <alignment horizontal="left" vertical="center"/>
    </xf>
    <xf numFmtId="0" fontId="4" fillId="16" borderId="0" xfId="2" applyFill="1" applyAlignment="1">
      <alignment horizontal="left" vertical="center" wrapText="1"/>
    </xf>
    <xf numFmtId="0" fontId="15" fillId="2" borderId="0" xfId="2" applyFont="1" applyFill="1" applyAlignment="1">
      <alignment horizontal="left" vertical="center" wrapText="1"/>
    </xf>
    <xf numFmtId="0" fontId="5" fillId="2" borderId="0" xfId="2" applyFont="1" applyFill="1" applyAlignment="1">
      <alignment horizontal="left" vertical="center" wrapText="1"/>
    </xf>
    <xf numFmtId="0" fontId="0" fillId="19" borderId="6" xfId="0" applyNumberFormat="1" applyFont="1" applyFill="1" applyBorder="1" applyAlignment="1">
      <alignment horizontal="left" vertical="center" indent="1"/>
    </xf>
    <xf numFmtId="0" fontId="4" fillId="2" borderId="6" xfId="2" applyFont="1" applyFill="1" applyBorder="1" applyAlignment="1">
      <alignment horizontal="left" vertical="center" indent="2"/>
    </xf>
    <xf numFmtId="0" fontId="0" fillId="2" borderId="29"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0" fontId="52" fillId="2" borderId="6" xfId="0" applyNumberFormat="1" applyFont="1" applyFill="1" applyBorder="1" applyAlignment="1">
      <alignment vertical="center"/>
    </xf>
    <xf numFmtId="0" fontId="4" fillId="2" borderId="6" xfId="2" applyNumberFormat="1" applyFont="1" applyFill="1" applyBorder="1" applyAlignment="1">
      <alignment horizontal="left" vertical="center" indent="2"/>
    </xf>
    <xf numFmtId="0" fontId="10" fillId="2" borderId="0" xfId="0" applyNumberFormat="1" applyFont="1" applyFill="1" applyAlignment="1"/>
    <xf numFmtId="0" fontId="52" fillId="9" borderId="0" xfId="0" applyFont="1" applyFill="1" applyAlignment="1">
      <alignment horizontal="center"/>
    </xf>
    <xf numFmtId="0" fontId="0" fillId="8" borderId="29" xfId="0" applyFont="1" applyFill="1" applyBorder="1" applyAlignment="1">
      <alignment vertical="center"/>
    </xf>
    <xf numFmtId="0" fontId="4" fillId="2" borderId="0" xfId="2" applyFill="1" applyAlignment="1">
      <alignment horizontal="left" vertical="center" wrapText="1"/>
    </xf>
    <xf numFmtId="0" fontId="15" fillId="2" borderId="29" xfId="0" applyFont="1" applyFill="1" applyBorder="1" applyAlignment="1">
      <alignment horizontal="left" vertical="center"/>
    </xf>
    <xf numFmtId="166" fontId="0" fillId="2" borderId="0" xfId="0" applyNumberFormat="1" applyFill="1" applyBorder="1" applyAlignment="1">
      <alignment vertical="center"/>
    </xf>
    <xf numFmtId="0" fontId="34" fillId="2" borderId="0" xfId="0" applyFont="1" applyFill="1" applyBorder="1" applyAlignment="1">
      <alignment horizontal="left" vertical="center"/>
    </xf>
    <xf numFmtId="168" fontId="0" fillId="2" borderId="2" xfId="5" applyNumberFormat="1" applyFont="1" applyFill="1" applyBorder="1" applyAlignment="1">
      <alignment horizontal="left" vertical="center"/>
    </xf>
    <xf numFmtId="168" fontId="0" fillId="2" borderId="4" xfId="5" applyNumberFormat="1" applyFont="1" applyFill="1" applyBorder="1" applyAlignment="1">
      <alignment horizontal="left" vertical="center"/>
    </xf>
    <xf numFmtId="168" fontId="0" fillId="2" borderId="12" xfId="5" applyNumberFormat="1" applyFont="1" applyFill="1" applyBorder="1" applyAlignment="1">
      <alignment horizontal="left" vertical="center"/>
    </xf>
    <xf numFmtId="0" fontId="40" fillId="2" borderId="0" xfId="2" applyFont="1" applyFill="1" applyAlignment="1">
      <alignment horizontal="left" vertical="center"/>
    </xf>
    <xf numFmtId="0" fontId="53" fillId="2" borderId="0" xfId="2" applyFont="1" applyFill="1" applyAlignment="1">
      <alignment horizontal="left" vertical="center"/>
    </xf>
    <xf numFmtId="0" fontId="53" fillId="2" borderId="0" xfId="2" applyFont="1" applyFill="1" applyAlignment="1">
      <alignment vertical="center"/>
    </xf>
    <xf numFmtId="0" fontId="53" fillId="2" borderId="0" xfId="2" applyFont="1" applyFill="1" applyAlignment="1">
      <alignment horizontal="left"/>
    </xf>
    <xf numFmtId="0" fontId="4" fillId="26" borderId="0" xfId="2" applyFill="1" applyAlignment="1">
      <alignment horizontal="left" vertical="center" wrapText="1" indent="8"/>
    </xf>
    <xf numFmtId="0" fontId="0" fillId="2" borderId="28" xfId="0" applyFill="1" applyBorder="1" applyAlignment="1">
      <alignment horizontal="center"/>
    </xf>
    <xf numFmtId="169" fontId="6" fillId="10" borderId="25" xfId="5" applyNumberFormat="1" applyFont="1" applyFill="1" applyBorder="1" applyAlignment="1" applyProtection="1">
      <alignment horizontal="right" vertical="center"/>
      <protection locked="0"/>
    </xf>
    <xf numFmtId="169" fontId="6" fillId="10" borderId="0" xfId="5" applyNumberFormat="1" applyFont="1" applyFill="1" applyBorder="1" applyAlignment="1" applyProtection="1">
      <alignment horizontal="right" vertical="center"/>
      <protection locked="0"/>
    </xf>
    <xf numFmtId="169" fontId="6" fillId="10" borderId="4" xfId="5" applyNumberFormat="1" applyFont="1" applyFill="1" applyBorder="1" applyAlignment="1" applyProtection="1">
      <alignment horizontal="right" vertical="center"/>
      <protection locked="0"/>
    </xf>
    <xf numFmtId="0" fontId="54" fillId="2" borderId="31" xfId="3" applyFont="1" applyFill="1" applyBorder="1" applyAlignment="1">
      <alignment horizontal="center" vertical="center" wrapText="1"/>
    </xf>
    <xf numFmtId="0" fontId="54" fillId="2" borderId="32" xfId="3" applyFont="1" applyFill="1" applyBorder="1" applyAlignment="1">
      <alignment horizontal="center" vertical="center" wrapText="1"/>
    </xf>
    <xf numFmtId="0" fontId="54" fillId="2" borderId="33" xfId="3" applyFont="1" applyFill="1" applyBorder="1" applyAlignment="1">
      <alignment horizontal="center" vertical="center" wrapText="1"/>
    </xf>
    <xf numFmtId="164" fontId="0" fillId="4" borderId="25" xfId="24" applyFont="1" applyFill="1" applyBorder="1" applyAlignment="1">
      <alignment vertical="center"/>
    </xf>
    <xf numFmtId="164" fontId="0" fillId="4" borderId="0" xfId="24" applyFont="1" applyFill="1" applyBorder="1" applyAlignment="1">
      <alignment vertical="center"/>
    </xf>
    <xf numFmtId="164" fontId="0" fillId="4" borderId="4" xfId="24" applyFont="1" applyFill="1" applyBorder="1" applyAlignment="1">
      <alignment vertical="center"/>
    </xf>
    <xf numFmtId="0" fontId="0" fillId="2" borderId="29" xfId="0" applyFill="1" applyBorder="1"/>
    <xf numFmtId="164" fontId="0" fillId="4" borderId="28" xfId="24" applyFont="1" applyFill="1" applyBorder="1" applyAlignment="1">
      <alignment vertical="center"/>
    </xf>
    <xf numFmtId="168" fontId="0" fillId="4" borderId="28" xfId="5" applyNumberFormat="1" applyFont="1" applyFill="1" applyBorder="1" applyAlignment="1">
      <alignment vertical="center"/>
    </xf>
    <xf numFmtId="49" fontId="47" fillId="2" borderId="6" xfId="2" applyNumberFormat="1" applyFont="1" applyFill="1" applyBorder="1" applyAlignment="1" applyProtection="1">
      <alignment horizontal="left" vertical="center" indent="1"/>
      <protection locked="0"/>
    </xf>
    <xf numFmtId="49" fontId="47" fillId="2" borderId="7" xfId="2" applyNumberFormat="1" applyFont="1" applyFill="1" applyBorder="1" applyAlignment="1" applyProtection="1">
      <alignment horizontal="left" vertical="center" indent="1"/>
      <protection locked="0"/>
    </xf>
    <xf numFmtId="0" fontId="4" fillId="16" borderId="0" xfId="2" applyFill="1" applyAlignment="1">
      <alignment horizontal="left" vertical="center" wrapText="1"/>
    </xf>
    <xf numFmtId="0" fontId="4" fillId="2" borderId="0" xfId="2" applyFill="1" applyAlignment="1">
      <alignment horizontal="left" vertical="center" wrapText="1"/>
    </xf>
    <xf numFmtId="0" fontId="4" fillId="16" borderId="0" xfId="2" applyFill="1" applyAlignment="1">
      <alignment vertical="center" wrapText="1"/>
    </xf>
    <xf numFmtId="168" fontId="0" fillId="2" borderId="25" xfId="5" applyNumberFormat="1" applyFont="1" applyFill="1" applyBorder="1" applyAlignment="1">
      <alignment horizontal="left" vertical="center"/>
    </xf>
    <xf numFmtId="0" fontId="35" fillId="2" borderId="0" xfId="0" applyFont="1" applyFill="1"/>
    <xf numFmtId="0" fontId="0" fillId="24" borderId="0" xfId="0" applyFill="1" applyAlignment="1">
      <alignment horizontal="center" vertical="center"/>
    </xf>
    <xf numFmtId="0" fontId="0" fillId="2" borderId="6" xfId="0" applyFill="1" applyBorder="1"/>
    <xf numFmtId="168" fontId="0" fillId="2" borderId="27" xfId="5" applyNumberFormat="1" applyFont="1" applyFill="1" applyBorder="1" applyAlignment="1">
      <alignment horizontal="left" vertical="center"/>
    </xf>
    <xf numFmtId="0" fontId="55" fillId="2" borderId="0" xfId="2" applyFont="1" applyFill="1"/>
    <xf numFmtId="0" fontId="56" fillId="2" borderId="0" xfId="2" applyFont="1" applyFill="1"/>
    <xf numFmtId="0" fontId="22" fillId="16" borderId="0" xfId="2" applyFont="1" applyFill="1" applyAlignment="1">
      <alignment vertical="center" wrapText="1"/>
    </xf>
    <xf numFmtId="0" fontId="15" fillId="7" borderId="29" xfId="3" applyFont="1" applyFill="1" applyBorder="1" applyAlignment="1">
      <alignment vertical="center"/>
    </xf>
    <xf numFmtId="0" fontId="3" fillId="2" borderId="0" xfId="0" applyFont="1" applyFill="1" applyAlignment="1">
      <alignment vertical="center"/>
    </xf>
    <xf numFmtId="0" fontId="22" fillId="16" borderId="0" xfId="0" applyFont="1" applyFill="1" applyAlignment="1">
      <alignment vertical="center" wrapText="1"/>
    </xf>
    <xf numFmtId="0" fontId="22" fillId="2" borderId="0" xfId="0" applyFont="1" applyFill="1" applyAlignment="1">
      <alignment vertical="center" wrapText="1"/>
    </xf>
    <xf numFmtId="0" fontId="57" fillId="16" borderId="0" xfId="0" applyFont="1" applyFill="1" applyAlignment="1">
      <alignment vertical="center" wrapText="1"/>
    </xf>
    <xf numFmtId="0" fontId="22" fillId="2" borderId="0" xfId="2" applyFont="1" applyFill="1" applyAlignment="1">
      <alignment vertical="center" wrapText="1"/>
    </xf>
    <xf numFmtId="0" fontId="22" fillId="16" borderId="0" xfId="2" applyFont="1" applyFill="1" applyBorder="1" applyAlignment="1">
      <alignment vertical="center" wrapText="1"/>
    </xf>
    <xf numFmtId="0" fontId="22" fillId="2" borderId="0" xfId="2" applyFont="1" applyFill="1" applyBorder="1" applyAlignment="1">
      <alignment vertical="center" wrapText="1"/>
    </xf>
    <xf numFmtId="0" fontId="40" fillId="2" borderId="0" xfId="2" applyFont="1" applyFill="1" applyAlignment="1">
      <alignment horizontal="center"/>
    </xf>
    <xf numFmtId="0" fontId="40" fillId="2" borderId="0" xfId="2" applyFont="1" applyFill="1" applyAlignment="1">
      <alignment horizontal="center" vertical="center"/>
    </xf>
    <xf numFmtId="0" fontId="0" fillId="2" borderId="0" xfId="0" applyFont="1" applyFill="1" applyAlignment="1">
      <alignment horizontal="center" vertical="center"/>
    </xf>
    <xf numFmtId="0" fontId="35" fillId="2" borderId="0" xfId="0" applyFont="1" applyFill="1" applyBorder="1" applyAlignment="1">
      <alignment horizontal="center" vertical="center"/>
    </xf>
    <xf numFmtId="0" fontId="0" fillId="19" borderId="1" xfId="0" applyFill="1" applyBorder="1" applyAlignment="1">
      <alignment horizontal="center" vertical="center"/>
    </xf>
    <xf numFmtId="0" fontId="0" fillId="19" borderId="0" xfId="0" applyFill="1" applyBorder="1" applyAlignment="1">
      <alignment horizontal="center" vertical="center"/>
    </xf>
    <xf numFmtId="0" fontId="25" fillId="2" borderId="0" xfId="0" applyFont="1" applyFill="1" applyBorder="1" applyAlignment="1">
      <alignment horizontal="center" vertical="center"/>
    </xf>
    <xf numFmtId="0" fontId="40" fillId="2" borderId="0" xfId="2" applyFont="1" applyFill="1" applyBorder="1" applyAlignment="1">
      <alignment horizontal="left" vertical="center"/>
    </xf>
    <xf numFmtId="0" fontId="0" fillId="4" borderId="27" xfId="0" applyFill="1" applyBorder="1" applyAlignment="1">
      <alignment vertical="center"/>
    </xf>
    <xf numFmtId="0" fontId="0" fillId="4" borderId="2" xfId="0" applyFill="1" applyBorder="1" applyAlignment="1">
      <alignment vertical="center"/>
    </xf>
    <xf numFmtId="168" fontId="0" fillId="4" borderId="27" xfId="5" applyNumberFormat="1" applyFont="1" applyFill="1" applyBorder="1" applyAlignment="1">
      <alignment vertical="center"/>
    </xf>
    <xf numFmtId="0" fontId="0" fillId="2" borderId="10" xfId="0" applyFill="1" applyBorder="1"/>
    <xf numFmtId="0" fontId="15" fillId="2" borderId="29" xfId="0" applyFont="1" applyFill="1" applyBorder="1" applyAlignment="1">
      <alignment vertical="center"/>
    </xf>
    <xf numFmtId="0" fontId="15" fillId="2" borderId="6" xfId="0" applyFont="1" applyFill="1" applyBorder="1" applyAlignment="1">
      <alignment vertical="center"/>
    </xf>
    <xf numFmtId="172" fontId="15" fillId="4" borderId="0" xfId="24" applyNumberFormat="1" applyFont="1" applyFill="1" applyBorder="1" applyAlignment="1">
      <alignment horizontal="center" vertical="center" wrapText="1"/>
    </xf>
    <xf numFmtId="0" fontId="4" fillId="16" borderId="0" xfId="2" applyFill="1" applyAlignment="1">
      <alignment horizontal="left" vertical="center" wrapText="1"/>
    </xf>
    <xf numFmtId="0" fontId="4" fillId="2" borderId="0" xfId="2" applyFill="1" applyAlignment="1">
      <alignment horizontal="left" vertical="center" wrapText="1"/>
    </xf>
    <xf numFmtId="0" fontId="27" fillId="12" borderId="10" xfId="2" applyFont="1" applyFill="1" applyBorder="1" applyAlignment="1">
      <alignment vertical="center"/>
    </xf>
    <xf numFmtId="0" fontId="0" fillId="9" borderId="0" xfId="0" applyFont="1" applyFill="1" applyBorder="1"/>
    <xf numFmtId="0" fontId="15" fillId="16" borderId="0" xfId="0" applyFont="1" applyFill="1" applyBorder="1" applyAlignment="1">
      <alignment vertical="center" wrapText="1"/>
    </xf>
    <xf numFmtId="165" fontId="2" fillId="12" borderId="34" xfId="1" applyNumberFormat="1" applyFont="1" applyFill="1" applyBorder="1" applyAlignment="1">
      <alignment horizontal="center" vertical="center" wrapText="1"/>
    </xf>
    <xf numFmtId="165" fontId="2" fillId="12" borderId="35" xfId="1" applyNumberFormat="1" applyFont="1" applyFill="1" applyBorder="1" applyAlignment="1">
      <alignment horizontal="center" vertical="center" wrapText="1"/>
    </xf>
    <xf numFmtId="165" fontId="2" fillId="12" borderId="36" xfId="1" applyNumberFormat="1" applyFont="1" applyFill="1" applyBorder="1" applyAlignment="1">
      <alignment horizontal="center" vertical="center" wrapText="1"/>
    </xf>
    <xf numFmtId="0" fontId="4" fillId="16" borderId="0" xfId="2" applyFill="1" applyAlignment="1">
      <alignment horizontal="left" vertical="top" wrapText="1"/>
    </xf>
    <xf numFmtId="0" fontId="5" fillId="16" borderId="0" xfId="2" applyFont="1" applyFill="1" applyAlignment="1">
      <alignment horizontal="left" vertical="top" wrapText="1"/>
    </xf>
    <xf numFmtId="0" fontId="22" fillId="17" borderId="0" xfId="2" applyFont="1" applyFill="1" applyAlignment="1">
      <alignment horizontal="left" vertical="center" wrapText="1"/>
    </xf>
    <xf numFmtId="0" fontId="22" fillId="17" borderId="0" xfId="2" applyFont="1" applyFill="1" applyAlignment="1">
      <alignment vertical="center" wrapText="1"/>
    </xf>
    <xf numFmtId="0" fontId="4" fillId="2" borderId="0" xfId="2" applyFont="1" applyFill="1" applyAlignment="1">
      <alignment horizontal="center" vertical="center"/>
    </xf>
    <xf numFmtId="0" fontId="4" fillId="6" borderId="0" xfId="2" applyFont="1" applyFill="1" applyAlignment="1">
      <alignment vertical="center"/>
    </xf>
    <xf numFmtId="0" fontId="4" fillId="17" borderId="0" xfId="2" applyFont="1" applyFill="1" applyAlignment="1">
      <alignment vertical="center"/>
    </xf>
    <xf numFmtId="0" fontId="4" fillId="17" borderId="0" xfId="2" applyFont="1" applyFill="1" applyAlignment="1">
      <alignment vertical="center" wrapText="1"/>
    </xf>
    <xf numFmtId="165" fontId="3" fillId="2" borderId="16" xfId="1" applyNumberFormat="1" applyFont="1" applyFill="1" applyBorder="1" applyAlignment="1">
      <alignment horizontal="center" vertical="center" wrapText="1"/>
    </xf>
    <xf numFmtId="0" fontId="0" fillId="0" borderId="16" xfId="0" applyNumberFormat="1" applyBorder="1" applyAlignment="1">
      <alignment horizontal="left" vertical="center" wrapText="1"/>
    </xf>
    <xf numFmtId="49" fontId="18" fillId="2" borderId="7" xfId="2" applyNumberFormat="1" applyFont="1" applyFill="1" applyBorder="1" applyAlignment="1" applyProtection="1">
      <alignment horizontal="left" vertical="center"/>
      <protection locked="0"/>
    </xf>
    <xf numFmtId="49" fontId="18" fillId="2" borderId="7" xfId="2" applyNumberFormat="1" applyFont="1" applyFill="1" applyBorder="1" applyAlignment="1" applyProtection="1">
      <alignment horizontal="left" vertical="center" indent="1"/>
      <protection locked="0"/>
    </xf>
    <xf numFmtId="0" fontId="15" fillId="2" borderId="9" xfId="0" applyFont="1" applyFill="1" applyBorder="1" applyAlignment="1">
      <alignment horizontal="left" vertical="center"/>
    </xf>
    <xf numFmtId="0" fontId="0" fillId="2" borderId="28" xfId="0" applyFill="1" applyBorder="1" applyAlignment="1">
      <alignment vertical="center"/>
    </xf>
    <xf numFmtId="0" fontId="7" fillId="2" borderId="28" xfId="2" applyFont="1" applyFill="1" applyBorder="1" applyAlignment="1">
      <alignment horizontal="left" vertical="center"/>
    </xf>
    <xf numFmtId="0" fontId="7" fillId="2" borderId="10" xfId="2" applyFont="1" applyFill="1" applyBorder="1" applyAlignment="1">
      <alignment horizontal="left" vertical="center"/>
    </xf>
    <xf numFmtId="0" fontId="22" fillId="2" borderId="25" xfId="0" applyFont="1" applyFill="1" applyBorder="1" applyAlignment="1">
      <alignment horizontal="center" vertical="center"/>
    </xf>
    <xf numFmtId="0" fontId="9" fillId="8" borderId="29" xfId="0" applyFont="1" applyFill="1" applyBorder="1" applyAlignment="1">
      <alignment horizontal="left" vertical="center" indent="1"/>
    </xf>
    <xf numFmtId="0" fontId="9" fillId="8" borderId="6" xfId="0" applyFont="1" applyFill="1" applyBorder="1" applyAlignment="1">
      <alignment horizontal="left" vertical="center" indent="1"/>
    </xf>
    <xf numFmtId="0" fontId="0" fillId="8" borderId="29" xfId="0" applyFill="1" applyBorder="1" applyAlignment="1">
      <alignment horizontal="left" vertical="center" indent="1"/>
    </xf>
    <xf numFmtId="0" fontId="0" fillId="8" borderId="6" xfId="0" applyFill="1" applyBorder="1" applyAlignment="1">
      <alignment horizontal="left" vertical="center" indent="1"/>
    </xf>
    <xf numFmtId="0" fontId="0" fillId="2" borderId="25" xfId="0" applyFill="1" applyBorder="1" applyAlignment="1">
      <alignment horizontal="left" vertical="center" indent="1"/>
    </xf>
    <xf numFmtId="0" fontId="0" fillId="2" borderId="25" xfId="0" applyFill="1" applyBorder="1" applyAlignment="1">
      <alignment horizontal="left" indent="1"/>
    </xf>
    <xf numFmtId="0" fontId="10" fillId="4" borderId="25" xfId="0" applyFont="1" applyFill="1" applyBorder="1" applyAlignment="1">
      <alignment horizontal="left" vertical="center" wrapText="1" indent="1"/>
    </xf>
    <xf numFmtId="0" fontId="0" fillId="2" borderId="27" xfId="0" applyFill="1" applyBorder="1" applyAlignment="1">
      <alignment horizontal="left" indent="1"/>
    </xf>
    <xf numFmtId="0" fontId="0" fillId="2" borderId="0" xfId="0" applyFill="1" applyBorder="1" applyAlignment="1">
      <alignment horizontal="left" vertical="center" indent="1"/>
    </xf>
    <xf numFmtId="0" fontId="0" fillId="2" borderId="0" xfId="0" applyFill="1" applyBorder="1" applyAlignment="1">
      <alignment horizontal="left" indent="1"/>
    </xf>
    <xf numFmtId="0" fontId="10" fillId="4" borderId="0" xfId="0" applyFont="1" applyFill="1" applyBorder="1" applyAlignment="1">
      <alignment horizontal="left" vertical="center" wrapText="1" indent="1"/>
    </xf>
    <xf numFmtId="0" fontId="0" fillId="2" borderId="2" xfId="0" applyFill="1" applyBorder="1" applyAlignment="1">
      <alignment horizontal="left" indent="1"/>
    </xf>
    <xf numFmtId="0" fontId="0" fillId="2" borderId="4" xfId="0" applyFill="1" applyBorder="1" applyAlignment="1">
      <alignment horizontal="left" vertical="center" indent="1"/>
    </xf>
    <xf numFmtId="0" fontId="0" fillId="2" borderId="4" xfId="0" applyFill="1" applyBorder="1" applyAlignment="1">
      <alignment horizontal="left" indent="1"/>
    </xf>
    <xf numFmtId="0" fontId="0" fillId="2" borderId="12" xfId="0" applyFill="1" applyBorder="1" applyAlignment="1">
      <alignment horizontal="left" indent="1"/>
    </xf>
    <xf numFmtId="0" fontId="15" fillId="2" borderId="0" xfId="0" applyFont="1" applyFill="1" applyBorder="1" applyAlignment="1">
      <alignment horizontal="left" vertical="center"/>
    </xf>
    <xf numFmtId="0" fontId="35" fillId="2" borderId="25" xfId="0" applyFont="1" applyFill="1" applyBorder="1" applyAlignment="1">
      <alignment vertical="center"/>
    </xf>
    <xf numFmtId="0" fontId="35" fillId="2" borderId="27" xfId="0" applyFont="1" applyFill="1" applyBorder="1" applyAlignment="1">
      <alignment vertical="center"/>
    </xf>
    <xf numFmtId="0" fontId="35" fillId="4" borderId="25" xfId="0" applyFont="1" applyFill="1" applyBorder="1" applyAlignment="1">
      <alignment vertical="center"/>
    </xf>
    <xf numFmtId="0" fontId="18" fillId="7" borderId="0" xfId="2" applyFont="1" applyFill="1" applyBorder="1" applyAlignment="1">
      <alignment horizontal="right" vertical="center"/>
    </xf>
    <xf numFmtId="0" fontId="18" fillId="2" borderId="0" xfId="0" applyFont="1" applyFill="1" applyBorder="1" applyAlignment="1">
      <alignment horizontal="right" vertical="center"/>
    </xf>
    <xf numFmtId="49" fontId="18" fillId="2" borderId="0" xfId="2" applyNumberFormat="1" applyFont="1" applyFill="1" applyAlignment="1" applyProtection="1">
      <alignment horizontal="right" vertical="center" indent="1"/>
      <protection locked="0"/>
    </xf>
    <xf numFmtId="166" fontId="0" fillId="10" borderId="2" xfId="0" applyNumberFormat="1" applyFill="1" applyBorder="1" applyAlignment="1" applyProtection="1">
      <alignment horizontal="right" vertical="center"/>
      <protection locked="0"/>
    </xf>
    <xf numFmtId="49" fontId="47" fillId="2" borderId="6" xfId="2" applyNumberFormat="1" applyFont="1" applyFill="1" applyBorder="1" applyAlignment="1" applyProtection="1">
      <alignment horizontal="left" vertical="center" indent="2"/>
      <protection locked="0"/>
    </xf>
    <xf numFmtId="0" fontId="15" fillId="2" borderId="6" xfId="0" applyFont="1" applyFill="1" applyBorder="1" applyAlignment="1">
      <alignment horizontal="left" vertical="center" indent="1"/>
    </xf>
    <xf numFmtId="166" fontId="0" fillId="2" borderId="2" xfId="0" applyNumberFormat="1" applyFill="1" applyBorder="1" applyAlignment="1">
      <alignment vertical="center"/>
    </xf>
    <xf numFmtId="164" fontId="0" fillId="8" borderId="25" xfId="24" applyFont="1" applyFill="1" applyBorder="1" applyAlignment="1">
      <alignment horizontal="left" vertical="center"/>
    </xf>
    <xf numFmtId="0" fontId="0" fillId="9" borderId="0" xfId="0" applyFill="1" applyAlignment="1"/>
    <xf numFmtId="0" fontId="18" fillId="2" borderId="0" xfId="2" applyFont="1" applyFill="1" applyBorder="1" applyAlignment="1">
      <alignment horizontal="right" vertical="center"/>
    </xf>
    <xf numFmtId="49" fontId="18" fillId="2" borderId="0" xfId="2" applyNumberFormat="1" applyFont="1" applyFill="1" applyAlignment="1" applyProtection="1">
      <alignment horizontal="right" vertical="center"/>
      <protection locked="0"/>
    </xf>
    <xf numFmtId="0" fontId="9" fillId="8" borderId="29" xfId="0" applyFont="1" applyFill="1" applyBorder="1" applyAlignment="1">
      <alignment vertical="center"/>
    </xf>
    <xf numFmtId="0" fontId="40" fillId="2" borderId="0" xfId="2" applyFont="1" applyFill="1" applyAlignment="1">
      <alignment horizontal="left" vertical="center"/>
    </xf>
    <xf numFmtId="0" fontId="22" fillId="4" borderId="29" xfId="0" applyFont="1" applyFill="1" applyBorder="1" applyAlignment="1">
      <alignment horizontal="left"/>
    </xf>
    <xf numFmtId="0" fontId="22" fillId="4" borderId="6" xfId="0" applyFont="1" applyFill="1" applyBorder="1" applyAlignment="1">
      <alignment horizontal="left"/>
    </xf>
    <xf numFmtId="0" fontId="22" fillId="4" borderId="29" xfId="0" applyFont="1" applyFill="1" applyBorder="1" applyAlignment="1">
      <alignment horizontal="left" indent="1"/>
    </xf>
    <xf numFmtId="0" fontId="22" fillId="4" borderId="6" xfId="0" applyFont="1" applyFill="1" applyBorder="1" applyAlignment="1">
      <alignment horizontal="left" indent="1"/>
    </xf>
    <xf numFmtId="0" fontId="22" fillId="4" borderId="6" xfId="0" applyFont="1" applyFill="1" applyBorder="1" applyAlignment="1">
      <alignment horizontal="left" indent="2"/>
    </xf>
    <xf numFmtId="0" fontId="4" fillId="16" borderId="0" xfId="2" applyFill="1" applyAlignment="1">
      <alignment horizontal="left" vertical="center" wrapText="1"/>
    </xf>
    <xf numFmtId="0" fontId="4" fillId="2" borderId="0" xfId="2" applyFill="1" applyAlignment="1">
      <alignment horizontal="left" vertical="center" wrapText="1"/>
    </xf>
    <xf numFmtId="0" fontId="4" fillId="16" borderId="0" xfId="2" applyFill="1" applyAlignment="1">
      <alignment horizontal="left" vertical="center" wrapText="1"/>
    </xf>
    <xf numFmtId="0" fontId="4" fillId="2" borderId="0" xfId="2" applyFill="1" applyAlignment="1">
      <alignment horizontal="left" vertical="center" wrapText="1"/>
    </xf>
    <xf numFmtId="0" fontId="58" fillId="2" borderId="0" xfId="0" applyFont="1" applyFill="1" applyAlignment="1">
      <alignment horizontal="right" vertical="center"/>
    </xf>
    <xf numFmtId="49" fontId="18" fillId="2" borderId="0" xfId="2" applyNumberFormat="1" applyFont="1" applyFill="1" applyBorder="1" applyAlignment="1" applyProtection="1">
      <alignment horizontal="left" vertical="center" indent="1"/>
      <protection locked="0"/>
    </xf>
    <xf numFmtId="0" fontId="22" fillId="2" borderId="0" xfId="7" applyFont="1" applyFill="1" applyBorder="1" applyAlignment="1">
      <alignment horizontal="left" vertical="center" wrapText="1"/>
    </xf>
    <xf numFmtId="49" fontId="18" fillId="2" borderId="0" xfId="2" applyNumberFormat="1" applyFont="1" applyFill="1" applyBorder="1" applyAlignment="1" applyProtection="1">
      <alignment horizontal="left" vertical="center"/>
      <protection locked="0"/>
    </xf>
    <xf numFmtId="49" fontId="47" fillId="2" borderId="7" xfId="2" applyNumberFormat="1" applyFont="1" applyFill="1" applyBorder="1" applyAlignment="1" applyProtection="1">
      <alignment horizontal="left" vertical="center"/>
      <protection locked="0"/>
    </xf>
    <xf numFmtId="0" fontId="52" fillId="2" borderId="0" xfId="0" applyFont="1" applyFill="1" applyBorder="1" applyAlignment="1">
      <alignment horizontal="right" vertical="center"/>
    </xf>
    <xf numFmtId="0" fontId="52" fillId="2" borderId="0" xfId="0" applyFont="1" applyFill="1" applyAlignment="1">
      <alignment horizontal="right" vertical="center"/>
    </xf>
    <xf numFmtId="0" fontId="18" fillId="7" borderId="0" xfId="3" applyFont="1" applyFill="1" applyBorder="1" applyAlignment="1">
      <alignment horizontal="right" vertical="center"/>
    </xf>
    <xf numFmtId="0" fontId="4" fillId="2" borderId="0" xfId="2" applyFill="1" applyAlignment="1">
      <alignment vertical="center" wrapText="1"/>
    </xf>
    <xf numFmtId="0" fontId="22" fillId="17" borderId="0" xfId="2" applyNumberFormat="1" applyFont="1" applyFill="1" applyAlignment="1">
      <alignment horizontal="left" vertical="center" wrapText="1"/>
    </xf>
    <xf numFmtId="0" fontId="22" fillId="17" borderId="0" xfId="2" applyNumberFormat="1" applyFont="1" applyFill="1" applyAlignment="1">
      <alignment vertical="center" wrapText="1"/>
    </xf>
    <xf numFmtId="0" fontId="52" fillId="2" borderId="0" xfId="0" applyFont="1" applyFill="1" applyAlignment="1">
      <alignment horizontal="right"/>
    </xf>
    <xf numFmtId="164" fontId="0" fillId="8" borderId="0" xfId="0" applyNumberFormat="1" applyFill="1"/>
    <xf numFmtId="0" fontId="4" fillId="16" borderId="0" xfId="2" applyFill="1" applyAlignment="1">
      <alignment horizontal="left" vertical="center" wrapText="1"/>
    </xf>
    <xf numFmtId="0" fontId="5" fillId="2" borderId="6" xfId="0" applyFont="1" applyFill="1" applyBorder="1" applyAlignment="1">
      <alignment horizontal="left" vertical="center" indent="2"/>
    </xf>
    <xf numFmtId="0" fontId="0" fillId="2" borderId="6" xfId="0" applyFill="1" applyBorder="1" applyAlignment="1">
      <alignment horizontal="left" vertical="center" indent="2"/>
    </xf>
    <xf numFmtId="164" fontId="0" fillId="4" borderId="0" xfId="24" applyFont="1" applyFill="1" applyBorder="1" applyAlignment="1">
      <alignment horizontal="left" vertical="center"/>
    </xf>
    <xf numFmtId="0" fontId="0" fillId="2" borderId="7" xfId="0" applyFill="1" applyBorder="1" applyAlignment="1">
      <alignment horizontal="left" vertical="center" indent="2"/>
    </xf>
    <xf numFmtId="164" fontId="0" fillId="4" borderId="4" xfId="24" applyFont="1" applyFill="1" applyBorder="1" applyAlignment="1">
      <alignment horizontal="left" vertical="center"/>
    </xf>
    <xf numFmtId="49" fontId="22" fillId="0" borderId="0" xfId="1" applyNumberFormat="1" applyFont="1" applyBorder="1" applyAlignment="1">
      <alignment horizontal="center" vertical="center" wrapText="1"/>
    </xf>
    <xf numFmtId="49" fontId="3" fillId="2" borderId="0" xfId="1" applyNumberFormat="1" applyFont="1" applyFill="1" applyBorder="1" applyAlignment="1">
      <alignment horizontal="center" vertical="center" wrapText="1"/>
    </xf>
    <xf numFmtId="49" fontId="22" fillId="2" borderId="0" xfId="1" applyNumberFormat="1" applyFont="1" applyFill="1" applyBorder="1" applyAlignment="1">
      <alignment horizontal="center" vertical="center" wrapText="1"/>
    </xf>
    <xf numFmtId="164" fontId="0" fillId="4" borderId="25" xfId="24" applyFont="1" applyFill="1" applyBorder="1" applyAlignment="1">
      <alignment horizontal="left" vertical="center"/>
    </xf>
    <xf numFmtId="0" fontId="0" fillId="2" borderId="16" xfId="0" applyFill="1" applyBorder="1" applyAlignment="1">
      <alignment horizontal="left" vertical="center" wrapText="1"/>
    </xf>
    <xf numFmtId="0" fontId="0" fillId="0" borderId="16" xfId="0" applyBorder="1" applyAlignment="1">
      <alignment vertical="center" wrapText="1"/>
    </xf>
    <xf numFmtId="0" fontId="0" fillId="0" borderId="9" xfId="0" applyBorder="1" applyAlignment="1">
      <alignment horizontal="left" vertical="center"/>
    </xf>
    <xf numFmtId="0" fontId="7" fillId="2" borderId="0" xfId="23" applyFont="1" applyFill="1"/>
    <xf numFmtId="0" fontId="49" fillId="2" borderId="0" xfId="26" applyFont="1" applyFill="1"/>
    <xf numFmtId="0" fontId="27" fillId="12" borderId="9" xfId="2" applyFont="1" applyFill="1" applyBorder="1" applyAlignment="1">
      <alignment horizontal="left" vertical="center"/>
    </xf>
    <xf numFmtId="0" fontId="27" fillId="12" borderId="10" xfId="2" applyFont="1" applyFill="1" applyBorder="1" applyAlignment="1">
      <alignment horizontal="left" vertical="center"/>
    </xf>
    <xf numFmtId="0" fontId="51" fillId="2" borderId="25" xfId="0" applyFont="1" applyFill="1" applyBorder="1" applyAlignment="1">
      <alignment horizontal="left" vertical="center" wrapText="1"/>
    </xf>
    <xf numFmtId="0" fontId="4" fillId="16" borderId="0" xfId="2" applyFill="1" applyAlignment="1">
      <alignment horizontal="left" vertical="center" wrapText="1"/>
    </xf>
    <xf numFmtId="0" fontId="50" fillId="25" borderId="0" xfId="2" applyFont="1" applyFill="1" applyAlignment="1">
      <alignment horizontal="left" vertical="center"/>
    </xf>
    <xf numFmtId="0" fontId="15" fillId="16" borderId="0" xfId="26" applyFont="1" applyFill="1" applyAlignment="1">
      <alignment horizontal="left" vertical="center" wrapText="1"/>
    </xf>
    <xf numFmtId="0" fontId="4" fillId="26" borderId="0" xfId="2" applyFill="1" applyAlignment="1">
      <alignment vertical="center" wrapText="1"/>
    </xf>
    <xf numFmtId="0" fontId="4" fillId="26" borderId="0" xfId="2" applyFill="1" applyAlignment="1">
      <alignment horizontal="left" vertical="center" wrapText="1" indent="4"/>
    </xf>
    <xf numFmtId="0" fontId="4" fillId="26" borderId="0" xfId="2" applyFill="1" applyAlignment="1">
      <alignment horizontal="left" vertical="center" wrapText="1" indent="8"/>
    </xf>
    <xf numFmtId="0" fontId="4" fillId="2" borderId="0" xfId="2" applyFill="1" applyAlignment="1">
      <alignment horizontal="left" vertical="center" wrapText="1"/>
    </xf>
    <xf numFmtId="0" fontId="40" fillId="2" borderId="0" xfId="2" applyFont="1" applyFill="1" applyAlignment="1">
      <alignment horizontal="left" vertical="center"/>
    </xf>
    <xf numFmtId="0" fontId="4" fillId="16" borderId="0" xfId="2" applyFill="1" applyAlignment="1">
      <alignment horizontal="left" vertical="top" wrapText="1"/>
    </xf>
    <xf numFmtId="0" fontId="27" fillId="12" borderId="8" xfId="2" applyFont="1" applyFill="1" applyBorder="1" applyAlignment="1">
      <alignment horizontal="center" vertical="center"/>
    </xf>
    <xf numFmtId="0" fontId="27" fillId="12" borderId="10" xfId="2" applyFont="1" applyFill="1" applyBorder="1" applyAlignment="1">
      <alignment horizontal="center" vertical="center"/>
    </xf>
    <xf numFmtId="0" fontId="4" fillId="2" borderId="0" xfId="2" applyFill="1" applyBorder="1" applyAlignment="1">
      <alignment horizontal="left" vertical="center" wrapText="1"/>
    </xf>
    <xf numFmtId="0" fontId="41" fillId="12" borderId="9" xfId="2" applyFont="1" applyFill="1" applyBorder="1" applyAlignment="1">
      <alignment horizontal="center" vertical="center"/>
    </xf>
    <xf numFmtId="0" fontId="41" fillId="12" borderId="8" xfId="2" applyFont="1" applyFill="1" applyBorder="1" applyAlignment="1">
      <alignment horizontal="center" vertical="center"/>
    </xf>
    <xf numFmtId="0" fontId="41" fillId="12" borderId="10" xfId="2" applyFont="1" applyFill="1" applyBorder="1" applyAlignment="1">
      <alignment horizontal="center" vertical="center"/>
    </xf>
    <xf numFmtId="165" fontId="22" fillId="2" borderId="9" xfId="1" applyNumberFormat="1" applyFont="1" applyFill="1" applyBorder="1" applyAlignment="1">
      <alignment horizontal="center" vertical="center" wrapText="1"/>
    </xf>
    <xf numFmtId="165" fontId="22" fillId="2" borderId="10" xfId="1" applyNumberFormat="1" applyFont="1" applyFill="1" applyBorder="1" applyAlignment="1">
      <alignment horizontal="center" vertical="center" wrapText="1"/>
    </xf>
    <xf numFmtId="0" fontId="43" fillId="2" borderId="0" xfId="0" applyFont="1" applyFill="1" applyAlignment="1">
      <alignment horizontal="left"/>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165" fontId="2" fillId="12" borderId="5" xfId="1" applyNumberFormat="1" applyFont="1" applyFill="1" applyBorder="1" applyAlignment="1">
      <alignment horizontal="center" vertical="center" wrapText="1"/>
    </xf>
    <xf numFmtId="165" fontId="2" fillId="12" borderId="1" xfId="1" applyNumberFormat="1" applyFont="1" applyFill="1" applyBorder="1" applyAlignment="1">
      <alignment horizontal="center" vertical="center" wrapText="1"/>
    </xf>
    <xf numFmtId="165" fontId="2" fillId="12" borderId="15" xfId="1" applyNumberFormat="1" applyFont="1" applyFill="1" applyBorder="1" applyAlignment="1">
      <alignment horizontal="center" vertical="center" wrapText="1"/>
    </xf>
    <xf numFmtId="165" fontId="45" fillId="22" borderId="17" xfId="1" applyNumberFormat="1" applyFont="1" applyFill="1" applyBorder="1" applyAlignment="1">
      <alignment horizontal="center" vertical="center" wrapText="1"/>
    </xf>
    <xf numFmtId="165" fontId="45" fillId="22" borderId="18" xfId="1" applyNumberFormat="1" applyFont="1" applyFill="1" applyBorder="1" applyAlignment="1">
      <alignment horizontal="center" vertical="center" wrapText="1"/>
    </xf>
    <xf numFmtId="165" fontId="45" fillId="22" borderId="19" xfId="1" applyNumberFormat="1" applyFont="1" applyFill="1" applyBorder="1" applyAlignment="1">
      <alignment horizontal="center" vertical="center" wrapText="1"/>
    </xf>
    <xf numFmtId="165" fontId="45" fillId="22" borderId="21" xfId="1" applyNumberFormat="1" applyFont="1" applyFill="1" applyBorder="1" applyAlignment="1">
      <alignment horizontal="center" vertical="center" wrapText="1"/>
    </xf>
    <xf numFmtId="165" fontId="45" fillId="22" borderId="22" xfId="1" applyNumberFormat="1" applyFont="1" applyFill="1" applyBorder="1" applyAlignment="1">
      <alignment horizontal="center" vertical="center" wrapText="1"/>
    </xf>
    <xf numFmtId="165" fontId="45" fillId="22" borderId="23" xfId="1" applyNumberFormat="1" applyFont="1" applyFill="1" applyBorder="1" applyAlignment="1">
      <alignment horizontal="center" vertical="center" wrapText="1"/>
    </xf>
    <xf numFmtId="165" fontId="45" fillId="22" borderId="24" xfId="1" applyNumberFormat="1" applyFont="1" applyFill="1" applyBorder="1" applyAlignment="1">
      <alignment horizontal="center" vertical="center" wrapText="1"/>
    </xf>
    <xf numFmtId="165" fontId="45" fillId="22" borderId="2" xfId="1" applyNumberFormat="1" applyFont="1" applyFill="1" applyBorder="1" applyAlignment="1">
      <alignment horizontal="center" vertical="center" wrapText="1"/>
    </xf>
    <xf numFmtId="165" fontId="45" fillId="22" borderId="12" xfId="1" applyNumberFormat="1" applyFont="1" applyFill="1" applyBorder="1" applyAlignment="1">
      <alignment horizontal="center" vertical="center" wrapText="1"/>
    </xf>
    <xf numFmtId="165" fontId="45" fillId="22" borderId="20" xfId="1" applyNumberFormat="1" applyFont="1" applyFill="1" applyBorder="1" applyAlignment="1">
      <alignment horizontal="center" vertical="center" wrapText="1"/>
    </xf>
    <xf numFmtId="165" fontId="45" fillId="22" borderId="6" xfId="1" applyNumberFormat="1" applyFont="1" applyFill="1" applyBorder="1" applyAlignment="1">
      <alignment horizontal="center" vertical="center" wrapText="1"/>
    </xf>
    <xf numFmtId="165" fontId="45" fillId="22" borderId="7" xfId="1" applyNumberFormat="1" applyFont="1" applyFill="1" applyBorder="1" applyAlignment="1">
      <alignment horizontal="center" vertical="center" wrapText="1"/>
    </xf>
    <xf numFmtId="0" fontId="54" fillId="21" borderId="17" xfId="0" applyFont="1" applyFill="1" applyBorder="1" applyAlignment="1">
      <alignment horizontal="center" vertical="center" wrapText="1"/>
    </xf>
    <xf numFmtId="0" fontId="54" fillId="21" borderId="18" xfId="0" applyFont="1" applyFill="1" applyBorder="1" applyAlignment="1">
      <alignment horizontal="center" vertical="center" wrapText="1"/>
    </xf>
    <xf numFmtId="0" fontId="54" fillId="21" borderId="19" xfId="0" applyFont="1" applyFill="1" applyBorder="1" applyAlignment="1">
      <alignment horizontal="center" vertical="center" wrapText="1"/>
    </xf>
    <xf numFmtId="0" fontId="54" fillId="2" borderId="30" xfId="3" applyFont="1" applyFill="1" applyBorder="1" applyAlignment="1">
      <alignment horizontal="center" vertical="center" wrapText="1"/>
    </xf>
    <xf numFmtId="0" fontId="54" fillId="2" borderId="11" xfId="3" applyFont="1" applyFill="1" applyBorder="1" applyAlignment="1">
      <alignment horizontal="center" vertical="center" wrapText="1"/>
    </xf>
    <xf numFmtId="0" fontId="54" fillId="2" borderId="27" xfId="3" applyFont="1" applyFill="1" applyBorder="1" applyAlignment="1">
      <alignment horizontal="center" vertical="center" wrapText="1"/>
    </xf>
    <xf numFmtId="0" fontId="54" fillId="2" borderId="12" xfId="3" applyFont="1" applyFill="1" applyBorder="1" applyAlignment="1">
      <alignment horizontal="center" vertical="center" wrapText="1"/>
    </xf>
    <xf numFmtId="165" fontId="2" fillId="12" borderId="29" xfId="1" applyNumberFormat="1" applyFont="1" applyFill="1" applyBorder="1" applyAlignment="1">
      <alignment horizontal="center" vertical="center" wrapText="1"/>
    </xf>
    <xf numFmtId="165" fontId="2" fillId="12" borderId="25" xfId="1" applyNumberFormat="1" applyFont="1" applyFill="1" applyBorder="1" applyAlignment="1">
      <alignment horizontal="center" vertical="center" wrapText="1"/>
    </xf>
  </cellXfs>
  <cellStyles count="27">
    <cellStyle name="Blockout 2" xfId="21" xr:uid="{00000000-0005-0000-0000-000000000000}"/>
    <cellStyle name="Comma" xfId="24"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2" xfId="2" xr:uid="{00000000-0005-0000-0000-000009000000}"/>
    <cellStyle name="Normal 2 2" xfId="15" xr:uid="{00000000-0005-0000-0000-00000A000000}"/>
    <cellStyle name="Normal 2 2 3" xfId="26" xr:uid="{3907E578-26B1-42AB-A68F-AD67F4F8608C}"/>
    <cellStyle name="Normal 20" xfId="18" xr:uid="{00000000-0005-0000-0000-00000B000000}"/>
    <cellStyle name="Normal 23" xfId="19" xr:uid="{00000000-0005-0000-0000-00000C000000}"/>
    <cellStyle name="Normal 3" xfId="3" xr:uid="{00000000-0005-0000-0000-00000D000000}"/>
    <cellStyle name="Normal 3 2" xfId="17" xr:uid="{00000000-0005-0000-0000-00000E000000}"/>
    <cellStyle name="Normal 3 4" xfId="8" xr:uid="{00000000-0005-0000-0000-00000F000000}"/>
    <cellStyle name="Normal 31 2" xfId="25" xr:uid="{C45E8F48-C36A-4ACF-89D5-4A0A639E9811}"/>
    <cellStyle name="Normal 4" xfId="6" xr:uid="{00000000-0005-0000-0000-000010000000}"/>
    <cellStyle name="Normal 4 2" xfId="23" xr:uid="{00000000-0005-0000-0000-000011000000}"/>
    <cellStyle name="Normal 5" xfId="11" xr:uid="{00000000-0005-0000-0000-000012000000}"/>
    <cellStyle name="Normal_AppendixB" xfId="1" xr:uid="{00000000-0005-0000-0000-000013000000}"/>
    <cellStyle name="Percent 2" xfId="9" xr:uid="{00000000-0005-0000-0000-000014000000}"/>
    <cellStyle name="Percent 3" xfId="12" xr:uid="{00000000-0005-0000-0000-000015000000}"/>
    <cellStyle name="SAPBEXstdItem 2" xfId="16" xr:uid="{00000000-0005-0000-0000-000016000000}"/>
    <cellStyle name="TableLvl3" xfId="20" xr:uid="{00000000-0005-0000-0000-000017000000}"/>
  </cellStyles>
  <dxfs count="18">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3294CD17-5175-4672-85F7-C18F3408596A}"/>
  </tableStyles>
  <colors>
    <mruColors>
      <color rgb="FF5F9E88"/>
      <color rgb="FFFFCCFF"/>
      <color rgb="FFE2EEE9"/>
      <color rgb="FFC6E0B4"/>
      <color rgb="FF303F51"/>
      <color rgb="FFFF00FF"/>
      <color rgb="FF33CC33"/>
      <color rgb="FFDBA1A9"/>
      <color rgb="FF3333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161925</xdr:colOff>
      <xdr:row>0</xdr:row>
      <xdr:rowOff>409575</xdr:rowOff>
    </xdr:from>
    <xdr:to>
      <xdr:col>7</xdr:col>
      <xdr:colOff>1060199</xdr:colOff>
      <xdr:row>2</xdr:row>
      <xdr:rowOff>66206</xdr:rowOff>
    </xdr:to>
    <xdr:pic>
      <xdr:nvPicPr>
        <xdr:cNvPr id="4" name="Picture 3">
          <a:extLst>
            <a:ext uri="{FF2B5EF4-FFF2-40B4-BE49-F238E27FC236}">
              <a16:creationId xmlns:a16="http://schemas.microsoft.com/office/drawing/2014/main" id="{2DCB21E6-C1E1-496B-A7C4-9DE7F4580FB9}"/>
            </a:ext>
          </a:extLst>
        </xdr:cNvPr>
        <xdr:cNvPicPr>
          <a:picLocks noChangeAspect="1"/>
        </xdr:cNvPicPr>
      </xdr:nvPicPr>
      <xdr:blipFill>
        <a:blip xmlns:r="http://schemas.openxmlformats.org/officeDocument/2006/relationships" r:embed="rId1"/>
        <a:stretch>
          <a:fillRect/>
        </a:stretch>
      </xdr:blipFill>
      <xdr:spPr>
        <a:xfrm>
          <a:off x="8858250" y="409575"/>
          <a:ext cx="2003174" cy="847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xdr:colOff>
      <xdr:row>0</xdr:row>
      <xdr:rowOff>190500</xdr:rowOff>
    </xdr:from>
    <xdr:to>
      <xdr:col>13</xdr:col>
      <xdr:colOff>465839</xdr:colOff>
      <xdr:row>2</xdr:row>
      <xdr:rowOff>38490</xdr:rowOff>
    </xdr:to>
    <xdr:pic>
      <xdr:nvPicPr>
        <xdr:cNvPr id="2" name="Picture 1">
          <a:extLst>
            <a:ext uri="{FF2B5EF4-FFF2-40B4-BE49-F238E27FC236}">
              <a16:creationId xmlns:a16="http://schemas.microsoft.com/office/drawing/2014/main" id="{711FCC7D-0B4B-4B1C-817F-5A087B93E379}"/>
            </a:ext>
          </a:extLst>
        </xdr:cNvPr>
        <xdr:cNvPicPr>
          <a:picLocks noChangeAspect="1"/>
        </xdr:cNvPicPr>
      </xdr:nvPicPr>
      <xdr:blipFill>
        <a:blip xmlns:r="http://schemas.openxmlformats.org/officeDocument/2006/relationships" r:embed="rId1"/>
        <a:stretch>
          <a:fillRect/>
        </a:stretch>
      </xdr:blipFill>
      <xdr:spPr>
        <a:xfrm>
          <a:off x="12753975" y="190500"/>
          <a:ext cx="1999364" cy="857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191861</xdr:colOff>
      <xdr:row>0</xdr:row>
      <xdr:rowOff>194583</xdr:rowOff>
    </xdr:from>
    <xdr:to>
      <xdr:col>14</xdr:col>
      <xdr:colOff>495231</xdr:colOff>
      <xdr:row>1</xdr:row>
      <xdr:rowOff>448749</xdr:rowOff>
    </xdr:to>
    <xdr:pic>
      <xdr:nvPicPr>
        <xdr:cNvPr id="2" name="Picture 1">
          <a:extLst>
            <a:ext uri="{FF2B5EF4-FFF2-40B4-BE49-F238E27FC236}">
              <a16:creationId xmlns:a16="http://schemas.microsoft.com/office/drawing/2014/main" id="{C6E1772D-2E45-47D9-978E-84262462C4FC}"/>
            </a:ext>
          </a:extLst>
        </xdr:cNvPr>
        <xdr:cNvPicPr>
          <a:picLocks noChangeAspect="1"/>
        </xdr:cNvPicPr>
      </xdr:nvPicPr>
      <xdr:blipFill>
        <a:blip xmlns:r="http://schemas.openxmlformats.org/officeDocument/2006/relationships" r:embed="rId1"/>
        <a:stretch>
          <a:fillRect/>
        </a:stretch>
      </xdr:blipFill>
      <xdr:spPr>
        <a:xfrm>
          <a:off x="10269311" y="194583"/>
          <a:ext cx="1989295" cy="8447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209550</xdr:colOff>
      <xdr:row>0</xdr:row>
      <xdr:rowOff>146050</xdr:rowOff>
    </xdr:from>
    <xdr:to>
      <xdr:col>5</xdr:col>
      <xdr:colOff>2216534</xdr:colOff>
      <xdr:row>1</xdr:row>
      <xdr:rowOff>403391</xdr:rowOff>
    </xdr:to>
    <xdr:pic>
      <xdr:nvPicPr>
        <xdr:cNvPr id="2" name="Picture 1">
          <a:extLst>
            <a:ext uri="{FF2B5EF4-FFF2-40B4-BE49-F238E27FC236}">
              <a16:creationId xmlns:a16="http://schemas.microsoft.com/office/drawing/2014/main" id="{8970BF55-8DF6-4B75-A098-57518839091A}"/>
            </a:ext>
          </a:extLst>
        </xdr:cNvPr>
        <xdr:cNvPicPr>
          <a:picLocks noChangeAspect="1"/>
        </xdr:cNvPicPr>
      </xdr:nvPicPr>
      <xdr:blipFill>
        <a:blip xmlns:r="http://schemas.openxmlformats.org/officeDocument/2006/relationships" r:embed="rId1"/>
        <a:stretch>
          <a:fillRect/>
        </a:stretch>
      </xdr:blipFill>
      <xdr:spPr>
        <a:xfrm>
          <a:off x="7705725" y="146050"/>
          <a:ext cx="2006984" cy="8478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0</xdr:row>
      <xdr:rowOff>161925</xdr:rowOff>
    </xdr:from>
    <xdr:to>
      <xdr:col>7</xdr:col>
      <xdr:colOff>583314</xdr:colOff>
      <xdr:row>1</xdr:row>
      <xdr:rowOff>428156</xdr:rowOff>
    </xdr:to>
    <xdr:pic>
      <xdr:nvPicPr>
        <xdr:cNvPr id="3" name="Picture 2">
          <a:extLst>
            <a:ext uri="{FF2B5EF4-FFF2-40B4-BE49-F238E27FC236}">
              <a16:creationId xmlns:a16="http://schemas.microsoft.com/office/drawing/2014/main" id="{3E0BBAA0-7308-4720-9534-8B9878B6AD9F}"/>
            </a:ext>
          </a:extLst>
        </xdr:cNvPr>
        <xdr:cNvPicPr>
          <a:picLocks noChangeAspect="1"/>
        </xdr:cNvPicPr>
      </xdr:nvPicPr>
      <xdr:blipFill>
        <a:blip xmlns:r="http://schemas.openxmlformats.org/officeDocument/2006/relationships" r:embed="rId1"/>
        <a:stretch>
          <a:fillRect/>
        </a:stretch>
      </xdr:blipFill>
      <xdr:spPr>
        <a:xfrm>
          <a:off x="7791450" y="161925"/>
          <a:ext cx="2002539" cy="856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266700</xdr:colOff>
      <xdr:row>0</xdr:row>
      <xdr:rowOff>180975</xdr:rowOff>
    </xdr:from>
    <xdr:to>
      <xdr:col>7</xdr:col>
      <xdr:colOff>723014</xdr:colOff>
      <xdr:row>1</xdr:row>
      <xdr:rowOff>342431</xdr:rowOff>
    </xdr:to>
    <xdr:pic>
      <xdr:nvPicPr>
        <xdr:cNvPr id="2" name="Picture 1">
          <a:extLst>
            <a:ext uri="{FF2B5EF4-FFF2-40B4-BE49-F238E27FC236}">
              <a16:creationId xmlns:a16="http://schemas.microsoft.com/office/drawing/2014/main" id="{59BEC631-E0EF-43AA-B1B3-D1EFF4CA276A}"/>
            </a:ext>
          </a:extLst>
        </xdr:cNvPr>
        <xdr:cNvPicPr>
          <a:picLocks noChangeAspect="1"/>
        </xdr:cNvPicPr>
      </xdr:nvPicPr>
      <xdr:blipFill>
        <a:blip xmlns:r="http://schemas.openxmlformats.org/officeDocument/2006/relationships" r:embed="rId1"/>
        <a:stretch>
          <a:fillRect/>
        </a:stretch>
      </xdr:blipFill>
      <xdr:spPr>
        <a:xfrm>
          <a:off x="7820025" y="180975"/>
          <a:ext cx="1999364" cy="856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15E1-468E-418B-8CE8-10DF861D7379}">
  <sheetPr codeName="Sheet7"/>
  <dimension ref="B1:G11"/>
  <sheetViews>
    <sheetView tabSelected="1" workbookViewId="0"/>
  </sheetViews>
  <sheetFormatPr defaultColWidth="8.7109375" defaultRowHeight="15"/>
  <cols>
    <col min="1" max="1" width="3.140625" style="243" customWidth="1"/>
    <col min="2" max="2" width="30.7109375" style="243" customWidth="1"/>
    <col min="3" max="5" width="48.7109375" style="243" customWidth="1"/>
    <col min="6" max="6" width="44" style="243" customWidth="1"/>
    <col min="7" max="7" width="45.7109375" style="243" customWidth="1"/>
    <col min="8" max="16384" width="8.7109375" style="243"/>
  </cols>
  <sheetData>
    <row r="1" spans="2:7" ht="36">
      <c r="B1" s="66" t="s">
        <v>222</v>
      </c>
    </row>
    <row r="2" spans="2:7" ht="33" customHeight="1">
      <c r="B2" s="290" t="s">
        <v>565</v>
      </c>
      <c r="C2" s="244"/>
    </row>
    <row r="3" spans="2:7">
      <c r="B3" s="206" t="s">
        <v>230</v>
      </c>
      <c r="C3" s="207"/>
      <c r="D3" s="207"/>
      <c r="E3" s="207"/>
    </row>
    <row r="4" spans="2:7">
      <c r="B4" s="286" t="s">
        <v>92</v>
      </c>
      <c r="C4" s="286" t="s">
        <v>106</v>
      </c>
      <c r="D4" s="208" t="s">
        <v>231</v>
      </c>
      <c r="E4" s="288" t="s">
        <v>232</v>
      </c>
      <c r="F4" s="246"/>
      <c r="G4" s="246"/>
    </row>
    <row r="5" spans="2:7" ht="79.5" customHeight="1">
      <c r="B5" s="287" t="s">
        <v>264</v>
      </c>
      <c r="C5" s="272" t="s">
        <v>633</v>
      </c>
      <c r="D5" s="272" t="s">
        <v>635</v>
      </c>
      <c r="E5" s="272" t="s">
        <v>566</v>
      </c>
    </row>
    <row r="6" spans="2:7" ht="60">
      <c r="B6" s="287" t="s">
        <v>233</v>
      </c>
      <c r="C6" s="272" t="s">
        <v>235</v>
      </c>
      <c r="D6" s="272" t="s">
        <v>574</v>
      </c>
      <c r="E6" s="272" t="s">
        <v>573</v>
      </c>
    </row>
    <row r="7" spans="2:7" ht="65.25" customHeight="1">
      <c r="B7" s="287" t="s">
        <v>264</v>
      </c>
      <c r="C7" s="272" t="s">
        <v>634</v>
      </c>
      <c r="D7" s="382" t="s">
        <v>575</v>
      </c>
      <c r="E7" s="272" t="s">
        <v>576</v>
      </c>
      <c r="F7" s="245"/>
      <c r="G7" s="245"/>
    </row>
    <row r="8" spans="2:7" ht="54.75" customHeight="1">
      <c r="B8" s="287" t="s">
        <v>264</v>
      </c>
      <c r="C8" s="272" t="s">
        <v>543</v>
      </c>
      <c r="D8" s="272" t="s">
        <v>636</v>
      </c>
      <c r="E8" s="272" t="s">
        <v>576</v>
      </c>
      <c r="F8" s="245"/>
      <c r="G8" s="245"/>
    </row>
    <row r="9" spans="2:7" ht="75">
      <c r="B9" s="287" t="s">
        <v>266</v>
      </c>
      <c r="C9" s="272" t="s">
        <v>642</v>
      </c>
      <c r="D9" s="272" t="s">
        <v>643</v>
      </c>
      <c r="E9" s="454" t="s">
        <v>644</v>
      </c>
      <c r="F9" s="245"/>
      <c r="G9" s="245"/>
    </row>
    <row r="10" spans="2:7" ht="38.25" customHeight="1">
      <c r="B10" s="455" t="s">
        <v>82</v>
      </c>
      <c r="C10" s="272" t="s">
        <v>645</v>
      </c>
      <c r="D10" s="272" t="s">
        <v>646</v>
      </c>
      <c r="E10" s="454" t="s">
        <v>647</v>
      </c>
    </row>
    <row r="11" spans="2:7" ht="45">
      <c r="B11" s="456" t="s">
        <v>648</v>
      </c>
      <c r="C11" s="272" t="s">
        <v>275</v>
      </c>
      <c r="D11" s="454" t="s">
        <v>649</v>
      </c>
      <c r="E11" s="454" t="s">
        <v>650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69"/>
  <sheetViews>
    <sheetView workbookViewId="0"/>
  </sheetViews>
  <sheetFormatPr defaultColWidth="9.140625" defaultRowHeight="15"/>
  <cols>
    <col min="1" max="1" width="1.85546875" style="36" customWidth="1"/>
    <col min="2" max="2" width="1.85546875" style="2" customWidth="1"/>
    <col min="3" max="3" width="68.42578125" style="2" customWidth="1"/>
    <col min="4" max="4" width="14.85546875" style="2" customWidth="1"/>
    <col min="5" max="5" width="1.85546875" style="2" customWidth="1"/>
    <col min="6" max="8" width="10.85546875" style="2" customWidth="1"/>
    <col min="9" max="9" width="2.140625" style="2" customWidth="1"/>
    <col min="10" max="10" width="2.85546875" style="36" customWidth="1"/>
    <col min="11" max="11" width="12.28515625" style="165" customWidth="1"/>
    <col min="12" max="12" width="1.85546875" style="36" customWidth="1"/>
    <col min="13" max="14" width="10.7109375" style="165" customWidth="1"/>
    <col min="15" max="15" width="4.85546875" style="36" customWidth="1"/>
    <col min="16" max="16384" width="9.140625" style="36"/>
  </cols>
  <sheetData>
    <row r="1" spans="1:15" ht="46.5">
      <c r="A1" s="69"/>
      <c r="C1" s="204" t="s">
        <v>222</v>
      </c>
      <c r="D1" s="66"/>
      <c r="E1" s="66"/>
      <c r="F1" s="66"/>
      <c r="G1" s="66"/>
      <c r="H1" s="66"/>
    </row>
    <row r="2" spans="1:15" ht="36" customHeight="1">
      <c r="C2" s="205" t="s">
        <v>394</v>
      </c>
      <c r="D2" s="163"/>
      <c r="F2" s="66"/>
      <c r="G2" s="167"/>
      <c r="H2" s="167"/>
      <c r="I2" s="167"/>
    </row>
    <row r="3" spans="1:15" ht="32.25">
      <c r="C3" s="163"/>
      <c r="D3" s="163"/>
      <c r="F3" s="167" t="s">
        <v>116</v>
      </c>
      <c r="G3" s="167"/>
      <c r="H3" s="167"/>
      <c r="I3" s="167"/>
      <c r="M3" s="302" t="s">
        <v>238</v>
      </c>
      <c r="N3" s="302" t="s">
        <v>239</v>
      </c>
    </row>
    <row r="4" spans="1:15" ht="33" customHeight="1">
      <c r="C4" s="72" t="s">
        <v>395</v>
      </c>
      <c r="F4" s="505" t="s">
        <v>74</v>
      </c>
      <c r="G4" s="506"/>
      <c r="H4" s="485"/>
      <c r="K4" s="247" t="s">
        <v>75</v>
      </c>
      <c r="L4" s="248"/>
      <c r="M4" s="477" t="s">
        <v>237</v>
      </c>
      <c r="N4" s="478"/>
    </row>
    <row r="5" spans="1:15" ht="18" customHeight="1">
      <c r="F5" s="381" t="s">
        <v>5</v>
      </c>
      <c r="G5" s="381" t="s">
        <v>13</v>
      </c>
      <c r="H5" s="381" t="s">
        <v>14</v>
      </c>
    </row>
    <row r="6" spans="1:15">
      <c r="A6" s="39"/>
      <c r="C6" s="301" t="s">
        <v>422</v>
      </c>
      <c r="D6" s="164" t="s">
        <v>0</v>
      </c>
    </row>
    <row r="7" spans="1:15">
      <c r="A7" s="39"/>
      <c r="C7" s="422" t="s">
        <v>579</v>
      </c>
      <c r="D7" s="191" t="s">
        <v>16</v>
      </c>
      <c r="E7" s="192"/>
      <c r="F7" s="238"/>
      <c r="G7" s="192"/>
      <c r="H7" s="197"/>
      <c r="K7" s="165" t="s">
        <v>85</v>
      </c>
      <c r="M7" s="249" t="s">
        <v>242</v>
      </c>
      <c r="N7" s="249" t="s">
        <v>234</v>
      </c>
    </row>
    <row r="8" spans="1:15">
      <c r="A8" s="39"/>
      <c r="C8" s="423" t="s">
        <v>579</v>
      </c>
      <c r="D8" s="11" t="s">
        <v>16</v>
      </c>
      <c r="E8" s="4"/>
      <c r="F8" s="252"/>
      <c r="G8" s="4"/>
      <c r="H8" s="15"/>
      <c r="K8" s="165" t="s">
        <v>85</v>
      </c>
      <c r="M8" s="249" t="s">
        <v>242</v>
      </c>
      <c r="N8" s="249" t="s">
        <v>234</v>
      </c>
    </row>
    <row r="9" spans="1:15">
      <c r="A9" s="39"/>
      <c r="C9" s="423" t="s">
        <v>579</v>
      </c>
      <c r="D9" s="11" t="s">
        <v>16</v>
      </c>
      <c r="E9" s="4"/>
      <c r="F9" s="252"/>
      <c r="G9" s="4"/>
      <c r="H9" s="15"/>
      <c r="K9" s="165" t="s">
        <v>85</v>
      </c>
      <c r="M9" s="249" t="s">
        <v>242</v>
      </c>
      <c r="N9" s="249" t="s">
        <v>234</v>
      </c>
    </row>
    <row r="10" spans="1:15">
      <c r="A10" s="39"/>
      <c r="C10" s="423" t="s">
        <v>579</v>
      </c>
      <c r="D10" s="11" t="s">
        <v>16</v>
      </c>
      <c r="E10" s="4"/>
      <c r="F10" s="252"/>
      <c r="G10" s="4"/>
      <c r="H10" s="15"/>
      <c r="K10" s="165" t="s">
        <v>85</v>
      </c>
      <c r="M10" s="249" t="s">
        <v>242</v>
      </c>
      <c r="N10" s="249" t="s">
        <v>234</v>
      </c>
    </row>
    <row r="11" spans="1:15">
      <c r="A11" s="39"/>
      <c r="C11" s="423" t="s">
        <v>579</v>
      </c>
      <c r="D11" s="11" t="s">
        <v>16</v>
      </c>
      <c r="E11" s="4"/>
      <c r="F11" s="252"/>
      <c r="G11" s="4"/>
      <c r="H11" s="15"/>
      <c r="K11" s="165" t="s">
        <v>85</v>
      </c>
      <c r="M11" s="249" t="s">
        <v>242</v>
      </c>
      <c r="N11" s="249" t="s">
        <v>234</v>
      </c>
    </row>
    <row r="12" spans="1:15">
      <c r="A12" s="39"/>
      <c r="C12" s="435" t="s">
        <v>160</v>
      </c>
      <c r="D12" s="51"/>
      <c r="E12" s="51"/>
      <c r="F12" s="51"/>
      <c r="G12" s="51"/>
      <c r="H12" s="16"/>
      <c r="L12" s="165"/>
      <c r="O12" s="165"/>
    </row>
    <row r="13" spans="1:15">
      <c r="A13" s="39"/>
      <c r="D13" s="11"/>
      <c r="E13" s="4"/>
      <c r="F13" s="4"/>
      <c r="G13" s="4"/>
      <c r="H13" s="4"/>
    </row>
    <row r="14" spans="1:15">
      <c r="A14" s="39"/>
      <c r="K14" s="36"/>
    </row>
    <row r="15" spans="1:15">
      <c r="A15" s="39"/>
      <c r="K15" s="36"/>
    </row>
    <row r="16" spans="1:15">
      <c r="A16" s="39"/>
      <c r="K16" s="36"/>
    </row>
    <row r="17" spans="1:1">
      <c r="A17" s="39"/>
    </row>
    <row r="18" spans="1:1">
      <c r="A18" s="41"/>
    </row>
    <row r="19" spans="1:1">
      <c r="A19" s="41"/>
    </row>
    <row r="20" spans="1:1">
      <c r="A20" s="41"/>
    </row>
    <row r="21" spans="1:1">
      <c r="A21" s="41"/>
    </row>
    <row r="22" spans="1:1">
      <c r="A22" s="41"/>
    </row>
    <row r="23" spans="1:1">
      <c r="A23" s="41"/>
    </row>
    <row r="25" spans="1:1">
      <c r="A25" s="41"/>
    </row>
    <row r="26" spans="1:1">
      <c r="A26" s="41"/>
    </row>
    <row r="27" spans="1:1">
      <c r="A27" s="41"/>
    </row>
    <row r="28" spans="1:1">
      <c r="A28" s="41"/>
    </row>
    <row r="29" spans="1:1">
      <c r="A29" s="41"/>
    </row>
    <row r="30" spans="1:1">
      <c r="A30" s="41"/>
    </row>
    <row r="31" spans="1:1">
      <c r="A31" s="41"/>
    </row>
    <row r="32" spans="1:1">
      <c r="A32" s="37"/>
    </row>
    <row r="33" spans="1:1">
      <c r="A33" s="37"/>
    </row>
    <row r="34" spans="1:1" ht="15" customHeight="1">
      <c r="A34" s="45"/>
    </row>
    <row r="35" spans="1:1">
      <c r="A35" s="45"/>
    </row>
    <row r="36" spans="1:1">
      <c r="A36" s="45"/>
    </row>
    <row r="37" spans="1:1">
      <c r="A37" s="45"/>
    </row>
    <row r="38" spans="1:1">
      <c r="A38" s="45"/>
    </row>
    <row r="39" spans="1:1">
      <c r="A39" s="45"/>
    </row>
    <row r="40" spans="1:1">
      <c r="A40" s="45"/>
    </row>
    <row r="41" spans="1:1">
      <c r="A41" s="45"/>
    </row>
    <row r="42" spans="1:1">
      <c r="A42" s="41"/>
    </row>
    <row r="43" spans="1:1">
      <c r="A43" s="41"/>
    </row>
    <row r="44" spans="1:1">
      <c r="A44" s="41"/>
    </row>
    <row r="45" spans="1:1">
      <c r="A45" s="41"/>
    </row>
    <row r="46" spans="1:1">
      <c r="A46" s="41"/>
    </row>
    <row r="47" spans="1:1">
      <c r="A47" s="41"/>
    </row>
    <row r="48" spans="1:1">
      <c r="A48" s="41"/>
    </row>
    <row r="49" spans="1:1">
      <c r="A49" s="37"/>
    </row>
    <row r="50" spans="1:1">
      <c r="A50" s="37"/>
    </row>
    <row r="51" spans="1:1" ht="15" customHeight="1">
      <c r="A51" s="45"/>
    </row>
    <row r="52" spans="1:1">
      <c r="A52" s="45"/>
    </row>
    <row r="53" spans="1:1">
      <c r="A53" s="45"/>
    </row>
    <row r="54" spans="1:1">
      <c r="A54" s="45"/>
    </row>
    <row r="55" spans="1:1">
      <c r="A55" s="45"/>
    </row>
    <row r="56" spans="1:1">
      <c r="A56" s="45"/>
    </row>
    <row r="57" spans="1:1">
      <c r="A57" s="45"/>
    </row>
    <row r="58" spans="1:1">
      <c r="A58" s="45"/>
    </row>
    <row r="59" spans="1:1">
      <c r="A59" s="41"/>
    </row>
    <row r="60" spans="1:1">
      <c r="A60" s="41"/>
    </row>
    <row r="61" spans="1:1">
      <c r="A61" s="41"/>
    </row>
    <row r="62" spans="1:1">
      <c r="A62" s="41"/>
    </row>
    <row r="63" spans="1:1">
      <c r="A63" s="41"/>
    </row>
    <row r="64" spans="1:1">
      <c r="A64" s="41"/>
    </row>
    <row r="66" spans="1:1" ht="39">
      <c r="A66" s="46"/>
    </row>
    <row r="68" spans="1:1">
      <c r="A68" s="37"/>
    </row>
    <row r="69" spans="1:1">
      <c r="A69" s="37"/>
    </row>
  </sheetData>
  <mergeCells count="2">
    <mergeCell ref="M4:N4"/>
    <mergeCell ref="F4:H4"/>
  </mergeCells>
  <pageMargins left="0.25" right="0.25" top="0.75" bottom="0.75" header="0.3" footer="0.3"/>
  <pageSetup paperSize="9" scale="6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E342-837E-4B8A-BDE2-6938BC4B5378}">
  <sheetPr>
    <pageSetUpPr fitToPage="1"/>
  </sheetPr>
  <dimension ref="A1:X90"/>
  <sheetViews>
    <sheetView workbookViewId="0"/>
  </sheetViews>
  <sheetFormatPr defaultColWidth="9.140625" defaultRowHeight="15"/>
  <cols>
    <col min="1" max="1" width="1.85546875" style="36" customWidth="1"/>
    <col min="2" max="2" width="1.85546875" style="2" customWidth="1"/>
    <col min="3" max="3" width="70.7109375" style="2" customWidth="1"/>
    <col min="4" max="4" width="9.42578125" style="2" customWidth="1"/>
    <col min="5" max="5" width="1.85546875" style="2" customWidth="1"/>
    <col min="6" max="8" width="11.5703125" style="2" customWidth="1"/>
    <col min="9" max="9" width="2.140625" style="2" customWidth="1"/>
    <col min="10" max="10" width="2.85546875" style="36" customWidth="1"/>
    <col min="11" max="11" width="36.5703125" style="165" bestFit="1" customWidth="1"/>
    <col min="12" max="12" width="1.85546875" style="36" customWidth="1"/>
    <col min="13" max="14" width="10.7109375" style="165" customWidth="1"/>
    <col min="15" max="15" width="4.85546875" style="36" customWidth="1"/>
    <col min="16" max="16384" width="9.140625" style="36"/>
  </cols>
  <sheetData>
    <row r="1" spans="1:24" ht="54.75" customHeight="1">
      <c r="A1" s="69"/>
      <c r="C1" s="204" t="s">
        <v>222</v>
      </c>
      <c r="D1" s="66"/>
      <c r="E1" s="66"/>
      <c r="F1" s="66"/>
      <c r="G1" s="66"/>
      <c r="H1" s="66"/>
    </row>
    <row r="2" spans="1:24" ht="36" customHeight="1">
      <c r="C2" s="205" t="s">
        <v>233</v>
      </c>
      <c r="D2" s="163"/>
      <c r="F2" s="66"/>
      <c r="G2" s="167"/>
      <c r="H2" s="167"/>
      <c r="I2" s="167"/>
    </row>
    <row r="3" spans="1:24" ht="19.5" customHeight="1">
      <c r="C3" s="163"/>
      <c r="D3" s="163"/>
      <c r="F3" s="167" t="s">
        <v>116</v>
      </c>
      <c r="G3" s="167"/>
      <c r="H3" s="167"/>
      <c r="I3" s="167"/>
      <c r="M3" s="302" t="s">
        <v>238</v>
      </c>
      <c r="N3" s="302" t="s">
        <v>239</v>
      </c>
    </row>
    <row r="4" spans="1:24" ht="27.75" customHeight="1">
      <c r="F4" s="505" t="s">
        <v>74</v>
      </c>
      <c r="G4" s="506"/>
      <c r="H4" s="485"/>
      <c r="K4" s="247" t="s">
        <v>75</v>
      </c>
      <c r="L4" s="248"/>
      <c r="M4" s="477" t="s">
        <v>237</v>
      </c>
      <c r="N4" s="478"/>
    </row>
    <row r="5" spans="1:24" ht="18" customHeight="1">
      <c r="F5" s="381" t="s">
        <v>5</v>
      </c>
      <c r="G5" s="381" t="s">
        <v>13</v>
      </c>
      <c r="H5" s="381" t="s">
        <v>14</v>
      </c>
    </row>
    <row r="6" spans="1:24" ht="26.25">
      <c r="A6" s="165"/>
      <c r="C6" s="72" t="s">
        <v>235</v>
      </c>
      <c r="K6" s="36"/>
      <c r="X6" s="104"/>
    </row>
    <row r="7" spans="1:24">
      <c r="A7" s="165"/>
      <c r="C7" s="264" t="s">
        <v>94</v>
      </c>
      <c r="D7" s="194" t="s">
        <v>16</v>
      </c>
      <c r="E7" s="192"/>
      <c r="F7" s="416">
        <f>F8+F13</f>
        <v>0</v>
      </c>
      <c r="G7" s="334"/>
      <c r="H7" s="338"/>
      <c r="I7" s="4"/>
      <c r="K7" s="417" t="s">
        <v>366</v>
      </c>
      <c r="M7" s="249" t="s">
        <v>234</v>
      </c>
      <c r="N7" s="249" t="s">
        <v>234</v>
      </c>
      <c r="X7" s="104"/>
    </row>
    <row r="8" spans="1:24" s="104" customFormat="1" ht="15" customHeight="1">
      <c r="B8" s="10"/>
      <c r="C8" s="414" t="s">
        <v>318</v>
      </c>
      <c r="D8" s="18" t="s">
        <v>16</v>
      </c>
      <c r="E8" s="98"/>
      <c r="F8" s="140">
        <f>SUM(F9:F11)</f>
        <v>0</v>
      </c>
      <c r="G8" s="98"/>
      <c r="H8" s="415"/>
      <c r="I8" s="306"/>
      <c r="J8" s="165"/>
      <c r="K8" s="417" t="s">
        <v>85</v>
      </c>
      <c r="L8" s="165"/>
      <c r="M8" s="165"/>
      <c r="N8" s="36"/>
      <c r="O8" s="36"/>
      <c r="P8" s="36"/>
      <c r="Q8" s="84"/>
      <c r="S8" s="37"/>
      <c r="T8" s="37"/>
    </row>
    <row r="9" spans="1:24" s="104" customFormat="1" ht="15" customHeight="1">
      <c r="B9" s="58"/>
      <c r="C9" s="426" t="s">
        <v>579</v>
      </c>
      <c r="D9" s="18" t="s">
        <v>16</v>
      </c>
      <c r="E9" s="98"/>
      <c r="F9" s="140"/>
      <c r="G9" s="98"/>
      <c r="H9" s="412"/>
      <c r="I9" s="141"/>
      <c r="J9" s="165"/>
      <c r="K9" s="417" t="s">
        <v>85</v>
      </c>
      <c r="L9" s="165"/>
      <c r="M9" s="249" t="s">
        <v>242</v>
      </c>
      <c r="N9" s="249" t="s">
        <v>234</v>
      </c>
      <c r="O9" s="36"/>
      <c r="P9" s="36"/>
      <c r="Q9" s="84"/>
    </row>
    <row r="10" spans="1:24" s="104" customFormat="1" ht="15" customHeight="1">
      <c r="B10" s="58"/>
      <c r="C10" s="426" t="s">
        <v>579</v>
      </c>
      <c r="D10" s="18" t="s">
        <v>16</v>
      </c>
      <c r="E10" s="98"/>
      <c r="F10" s="140"/>
      <c r="G10" s="98"/>
      <c r="H10" s="412"/>
      <c r="I10" s="141"/>
      <c r="J10" s="165"/>
      <c r="K10" s="417" t="s">
        <v>85</v>
      </c>
      <c r="L10" s="165"/>
      <c r="M10" s="249" t="s">
        <v>242</v>
      </c>
      <c r="N10" s="249" t="s">
        <v>234</v>
      </c>
      <c r="O10" s="36"/>
      <c r="P10" s="36"/>
      <c r="Q10" s="84"/>
    </row>
    <row r="11" spans="1:24" s="104" customFormat="1" ht="15" customHeight="1">
      <c r="B11" s="58"/>
      <c r="C11" s="426" t="s">
        <v>579</v>
      </c>
      <c r="D11" s="18" t="s">
        <v>16</v>
      </c>
      <c r="E11" s="98"/>
      <c r="F11" s="140"/>
      <c r="G11" s="98"/>
      <c r="H11" s="412"/>
      <c r="I11" s="141"/>
      <c r="J11" s="165"/>
      <c r="K11" s="417" t="s">
        <v>85</v>
      </c>
      <c r="L11" s="165"/>
      <c r="M11" s="249" t="s">
        <v>242</v>
      </c>
      <c r="N11" s="249" t="s">
        <v>234</v>
      </c>
      <c r="O11" s="36"/>
      <c r="P11" s="36"/>
      <c r="Q11" s="84"/>
    </row>
    <row r="12" spans="1:24" s="104" customFormat="1" ht="15" customHeight="1">
      <c r="B12" s="187"/>
      <c r="C12" s="413" t="s">
        <v>160</v>
      </c>
      <c r="D12" s="11"/>
      <c r="E12" s="4"/>
      <c r="F12" s="4"/>
      <c r="G12" s="98"/>
      <c r="H12" s="15"/>
      <c r="I12" s="188"/>
      <c r="J12" s="165"/>
      <c r="K12" s="417"/>
      <c r="L12" s="165"/>
      <c r="M12" s="36"/>
      <c r="N12" s="36"/>
      <c r="O12" s="36"/>
      <c r="P12" s="36"/>
      <c r="Q12" s="182"/>
      <c r="R12" s="182"/>
    </row>
    <row r="13" spans="1:24" s="104" customFormat="1" ht="15" customHeight="1">
      <c r="B13" s="10"/>
      <c r="C13" s="414" t="s">
        <v>319</v>
      </c>
      <c r="D13" s="18" t="s">
        <v>16</v>
      </c>
      <c r="E13" s="98"/>
      <c r="F13" s="140">
        <f>SUM(F14:F16)</f>
        <v>0</v>
      </c>
      <c r="G13" s="98"/>
      <c r="H13" s="415"/>
      <c r="I13" s="306"/>
      <c r="J13" s="165"/>
      <c r="K13" s="417" t="s">
        <v>85</v>
      </c>
      <c r="L13" s="165"/>
      <c r="M13" s="84"/>
      <c r="N13" s="84"/>
      <c r="O13" s="36"/>
      <c r="P13" s="36"/>
      <c r="Q13" s="84"/>
      <c r="R13" s="84"/>
      <c r="U13" s="84"/>
    </row>
    <row r="14" spans="1:24" s="104" customFormat="1" ht="15" customHeight="1">
      <c r="B14" s="58"/>
      <c r="C14" s="426" t="s">
        <v>579</v>
      </c>
      <c r="D14" s="18" t="s">
        <v>16</v>
      </c>
      <c r="E14" s="98"/>
      <c r="F14" s="140"/>
      <c r="G14" s="98"/>
      <c r="H14" s="412"/>
      <c r="I14" s="141"/>
      <c r="J14" s="165"/>
      <c r="K14" s="417" t="s">
        <v>85</v>
      </c>
      <c r="L14" s="165"/>
      <c r="M14" s="249" t="s">
        <v>242</v>
      </c>
      <c r="N14" s="249" t="s">
        <v>234</v>
      </c>
      <c r="O14" s="36"/>
      <c r="P14" s="36"/>
      <c r="Q14" s="84"/>
    </row>
    <row r="15" spans="1:24" s="104" customFormat="1" ht="15" customHeight="1">
      <c r="B15" s="58"/>
      <c r="C15" s="426" t="s">
        <v>579</v>
      </c>
      <c r="D15" s="18" t="s">
        <v>16</v>
      </c>
      <c r="E15" s="98"/>
      <c r="F15" s="140"/>
      <c r="G15" s="98"/>
      <c r="H15" s="412"/>
      <c r="I15" s="141"/>
      <c r="J15" s="165"/>
      <c r="K15" s="417" t="s">
        <v>85</v>
      </c>
      <c r="L15" s="165"/>
      <c r="M15" s="249" t="s">
        <v>242</v>
      </c>
      <c r="N15" s="249" t="s">
        <v>234</v>
      </c>
      <c r="O15" s="36"/>
      <c r="P15" s="36"/>
      <c r="Q15" s="84"/>
    </row>
    <row r="16" spans="1:24" s="104" customFormat="1" ht="15" customHeight="1">
      <c r="B16" s="58"/>
      <c r="C16" s="426" t="s">
        <v>579</v>
      </c>
      <c r="D16" s="18" t="s">
        <v>16</v>
      </c>
      <c r="E16" s="98"/>
      <c r="F16" s="140"/>
      <c r="G16" s="98"/>
      <c r="H16" s="412"/>
      <c r="I16" s="141"/>
      <c r="J16" s="165"/>
      <c r="K16" s="417" t="s">
        <v>85</v>
      </c>
      <c r="L16" s="165"/>
      <c r="M16" s="249" t="s">
        <v>242</v>
      </c>
      <c r="N16" s="249" t="s">
        <v>234</v>
      </c>
      <c r="O16" s="36"/>
      <c r="P16" s="36"/>
      <c r="Q16" s="84"/>
    </row>
    <row r="17" spans="1:24" s="104" customFormat="1" ht="15" customHeight="1">
      <c r="B17" s="187"/>
      <c r="C17" s="413" t="s">
        <v>160</v>
      </c>
      <c r="D17" s="11"/>
      <c r="E17" s="4"/>
      <c r="F17" s="4"/>
      <c r="G17" s="4"/>
      <c r="H17" s="15"/>
      <c r="I17" s="188"/>
      <c r="J17" s="165"/>
      <c r="K17" s="417"/>
      <c r="L17" s="165"/>
      <c r="M17" s="165"/>
      <c r="N17" s="36"/>
      <c r="O17" s="36"/>
      <c r="P17" s="36"/>
      <c r="Q17" s="182"/>
      <c r="R17" s="182"/>
      <c r="S17" s="36"/>
      <c r="T17" s="36"/>
    </row>
    <row r="18" spans="1:24">
      <c r="A18" s="165"/>
      <c r="C18" s="153" t="s">
        <v>367</v>
      </c>
      <c r="D18" s="18" t="s">
        <v>16</v>
      </c>
      <c r="E18" s="4"/>
      <c r="F18" s="212"/>
      <c r="G18" s="188"/>
      <c r="H18" s="308"/>
      <c r="I18" s="4"/>
      <c r="K18" s="417" t="s">
        <v>366</v>
      </c>
      <c r="M18" s="249" t="s">
        <v>234</v>
      </c>
      <c r="N18" s="249" t="s">
        <v>234</v>
      </c>
      <c r="X18" s="104"/>
    </row>
    <row r="19" spans="1:24">
      <c r="A19" s="165"/>
      <c r="C19" s="154" t="s">
        <v>236</v>
      </c>
      <c r="D19" s="19" t="s">
        <v>16</v>
      </c>
      <c r="E19" s="6"/>
      <c r="F19" s="211"/>
      <c r="G19" s="309"/>
      <c r="H19" s="310"/>
      <c r="I19" s="4"/>
      <c r="K19" s="417" t="s">
        <v>366</v>
      </c>
      <c r="M19" s="249" t="s">
        <v>234</v>
      </c>
      <c r="N19" s="249" t="s">
        <v>234</v>
      </c>
      <c r="X19" s="104"/>
    </row>
    <row r="20" spans="1:24">
      <c r="A20" s="165"/>
      <c r="C20" s="442" t="s">
        <v>235</v>
      </c>
      <c r="D20" s="18" t="s">
        <v>16</v>
      </c>
      <c r="F20" s="443">
        <f>F7+F18+F19</f>
        <v>0</v>
      </c>
      <c r="K20" s="36"/>
      <c r="X20" s="104"/>
    </row>
    <row r="21" spans="1:24">
      <c r="A21" s="39"/>
      <c r="K21" s="36"/>
    </row>
    <row r="22" spans="1:24">
      <c r="A22" s="39"/>
      <c r="K22" s="36"/>
    </row>
    <row r="23" spans="1:24">
      <c r="A23" s="39"/>
      <c r="K23" s="36"/>
    </row>
    <row r="24" spans="1:24">
      <c r="A24" s="39"/>
    </row>
    <row r="25" spans="1:24">
      <c r="A25" s="41"/>
    </row>
    <row r="26" spans="1:24">
      <c r="A26" s="41"/>
    </row>
    <row r="27" spans="1:24" s="2" customFormat="1">
      <c r="A27" s="41"/>
      <c r="J27" s="36"/>
      <c r="K27" s="165"/>
      <c r="L27" s="36"/>
      <c r="M27" s="165"/>
      <c r="N27" s="165"/>
      <c r="O27" s="36"/>
      <c r="P27" s="36"/>
      <c r="Q27" s="36"/>
      <c r="R27" s="36"/>
      <c r="S27" s="36"/>
      <c r="T27" s="36"/>
      <c r="U27" s="36"/>
      <c r="V27" s="36"/>
      <c r="W27" s="36"/>
      <c r="X27" s="36"/>
    </row>
    <row r="28" spans="1:24" s="2" customFormat="1">
      <c r="A28" s="41"/>
      <c r="J28" s="36"/>
      <c r="K28" s="165"/>
      <c r="L28" s="36"/>
      <c r="M28" s="165"/>
      <c r="N28" s="165"/>
      <c r="O28" s="36"/>
      <c r="P28" s="36"/>
      <c r="Q28" s="36"/>
      <c r="R28" s="36"/>
      <c r="S28" s="36"/>
      <c r="T28" s="36"/>
      <c r="U28" s="36"/>
      <c r="V28" s="36"/>
      <c r="W28" s="36"/>
      <c r="X28" s="36"/>
    </row>
    <row r="29" spans="1:24" s="2" customFormat="1">
      <c r="A29" s="41"/>
      <c r="J29" s="36"/>
      <c r="K29" s="165"/>
      <c r="L29" s="36"/>
      <c r="M29" s="165"/>
      <c r="N29" s="165"/>
      <c r="O29" s="36"/>
      <c r="P29" s="36"/>
      <c r="Q29" s="36"/>
      <c r="R29" s="36"/>
      <c r="S29" s="36"/>
      <c r="T29" s="36"/>
      <c r="U29" s="36"/>
      <c r="V29" s="36"/>
      <c r="W29" s="36"/>
      <c r="X29" s="36"/>
    </row>
    <row r="30" spans="1:24" s="2" customFormat="1">
      <c r="A30" s="41"/>
      <c r="J30" s="36"/>
      <c r="K30" s="165"/>
      <c r="L30" s="36"/>
      <c r="M30" s="165"/>
      <c r="N30" s="165"/>
      <c r="O30" s="36"/>
      <c r="P30" s="36"/>
      <c r="Q30" s="36"/>
      <c r="R30" s="36"/>
      <c r="S30" s="36"/>
      <c r="T30" s="36"/>
      <c r="U30" s="36"/>
      <c r="V30" s="36"/>
      <c r="W30" s="36"/>
      <c r="X30" s="36"/>
    </row>
    <row r="31" spans="1:24" s="2" customFormat="1">
      <c r="A31" s="36"/>
      <c r="J31" s="36"/>
      <c r="K31" s="165"/>
      <c r="L31" s="36"/>
      <c r="M31" s="165"/>
      <c r="N31" s="165"/>
      <c r="O31" s="36"/>
      <c r="P31" s="36"/>
      <c r="Q31" s="36"/>
      <c r="R31" s="36"/>
      <c r="S31" s="36"/>
      <c r="T31" s="36"/>
      <c r="U31" s="36"/>
      <c r="V31" s="36"/>
      <c r="W31" s="36"/>
      <c r="X31" s="36"/>
    </row>
    <row r="32" spans="1:24" s="2" customFormat="1">
      <c r="A32" s="41"/>
      <c r="J32" s="36"/>
      <c r="K32" s="165"/>
      <c r="L32" s="36"/>
      <c r="M32" s="165"/>
      <c r="N32" s="165"/>
      <c r="O32" s="36"/>
      <c r="P32" s="36"/>
      <c r="Q32" s="36"/>
      <c r="R32" s="36"/>
      <c r="S32" s="36"/>
      <c r="T32" s="36"/>
      <c r="U32" s="36"/>
      <c r="V32" s="36"/>
      <c r="W32" s="36"/>
      <c r="X32" s="36"/>
    </row>
    <row r="33" spans="1:24" s="2" customFormat="1">
      <c r="A33" s="41"/>
      <c r="J33" s="36"/>
      <c r="K33" s="165"/>
      <c r="L33" s="36"/>
      <c r="M33" s="165"/>
      <c r="N33" s="165"/>
      <c r="O33" s="36"/>
      <c r="P33" s="36"/>
      <c r="Q33" s="36"/>
      <c r="R33" s="36"/>
      <c r="S33" s="36"/>
      <c r="T33" s="36"/>
      <c r="U33" s="36"/>
      <c r="V33" s="36"/>
      <c r="W33" s="36"/>
      <c r="X33" s="36"/>
    </row>
    <row r="34" spans="1:24" s="2" customFormat="1">
      <c r="A34" s="41"/>
      <c r="J34" s="36"/>
      <c r="K34" s="165"/>
      <c r="L34" s="36"/>
      <c r="M34" s="165"/>
      <c r="N34" s="165"/>
      <c r="O34" s="36"/>
      <c r="P34" s="36"/>
      <c r="Q34" s="36"/>
      <c r="R34" s="36"/>
      <c r="S34" s="36"/>
      <c r="T34" s="36"/>
      <c r="U34" s="36"/>
      <c r="V34" s="36"/>
      <c r="W34" s="36"/>
      <c r="X34" s="36"/>
    </row>
    <row r="35" spans="1:24" s="2" customFormat="1">
      <c r="A35" s="41"/>
      <c r="J35" s="36"/>
      <c r="K35" s="165"/>
      <c r="L35" s="36"/>
      <c r="M35" s="165"/>
      <c r="N35" s="165"/>
      <c r="O35" s="36"/>
      <c r="P35" s="36"/>
      <c r="Q35" s="36"/>
      <c r="R35" s="36"/>
      <c r="S35" s="36"/>
      <c r="T35" s="36"/>
      <c r="U35" s="36"/>
      <c r="V35" s="36"/>
      <c r="W35" s="36"/>
      <c r="X35" s="36"/>
    </row>
    <row r="36" spans="1:24" s="2" customFormat="1">
      <c r="A36" s="41"/>
      <c r="J36" s="36"/>
      <c r="K36" s="165"/>
      <c r="L36" s="36"/>
      <c r="M36" s="165"/>
      <c r="N36" s="165"/>
      <c r="O36" s="36"/>
      <c r="P36" s="36"/>
      <c r="Q36" s="36"/>
      <c r="R36" s="36"/>
      <c r="S36" s="36"/>
      <c r="T36" s="36"/>
      <c r="U36" s="36"/>
      <c r="V36" s="36"/>
      <c r="W36" s="36"/>
      <c r="X36" s="36"/>
    </row>
    <row r="37" spans="1:24" s="2" customFormat="1">
      <c r="A37" s="41"/>
      <c r="J37" s="36"/>
      <c r="K37" s="165"/>
      <c r="L37" s="36"/>
      <c r="M37" s="165"/>
      <c r="N37" s="165"/>
      <c r="O37" s="36"/>
      <c r="P37" s="36"/>
      <c r="Q37" s="36"/>
      <c r="R37" s="36"/>
      <c r="S37" s="36"/>
      <c r="T37" s="36"/>
      <c r="U37" s="36"/>
      <c r="V37" s="36"/>
      <c r="W37" s="36"/>
      <c r="X37" s="36"/>
    </row>
    <row r="38" spans="1:24" s="2" customFormat="1">
      <c r="A38" s="41"/>
      <c r="J38" s="36"/>
      <c r="K38" s="165"/>
      <c r="L38" s="36"/>
      <c r="M38" s="165"/>
      <c r="N38" s="165"/>
      <c r="O38" s="36"/>
      <c r="P38" s="36"/>
      <c r="Q38" s="36"/>
      <c r="R38" s="36"/>
      <c r="S38" s="36"/>
      <c r="T38" s="36"/>
      <c r="U38" s="36"/>
      <c r="V38" s="36"/>
      <c r="W38" s="36"/>
      <c r="X38" s="36"/>
    </row>
    <row r="39" spans="1:24" s="2" customFormat="1">
      <c r="A39" s="37"/>
      <c r="J39" s="36"/>
      <c r="K39" s="165"/>
      <c r="L39" s="36"/>
      <c r="M39" s="165"/>
      <c r="N39" s="165"/>
      <c r="O39" s="36"/>
      <c r="P39" s="36"/>
      <c r="Q39" s="36"/>
      <c r="R39" s="36"/>
      <c r="S39" s="36"/>
      <c r="T39" s="36"/>
      <c r="U39" s="36"/>
      <c r="V39" s="36"/>
      <c r="W39" s="36"/>
      <c r="X39" s="36"/>
    </row>
    <row r="40" spans="1:24" s="2" customFormat="1">
      <c r="A40" s="37"/>
      <c r="J40" s="36"/>
      <c r="K40" s="165"/>
      <c r="L40" s="36"/>
      <c r="M40" s="165"/>
      <c r="N40" s="165"/>
      <c r="O40" s="36"/>
      <c r="P40" s="36"/>
      <c r="Q40" s="36"/>
      <c r="R40" s="36"/>
      <c r="S40" s="36"/>
      <c r="T40" s="36"/>
      <c r="U40" s="36"/>
      <c r="V40" s="36"/>
      <c r="W40" s="36"/>
      <c r="X40" s="36"/>
    </row>
    <row r="41" spans="1:24" s="2" customFormat="1" ht="15" customHeight="1">
      <c r="A41" s="45"/>
      <c r="J41" s="36"/>
      <c r="K41" s="165"/>
      <c r="L41" s="36"/>
      <c r="M41" s="165"/>
      <c r="N41" s="165"/>
      <c r="O41" s="36"/>
      <c r="P41" s="36"/>
      <c r="Q41" s="36"/>
      <c r="R41" s="36"/>
      <c r="S41" s="36"/>
      <c r="T41" s="36"/>
      <c r="U41" s="36"/>
      <c r="V41" s="36"/>
      <c r="W41" s="36"/>
      <c r="X41" s="36"/>
    </row>
    <row r="42" spans="1:24" s="2" customFormat="1">
      <c r="A42" s="45"/>
      <c r="J42" s="36"/>
      <c r="K42" s="165"/>
      <c r="L42" s="36"/>
      <c r="M42" s="165"/>
      <c r="N42" s="165"/>
      <c r="O42" s="36"/>
      <c r="P42" s="36"/>
      <c r="Q42" s="36"/>
      <c r="R42" s="36"/>
      <c r="S42" s="36"/>
      <c r="T42" s="36"/>
      <c r="U42" s="36"/>
      <c r="V42" s="36"/>
      <c r="W42" s="36"/>
      <c r="X42" s="36"/>
    </row>
    <row r="43" spans="1:24" s="2" customFormat="1">
      <c r="A43" s="45"/>
      <c r="J43" s="36"/>
      <c r="K43" s="165"/>
      <c r="L43" s="36"/>
      <c r="M43" s="165"/>
      <c r="N43" s="165"/>
      <c r="O43" s="36"/>
      <c r="P43" s="36"/>
      <c r="Q43" s="36"/>
      <c r="R43" s="36"/>
      <c r="S43" s="36"/>
      <c r="T43" s="36"/>
      <c r="U43" s="36"/>
      <c r="V43" s="36"/>
      <c r="W43" s="36"/>
      <c r="X43" s="36"/>
    </row>
    <row r="44" spans="1:24" s="2" customFormat="1">
      <c r="A44" s="45"/>
      <c r="J44" s="36"/>
      <c r="K44" s="165"/>
      <c r="L44" s="36"/>
      <c r="M44" s="165"/>
      <c r="N44" s="165"/>
      <c r="O44" s="36"/>
      <c r="P44" s="36"/>
      <c r="Q44" s="36"/>
      <c r="R44" s="36"/>
      <c r="S44" s="36"/>
      <c r="T44" s="36"/>
      <c r="U44" s="36"/>
      <c r="V44" s="36"/>
      <c r="W44" s="36"/>
      <c r="X44" s="36"/>
    </row>
    <row r="45" spans="1:24" s="2" customFormat="1">
      <c r="A45" s="45"/>
      <c r="J45" s="36"/>
      <c r="K45" s="165"/>
      <c r="L45" s="36"/>
      <c r="M45" s="165"/>
      <c r="N45" s="165"/>
      <c r="O45" s="36"/>
      <c r="P45" s="36"/>
      <c r="Q45" s="36"/>
      <c r="R45" s="36"/>
      <c r="S45" s="36"/>
      <c r="T45" s="36"/>
      <c r="U45" s="36"/>
      <c r="V45" s="36"/>
      <c r="W45" s="36"/>
      <c r="X45" s="36"/>
    </row>
    <row r="46" spans="1:24" s="2" customFormat="1">
      <c r="A46" s="45"/>
      <c r="J46" s="36"/>
      <c r="K46" s="165"/>
      <c r="L46" s="36"/>
      <c r="M46" s="165"/>
      <c r="N46" s="165"/>
      <c r="O46" s="36"/>
      <c r="P46" s="36"/>
      <c r="Q46" s="36"/>
      <c r="R46" s="36"/>
      <c r="S46" s="36"/>
      <c r="T46" s="36"/>
      <c r="U46" s="36"/>
      <c r="V46" s="36"/>
      <c r="W46" s="36"/>
      <c r="X46" s="36"/>
    </row>
    <row r="47" spans="1:24" s="2" customFormat="1">
      <c r="A47" s="45"/>
      <c r="J47" s="36"/>
      <c r="K47" s="165"/>
      <c r="L47" s="36"/>
      <c r="M47" s="165"/>
      <c r="N47" s="165"/>
      <c r="O47" s="36"/>
      <c r="P47" s="36"/>
      <c r="Q47" s="36"/>
      <c r="R47" s="36"/>
      <c r="S47" s="36"/>
      <c r="T47" s="36"/>
      <c r="U47" s="36"/>
      <c r="V47" s="36"/>
      <c r="W47" s="36"/>
      <c r="X47" s="36"/>
    </row>
    <row r="48" spans="1:24" s="2" customFormat="1">
      <c r="A48" s="45"/>
      <c r="J48" s="36"/>
      <c r="K48" s="165"/>
      <c r="L48" s="36"/>
      <c r="M48" s="165"/>
      <c r="N48" s="165"/>
      <c r="O48" s="36"/>
      <c r="P48" s="36"/>
      <c r="Q48" s="36"/>
      <c r="R48" s="36"/>
      <c r="S48" s="36"/>
      <c r="T48" s="36"/>
      <c r="U48" s="36"/>
      <c r="V48" s="36"/>
      <c r="W48" s="36"/>
      <c r="X48" s="36"/>
    </row>
    <row r="49" spans="1:24" s="2" customFormat="1">
      <c r="A49" s="41"/>
      <c r="J49" s="36"/>
      <c r="K49" s="165"/>
      <c r="L49" s="36"/>
      <c r="M49" s="165"/>
      <c r="N49" s="165"/>
      <c r="O49" s="36"/>
      <c r="P49" s="36"/>
      <c r="Q49" s="36"/>
      <c r="R49" s="36"/>
      <c r="S49" s="36"/>
      <c r="T49" s="36"/>
      <c r="U49" s="36"/>
      <c r="V49" s="36"/>
      <c r="W49" s="36"/>
      <c r="X49" s="36"/>
    </row>
    <row r="50" spans="1:24" s="2" customFormat="1">
      <c r="A50" s="41"/>
      <c r="J50" s="36"/>
      <c r="K50" s="165"/>
      <c r="L50" s="36"/>
      <c r="M50" s="165"/>
      <c r="N50" s="165"/>
      <c r="O50" s="36"/>
      <c r="P50" s="36"/>
      <c r="Q50" s="36"/>
      <c r="R50" s="36"/>
      <c r="S50" s="36"/>
      <c r="T50" s="36"/>
      <c r="U50" s="36"/>
      <c r="V50" s="36"/>
      <c r="W50" s="36"/>
      <c r="X50" s="36"/>
    </row>
    <row r="51" spans="1:24" s="2" customFormat="1">
      <c r="A51" s="41"/>
      <c r="J51" s="36"/>
      <c r="K51" s="165"/>
      <c r="L51" s="36"/>
      <c r="M51" s="165"/>
      <c r="N51" s="165"/>
      <c r="O51" s="36"/>
      <c r="P51" s="36"/>
      <c r="Q51" s="36"/>
      <c r="R51" s="36"/>
      <c r="S51" s="36"/>
      <c r="T51" s="36"/>
      <c r="U51" s="36"/>
      <c r="V51" s="36"/>
      <c r="W51" s="36"/>
      <c r="X51" s="36"/>
    </row>
    <row r="52" spans="1:24" s="2" customFormat="1">
      <c r="A52" s="41"/>
      <c r="J52" s="36"/>
      <c r="K52" s="165"/>
      <c r="L52" s="36"/>
      <c r="M52" s="165"/>
      <c r="N52" s="165"/>
      <c r="O52" s="36"/>
      <c r="P52" s="36"/>
      <c r="Q52" s="36"/>
      <c r="R52" s="36"/>
      <c r="S52" s="36"/>
      <c r="T52" s="36"/>
      <c r="U52" s="36"/>
      <c r="V52" s="36"/>
      <c r="W52" s="36"/>
      <c r="X52" s="36"/>
    </row>
    <row r="53" spans="1:24" s="2" customFormat="1">
      <c r="A53" s="41"/>
      <c r="J53" s="36"/>
      <c r="K53" s="165"/>
      <c r="L53" s="36"/>
      <c r="M53" s="165"/>
      <c r="N53" s="165"/>
      <c r="O53" s="36"/>
      <c r="P53" s="36"/>
      <c r="Q53" s="36"/>
      <c r="R53" s="36"/>
      <c r="S53" s="36"/>
      <c r="T53" s="36"/>
      <c r="U53" s="36"/>
      <c r="V53" s="36"/>
      <c r="W53" s="36"/>
      <c r="X53" s="36"/>
    </row>
    <row r="54" spans="1:24" s="2" customFormat="1">
      <c r="A54" s="41"/>
      <c r="J54" s="36"/>
      <c r="K54" s="165"/>
      <c r="L54" s="36"/>
      <c r="M54" s="165"/>
      <c r="N54" s="165"/>
      <c r="O54" s="36"/>
      <c r="P54" s="36"/>
      <c r="Q54" s="36"/>
      <c r="R54" s="36"/>
      <c r="S54" s="36"/>
      <c r="T54" s="36"/>
      <c r="U54" s="36"/>
      <c r="V54" s="36"/>
      <c r="W54" s="36"/>
      <c r="X54" s="36"/>
    </row>
    <row r="55" spans="1:24" s="2" customFormat="1">
      <c r="A55" s="41"/>
      <c r="J55" s="36"/>
      <c r="K55" s="165"/>
      <c r="L55" s="36"/>
      <c r="M55" s="165"/>
      <c r="N55" s="165"/>
      <c r="O55" s="36"/>
      <c r="P55" s="36"/>
      <c r="Q55" s="36"/>
      <c r="R55" s="36"/>
      <c r="S55" s="36"/>
      <c r="T55" s="36"/>
      <c r="U55" s="36"/>
      <c r="V55" s="36"/>
      <c r="W55" s="36"/>
      <c r="X55" s="36"/>
    </row>
    <row r="56" spans="1:24" s="2" customFormat="1">
      <c r="A56" s="37"/>
      <c r="J56" s="36"/>
      <c r="K56" s="165"/>
      <c r="L56" s="36"/>
      <c r="M56" s="165"/>
      <c r="N56" s="165"/>
      <c r="O56" s="36"/>
      <c r="P56" s="36"/>
      <c r="Q56" s="36"/>
      <c r="R56" s="36"/>
      <c r="S56" s="36"/>
      <c r="T56" s="36"/>
      <c r="U56" s="36"/>
      <c r="V56" s="36"/>
      <c r="W56" s="36"/>
      <c r="X56" s="36"/>
    </row>
    <row r="57" spans="1:24" s="2" customFormat="1">
      <c r="A57" s="37"/>
      <c r="J57" s="36"/>
      <c r="K57" s="165"/>
      <c r="L57" s="36"/>
      <c r="M57" s="165"/>
      <c r="N57" s="165"/>
      <c r="O57" s="36"/>
      <c r="P57" s="36"/>
      <c r="Q57" s="36"/>
      <c r="R57" s="36"/>
      <c r="S57" s="36"/>
      <c r="T57" s="36"/>
      <c r="U57" s="36"/>
      <c r="V57" s="36"/>
      <c r="W57" s="36"/>
      <c r="X57" s="36"/>
    </row>
    <row r="58" spans="1:24" s="2" customFormat="1" ht="15" customHeight="1">
      <c r="A58" s="45"/>
      <c r="J58" s="36"/>
      <c r="K58" s="165"/>
      <c r="L58" s="36"/>
      <c r="M58" s="165"/>
      <c r="N58" s="165"/>
      <c r="O58" s="36"/>
      <c r="P58" s="36"/>
      <c r="Q58" s="36"/>
      <c r="R58" s="36"/>
      <c r="S58" s="36"/>
      <c r="T58" s="36"/>
      <c r="U58" s="36"/>
      <c r="V58" s="36"/>
      <c r="W58" s="36"/>
      <c r="X58" s="36"/>
    </row>
    <row r="59" spans="1:24" s="2" customFormat="1">
      <c r="A59" s="45"/>
      <c r="J59" s="36"/>
      <c r="K59" s="165"/>
      <c r="L59" s="36"/>
      <c r="M59" s="165"/>
      <c r="N59" s="165"/>
      <c r="O59" s="36"/>
      <c r="P59" s="36"/>
      <c r="Q59" s="36"/>
      <c r="R59" s="36"/>
      <c r="S59" s="36"/>
      <c r="T59" s="36"/>
      <c r="U59" s="36"/>
      <c r="V59" s="36"/>
      <c r="W59" s="36"/>
      <c r="X59" s="36"/>
    </row>
    <row r="60" spans="1:24" s="2" customFormat="1">
      <c r="A60" s="45"/>
      <c r="J60" s="36"/>
      <c r="K60" s="165"/>
      <c r="L60" s="36"/>
      <c r="M60" s="165"/>
      <c r="N60" s="165"/>
      <c r="O60" s="36"/>
      <c r="P60" s="36"/>
      <c r="Q60" s="36"/>
      <c r="R60" s="36"/>
      <c r="S60" s="36"/>
      <c r="T60" s="36"/>
      <c r="U60" s="36"/>
      <c r="V60" s="36"/>
      <c r="W60" s="36"/>
      <c r="X60" s="36"/>
    </row>
    <row r="61" spans="1:24" s="2" customFormat="1">
      <c r="A61" s="45"/>
      <c r="J61" s="36"/>
      <c r="K61" s="165"/>
      <c r="L61" s="36"/>
      <c r="M61" s="165"/>
      <c r="N61" s="165"/>
      <c r="O61" s="36"/>
      <c r="P61" s="36"/>
      <c r="Q61" s="36"/>
      <c r="R61" s="36"/>
      <c r="S61" s="36"/>
      <c r="T61" s="36"/>
      <c r="U61" s="36"/>
      <c r="V61" s="36"/>
      <c r="W61" s="36"/>
      <c r="X61" s="36"/>
    </row>
    <row r="62" spans="1:24" s="2" customFormat="1">
      <c r="A62" s="45"/>
      <c r="J62" s="36"/>
      <c r="K62" s="165"/>
      <c r="L62" s="36"/>
      <c r="M62" s="165"/>
      <c r="N62" s="165"/>
      <c r="O62" s="36"/>
      <c r="P62" s="36"/>
      <c r="Q62" s="36"/>
      <c r="R62" s="36"/>
      <c r="S62" s="36"/>
      <c r="T62" s="36"/>
      <c r="U62" s="36"/>
      <c r="V62" s="36"/>
      <c r="W62" s="36"/>
      <c r="X62" s="36"/>
    </row>
    <row r="63" spans="1:24" s="2" customFormat="1">
      <c r="A63" s="45"/>
      <c r="J63" s="36"/>
      <c r="K63" s="165"/>
      <c r="L63" s="36"/>
      <c r="M63" s="165"/>
      <c r="N63" s="165"/>
      <c r="O63" s="36"/>
      <c r="P63" s="36"/>
      <c r="Q63" s="36"/>
      <c r="R63" s="36"/>
      <c r="S63" s="36"/>
      <c r="T63" s="36"/>
      <c r="U63" s="36"/>
      <c r="V63" s="36"/>
      <c r="W63" s="36"/>
      <c r="X63" s="36"/>
    </row>
    <row r="64" spans="1:24" s="2" customFormat="1">
      <c r="A64" s="45"/>
      <c r="J64" s="36"/>
      <c r="K64" s="165"/>
      <c r="L64" s="36"/>
      <c r="M64" s="165"/>
      <c r="N64" s="165"/>
      <c r="O64" s="36"/>
      <c r="P64" s="36"/>
      <c r="Q64" s="36"/>
      <c r="R64" s="36"/>
      <c r="S64" s="36"/>
      <c r="T64" s="36"/>
      <c r="U64" s="36"/>
      <c r="V64" s="36"/>
      <c r="W64" s="36"/>
      <c r="X64" s="36"/>
    </row>
    <row r="65" spans="1:24" s="2" customFormat="1">
      <c r="A65" s="45"/>
      <c r="J65" s="36"/>
      <c r="K65" s="165"/>
      <c r="L65" s="36"/>
      <c r="M65" s="165"/>
      <c r="N65" s="165"/>
      <c r="O65" s="36"/>
      <c r="P65" s="36"/>
      <c r="Q65" s="36"/>
      <c r="R65" s="36"/>
      <c r="S65" s="36"/>
      <c r="T65" s="36"/>
      <c r="U65" s="36"/>
      <c r="V65" s="36"/>
      <c r="W65" s="36"/>
      <c r="X65" s="36"/>
    </row>
    <row r="66" spans="1:24" s="2" customFormat="1">
      <c r="A66" s="41"/>
      <c r="J66" s="36"/>
      <c r="K66" s="165"/>
      <c r="L66" s="36"/>
      <c r="M66" s="165"/>
      <c r="N66" s="165"/>
      <c r="O66" s="36"/>
      <c r="P66" s="36"/>
      <c r="Q66" s="36"/>
      <c r="R66" s="36"/>
      <c r="S66" s="36"/>
      <c r="T66" s="36"/>
      <c r="U66" s="36"/>
      <c r="V66" s="36"/>
      <c r="W66" s="36"/>
      <c r="X66" s="36"/>
    </row>
    <row r="67" spans="1:24" s="2" customFormat="1">
      <c r="A67" s="41"/>
      <c r="J67" s="36"/>
      <c r="K67" s="165"/>
      <c r="L67" s="36"/>
      <c r="M67" s="165"/>
      <c r="N67" s="165"/>
      <c r="O67" s="36"/>
      <c r="P67" s="36"/>
      <c r="Q67" s="36"/>
      <c r="R67" s="36"/>
      <c r="S67" s="36"/>
      <c r="T67" s="36"/>
      <c r="U67" s="36"/>
      <c r="V67" s="36"/>
      <c r="W67" s="36"/>
      <c r="X67" s="36"/>
    </row>
    <row r="68" spans="1:24" s="2" customFormat="1">
      <c r="A68" s="41"/>
      <c r="J68" s="36"/>
      <c r="K68" s="165"/>
      <c r="L68" s="36"/>
      <c r="M68" s="165"/>
      <c r="N68" s="165"/>
      <c r="O68" s="36"/>
      <c r="P68" s="36"/>
      <c r="Q68" s="36"/>
      <c r="R68" s="36"/>
      <c r="S68" s="36"/>
      <c r="T68" s="36"/>
      <c r="U68" s="36"/>
      <c r="V68" s="36"/>
      <c r="W68" s="36"/>
      <c r="X68" s="36"/>
    </row>
    <row r="69" spans="1:24" s="2" customFormat="1">
      <c r="A69" s="41"/>
      <c r="J69" s="36"/>
      <c r="K69" s="165"/>
      <c r="L69" s="36"/>
      <c r="M69" s="165"/>
      <c r="N69" s="165"/>
      <c r="O69" s="36"/>
      <c r="P69" s="36"/>
      <c r="Q69" s="36"/>
      <c r="R69" s="36"/>
      <c r="S69" s="36"/>
      <c r="T69" s="36"/>
      <c r="U69" s="36"/>
      <c r="V69" s="36"/>
      <c r="W69" s="36"/>
      <c r="X69" s="36"/>
    </row>
    <row r="70" spans="1:24" s="2" customFormat="1">
      <c r="A70" s="41"/>
      <c r="J70" s="36"/>
      <c r="K70" s="165"/>
      <c r="L70" s="36"/>
      <c r="M70" s="165"/>
      <c r="N70" s="165"/>
      <c r="O70" s="36"/>
      <c r="P70" s="36"/>
      <c r="Q70" s="36"/>
      <c r="R70" s="36"/>
      <c r="S70" s="36"/>
      <c r="T70" s="36"/>
      <c r="U70" s="36"/>
      <c r="V70" s="36"/>
      <c r="W70" s="36"/>
      <c r="X70" s="36"/>
    </row>
    <row r="71" spans="1:24" s="2" customFormat="1">
      <c r="A71" s="41"/>
      <c r="J71" s="36"/>
      <c r="K71" s="165"/>
      <c r="L71" s="36"/>
      <c r="M71" s="165"/>
      <c r="N71" s="165"/>
      <c r="O71" s="36"/>
      <c r="P71" s="36"/>
      <c r="Q71" s="36"/>
      <c r="R71" s="36"/>
      <c r="S71" s="36"/>
      <c r="T71" s="36"/>
      <c r="U71" s="36"/>
      <c r="V71" s="36"/>
      <c r="W71" s="36"/>
      <c r="X71" s="36"/>
    </row>
    <row r="72" spans="1:24" s="2" customFormat="1">
      <c r="A72" s="36"/>
      <c r="J72" s="36"/>
      <c r="K72" s="165"/>
      <c r="L72" s="36"/>
      <c r="M72" s="165"/>
      <c r="N72" s="165"/>
      <c r="O72" s="36"/>
      <c r="P72" s="36"/>
      <c r="Q72" s="36"/>
      <c r="R72" s="36"/>
      <c r="S72" s="36"/>
      <c r="T72" s="36"/>
      <c r="U72" s="36"/>
      <c r="V72" s="36"/>
      <c r="W72" s="36"/>
      <c r="X72" s="36"/>
    </row>
    <row r="73" spans="1:24" s="2" customFormat="1" ht="39">
      <c r="A73" s="46"/>
      <c r="J73" s="36"/>
      <c r="K73" s="165"/>
      <c r="L73" s="36"/>
      <c r="M73" s="165"/>
      <c r="N73" s="165"/>
      <c r="O73" s="36"/>
      <c r="P73" s="36"/>
      <c r="Q73" s="36"/>
      <c r="R73" s="36"/>
      <c r="S73" s="36"/>
      <c r="T73" s="36"/>
      <c r="U73" s="36"/>
      <c r="V73" s="36"/>
      <c r="W73" s="36"/>
      <c r="X73" s="36"/>
    </row>
    <row r="74" spans="1:24" s="2" customFormat="1">
      <c r="A74" s="36"/>
      <c r="J74" s="36"/>
      <c r="K74" s="165"/>
      <c r="L74" s="36"/>
      <c r="M74" s="165"/>
      <c r="N74" s="165"/>
      <c r="O74" s="36"/>
      <c r="P74" s="36"/>
      <c r="Q74" s="36"/>
      <c r="R74" s="36"/>
      <c r="S74" s="36"/>
      <c r="T74" s="36"/>
      <c r="U74" s="36"/>
      <c r="V74" s="36"/>
      <c r="W74" s="36"/>
      <c r="X74" s="36"/>
    </row>
    <row r="75" spans="1:24" s="2" customFormat="1">
      <c r="A75" s="37"/>
      <c r="J75" s="36"/>
      <c r="K75" s="165"/>
      <c r="L75" s="36"/>
      <c r="M75" s="165"/>
      <c r="N75" s="165"/>
      <c r="O75" s="36"/>
      <c r="P75" s="36"/>
      <c r="Q75" s="36"/>
      <c r="R75" s="36"/>
      <c r="S75" s="36"/>
      <c r="T75" s="36"/>
      <c r="U75" s="36"/>
      <c r="V75" s="36"/>
      <c r="W75" s="36"/>
      <c r="X75" s="36"/>
    </row>
    <row r="76" spans="1:24" s="2" customFormat="1">
      <c r="A76" s="37"/>
      <c r="J76" s="36"/>
      <c r="K76" s="165"/>
      <c r="L76" s="36"/>
      <c r="M76" s="165"/>
      <c r="N76" s="165"/>
      <c r="O76" s="36"/>
      <c r="P76" s="36"/>
      <c r="Q76" s="36"/>
      <c r="R76" s="36"/>
      <c r="S76" s="36"/>
      <c r="T76" s="36"/>
      <c r="U76" s="36"/>
      <c r="V76" s="36"/>
      <c r="W76" s="36"/>
      <c r="X76" s="36"/>
    </row>
    <row r="77" spans="1:24" s="2" customFormat="1">
      <c r="A77" s="36"/>
      <c r="J77" s="36"/>
      <c r="K77" s="165"/>
      <c r="L77" s="36"/>
      <c r="M77" s="165"/>
      <c r="N77" s="165"/>
      <c r="O77" s="36"/>
      <c r="P77" s="36"/>
      <c r="Q77" s="36"/>
      <c r="R77" s="36"/>
      <c r="S77" s="36"/>
      <c r="T77" s="36"/>
      <c r="U77" s="36"/>
      <c r="V77" s="36"/>
      <c r="W77" s="36"/>
      <c r="X77" s="36"/>
    </row>
    <row r="78" spans="1:24" s="2" customFormat="1">
      <c r="A78" s="36"/>
      <c r="J78" s="36"/>
      <c r="K78" s="165"/>
      <c r="L78" s="36"/>
      <c r="M78" s="165"/>
      <c r="N78" s="165"/>
      <c r="O78" s="36"/>
      <c r="P78" s="36"/>
      <c r="Q78" s="36"/>
      <c r="R78" s="36"/>
      <c r="S78" s="36"/>
      <c r="T78" s="36"/>
      <c r="U78" s="36"/>
      <c r="V78" s="36"/>
      <c r="W78" s="36"/>
      <c r="X78" s="36"/>
    </row>
    <row r="79" spans="1:24" s="2" customFormat="1">
      <c r="A79" s="36"/>
      <c r="J79" s="36"/>
      <c r="K79" s="165"/>
      <c r="L79" s="36"/>
      <c r="M79" s="165"/>
      <c r="N79" s="165"/>
      <c r="O79" s="36"/>
      <c r="P79" s="36"/>
      <c r="Q79" s="36"/>
      <c r="R79" s="36"/>
      <c r="S79" s="36"/>
      <c r="T79" s="36"/>
      <c r="U79" s="36"/>
      <c r="V79" s="36"/>
      <c r="W79" s="36"/>
      <c r="X79" s="36"/>
    </row>
    <row r="80" spans="1:24" s="2" customFormat="1">
      <c r="A80" s="36"/>
      <c r="J80" s="36"/>
      <c r="K80" s="165"/>
      <c r="L80" s="36"/>
      <c r="M80" s="165"/>
      <c r="N80" s="165"/>
      <c r="O80" s="36"/>
      <c r="P80" s="36"/>
      <c r="Q80" s="36"/>
      <c r="R80" s="36"/>
      <c r="S80" s="36"/>
      <c r="T80" s="36"/>
      <c r="U80" s="36"/>
      <c r="V80" s="36"/>
      <c r="W80" s="36"/>
      <c r="X80" s="36"/>
    </row>
    <row r="81" spans="1:24" s="2" customFormat="1">
      <c r="A81" s="36"/>
      <c r="J81" s="36"/>
      <c r="K81" s="165"/>
      <c r="L81" s="36"/>
      <c r="M81" s="165"/>
      <c r="N81" s="165"/>
      <c r="O81" s="36"/>
      <c r="P81" s="36"/>
      <c r="Q81" s="36"/>
      <c r="R81" s="36"/>
      <c r="S81" s="36"/>
      <c r="T81" s="36"/>
      <c r="U81" s="36"/>
      <c r="V81" s="36"/>
      <c r="W81" s="36"/>
      <c r="X81" s="36"/>
    </row>
    <row r="82" spans="1:24" s="2" customFormat="1">
      <c r="A82" s="36"/>
      <c r="J82" s="36"/>
      <c r="K82" s="165"/>
      <c r="L82" s="36"/>
      <c r="M82" s="165"/>
      <c r="N82" s="165"/>
      <c r="O82" s="36"/>
      <c r="P82" s="36"/>
      <c r="Q82" s="36"/>
      <c r="R82" s="36"/>
      <c r="S82" s="36"/>
      <c r="T82" s="36"/>
      <c r="U82" s="36"/>
      <c r="V82" s="36"/>
      <c r="W82" s="36"/>
      <c r="X82" s="36"/>
    </row>
    <row r="83" spans="1:24" s="2" customFormat="1">
      <c r="A83" s="36"/>
      <c r="J83" s="36"/>
      <c r="K83" s="165"/>
      <c r="L83" s="36"/>
      <c r="M83" s="165"/>
      <c r="N83" s="165"/>
      <c r="O83" s="36"/>
      <c r="P83" s="36"/>
      <c r="Q83" s="36"/>
      <c r="R83" s="36"/>
      <c r="S83" s="36"/>
      <c r="T83" s="36"/>
      <c r="U83" s="36"/>
      <c r="V83" s="36"/>
      <c r="W83" s="36"/>
      <c r="X83" s="36"/>
    </row>
    <row r="84" spans="1:24" s="2" customFormat="1">
      <c r="A84" s="36"/>
      <c r="J84" s="36"/>
      <c r="K84" s="165"/>
      <c r="L84" s="36"/>
      <c r="M84" s="165"/>
      <c r="N84" s="165"/>
      <c r="O84" s="36"/>
      <c r="P84" s="36"/>
      <c r="Q84" s="36"/>
      <c r="R84" s="36"/>
      <c r="S84" s="36"/>
      <c r="T84" s="36"/>
      <c r="U84" s="36"/>
      <c r="V84" s="36"/>
      <c r="W84" s="36"/>
      <c r="X84" s="36"/>
    </row>
    <row r="85" spans="1:24" s="2" customFormat="1">
      <c r="A85" s="36"/>
      <c r="J85" s="36"/>
      <c r="K85" s="165"/>
      <c r="L85" s="36"/>
      <c r="M85" s="165"/>
      <c r="N85" s="165"/>
      <c r="O85" s="36"/>
      <c r="P85" s="36"/>
      <c r="Q85" s="36"/>
      <c r="R85" s="36"/>
      <c r="S85" s="36"/>
      <c r="T85" s="36"/>
      <c r="U85" s="36"/>
      <c r="V85" s="36"/>
      <c r="W85" s="36"/>
      <c r="X85" s="36"/>
    </row>
    <row r="86" spans="1:24" s="2" customFormat="1">
      <c r="A86" s="36"/>
      <c r="J86" s="36"/>
      <c r="K86" s="165"/>
      <c r="L86" s="36"/>
      <c r="M86" s="165"/>
      <c r="N86" s="165"/>
      <c r="O86" s="36"/>
      <c r="P86" s="36"/>
      <c r="Q86" s="36"/>
      <c r="R86" s="36"/>
      <c r="S86" s="36"/>
      <c r="T86" s="36"/>
      <c r="U86" s="36"/>
      <c r="V86" s="36"/>
      <c r="W86" s="36"/>
      <c r="X86" s="36"/>
    </row>
    <row r="87" spans="1:24" s="2" customFormat="1">
      <c r="A87" s="36"/>
      <c r="J87" s="36"/>
      <c r="K87" s="165"/>
      <c r="L87" s="36"/>
      <c r="M87" s="165"/>
      <c r="N87" s="165"/>
      <c r="O87" s="36"/>
      <c r="P87" s="36"/>
      <c r="Q87" s="36"/>
      <c r="R87" s="36"/>
      <c r="S87" s="36"/>
      <c r="T87" s="36"/>
      <c r="U87" s="36"/>
      <c r="V87" s="36"/>
      <c r="W87" s="36"/>
      <c r="X87" s="36"/>
    </row>
    <row r="88" spans="1:24" s="2" customFormat="1">
      <c r="A88" s="36"/>
      <c r="J88" s="36"/>
      <c r="K88" s="165"/>
      <c r="L88" s="36"/>
      <c r="M88" s="165"/>
      <c r="N88" s="165"/>
      <c r="O88" s="36"/>
      <c r="P88" s="36"/>
      <c r="Q88" s="36"/>
      <c r="R88" s="36"/>
      <c r="S88" s="36"/>
      <c r="T88" s="36"/>
      <c r="U88" s="36"/>
      <c r="V88" s="36"/>
      <c r="W88" s="36"/>
      <c r="X88" s="36"/>
    </row>
    <row r="89" spans="1:24" s="2" customFormat="1">
      <c r="A89" s="36"/>
      <c r="J89" s="36"/>
      <c r="K89" s="165"/>
      <c r="L89" s="36"/>
      <c r="M89" s="165"/>
      <c r="N89" s="165"/>
      <c r="O89" s="36"/>
      <c r="P89" s="36"/>
      <c r="Q89" s="36"/>
      <c r="R89" s="36"/>
      <c r="S89" s="36"/>
      <c r="T89" s="36"/>
      <c r="U89" s="36"/>
      <c r="V89" s="36"/>
      <c r="W89" s="36"/>
      <c r="X89" s="36"/>
    </row>
    <row r="90" spans="1:24" s="2" customFormat="1">
      <c r="A90" s="36"/>
      <c r="J90" s="36"/>
      <c r="K90" s="165"/>
      <c r="L90" s="36"/>
      <c r="M90" s="165"/>
      <c r="N90" s="165"/>
      <c r="O90" s="36"/>
      <c r="P90" s="36"/>
      <c r="Q90" s="36"/>
      <c r="R90" s="36"/>
      <c r="S90" s="36"/>
      <c r="T90" s="36"/>
      <c r="U90" s="36"/>
      <c r="V90" s="36"/>
      <c r="W90" s="36"/>
      <c r="X90" s="36"/>
    </row>
  </sheetData>
  <mergeCells count="2">
    <mergeCell ref="F4:H4"/>
    <mergeCell ref="M4:N4"/>
  </mergeCells>
  <dataValidations count="1">
    <dataValidation allowBlank="1" showInputMessage="1" showErrorMessage="1" sqref="H9:I11 F14:F16 H14:I16 F9:F11" xr:uid="{CC330A26-8ACF-458F-8A51-23ABCA6FB9C3}"/>
  </dataValidations>
  <pageMargins left="0.25" right="0.25" top="0.75" bottom="0.75" header="0.3" footer="0.3"/>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P56"/>
  <sheetViews>
    <sheetView workbookViewId="0"/>
  </sheetViews>
  <sheetFormatPr defaultColWidth="9.140625" defaultRowHeight="14.25"/>
  <cols>
    <col min="1" max="1" width="2.28515625" style="27" customWidth="1"/>
    <col min="2" max="2" width="30.7109375" style="27" customWidth="1"/>
    <col min="3" max="3" width="110.7109375" style="27" customWidth="1"/>
    <col min="4" max="4" width="30.140625" style="27" customWidth="1"/>
    <col min="5" max="16384" width="9.140625" style="27"/>
  </cols>
  <sheetData>
    <row r="1" spans="2:16" s="25" customFormat="1" ht="54" customHeight="1">
      <c r="B1" s="183" t="s">
        <v>338</v>
      </c>
      <c r="C1" s="183"/>
      <c r="E1" s="26"/>
      <c r="F1" s="26"/>
      <c r="G1" s="26"/>
      <c r="H1" s="26"/>
      <c r="I1" s="26"/>
      <c r="J1" s="26"/>
      <c r="K1" s="26"/>
      <c r="L1" s="26"/>
      <c r="M1" s="26"/>
      <c r="N1" s="26"/>
      <c r="O1" s="26"/>
      <c r="P1" s="26"/>
    </row>
    <row r="2" spans="2:16" s="25" customFormat="1" ht="24" customHeight="1">
      <c r="B2" s="65" t="s">
        <v>81</v>
      </c>
      <c r="C2" s="367"/>
      <c r="E2" s="26"/>
      <c r="F2" s="26"/>
      <c r="G2" s="26"/>
      <c r="H2" s="26"/>
      <c r="I2" s="26"/>
      <c r="J2" s="26"/>
      <c r="K2" s="26"/>
      <c r="L2" s="26"/>
      <c r="M2" s="26"/>
      <c r="N2" s="26"/>
      <c r="O2" s="26"/>
      <c r="P2" s="26"/>
    </row>
    <row r="3" spans="2:16" s="25" customFormat="1" ht="72" customHeight="1">
      <c r="B3" s="461" t="s">
        <v>297</v>
      </c>
      <c r="C3" s="461"/>
      <c r="E3" s="26"/>
      <c r="F3" s="26"/>
      <c r="G3" s="26"/>
      <c r="H3" s="26"/>
      <c r="I3" s="26"/>
      <c r="J3" s="26"/>
      <c r="K3" s="26"/>
      <c r="L3" s="26"/>
      <c r="M3" s="26"/>
      <c r="N3" s="26"/>
      <c r="O3" s="26"/>
      <c r="P3" s="26"/>
    </row>
    <row r="4" spans="2:16" ht="54" customHeight="1">
      <c r="B4" s="66" t="s">
        <v>222</v>
      </c>
      <c r="C4" s="66"/>
      <c r="D4" s="66"/>
    </row>
    <row r="5" spans="2:16" ht="42" customHeight="1">
      <c r="B5" s="462" t="s">
        <v>214</v>
      </c>
      <c r="C5" s="462"/>
      <c r="D5" s="66"/>
    </row>
    <row r="6" spans="2:16" ht="48" customHeight="1">
      <c r="B6" s="462" t="s">
        <v>215</v>
      </c>
      <c r="C6" s="462"/>
      <c r="D6" s="66"/>
    </row>
    <row r="7" spans="2:16" s="457" customFormat="1" ht="11.25" customHeight="1">
      <c r="D7" s="458"/>
      <c r="E7" s="458"/>
      <c r="F7" s="458"/>
      <c r="G7" s="458"/>
    </row>
    <row r="8" spans="2:16" s="457" customFormat="1" ht="130.5" customHeight="1">
      <c r="B8" s="464" t="s">
        <v>654</v>
      </c>
      <c r="C8" s="464"/>
    </row>
    <row r="9" spans="2:16" s="29" customFormat="1" ht="15" customHeight="1">
      <c r="B9" s="28"/>
      <c r="D9" s="66"/>
    </row>
    <row r="10" spans="2:16" ht="24" customHeight="1">
      <c r="B10" s="459" t="s">
        <v>113</v>
      </c>
      <c r="C10" s="460"/>
      <c r="D10" s="66"/>
    </row>
    <row r="11" spans="2:16" ht="11.25" customHeight="1">
      <c r="D11" s="63"/>
    </row>
    <row r="12" spans="2:16" s="55" customFormat="1" ht="20.100000000000001" customHeight="1">
      <c r="B12" s="463" t="s">
        <v>219</v>
      </c>
      <c r="C12" s="463"/>
      <c r="D12" s="61"/>
    </row>
    <row r="13" spans="2:16" s="55" customFormat="1" ht="6.75" customHeight="1">
      <c r="B13" s="177"/>
      <c r="C13" s="273"/>
      <c r="D13" s="61"/>
    </row>
    <row r="14" spans="2:16" ht="35.25" customHeight="1">
      <c r="B14" s="465" t="s">
        <v>287</v>
      </c>
      <c r="C14" s="465"/>
      <c r="D14" s="63"/>
    </row>
    <row r="15" spans="2:16" s="55" customFormat="1" ht="6.75" customHeight="1">
      <c r="B15" s="177"/>
      <c r="C15" s="273"/>
      <c r="D15" s="61"/>
    </row>
    <row r="16" spans="2:16" ht="20.100000000000001" customHeight="1">
      <c r="B16" s="463" t="s">
        <v>86</v>
      </c>
      <c r="C16" s="463"/>
      <c r="D16" s="63"/>
    </row>
    <row r="17" spans="2:4" ht="11.1" customHeight="1">
      <c r="D17" s="63"/>
    </row>
    <row r="18" spans="2:4" ht="21.95" customHeight="1">
      <c r="B18" s="465" t="s">
        <v>293</v>
      </c>
      <c r="C18" s="465"/>
      <c r="D18" s="63"/>
    </row>
    <row r="19" spans="2:4" ht="21.95" customHeight="1">
      <c r="B19" s="276" t="s">
        <v>101</v>
      </c>
      <c r="C19" s="277"/>
      <c r="D19" s="63"/>
    </row>
    <row r="20" spans="2:4" ht="21.95" customHeight="1">
      <c r="B20" s="466" t="s">
        <v>288</v>
      </c>
      <c r="C20" s="466"/>
      <c r="D20" s="63"/>
    </row>
    <row r="21" spans="2:4" ht="21.95" customHeight="1">
      <c r="B21" s="278" t="s">
        <v>101</v>
      </c>
      <c r="C21" s="279"/>
      <c r="D21" s="63"/>
    </row>
    <row r="22" spans="2:4" ht="21.95" customHeight="1">
      <c r="B22" s="280" t="s">
        <v>289</v>
      </c>
      <c r="C22" s="281"/>
      <c r="D22" s="63"/>
    </row>
    <row r="23" spans="2:4" ht="21.95" customHeight="1">
      <c r="B23" s="280" t="s">
        <v>290</v>
      </c>
      <c r="C23" s="281"/>
      <c r="D23" s="63"/>
    </row>
    <row r="24" spans="2:4" s="55" customFormat="1" ht="21.95" customHeight="1">
      <c r="B24" s="276" t="s">
        <v>101</v>
      </c>
      <c r="C24" s="282"/>
      <c r="D24" s="56"/>
    </row>
    <row r="25" spans="2:4" s="55" customFormat="1" ht="21.95" customHeight="1">
      <c r="B25" s="467" t="s">
        <v>291</v>
      </c>
      <c r="C25" s="467"/>
      <c r="D25" s="61"/>
    </row>
    <row r="26" spans="2:4" s="55" customFormat="1" ht="21.75" customHeight="1">
      <c r="B26" s="283" t="s">
        <v>339</v>
      </c>
      <c r="C26" s="315"/>
      <c r="D26" s="61"/>
    </row>
    <row r="27" spans="2:4" s="55" customFormat="1" ht="21.95" customHeight="1">
      <c r="B27" s="284" t="s">
        <v>101</v>
      </c>
      <c r="C27" s="315"/>
      <c r="D27" s="61"/>
    </row>
    <row r="28" spans="2:4" s="55" customFormat="1" ht="21.95" customHeight="1">
      <c r="B28" s="285" t="s">
        <v>292</v>
      </c>
      <c r="C28" s="315"/>
      <c r="D28" s="61"/>
    </row>
    <row r="29" spans="2:4" s="55" customFormat="1" ht="21.95" customHeight="1">
      <c r="B29" s="285" t="s">
        <v>162</v>
      </c>
      <c r="C29" s="315"/>
      <c r="D29" s="61"/>
    </row>
    <row r="30" spans="2:4" s="55" customFormat="1" ht="15">
      <c r="B30" s="178"/>
      <c r="C30" s="190"/>
      <c r="D30" s="61"/>
    </row>
    <row r="48" spans="4:5" ht="15">
      <c r="D48" s="57"/>
      <c r="E48" s="30"/>
    </row>
    <row r="49" spans="4:5" ht="15">
      <c r="D49" s="57"/>
      <c r="E49" s="30"/>
    </row>
    <row r="50" spans="4:5" ht="15">
      <c r="D50" s="57"/>
      <c r="E50" s="30"/>
    </row>
    <row r="51" spans="4:5" ht="15">
      <c r="D51" s="57"/>
      <c r="E51" s="30"/>
    </row>
    <row r="52" spans="4:5" ht="15">
      <c r="D52" s="57"/>
      <c r="E52" s="30"/>
    </row>
    <row r="53" spans="4:5" ht="15">
      <c r="D53" s="57"/>
      <c r="E53" s="30"/>
    </row>
    <row r="54" spans="4:5" ht="15">
      <c r="D54" s="57"/>
      <c r="E54" s="30"/>
    </row>
    <row r="55" spans="4:5" ht="15">
      <c r="D55" s="57"/>
      <c r="E55" s="30"/>
    </row>
    <row r="56" spans="4:5" ht="15">
      <c r="D56" s="57"/>
      <c r="E56" s="30"/>
    </row>
  </sheetData>
  <mergeCells count="11">
    <mergeCell ref="B14:C14"/>
    <mergeCell ref="B16:C16"/>
    <mergeCell ref="B18:C18"/>
    <mergeCell ref="B20:C20"/>
    <mergeCell ref="B25:C25"/>
    <mergeCell ref="B10:C10"/>
    <mergeCell ref="B3:C3"/>
    <mergeCell ref="B5:C5"/>
    <mergeCell ref="B6:C6"/>
    <mergeCell ref="B12:C12"/>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733F-36C4-46A4-9F3F-DCF675E76C09}">
  <sheetPr codeName="Sheet1">
    <tabColor rgb="FF5F9E88"/>
  </sheetPr>
  <dimension ref="A1:Q243"/>
  <sheetViews>
    <sheetView zoomScaleNormal="100" workbookViewId="0"/>
  </sheetViews>
  <sheetFormatPr defaultColWidth="9.140625" defaultRowHeight="15"/>
  <cols>
    <col min="1" max="1" width="2.28515625" style="63" customWidth="1"/>
    <col min="2" max="2" width="44.5703125" style="63" customWidth="1"/>
    <col min="3" max="3" width="110.7109375" style="184" customWidth="1"/>
    <col min="4" max="16384" width="9.140625" style="63"/>
  </cols>
  <sheetData>
    <row r="1" spans="2:17" ht="54" customHeight="1">
      <c r="B1" s="469" t="s">
        <v>222</v>
      </c>
      <c r="C1" s="469"/>
    </row>
    <row r="2" spans="2:17" ht="47.25" customHeight="1">
      <c r="B2" s="468" t="s">
        <v>295</v>
      </c>
      <c r="C2" s="468"/>
      <c r="F2" s="64"/>
      <c r="G2" s="64"/>
      <c r="H2" s="64"/>
      <c r="I2" s="64"/>
      <c r="J2" s="64"/>
      <c r="K2" s="64"/>
      <c r="L2" s="64"/>
      <c r="M2" s="64"/>
      <c r="N2" s="64"/>
      <c r="O2" s="64"/>
      <c r="P2" s="64"/>
      <c r="Q2" s="64"/>
    </row>
    <row r="3" spans="2:17" ht="20.100000000000001" customHeight="1">
      <c r="B3" s="293" t="s">
        <v>87</v>
      </c>
      <c r="C3" s="292"/>
      <c r="F3" s="64"/>
      <c r="G3" s="64"/>
      <c r="H3" s="64"/>
      <c r="I3" s="64"/>
      <c r="J3" s="64"/>
      <c r="K3" s="64"/>
      <c r="L3" s="64"/>
      <c r="M3" s="64"/>
      <c r="N3" s="64"/>
      <c r="O3" s="64"/>
      <c r="P3" s="64"/>
      <c r="Q3" s="64"/>
    </row>
    <row r="4" spans="2:17" ht="38.1" customHeight="1">
      <c r="B4" s="468" t="s">
        <v>300</v>
      </c>
      <c r="C4" s="468"/>
      <c r="F4" s="64"/>
      <c r="G4" s="64"/>
      <c r="H4" s="64"/>
      <c r="I4" s="64"/>
      <c r="J4" s="64"/>
      <c r="K4" s="64"/>
      <c r="L4" s="64"/>
      <c r="M4" s="64"/>
      <c r="N4" s="64"/>
      <c r="O4" s="64"/>
      <c r="P4" s="64"/>
      <c r="Q4" s="64"/>
    </row>
    <row r="5" spans="2:17" ht="9" customHeight="1">
      <c r="F5" s="64"/>
      <c r="G5" s="64"/>
      <c r="H5" s="64"/>
      <c r="I5" s="64"/>
      <c r="J5" s="64"/>
      <c r="K5" s="64"/>
      <c r="L5" s="64"/>
      <c r="M5" s="64"/>
      <c r="N5" s="64"/>
      <c r="O5" s="64"/>
      <c r="P5" s="64"/>
      <c r="Q5" s="64"/>
    </row>
    <row r="6" spans="2:17" s="35" customFormat="1" ht="30" customHeight="1">
      <c r="B6" s="65" t="s">
        <v>114</v>
      </c>
      <c r="C6" s="185" t="s">
        <v>115</v>
      </c>
      <c r="D6" s="30"/>
    </row>
    <row r="7" spans="2:17" s="35" customFormat="1" ht="13.5" customHeight="1">
      <c r="D7" s="30"/>
    </row>
    <row r="8" spans="2:17" s="35" customFormat="1" ht="18.75">
      <c r="B8" s="339" t="s">
        <v>247</v>
      </c>
    </row>
    <row r="9" spans="2:17" ht="75">
      <c r="B9" s="274" t="s">
        <v>104</v>
      </c>
      <c r="C9" s="274" t="s">
        <v>611</v>
      </c>
      <c r="D9" s="184"/>
    </row>
    <row r="10" spans="2:17" ht="30" customHeight="1">
      <c r="B10" s="275" t="s">
        <v>102</v>
      </c>
      <c r="C10" s="275" t="s">
        <v>484</v>
      </c>
      <c r="D10" s="184"/>
    </row>
    <row r="11" spans="2:17" ht="90">
      <c r="B11" s="341" t="s">
        <v>425</v>
      </c>
      <c r="C11" s="274" t="s">
        <v>485</v>
      </c>
      <c r="D11" s="184"/>
    </row>
    <row r="12" spans="2:17" ht="30">
      <c r="B12" s="275" t="s">
        <v>361</v>
      </c>
      <c r="C12" s="275" t="s">
        <v>486</v>
      </c>
      <c r="D12" s="184"/>
    </row>
    <row r="13" spans="2:17" ht="30">
      <c r="B13" s="274" t="s">
        <v>362</v>
      </c>
      <c r="C13" s="274" t="s">
        <v>487</v>
      </c>
      <c r="D13" s="184"/>
    </row>
    <row r="14" spans="2:17" ht="30" customHeight="1">
      <c r="B14" s="275" t="s">
        <v>363</v>
      </c>
      <c r="C14" s="275" t="s">
        <v>488</v>
      </c>
      <c r="D14" s="184"/>
    </row>
    <row r="15" spans="2:17">
      <c r="B15" s="27"/>
      <c r="C15" s="275"/>
      <c r="D15" s="184"/>
    </row>
    <row r="16" spans="2:17" ht="18.75">
      <c r="B16" s="339" t="s">
        <v>322</v>
      </c>
      <c r="C16" s="275"/>
      <c r="D16" s="184"/>
    </row>
    <row r="17" spans="2:4" ht="15.75">
      <c r="B17" s="340" t="s">
        <v>86</v>
      </c>
      <c r="C17" s="275"/>
      <c r="D17" s="184"/>
    </row>
    <row r="18" spans="2:4" ht="45">
      <c r="B18" s="274" t="s">
        <v>103</v>
      </c>
      <c r="C18" s="274" t="s">
        <v>489</v>
      </c>
      <c r="D18" s="184"/>
    </row>
    <row r="19" spans="2:4" ht="30" customHeight="1">
      <c r="B19" s="275" t="s">
        <v>340</v>
      </c>
      <c r="C19" s="275" t="s">
        <v>490</v>
      </c>
      <c r="D19" s="184"/>
    </row>
    <row r="20" spans="2:4" ht="30">
      <c r="B20" s="274" t="s">
        <v>220</v>
      </c>
      <c r="C20" s="274" t="s">
        <v>453</v>
      </c>
      <c r="D20" s="184"/>
    </row>
    <row r="21" spans="2:4" ht="30" customHeight="1">
      <c r="B21" s="275" t="s">
        <v>221</v>
      </c>
      <c r="C21" s="275" t="s">
        <v>454</v>
      </c>
      <c r="D21" s="184"/>
    </row>
    <row r="22" spans="2:4">
      <c r="B22" s="184"/>
      <c r="C22" s="275"/>
      <c r="D22" s="184"/>
    </row>
    <row r="23" spans="2:4" ht="15.75">
      <c r="B23" s="340" t="s">
        <v>111</v>
      </c>
      <c r="C23" s="275"/>
      <c r="D23" s="184"/>
    </row>
    <row r="24" spans="2:4" ht="90">
      <c r="B24" s="274" t="s">
        <v>137</v>
      </c>
      <c r="C24" s="274" t="s">
        <v>612</v>
      </c>
      <c r="D24" s="184"/>
    </row>
    <row r="25" spans="2:4" ht="45">
      <c r="B25" s="275" t="s">
        <v>218</v>
      </c>
      <c r="C25" s="275" t="s">
        <v>613</v>
      </c>
      <c r="D25" s="184"/>
    </row>
    <row r="26" spans="2:4" ht="30">
      <c r="B26" s="274" t="s">
        <v>393</v>
      </c>
      <c r="C26" s="274" t="s">
        <v>614</v>
      </c>
      <c r="D26" s="184"/>
    </row>
    <row r="27" spans="2:4" ht="165">
      <c r="B27" s="275" t="s">
        <v>76</v>
      </c>
      <c r="C27" s="275" t="s">
        <v>615</v>
      </c>
      <c r="D27" s="184"/>
    </row>
    <row r="28" spans="2:4" ht="45">
      <c r="B28" s="274" t="s">
        <v>77</v>
      </c>
      <c r="C28" s="274" t="s">
        <v>616</v>
      </c>
      <c r="D28" s="184"/>
    </row>
    <row r="29" spans="2:4" ht="90">
      <c r="B29" s="275" t="s">
        <v>78</v>
      </c>
      <c r="C29" s="275" t="s">
        <v>617</v>
      </c>
      <c r="D29" s="184"/>
    </row>
    <row r="30" spans="2:4" ht="45">
      <c r="B30" s="341" t="s">
        <v>431</v>
      </c>
      <c r="C30" s="274" t="s">
        <v>491</v>
      </c>
      <c r="D30" s="184"/>
    </row>
    <row r="31" spans="2:4" ht="30">
      <c r="B31" s="345" t="s">
        <v>233</v>
      </c>
      <c r="C31" s="275" t="s">
        <v>477</v>
      </c>
      <c r="D31" s="184"/>
    </row>
    <row r="32" spans="2:4" ht="90">
      <c r="B32" s="274" t="s">
        <v>317</v>
      </c>
      <c r="C32" s="274" t="s">
        <v>618</v>
      </c>
      <c r="D32" s="184"/>
    </row>
    <row r="33" spans="2:4" ht="30">
      <c r="B33" s="275" t="s">
        <v>98</v>
      </c>
      <c r="C33" s="275" t="s">
        <v>492</v>
      </c>
      <c r="D33" s="184"/>
    </row>
    <row r="34" spans="2:4" ht="45">
      <c r="B34" s="344" t="s">
        <v>432</v>
      </c>
      <c r="C34" s="274" t="s">
        <v>619</v>
      </c>
      <c r="D34" s="184"/>
    </row>
    <row r="35" spans="2:4" ht="30" customHeight="1">
      <c r="B35" s="275" t="s">
        <v>95</v>
      </c>
      <c r="C35" s="275" t="s">
        <v>493</v>
      </c>
      <c r="D35" s="184"/>
    </row>
    <row r="36" spans="2:4" ht="30" customHeight="1">
      <c r="B36" s="274" t="s">
        <v>96</v>
      </c>
      <c r="C36" s="274" t="s">
        <v>494</v>
      </c>
      <c r="D36" s="184"/>
    </row>
    <row r="37" spans="2:4" ht="210">
      <c r="B37" s="275" t="s">
        <v>248</v>
      </c>
      <c r="C37" s="275" t="s">
        <v>620</v>
      </c>
      <c r="D37" s="184"/>
    </row>
    <row r="38" spans="2:4" ht="60">
      <c r="B38" s="274" t="s">
        <v>249</v>
      </c>
      <c r="C38" s="274" t="s">
        <v>479</v>
      </c>
      <c r="D38" s="184"/>
    </row>
    <row r="39" spans="2:4">
      <c r="B39" s="184"/>
      <c r="C39" s="275"/>
      <c r="D39" s="184"/>
    </row>
    <row r="40" spans="2:4" ht="15.75">
      <c r="B40" s="340" t="s">
        <v>8</v>
      </c>
      <c r="C40" s="275"/>
      <c r="D40" s="184"/>
    </row>
    <row r="41" spans="2:4" ht="30" customHeight="1">
      <c r="B41" s="344" t="s">
        <v>402</v>
      </c>
      <c r="C41" s="274" t="s">
        <v>496</v>
      </c>
      <c r="D41" s="184"/>
    </row>
    <row r="42" spans="2:4" ht="30" customHeight="1">
      <c r="B42" s="151" t="s">
        <v>421</v>
      </c>
      <c r="C42" s="275" t="s">
        <v>497</v>
      </c>
      <c r="D42" s="184"/>
    </row>
    <row r="43" spans="2:4" ht="45">
      <c r="B43" s="344" t="s">
        <v>374</v>
      </c>
      <c r="C43" s="274" t="s">
        <v>548</v>
      </c>
      <c r="D43" s="184"/>
    </row>
    <row r="44" spans="2:4" ht="60">
      <c r="B44" s="275" t="s">
        <v>375</v>
      </c>
      <c r="C44" s="275" t="s">
        <v>498</v>
      </c>
      <c r="D44" s="184"/>
    </row>
    <row r="45" spans="2:4" ht="75">
      <c r="B45" s="274" t="s">
        <v>376</v>
      </c>
      <c r="C45" s="274" t="s">
        <v>499</v>
      </c>
      <c r="D45" s="184"/>
    </row>
    <row r="46" spans="2:4" ht="30" customHeight="1">
      <c r="B46" s="275" t="s">
        <v>433</v>
      </c>
      <c r="C46" s="275" t="s">
        <v>500</v>
      </c>
      <c r="D46" s="184"/>
    </row>
    <row r="47" spans="2:4" ht="30" customHeight="1">
      <c r="B47" s="274" t="s">
        <v>401</v>
      </c>
      <c r="C47" s="274" t="s">
        <v>501</v>
      </c>
      <c r="D47" s="184"/>
    </row>
    <row r="48" spans="2:4" ht="45">
      <c r="B48" s="275" t="s">
        <v>377</v>
      </c>
      <c r="C48" s="275" t="s">
        <v>502</v>
      </c>
      <c r="D48" s="184"/>
    </row>
    <row r="49" spans="2:4" ht="30">
      <c r="B49" s="274" t="s">
        <v>378</v>
      </c>
      <c r="C49" s="274" t="s">
        <v>503</v>
      </c>
      <c r="D49" s="184"/>
    </row>
    <row r="50" spans="2:4" ht="30" customHeight="1">
      <c r="B50" s="345" t="s">
        <v>434</v>
      </c>
      <c r="C50" s="275" t="s">
        <v>504</v>
      </c>
      <c r="D50" s="184"/>
    </row>
    <row r="51" spans="2:4" ht="30" customHeight="1">
      <c r="B51" s="274" t="s">
        <v>379</v>
      </c>
      <c r="C51" s="274" t="s">
        <v>506</v>
      </c>
      <c r="D51" s="184"/>
    </row>
    <row r="52" spans="2:4" ht="45">
      <c r="B52" s="275" t="s">
        <v>380</v>
      </c>
      <c r="C52" s="275" t="s">
        <v>507</v>
      </c>
      <c r="D52" s="184"/>
    </row>
    <row r="53" spans="2:4" ht="60">
      <c r="B53" s="274" t="s">
        <v>437</v>
      </c>
      <c r="C53" s="274" t="s">
        <v>508</v>
      </c>
      <c r="D53" s="184"/>
    </row>
    <row r="54" spans="2:4" ht="45">
      <c r="B54" s="345" t="s">
        <v>370</v>
      </c>
      <c r="C54" s="275" t="s">
        <v>509</v>
      </c>
      <c r="D54" s="184"/>
    </row>
    <row r="55" spans="2:4">
      <c r="B55" s="184"/>
      <c r="C55" s="275"/>
      <c r="D55" s="184"/>
    </row>
    <row r="56" spans="2:4" ht="15" customHeight="1">
      <c r="B56" s="340" t="s">
        <v>7</v>
      </c>
      <c r="C56" s="275"/>
      <c r="D56" s="335"/>
    </row>
    <row r="57" spans="2:4" ht="90">
      <c r="B57" s="274" t="s">
        <v>317</v>
      </c>
      <c r="C57" s="274" t="s">
        <v>618</v>
      </c>
      <c r="D57" s="335"/>
    </row>
    <row r="58" spans="2:4" ht="30">
      <c r="B58" s="275" t="s">
        <v>369</v>
      </c>
      <c r="C58" s="275" t="s">
        <v>495</v>
      </c>
      <c r="D58" s="335"/>
    </row>
    <row r="59" spans="2:4" ht="90">
      <c r="B59" s="274" t="s">
        <v>137</v>
      </c>
      <c r="C59" s="274" t="s">
        <v>612</v>
      </c>
      <c r="D59" s="335"/>
    </row>
    <row r="60" spans="2:4" ht="30" customHeight="1">
      <c r="B60" s="275" t="s">
        <v>402</v>
      </c>
      <c r="C60" s="275" t="s">
        <v>496</v>
      </c>
      <c r="D60" s="335"/>
    </row>
    <row r="61" spans="2:4" ht="60">
      <c r="B61" s="341" t="s">
        <v>439</v>
      </c>
      <c r="C61" s="274" t="s">
        <v>510</v>
      </c>
      <c r="D61" s="335"/>
    </row>
    <row r="62" spans="2:4" ht="150">
      <c r="B62" s="275" t="s">
        <v>382</v>
      </c>
      <c r="C62" s="275" t="s">
        <v>621</v>
      </c>
      <c r="D62" s="335"/>
    </row>
    <row r="63" spans="2:4" ht="30">
      <c r="B63" s="346" t="s">
        <v>438</v>
      </c>
      <c r="C63" s="274" t="s">
        <v>622</v>
      </c>
      <c r="D63" s="335"/>
    </row>
    <row r="64" spans="2:4" ht="30" customHeight="1">
      <c r="B64" s="275" t="s">
        <v>404</v>
      </c>
      <c r="C64" s="275" t="s">
        <v>511</v>
      </c>
      <c r="D64" s="335"/>
    </row>
    <row r="65" spans="2:4" ht="30" customHeight="1">
      <c r="B65" s="274" t="s">
        <v>403</v>
      </c>
      <c r="C65" s="274" t="s">
        <v>512</v>
      </c>
      <c r="D65" s="184"/>
    </row>
    <row r="66" spans="2:4" ht="60">
      <c r="B66" s="345" t="s">
        <v>435</v>
      </c>
      <c r="C66" s="275" t="s">
        <v>505</v>
      </c>
      <c r="D66" s="184"/>
    </row>
    <row r="67" spans="2:4" ht="30" customHeight="1">
      <c r="B67" s="274" t="s">
        <v>401</v>
      </c>
      <c r="C67" s="274" t="s">
        <v>501</v>
      </c>
      <c r="D67" s="184"/>
    </row>
    <row r="68" spans="2:4" ht="45">
      <c r="B68" s="347" t="s">
        <v>436</v>
      </c>
      <c r="C68" s="275" t="s">
        <v>623</v>
      </c>
      <c r="D68" s="184"/>
    </row>
    <row r="69" spans="2:4" ht="30" customHeight="1">
      <c r="B69" s="274" t="s">
        <v>379</v>
      </c>
      <c r="C69" s="274" t="s">
        <v>506</v>
      </c>
      <c r="D69" s="335"/>
    </row>
    <row r="70" spans="2:4" ht="165">
      <c r="B70" s="275" t="s">
        <v>76</v>
      </c>
      <c r="C70" s="275" t="s">
        <v>615</v>
      </c>
      <c r="D70" s="184"/>
    </row>
    <row r="71" spans="2:4">
      <c r="B71" s="184"/>
      <c r="C71" s="275"/>
      <c r="D71" s="184"/>
    </row>
    <row r="72" spans="2:4" ht="15.75">
      <c r="B72" s="340" t="s">
        <v>138</v>
      </c>
      <c r="C72" s="275"/>
      <c r="D72" s="184"/>
    </row>
    <row r="73" spans="2:4" ht="90">
      <c r="B73" s="274" t="s">
        <v>317</v>
      </c>
      <c r="C73" s="274" t="s">
        <v>618</v>
      </c>
      <c r="D73" s="184"/>
    </row>
    <row r="74" spans="2:4" ht="150">
      <c r="B74" s="275" t="s">
        <v>382</v>
      </c>
      <c r="C74" s="275" t="s">
        <v>621</v>
      </c>
      <c r="D74" s="184"/>
    </row>
    <row r="75" spans="2:4" ht="45">
      <c r="B75" s="274" t="s">
        <v>390</v>
      </c>
      <c r="C75" s="274" t="s">
        <v>513</v>
      </c>
      <c r="D75" s="184"/>
    </row>
    <row r="76" spans="2:4" ht="30" customHeight="1">
      <c r="B76" s="275" t="s">
        <v>383</v>
      </c>
      <c r="C76" s="275" t="s">
        <v>514</v>
      </c>
      <c r="D76" s="184"/>
    </row>
    <row r="77" spans="2:4" ht="60">
      <c r="B77" s="274" t="s">
        <v>384</v>
      </c>
      <c r="C77" s="274" t="s">
        <v>515</v>
      </c>
      <c r="D77" s="184"/>
    </row>
    <row r="78" spans="2:4" ht="60">
      <c r="B78" s="275" t="s">
        <v>385</v>
      </c>
      <c r="C78" s="275" t="s">
        <v>516</v>
      </c>
      <c r="D78" s="184"/>
    </row>
    <row r="79" spans="2:4" ht="45">
      <c r="B79" s="274" t="s">
        <v>374</v>
      </c>
      <c r="C79" s="274" t="s">
        <v>548</v>
      </c>
      <c r="D79" s="184"/>
    </row>
    <row r="80" spans="2:4" ht="60">
      <c r="B80" s="275" t="s">
        <v>386</v>
      </c>
      <c r="C80" s="275" t="s">
        <v>517</v>
      </c>
      <c r="D80" s="184"/>
    </row>
    <row r="81" spans="2:4" ht="90">
      <c r="B81" s="274" t="s">
        <v>387</v>
      </c>
      <c r="C81" s="274" t="s">
        <v>518</v>
      </c>
      <c r="D81" s="184"/>
    </row>
    <row r="82" spans="2:4" ht="60">
      <c r="B82" s="275" t="s">
        <v>388</v>
      </c>
      <c r="C82" s="275" t="s">
        <v>519</v>
      </c>
      <c r="D82" s="184"/>
    </row>
    <row r="83" spans="2:4" ht="45">
      <c r="B83" s="274" t="s">
        <v>380</v>
      </c>
      <c r="C83" s="274" t="s">
        <v>507</v>
      </c>
      <c r="D83" s="184"/>
    </row>
    <row r="84" spans="2:4" ht="30" customHeight="1">
      <c r="B84" s="275" t="s">
        <v>381</v>
      </c>
      <c r="C84" s="275" t="s">
        <v>520</v>
      </c>
      <c r="D84" s="184"/>
    </row>
    <row r="85" spans="2:4" ht="45">
      <c r="B85" s="274" t="s">
        <v>370</v>
      </c>
      <c r="C85" s="274" t="s">
        <v>509</v>
      </c>
      <c r="D85" s="184"/>
    </row>
    <row r="86" spans="2:4" ht="75">
      <c r="B86" s="275" t="s">
        <v>389</v>
      </c>
      <c r="C86" s="275" t="s">
        <v>521</v>
      </c>
      <c r="D86" s="184"/>
    </row>
    <row r="87" spans="2:4">
      <c r="B87" s="184"/>
      <c r="C87" s="275"/>
      <c r="D87" s="184"/>
    </row>
    <row r="88" spans="2:4" ht="15.75">
      <c r="B88" s="340" t="s">
        <v>6</v>
      </c>
      <c r="C88" s="275"/>
      <c r="D88" s="184"/>
    </row>
    <row r="89" spans="2:4" ht="60">
      <c r="B89" s="274" t="s">
        <v>294</v>
      </c>
      <c r="C89" s="274" t="s">
        <v>522</v>
      </c>
      <c r="D89" s="184"/>
    </row>
    <row r="90" spans="2:4" ht="30">
      <c r="B90" s="275" t="s">
        <v>68</v>
      </c>
      <c r="C90" s="275" t="s">
        <v>523</v>
      </c>
      <c r="D90" s="184"/>
    </row>
    <row r="91" spans="2:4" ht="30">
      <c r="B91" s="274" t="s">
        <v>440</v>
      </c>
      <c r="C91" s="274" t="s">
        <v>524</v>
      </c>
      <c r="D91" s="184"/>
    </row>
    <row r="92" spans="2:4" ht="30">
      <c r="B92" s="275" t="s">
        <v>71</v>
      </c>
      <c r="C92" s="275" t="s">
        <v>525</v>
      </c>
      <c r="D92" s="184"/>
    </row>
    <row r="93" spans="2:4" ht="30">
      <c r="B93" s="274" t="s">
        <v>283</v>
      </c>
      <c r="C93" s="274" t="s">
        <v>526</v>
      </c>
      <c r="D93" s="184"/>
    </row>
    <row r="94" spans="2:4" ht="45">
      <c r="B94" s="275" t="s">
        <v>341</v>
      </c>
      <c r="C94" s="275" t="s">
        <v>624</v>
      </c>
      <c r="D94" s="184"/>
    </row>
    <row r="95" spans="2:4" ht="45">
      <c r="B95" s="344" t="s">
        <v>432</v>
      </c>
      <c r="C95" s="274" t="s">
        <v>619</v>
      </c>
      <c r="D95" s="184"/>
    </row>
    <row r="96" spans="2:4" ht="45">
      <c r="B96" s="275" t="s">
        <v>282</v>
      </c>
      <c r="C96" s="275" t="s">
        <v>527</v>
      </c>
      <c r="D96" s="184"/>
    </row>
    <row r="97" spans="1:4" ht="60">
      <c r="B97" s="274" t="s">
        <v>281</v>
      </c>
      <c r="C97" s="274" t="s">
        <v>528</v>
      </c>
      <c r="D97" s="184"/>
    </row>
    <row r="98" spans="1:4" ht="60">
      <c r="B98" s="275" t="s">
        <v>69</v>
      </c>
      <c r="C98" s="275" t="s">
        <v>529</v>
      </c>
      <c r="D98" s="184"/>
    </row>
    <row r="99" spans="1:4" ht="45">
      <c r="B99" s="274" t="s">
        <v>342</v>
      </c>
      <c r="C99" s="274" t="s">
        <v>530</v>
      </c>
      <c r="D99" s="184"/>
    </row>
    <row r="100" spans="1:4" ht="30" customHeight="1">
      <c r="B100" s="275" t="s">
        <v>280</v>
      </c>
      <c r="C100" s="275" t="s">
        <v>531</v>
      </c>
      <c r="D100" s="184"/>
    </row>
    <row r="101" spans="1:4">
      <c r="A101" s="184"/>
      <c r="B101" s="184"/>
      <c r="C101" s="275"/>
      <c r="D101" s="184"/>
    </row>
    <row r="102" spans="1:4" ht="15.75">
      <c r="B102" s="340" t="s">
        <v>131</v>
      </c>
      <c r="C102" s="275"/>
      <c r="D102" s="184"/>
    </row>
    <row r="103" spans="1:4" ht="30" customHeight="1">
      <c r="B103" s="274" t="s">
        <v>343</v>
      </c>
      <c r="C103" s="274" t="s">
        <v>625</v>
      </c>
      <c r="D103" s="184"/>
    </row>
    <row r="104" spans="1:4" ht="45">
      <c r="B104" s="275" t="s">
        <v>344</v>
      </c>
      <c r="C104" s="275" t="s">
        <v>532</v>
      </c>
      <c r="D104" s="184"/>
    </row>
    <row r="105" spans="1:4" ht="30">
      <c r="B105" s="274" t="s">
        <v>10</v>
      </c>
      <c r="C105" s="274" t="s">
        <v>626</v>
      </c>
      <c r="D105" s="184"/>
    </row>
    <row r="106" spans="1:4" ht="30">
      <c r="B106" s="275" t="s">
        <v>9</v>
      </c>
      <c r="C106" s="275" t="s">
        <v>627</v>
      </c>
      <c r="D106" s="184"/>
    </row>
    <row r="107" spans="1:4" ht="30" customHeight="1">
      <c r="B107" s="274" t="s">
        <v>73</v>
      </c>
      <c r="C107" s="274" t="s">
        <v>533</v>
      </c>
      <c r="D107" s="184"/>
    </row>
    <row r="108" spans="1:4" ht="285">
      <c r="B108" s="275" t="s">
        <v>609</v>
      </c>
      <c r="C108" s="275" t="s">
        <v>628</v>
      </c>
      <c r="D108" s="184"/>
    </row>
    <row r="109" spans="1:4">
      <c r="B109" s="184"/>
      <c r="C109" s="275"/>
      <c r="D109" s="184"/>
    </row>
    <row r="110" spans="1:4" ht="15.75">
      <c r="B110" s="340" t="s">
        <v>112</v>
      </c>
      <c r="C110" s="275"/>
      <c r="D110" s="184"/>
    </row>
    <row r="111" spans="1:4" ht="45">
      <c r="B111" s="348" t="s">
        <v>442</v>
      </c>
      <c r="C111" s="274" t="s">
        <v>534</v>
      </c>
      <c r="D111" s="184"/>
    </row>
    <row r="112" spans="1:4" ht="30" customHeight="1">
      <c r="B112" s="50" t="s">
        <v>441</v>
      </c>
      <c r="C112" s="275" t="s">
        <v>535</v>
      </c>
      <c r="D112" s="184"/>
    </row>
    <row r="113" spans="2:4" ht="30">
      <c r="B113" s="348" t="s">
        <v>443</v>
      </c>
      <c r="C113" s="274" t="s">
        <v>536</v>
      </c>
      <c r="D113" s="184"/>
    </row>
    <row r="114" spans="2:4" ht="30">
      <c r="B114" s="349" t="s">
        <v>444</v>
      </c>
      <c r="C114" s="275" t="s">
        <v>537</v>
      </c>
      <c r="D114" s="184"/>
    </row>
    <row r="115" spans="2:4" ht="30" customHeight="1">
      <c r="B115" s="189" t="s">
        <v>371</v>
      </c>
      <c r="C115" s="274" t="s">
        <v>538</v>
      </c>
      <c r="D115" s="184"/>
    </row>
    <row r="116" spans="2:4" ht="30">
      <c r="B116" s="50" t="s">
        <v>423</v>
      </c>
      <c r="C116" s="275" t="s">
        <v>629</v>
      </c>
      <c r="D116" s="184"/>
    </row>
    <row r="117" spans="2:4">
      <c r="B117" s="50"/>
      <c r="C117" s="275"/>
      <c r="D117" s="184"/>
    </row>
    <row r="118" spans="2:4" ht="15.75">
      <c r="B118" s="340" t="s">
        <v>217</v>
      </c>
      <c r="C118" s="275"/>
      <c r="D118" s="184"/>
    </row>
    <row r="119" spans="2:4" ht="165">
      <c r="B119" s="189" t="s">
        <v>76</v>
      </c>
      <c r="C119" s="274" t="s">
        <v>615</v>
      </c>
      <c r="D119" s="184"/>
    </row>
    <row r="120" spans="2:4" ht="45">
      <c r="B120" s="50" t="s">
        <v>77</v>
      </c>
      <c r="C120" s="275" t="s">
        <v>616</v>
      </c>
      <c r="D120" s="184"/>
    </row>
    <row r="121" spans="2:4" ht="90">
      <c r="B121" s="348" t="s">
        <v>78</v>
      </c>
      <c r="C121" s="274" t="s">
        <v>617</v>
      </c>
      <c r="D121" s="184"/>
    </row>
    <row r="122" spans="2:4">
      <c r="C122" s="275"/>
      <c r="D122" s="184"/>
    </row>
    <row r="123" spans="2:4" ht="18.75">
      <c r="B123" s="339" t="s">
        <v>266</v>
      </c>
      <c r="C123" s="275"/>
      <c r="D123" s="184"/>
    </row>
    <row r="124" spans="2:4" ht="15.75">
      <c r="B124" s="340" t="s">
        <v>86</v>
      </c>
      <c r="C124" s="275"/>
      <c r="D124" s="184"/>
    </row>
    <row r="125" spans="2:4" ht="45">
      <c r="B125" s="274" t="s">
        <v>1</v>
      </c>
      <c r="C125" s="274" t="s">
        <v>445</v>
      </c>
      <c r="D125" s="184"/>
    </row>
    <row r="126" spans="2:4" ht="30">
      <c r="B126" s="275" t="s">
        <v>285</v>
      </c>
      <c r="C126" s="275" t="s">
        <v>630</v>
      </c>
      <c r="D126" s="184"/>
    </row>
    <row r="127" spans="2:4" ht="30" customHeight="1">
      <c r="B127" s="274" t="s">
        <v>298</v>
      </c>
      <c r="C127" s="274" t="s">
        <v>446</v>
      </c>
      <c r="D127" s="184"/>
    </row>
    <row r="128" spans="2:4" ht="30" customHeight="1">
      <c r="B128" s="275" t="s">
        <v>299</v>
      </c>
      <c r="C128" s="275" t="s">
        <v>447</v>
      </c>
      <c r="D128" s="184"/>
    </row>
    <row r="129" spans="2:4" ht="45">
      <c r="B129" s="274" t="s">
        <v>12</v>
      </c>
      <c r="C129" s="274" t="s">
        <v>448</v>
      </c>
      <c r="D129" s="184"/>
    </row>
    <row r="130" spans="2:4" ht="30">
      <c r="B130" s="275" t="s">
        <v>286</v>
      </c>
      <c r="C130" s="275" t="s">
        <v>449</v>
      </c>
      <c r="D130" s="184"/>
    </row>
    <row r="131" spans="2:4" ht="30" customHeight="1">
      <c r="B131" s="274" t="s">
        <v>396</v>
      </c>
      <c r="C131" s="274" t="s">
        <v>450</v>
      </c>
      <c r="D131" s="184"/>
    </row>
    <row r="132" spans="2:4" ht="60">
      <c r="B132" s="275" t="s">
        <v>157</v>
      </c>
      <c r="C132" s="275" t="s">
        <v>451</v>
      </c>
      <c r="D132" s="184"/>
    </row>
    <row r="133" spans="2:4" ht="45">
      <c r="B133" s="274" t="s">
        <v>397</v>
      </c>
      <c r="C133" s="274" t="s">
        <v>452</v>
      </c>
      <c r="D133" s="184"/>
    </row>
    <row r="134" spans="2:4" ht="30">
      <c r="B134" s="275" t="s">
        <v>220</v>
      </c>
      <c r="C134" s="275" t="s">
        <v>453</v>
      </c>
      <c r="D134" s="184"/>
    </row>
    <row r="135" spans="2:4" ht="30" customHeight="1">
      <c r="B135" s="274" t="s">
        <v>221</v>
      </c>
      <c r="C135" s="274" t="s">
        <v>454</v>
      </c>
      <c r="D135" s="184"/>
    </row>
    <row r="136" spans="2:4">
      <c r="B136" s="184"/>
      <c r="C136" s="275"/>
      <c r="D136" s="184"/>
    </row>
    <row r="137" spans="2:4" ht="15.75">
      <c r="B137" s="340" t="s">
        <v>111</v>
      </c>
      <c r="C137" s="275"/>
      <c r="D137" s="184"/>
    </row>
    <row r="138" spans="2:4" ht="90">
      <c r="B138" s="274" t="s">
        <v>137</v>
      </c>
      <c r="C138" s="274" t="s">
        <v>612</v>
      </c>
      <c r="D138" s="184"/>
    </row>
    <row r="139" spans="2:4" ht="45">
      <c r="B139" s="275" t="s">
        <v>218</v>
      </c>
      <c r="C139" s="275" t="s">
        <v>613</v>
      </c>
      <c r="D139" s="184"/>
    </row>
    <row r="140" spans="2:4" ht="30">
      <c r="B140" s="274" t="s">
        <v>393</v>
      </c>
      <c r="C140" s="274" t="s">
        <v>614</v>
      </c>
      <c r="D140" s="184"/>
    </row>
    <row r="141" spans="2:4">
      <c r="B141" s="184"/>
      <c r="C141" s="275"/>
      <c r="D141" s="184"/>
    </row>
    <row r="142" spans="2:4" ht="15.75">
      <c r="B142" s="340" t="s">
        <v>275</v>
      </c>
      <c r="C142" s="275"/>
      <c r="D142" s="184"/>
    </row>
    <row r="143" spans="2:4" ht="210">
      <c r="B143" s="274" t="s">
        <v>248</v>
      </c>
      <c r="C143" s="274" t="s">
        <v>620</v>
      </c>
      <c r="D143" s="184"/>
    </row>
    <row r="144" spans="2:4" ht="60">
      <c r="B144" s="275" t="s">
        <v>249</v>
      </c>
      <c r="C144" s="275" t="s">
        <v>479</v>
      </c>
      <c r="D144" s="184"/>
    </row>
    <row r="145" spans="2:4">
      <c r="B145" s="184"/>
      <c r="C145" s="275"/>
      <c r="D145" s="184"/>
    </row>
    <row r="146" spans="2:4" ht="15.75">
      <c r="B146" s="340" t="s">
        <v>8</v>
      </c>
      <c r="C146" s="275"/>
      <c r="D146" s="184"/>
    </row>
    <row r="147" spans="2:4" ht="30" customHeight="1">
      <c r="B147" s="344" t="s">
        <v>482</v>
      </c>
      <c r="C147" s="274" t="s">
        <v>539</v>
      </c>
      <c r="D147" s="184"/>
    </row>
    <row r="148" spans="2:4" ht="30">
      <c r="B148" s="275" t="s">
        <v>372</v>
      </c>
      <c r="C148" s="275" t="s">
        <v>480</v>
      </c>
      <c r="D148" s="184"/>
    </row>
    <row r="149" spans="2:4" ht="45">
      <c r="B149" s="274" t="s">
        <v>373</v>
      </c>
      <c r="C149" s="274" t="s">
        <v>481</v>
      </c>
      <c r="D149" s="184"/>
    </row>
    <row r="150" spans="2:4" ht="30" customHeight="1">
      <c r="B150" s="275" t="s">
        <v>483</v>
      </c>
      <c r="C150" s="275" t="s">
        <v>540</v>
      </c>
      <c r="D150" s="184"/>
    </row>
    <row r="151" spans="2:4">
      <c r="B151" s="184"/>
      <c r="C151" s="275"/>
      <c r="D151" s="184"/>
    </row>
    <row r="152" spans="2:4" ht="15.75">
      <c r="B152" s="340" t="s">
        <v>112</v>
      </c>
      <c r="C152" s="275"/>
      <c r="D152" s="184"/>
    </row>
    <row r="153" spans="2:4" ht="165">
      <c r="B153" s="274" t="s">
        <v>76</v>
      </c>
      <c r="C153" s="274" t="s">
        <v>615</v>
      </c>
      <c r="D153" s="184"/>
    </row>
    <row r="154" spans="2:4" ht="45">
      <c r="B154" s="275" t="s">
        <v>77</v>
      </c>
      <c r="C154" s="275" t="s">
        <v>616</v>
      </c>
      <c r="D154" s="184"/>
    </row>
    <row r="155" spans="2:4">
      <c r="B155" s="184"/>
      <c r="C155" s="275"/>
      <c r="D155" s="184"/>
    </row>
    <row r="156" spans="2:4" ht="15.75">
      <c r="B156" s="340" t="s">
        <v>140</v>
      </c>
      <c r="C156" s="275"/>
      <c r="D156" s="184"/>
    </row>
    <row r="157" spans="2:4" ht="30">
      <c r="B157" s="274" t="s">
        <v>345</v>
      </c>
      <c r="C157" s="274" t="s">
        <v>455</v>
      </c>
      <c r="D157" s="184"/>
    </row>
    <row r="158" spans="2:4" ht="30">
      <c r="B158" s="275" t="s">
        <v>346</v>
      </c>
      <c r="C158" s="275" t="s">
        <v>456</v>
      </c>
      <c r="D158" s="184"/>
    </row>
    <row r="159" spans="2:4" ht="30">
      <c r="B159" s="274" t="s">
        <v>347</v>
      </c>
      <c r="C159" s="274" t="s">
        <v>457</v>
      </c>
      <c r="D159" s="184"/>
    </row>
    <row r="160" spans="2:4" ht="30">
      <c r="B160" s="275" t="s">
        <v>348</v>
      </c>
      <c r="C160" s="275" t="s">
        <v>458</v>
      </c>
      <c r="D160" s="184"/>
    </row>
    <row r="161" spans="2:4" ht="60">
      <c r="B161" s="274" t="s">
        <v>610</v>
      </c>
      <c r="C161" s="274" t="s">
        <v>459</v>
      </c>
      <c r="D161" s="184"/>
    </row>
    <row r="162" spans="2:4" s="27" customFormat="1" ht="60">
      <c r="B162" s="345" t="s">
        <v>651</v>
      </c>
      <c r="C162" s="275" t="s">
        <v>459</v>
      </c>
    </row>
    <row r="163" spans="2:4" s="27" customFormat="1" ht="30">
      <c r="B163" s="344" t="s">
        <v>652</v>
      </c>
      <c r="C163" s="274" t="s">
        <v>653</v>
      </c>
    </row>
    <row r="164" spans="2:4" ht="45">
      <c r="B164" s="275" t="s">
        <v>349</v>
      </c>
      <c r="C164" s="275" t="s">
        <v>460</v>
      </c>
      <c r="D164" s="184"/>
    </row>
    <row r="165" spans="2:4" ht="30" customHeight="1">
      <c r="B165" s="274" t="s">
        <v>350</v>
      </c>
      <c r="C165" s="274" t="s">
        <v>461</v>
      </c>
      <c r="D165" s="184"/>
    </row>
    <row r="166" spans="2:4" ht="30">
      <c r="B166" s="275" t="s">
        <v>351</v>
      </c>
      <c r="C166" s="275" t="s">
        <v>462</v>
      </c>
      <c r="D166" s="184"/>
    </row>
    <row r="167" spans="2:4" ht="30" customHeight="1">
      <c r="B167" s="274" t="s">
        <v>352</v>
      </c>
      <c r="C167" s="274" t="s">
        <v>463</v>
      </c>
      <c r="D167" s="184"/>
    </row>
    <row r="168" spans="2:4" ht="30" customHeight="1">
      <c r="B168" s="275" t="s">
        <v>353</v>
      </c>
      <c r="C168" s="275" t="s">
        <v>464</v>
      </c>
      <c r="D168" s="184"/>
    </row>
    <row r="169" spans="2:4" ht="30" customHeight="1">
      <c r="B169" s="274" t="s">
        <v>465</v>
      </c>
      <c r="C169" s="274" t="s">
        <v>466</v>
      </c>
      <c r="D169" s="184"/>
    </row>
    <row r="170" spans="2:4" ht="45">
      <c r="B170" s="275" t="s">
        <v>12</v>
      </c>
      <c r="C170" s="275" t="s">
        <v>448</v>
      </c>
      <c r="D170" s="184"/>
    </row>
    <row r="171" spans="2:4" ht="30">
      <c r="B171" s="274" t="s">
        <v>354</v>
      </c>
      <c r="C171" s="274" t="s">
        <v>467</v>
      </c>
      <c r="D171" s="184"/>
    </row>
    <row r="172" spans="2:4" ht="90">
      <c r="B172" s="275" t="s">
        <v>398</v>
      </c>
      <c r="C172" s="275" t="s">
        <v>468</v>
      </c>
      <c r="D172" s="184"/>
    </row>
    <row r="173" spans="2:4" ht="30" customHeight="1">
      <c r="B173" s="274" t="s">
        <v>355</v>
      </c>
      <c r="C173" s="274" t="s">
        <v>469</v>
      </c>
      <c r="D173" s="184"/>
    </row>
    <row r="174" spans="2:4" ht="60">
      <c r="B174" s="275" t="s">
        <v>470</v>
      </c>
      <c r="C174" s="275" t="s">
        <v>631</v>
      </c>
      <c r="D174" s="184"/>
    </row>
    <row r="175" spans="2:4" ht="30" customHeight="1">
      <c r="B175" s="274" t="s">
        <v>356</v>
      </c>
      <c r="C175" s="274" t="s">
        <v>471</v>
      </c>
      <c r="D175" s="184"/>
    </row>
    <row r="176" spans="2:4" ht="30" customHeight="1">
      <c r="B176" s="275" t="s">
        <v>357</v>
      </c>
      <c r="C176" s="275" t="s">
        <v>472</v>
      </c>
      <c r="D176" s="184"/>
    </row>
    <row r="177" spans="2:4">
      <c r="B177" s="275"/>
      <c r="C177" s="275"/>
      <c r="D177" s="184"/>
    </row>
    <row r="178" spans="2:4" ht="15.75">
      <c r="B178" s="340" t="s">
        <v>360</v>
      </c>
      <c r="C178" s="275"/>
      <c r="D178" s="184"/>
    </row>
    <row r="179" spans="2:4" ht="30" customHeight="1">
      <c r="B179" s="274" t="s">
        <v>284</v>
      </c>
      <c r="C179" s="274" t="s">
        <v>473</v>
      </c>
      <c r="D179" s="184"/>
    </row>
    <row r="180" spans="2:4" ht="30" customHeight="1">
      <c r="B180" s="275" t="s">
        <v>158</v>
      </c>
      <c r="C180" s="275" t="s">
        <v>474</v>
      </c>
      <c r="D180" s="184"/>
    </row>
    <row r="181" spans="2:4" ht="60">
      <c r="B181" s="274" t="s">
        <v>157</v>
      </c>
      <c r="C181" s="274" t="s">
        <v>451</v>
      </c>
      <c r="D181" s="184"/>
    </row>
    <row r="182" spans="2:4" ht="30" customHeight="1">
      <c r="B182" s="275" t="s">
        <v>359</v>
      </c>
      <c r="C182" s="275" t="s">
        <v>475</v>
      </c>
      <c r="D182" s="184"/>
    </row>
    <row r="183" spans="2:4" ht="45">
      <c r="B183" s="274" t="s">
        <v>161</v>
      </c>
      <c r="C183" s="274" t="s">
        <v>452</v>
      </c>
      <c r="D183" s="184"/>
    </row>
    <row r="184" spans="2:4" ht="30">
      <c r="B184" s="275" t="s">
        <v>159</v>
      </c>
      <c r="C184" s="275" t="s">
        <v>476</v>
      </c>
      <c r="D184" s="184"/>
    </row>
    <row r="185" spans="2:4" ht="15" customHeight="1">
      <c r="B185" s="275"/>
      <c r="C185" s="275"/>
      <c r="D185" s="184"/>
    </row>
    <row r="186" spans="2:4" ht="18.75">
      <c r="B186" s="339" t="s">
        <v>399</v>
      </c>
      <c r="C186" s="275"/>
      <c r="D186" s="184"/>
    </row>
    <row r="187" spans="2:4" ht="90">
      <c r="B187" s="274" t="s">
        <v>137</v>
      </c>
      <c r="C187" s="274" t="s">
        <v>612</v>
      </c>
      <c r="D187" s="184"/>
    </row>
    <row r="188" spans="2:4" ht="45">
      <c r="B188" s="275" t="s">
        <v>218</v>
      </c>
      <c r="C188" s="275" t="s">
        <v>613</v>
      </c>
      <c r="D188" s="184"/>
    </row>
    <row r="189" spans="2:4" ht="30">
      <c r="B189" s="274" t="s">
        <v>393</v>
      </c>
      <c r="C189" s="274" t="s">
        <v>614</v>
      </c>
      <c r="D189" s="184"/>
    </row>
    <row r="190" spans="2:4" ht="30" customHeight="1">
      <c r="B190" s="345" t="s">
        <v>478</v>
      </c>
      <c r="C190" s="275" t="s">
        <v>549</v>
      </c>
      <c r="D190" s="184"/>
    </row>
    <row r="191" spans="2:4" ht="15" customHeight="1">
      <c r="B191" s="184"/>
      <c r="C191" s="275"/>
      <c r="D191" s="184"/>
    </row>
    <row r="192" spans="2:4" ht="21" customHeight="1">
      <c r="B192" s="339" t="s">
        <v>394</v>
      </c>
      <c r="C192" s="275"/>
      <c r="D192" s="335"/>
    </row>
    <row r="193" spans="2:4" ht="120">
      <c r="B193" s="274" t="s">
        <v>400</v>
      </c>
      <c r="C193" s="274" t="s">
        <v>632</v>
      </c>
      <c r="D193" s="335"/>
    </row>
    <row r="194" spans="2:4" ht="15" customHeight="1">
      <c r="B194" s="275"/>
      <c r="C194" s="275"/>
      <c r="D194" s="335"/>
    </row>
    <row r="195" spans="2:4" ht="15" customHeight="1">
      <c r="B195" s="339" t="s">
        <v>233</v>
      </c>
      <c r="C195" s="275"/>
      <c r="D195" s="184"/>
    </row>
    <row r="196" spans="2:4" ht="30">
      <c r="B196" s="189" t="s">
        <v>233</v>
      </c>
      <c r="C196" s="274" t="s">
        <v>477</v>
      </c>
      <c r="D196" s="335"/>
    </row>
    <row r="197" spans="2:4" ht="45">
      <c r="B197" s="50" t="s">
        <v>432</v>
      </c>
      <c r="C197" s="275" t="s">
        <v>619</v>
      </c>
      <c r="D197" s="335"/>
    </row>
    <row r="198" spans="2:4" ht="30">
      <c r="B198" s="369" t="s">
        <v>367</v>
      </c>
      <c r="C198" s="274" t="s">
        <v>541</v>
      </c>
      <c r="D198" s="335"/>
    </row>
    <row r="199" spans="2:4" ht="30" customHeight="1">
      <c r="B199" s="202" t="s">
        <v>236</v>
      </c>
      <c r="C199" s="275" t="s">
        <v>542</v>
      </c>
      <c r="D199" s="335"/>
    </row>
    <row r="200" spans="2:4" ht="15" customHeight="1">
      <c r="D200" s="335"/>
    </row>
    <row r="201" spans="2:4" ht="15" customHeight="1">
      <c r="D201" s="335"/>
    </row>
    <row r="202" spans="2:4" ht="15" customHeight="1">
      <c r="D202" s="335"/>
    </row>
    <row r="203" spans="2:4" ht="15" customHeight="1">
      <c r="D203" s="335"/>
    </row>
    <row r="204" spans="2:4" ht="15" customHeight="1">
      <c r="D204" s="335"/>
    </row>
    <row r="205" spans="2:4" ht="15" customHeight="1">
      <c r="D205" s="335"/>
    </row>
    <row r="206" spans="2:4" ht="15" customHeight="1">
      <c r="D206" s="335"/>
    </row>
    <row r="207" spans="2:4" ht="15" customHeight="1">
      <c r="D207" s="335"/>
    </row>
    <row r="208" spans="2:4" ht="15" customHeight="1">
      <c r="D208" s="335"/>
    </row>
    <row r="209" spans="4:4" ht="15" customHeight="1">
      <c r="D209" s="335"/>
    </row>
    <row r="210" spans="4:4" ht="15" customHeight="1">
      <c r="D210" s="335"/>
    </row>
    <row r="211" spans="4:4" ht="15" customHeight="1">
      <c r="D211" s="335"/>
    </row>
    <row r="212" spans="4:4" ht="15" customHeight="1">
      <c r="D212" s="335"/>
    </row>
    <row r="213" spans="4:4">
      <c r="D213" s="184"/>
    </row>
    <row r="214" spans="4:4">
      <c r="D214" s="184"/>
    </row>
    <row r="215" spans="4:4">
      <c r="D215" s="184"/>
    </row>
    <row r="216" spans="4:4">
      <c r="D216" s="184"/>
    </row>
    <row r="217" spans="4:4">
      <c r="D217" s="184"/>
    </row>
    <row r="218" spans="4:4">
      <c r="D218" s="184"/>
    </row>
    <row r="219" spans="4:4">
      <c r="D219" s="184"/>
    </row>
    <row r="220" spans="4:4">
      <c r="D220" s="184"/>
    </row>
    <row r="221" spans="4:4">
      <c r="D221" s="184"/>
    </row>
    <row r="222" spans="4:4">
      <c r="D222" s="184"/>
    </row>
    <row r="223" spans="4:4">
      <c r="D223" s="184"/>
    </row>
    <row r="224" spans="4:4">
      <c r="D224" s="184"/>
    </row>
    <row r="225" spans="4:4">
      <c r="D225" s="184"/>
    </row>
    <row r="226" spans="4:4">
      <c r="D226" s="184"/>
    </row>
    <row r="227" spans="4:4">
      <c r="D227" s="184"/>
    </row>
    <row r="228" spans="4:4">
      <c r="D228" s="184"/>
    </row>
    <row r="229" spans="4:4">
      <c r="D229" s="184"/>
    </row>
    <row r="230" spans="4:4">
      <c r="D230" s="184"/>
    </row>
    <row r="231" spans="4:4">
      <c r="D231" s="184"/>
    </row>
    <row r="232" spans="4:4">
      <c r="D232" s="184"/>
    </row>
    <row r="233" spans="4:4">
      <c r="D233" s="184"/>
    </row>
    <row r="234" spans="4:4">
      <c r="D234" s="184"/>
    </row>
    <row r="235" spans="4:4">
      <c r="D235" s="184"/>
    </row>
    <row r="236" spans="4:4">
      <c r="D236" s="184"/>
    </row>
    <row r="237" spans="4:4">
      <c r="D237" s="184"/>
    </row>
    <row r="238" spans="4:4">
      <c r="D238" s="184"/>
    </row>
    <row r="239" spans="4:4">
      <c r="D239" s="184"/>
    </row>
    <row r="240" spans="4:4">
      <c r="D240" s="184"/>
    </row>
    <row r="241" spans="4:4">
      <c r="D241" s="184"/>
    </row>
    <row r="242" spans="4:4">
      <c r="D242" s="184"/>
    </row>
    <row r="243" spans="4:4">
      <c r="D243" s="184"/>
    </row>
  </sheetData>
  <sortState xmlns:xlrd2="http://schemas.microsoft.com/office/spreadsheetml/2017/richdata2" ref="B57:C70">
    <sortCondition ref="B57:B70"/>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pageSetUpPr fitToPage="1"/>
  </sheetPr>
  <dimension ref="B1:F240"/>
  <sheetViews>
    <sheetView workbookViewId="0"/>
  </sheetViews>
  <sheetFormatPr defaultColWidth="9.140625" defaultRowHeight="15"/>
  <cols>
    <col min="1" max="1" width="3.140625" style="30" customWidth="1"/>
    <col min="2" max="2" width="37.28515625" style="30" customWidth="1"/>
    <col min="3" max="3" width="42.28515625" style="30" customWidth="1"/>
    <col min="4" max="4" width="41.7109375" style="30" customWidth="1"/>
    <col min="5" max="5" width="1.42578125" style="30" customWidth="1"/>
    <col min="6" max="6" width="65.140625" style="30" customWidth="1"/>
    <col min="7" max="7" width="1.28515625" style="30" customWidth="1"/>
    <col min="8" max="16384" width="9.140625" style="30"/>
  </cols>
  <sheetData>
    <row r="1" spans="2:6" ht="54" customHeight="1">
      <c r="B1" s="469" t="s">
        <v>222</v>
      </c>
      <c r="C1" s="469"/>
      <c r="D1" s="469"/>
    </row>
    <row r="2" spans="2:6" ht="60" customHeight="1">
      <c r="B2" s="473" t="s">
        <v>91</v>
      </c>
      <c r="C2" s="473"/>
      <c r="D2" s="473"/>
      <c r="E2" s="473"/>
      <c r="F2" s="473"/>
    </row>
    <row r="3" spans="2:6" ht="21.95" customHeight="1">
      <c r="B3" s="471" t="s">
        <v>82</v>
      </c>
      <c r="C3" s="471"/>
      <c r="D3" s="471"/>
      <c r="E3" s="471"/>
      <c r="F3" s="472"/>
    </row>
    <row r="4" spans="2:6" ht="9" customHeight="1">
      <c r="B4" s="52"/>
      <c r="C4" s="52"/>
      <c r="D4" s="52"/>
    </row>
    <row r="5" spans="2:6" ht="20.100000000000001" customHeight="1">
      <c r="B5" s="67" t="s">
        <v>92</v>
      </c>
      <c r="C5" s="67" t="s">
        <v>93</v>
      </c>
      <c r="D5" s="67" t="s">
        <v>83</v>
      </c>
      <c r="F5" s="67" t="s">
        <v>84</v>
      </c>
    </row>
    <row r="6" spans="2:6" ht="9" customHeight="1">
      <c r="B6" s="53"/>
      <c r="C6" s="53"/>
      <c r="D6" s="53"/>
      <c r="F6" s="53"/>
    </row>
    <row r="7" spans="2:6" ht="45">
      <c r="B7" s="374" t="s">
        <v>247</v>
      </c>
      <c r="C7" s="373" t="s">
        <v>279</v>
      </c>
      <c r="D7" s="373" t="s">
        <v>655</v>
      </c>
      <c r="E7" s="226"/>
      <c r="F7" s="331" t="s">
        <v>364</v>
      </c>
    </row>
    <row r="8" spans="2:6" ht="2.25" customHeight="1">
      <c r="B8" s="232"/>
      <c r="C8" s="331"/>
      <c r="D8" s="52"/>
    </row>
    <row r="9" spans="2:6" ht="30">
      <c r="B9" s="232"/>
      <c r="C9" s="331"/>
      <c r="D9" s="331" t="s">
        <v>656</v>
      </c>
      <c r="E9" s="226"/>
      <c r="F9" s="331" t="s">
        <v>365</v>
      </c>
    </row>
    <row r="10" spans="2:6" ht="2.25" customHeight="1">
      <c r="B10" s="289"/>
      <c r="C10" s="331"/>
      <c r="D10" s="214"/>
      <c r="F10" s="226"/>
    </row>
    <row r="11" spans="2:6">
      <c r="B11" s="289"/>
      <c r="C11" s="331"/>
      <c r="D11" s="331" t="s">
        <v>16</v>
      </c>
      <c r="E11" s="226"/>
      <c r="F11" s="331" t="s">
        <v>261</v>
      </c>
    </row>
    <row r="12" spans="2:6">
      <c r="B12" s="289"/>
      <c r="C12" s="331"/>
      <c r="D12" s="331"/>
      <c r="E12" s="226"/>
      <c r="F12" s="333" t="s">
        <v>262</v>
      </c>
    </row>
    <row r="13" spans="2:6">
      <c r="B13" s="289"/>
      <c r="C13" s="331"/>
      <c r="D13" s="331"/>
      <c r="E13" s="226"/>
      <c r="F13" s="331" t="s">
        <v>546</v>
      </c>
    </row>
    <row r="14" spans="2:6" ht="9" customHeight="1">
      <c r="B14" s="61"/>
      <c r="C14" s="61"/>
      <c r="D14" s="61"/>
      <c r="E14" s="226"/>
      <c r="F14" s="61"/>
    </row>
    <row r="15" spans="2:6">
      <c r="B15" s="259" t="s">
        <v>264</v>
      </c>
      <c r="C15" s="232" t="s">
        <v>111</v>
      </c>
      <c r="D15" s="232" t="s">
        <v>639</v>
      </c>
      <c r="E15" s="226"/>
      <c r="F15" s="232" t="s">
        <v>259</v>
      </c>
    </row>
    <row r="16" spans="2:6" ht="45">
      <c r="B16" s="232"/>
      <c r="C16" s="232"/>
      <c r="D16" s="232"/>
      <c r="E16" s="226"/>
      <c r="F16" s="427" t="s">
        <v>598</v>
      </c>
    </row>
    <row r="17" spans="2:6" ht="2.25" customHeight="1">
      <c r="B17" s="232"/>
      <c r="C17" s="232"/>
      <c r="D17" s="61"/>
      <c r="E17" s="226"/>
      <c r="F17" s="61"/>
    </row>
    <row r="18" spans="2:6">
      <c r="B18" s="232"/>
      <c r="C18" s="232"/>
      <c r="D18" s="232" t="s">
        <v>16</v>
      </c>
      <c r="E18" s="226"/>
      <c r="F18" s="232" t="s">
        <v>261</v>
      </c>
    </row>
    <row r="19" spans="2:6">
      <c r="B19" s="232"/>
      <c r="C19" s="232"/>
      <c r="D19" s="232"/>
      <c r="E19" s="226"/>
      <c r="F19" s="232" t="s">
        <v>262</v>
      </c>
    </row>
    <row r="20" spans="2:6">
      <c r="B20" s="232"/>
      <c r="C20" s="232"/>
      <c r="D20" s="232"/>
      <c r="E20" s="226"/>
      <c r="F20" s="232" t="s">
        <v>263</v>
      </c>
    </row>
    <row r="21" spans="2:6" ht="2.25" customHeight="1">
      <c r="B21" s="253"/>
      <c r="C21" s="52"/>
      <c r="D21" s="52"/>
      <c r="F21" s="304"/>
    </row>
    <row r="22" spans="2:6">
      <c r="B22" s="253"/>
      <c r="C22" s="232" t="s">
        <v>8</v>
      </c>
      <c r="D22" s="232" t="s">
        <v>16</v>
      </c>
      <c r="E22" s="226"/>
      <c r="F22" s="232" t="s">
        <v>261</v>
      </c>
    </row>
    <row r="23" spans="2:6">
      <c r="B23" s="253"/>
      <c r="C23" s="232"/>
      <c r="D23" s="232"/>
      <c r="E23" s="226"/>
      <c r="F23" s="232" t="s">
        <v>262</v>
      </c>
    </row>
    <row r="24" spans="2:6">
      <c r="B24" s="253"/>
      <c r="C24" s="232"/>
      <c r="D24" s="232"/>
      <c r="E24" s="226"/>
      <c r="F24" s="232" t="s">
        <v>263</v>
      </c>
    </row>
    <row r="25" spans="2:6" ht="2.25" customHeight="1">
      <c r="B25" s="253"/>
      <c r="C25" s="232"/>
      <c r="D25" s="61"/>
      <c r="F25" s="61"/>
    </row>
    <row r="26" spans="2:6">
      <c r="B26" s="253"/>
      <c r="C26" s="232"/>
      <c r="D26" s="444" t="s">
        <v>639</v>
      </c>
      <c r="F26" s="232" t="s">
        <v>259</v>
      </c>
    </row>
    <row r="27" spans="2:6" ht="45">
      <c r="B27" s="253"/>
      <c r="C27" s="232"/>
      <c r="D27" s="232"/>
      <c r="F27" s="232" t="s">
        <v>598</v>
      </c>
    </row>
    <row r="28" spans="2:6" ht="2.25" customHeight="1">
      <c r="B28" s="253"/>
      <c r="C28" s="61"/>
      <c r="D28" s="61"/>
      <c r="F28" s="61"/>
    </row>
    <row r="29" spans="2:6">
      <c r="B29" s="253"/>
      <c r="C29" s="232" t="s">
        <v>7</v>
      </c>
      <c r="D29" s="232" t="s">
        <v>16</v>
      </c>
      <c r="E29" s="226"/>
      <c r="F29" s="232" t="s">
        <v>261</v>
      </c>
    </row>
    <row r="30" spans="2:6">
      <c r="B30" s="253"/>
      <c r="C30" s="232"/>
      <c r="D30" s="232"/>
      <c r="E30" s="226"/>
      <c r="F30" s="232" t="s">
        <v>262</v>
      </c>
    </row>
    <row r="31" spans="2:6">
      <c r="B31" s="253"/>
      <c r="C31" s="232"/>
      <c r="D31" s="232"/>
      <c r="E31" s="226"/>
      <c r="F31" s="232" t="s">
        <v>263</v>
      </c>
    </row>
    <row r="32" spans="2:6" ht="2.25" customHeight="1">
      <c r="B32" s="253"/>
      <c r="C32" s="61"/>
      <c r="D32" s="61"/>
      <c r="F32" s="61"/>
    </row>
    <row r="33" spans="2:6">
      <c r="B33" s="253"/>
      <c r="C33" s="232" t="s">
        <v>325</v>
      </c>
      <c r="D33" s="232" t="s">
        <v>16</v>
      </c>
      <c r="E33" s="226"/>
      <c r="F33" s="232" t="s">
        <v>261</v>
      </c>
    </row>
    <row r="34" spans="2:6">
      <c r="B34" s="253"/>
      <c r="C34" s="232"/>
      <c r="D34" s="232"/>
      <c r="E34" s="226"/>
      <c r="F34" s="232" t="s">
        <v>262</v>
      </c>
    </row>
    <row r="35" spans="2:6">
      <c r="B35" s="253"/>
      <c r="C35" s="232"/>
      <c r="D35" s="232"/>
      <c r="E35" s="226"/>
      <c r="F35" s="232" t="s">
        <v>263</v>
      </c>
    </row>
    <row r="36" spans="2:6" ht="2.25" customHeight="1">
      <c r="B36" s="253"/>
      <c r="C36" s="61"/>
      <c r="D36" s="61"/>
      <c r="F36" s="61"/>
    </row>
    <row r="37" spans="2:6">
      <c r="B37" s="253"/>
      <c r="C37" s="232" t="s">
        <v>138</v>
      </c>
      <c r="D37" s="232" t="s">
        <v>16</v>
      </c>
      <c r="E37" s="226"/>
      <c r="F37" s="232" t="s">
        <v>261</v>
      </c>
    </row>
    <row r="38" spans="2:6">
      <c r="B38" s="253"/>
      <c r="C38" s="232"/>
      <c r="D38" s="232"/>
      <c r="E38" s="226"/>
      <c r="F38" s="232" t="s">
        <v>262</v>
      </c>
    </row>
    <row r="39" spans="2:6">
      <c r="B39" s="253"/>
      <c r="C39" s="232"/>
      <c r="D39" s="232"/>
      <c r="E39" s="226"/>
      <c r="F39" s="232" t="s">
        <v>263</v>
      </c>
    </row>
    <row r="40" spans="2:6" ht="2.25" customHeight="1">
      <c r="B40" s="253"/>
      <c r="C40" s="61"/>
      <c r="D40" s="61"/>
      <c r="F40" s="61"/>
    </row>
    <row r="41" spans="2:6">
      <c r="B41" s="253"/>
      <c r="C41" s="232" t="s">
        <v>6</v>
      </c>
      <c r="D41" s="470" t="s">
        <v>639</v>
      </c>
      <c r="F41" s="232" t="s">
        <v>259</v>
      </c>
    </row>
    <row r="42" spans="2:6" ht="45">
      <c r="B42" s="253"/>
      <c r="C42" s="232"/>
      <c r="D42" s="470"/>
      <c r="F42" s="232" t="s">
        <v>598</v>
      </c>
    </row>
    <row r="43" spans="2:6" ht="2.25" customHeight="1">
      <c r="B43" s="253"/>
      <c r="C43" s="232"/>
      <c r="D43" s="61"/>
      <c r="F43" s="61"/>
    </row>
    <row r="44" spans="2:6">
      <c r="B44" s="253"/>
      <c r="C44" s="232"/>
      <c r="D44" s="232" t="s">
        <v>16</v>
      </c>
      <c r="E44" s="226"/>
      <c r="F44" s="232" t="s">
        <v>261</v>
      </c>
    </row>
    <row r="45" spans="2:6">
      <c r="B45" s="253"/>
      <c r="C45" s="232"/>
      <c r="D45" s="232"/>
      <c r="E45" s="226"/>
      <c r="F45" s="232" t="s">
        <v>262</v>
      </c>
    </row>
    <row r="46" spans="2:6">
      <c r="B46" s="253"/>
      <c r="C46" s="232"/>
      <c r="D46" s="232"/>
      <c r="E46" s="226"/>
      <c r="F46" s="232" t="s">
        <v>263</v>
      </c>
    </row>
    <row r="47" spans="2:6" ht="2.25" customHeight="1">
      <c r="B47" s="253"/>
      <c r="C47" s="52"/>
      <c r="D47" s="52"/>
      <c r="F47" s="52"/>
    </row>
    <row r="48" spans="2:6">
      <c r="B48" s="253"/>
      <c r="C48" s="254" t="s">
        <v>131</v>
      </c>
      <c r="D48" s="232" t="s">
        <v>16</v>
      </c>
      <c r="E48" s="226"/>
      <c r="F48" s="232" t="s">
        <v>261</v>
      </c>
    </row>
    <row r="49" spans="2:6">
      <c r="B49" s="253"/>
      <c r="C49" s="253"/>
      <c r="D49" s="232"/>
      <c r="E49" s="226"/>
      <c r="F49" s="232" t="s">
        <v>262</v>
      </c>
    </row>
    <row r="50" spans="2:6">
      <c r="B50" s="253"/>
      <c r="C50" s="253"/>
      <c r="D50" s="232"/>
      <c r="E50" s="226"/>
      <c r="F50" s="232" t="s">
        <v>263</v>
      </c>
    </row>
    <row r="51" spans="2:6" ht="2.25" customHeight="1">
      <c r="B51" s="253"/>
      <c r="C51" s="52"/>
      <c r="D51" s="52"/>
      <c r="F51" s="52"/>
    </row>
    <row r="52" spans="2:6">
      <c r="B52" s="253"/>
      <c r="C52" s="254" t="s">
        <v>112</v>
      </c>
      <c r="D52" s="232" t="s">
        <v>16</v>
      </c>
      <c r="E52" s="226"/>
      <c r="F52" s="232" t="s">
        <v>261</v>
      </c>
    </row>
    <row r="53" spans="2:6">
      <c r="B53" s="253"/>
      <c r="C53" s="254"/>
      <c r="D53" s="289"/>
      <c r="E53" s="226"/>
      <c r="F53" s="291" t="s">
        <v>262</v>
      </c>
    </row>
    <row r="54" spans="2:6">
      <c r="B54" s="253"/>
      <c r="C54" s="253"/>
      <c r="D54" s="232"/>
      <c r="E54" s="226"/>
      <c r="F54" s="291" t="s">
        <v>263</v>
      </c>
    </row>
    <row r="55" spans="2:6" ht="2.25" customHeight="1">
      <c r="B55" s="253"/>
      <c r="C55" s="253"/>
      <c r="D55" s="52"/>
      <c r="F55" s="52"/>
    </row>
    <row r="56" spans="2:6">
      <c r="B56" s="253"/>
      <c r="C56" s="253"/>
      <c r="D56" s="444" t="s">
        <v>639</v>
      </c>
      <c r="F56" s="232" t="s">
        <v>259</v>
      </c>
    </row>
    <row r="57" spans="2:6">
      <c r="B57" s="253"/>
      <c r="C57" s="253"/>
      <c r="D57" s="254"/>
      <c r="F57" s="232" t="s">
        <v>301</v>
      </c>
    </row>
    <row r="58" spans="2:6" ht="45">
      <c r="B58" s="253"/>
      <c r="C58" s="253"/>
      <c r="D58" s="253"/>
      <c r="F58" s="232" t="s">
        <v>598</v>
      </c>
    </row>
    <row r="59" spans="2:6" ht="2.25" customHeight="1">
      <c r="B59" s="253"/>
      <c r="C59" s="52"/>
      <c r="D59" s="52"/>
      <c r="F59" s="52"/>
    </row>
    <row r="60" spans="2:6">
      <c r="B60" s="253"/>
      <c r="C60" s="254" t="s">
        <v>217</v>
      </c>
      <c r="D60" s="232" t="s">
        <v>16</v>
      </c>
      <c r="E60" s="226"/>
      <c r="F60" s="232" t="s">
        <v>261</v>
      </c>
    </row>
    <row r="61" spans="2:6">
      <c r="B61" s="253"/>
      <c r="C61" s="253"/>
      <c r="D61" s="232"/>
      <c r="E61" s="226"/>
      <c r="F61" s="232" t="s">
        <v>262</v>
      </c>
    </row>
    <row r="62" spans="2:6">
      <c r="B62" s="253"/>
      <c r="C62" s="253"/>
      <c r="D62" s="232"/>
      <c r="E62" s="226"/>
      <c r="F62" s="291" t="s">
        <v>263</v>
      </c>
    </row>
    <row r="63" spans="2:6" ht="9" customHeight="1"/>
    <row r="64" spans="2:6">
      <c r="B64" s="259" t="s">
        <v>266</v>
      </c>
      <c r="C64" s="232" t="s">
        <v>111</v>
      </c>
      <c r="D64" s="232" t="s">
        <v>639</v>
      </c>
      <c r="E64" s="226"/>
      <c r="F64" s="232" t="s">
        <v>259</v>
      </c>
    </row>
    <row r="65" spans="2:6" ht="36" customHeight="1">
      <c r="B65" s="232"/>
      <c r="C65" s="232"/>
      <c r="D65" s="232"/>
      <c r="E65" s="226"/>
      <c r="F65" s="232" t="s">
        <v>265</v>
      </c>
    </row>
    <row r="66" spans="2:6" ht="2.25" customHeight="1">
      <c r="B66" s="232"/>
      <c r="C66" s="232"/>
      <c r="D66" s="61"/>
      <c r="E66" s="226"/>
      <c r="F66" s="61"/>
    </row>
    <row r="67" spans="2:6">
      <c r="B67" s="427"/>
      <c r="C67" s="427"/>
      <c r="D67" s="254" t="s">
        <v>657</v>
      </c>
      <c r="F67" s="333" t="s">
        <v>261</v>
      </c>
    </row>
    <row r="68" spans="2:6">
      <c r="B68" s="427"/>
      <c r="C68" s="427"/>
      <c r="D68" s="254"/>
      <c r="F68" s="333" t="s">
        <v>262</v>
      </c>
    </row>
    <row r="69" spans="2:6">
      <c r="B69" s="427"/>
      <c r="C69" s="427"/>
      <c r="D69" s="254"/>
      <c r="F69" s="255" t="s">
        <v>263</v>
      </c>
    </row>
    <row r="70" spans="2:6" ht="2.25" customHeight="1">
      <c r="B70" s="427"/>
      <c r="C70" s="427"/>
      <c r="D70" s="226"/>
    </row>
    <row r="71" spans="2:6">
      <c r="B71" s="427"/>
      <c r="C71" s="427"/>
      <c r="D71" s="254" t="s">
        <v>658</v>
      </c>
      <c r="F71" s="333" t="s">
        <v>261</v>
      </c>
    </row>
    <row r="72" spans="2:6">
      <c r="B72" s="427"/>
      <c r="C72" s="427"/>
      <c r="D72" s="254"/>
      <c r="F72" s="333" t="s">
        <v>262</v>
      </c>
    </row>
    <row r="73" spans="2:6">
      <c r="B73" s="427"/>
      <c r="C73" s="427"/>
      <c r="D73" s="254"/>
      <c r="F73" s="254" t="s">
        <v>601</v>
      </c>
    </row>
    <row r="74" spans="2:6" ht="2.25" customHeight="1">
      <c r="B74" s="427"/>
      <c r="C74" s="427"/>
      <c r="D74" s="428"/>
      <c r="E74" s="226"/>
      <c r="F74" s="439"/>
    </row>
    <row r="75" spans="2:6">
      <c r="B75" s="427"/>
      <c r="C75" s="427"/>
      <c r="D75" s="254" t="s">
        <v>659</v>
      </c>
      <c r="F75" s="333" t="s">
        <v>261</v>
      </c>
    </row>
    <row r="76" spans="2:6">
      <c r="B76" s="427"/>
      <c r="C76" s="427"/>
      <c r="D76" s="254"/>
      <c r="F76" s="333" t="s">
        <v>262</v>
      </c>
    </row>
    <row r="77" spans="2:6">
      <c r="B77" s="427"/>
      <c r="C77" s="427"/>
      <c r="D77" s="254"/>
      <c r="F77" s="254" t="s">
        <v>601</v>
      </c>
    </row>
    <row r="78" spans="2:6" ht="2.25" customHeight="1">
      <c r="B78" s="427"/>
      <c r="C78" s="427"/>
      <c r="D78" s="226"/>
    </row>
    <row r="79" spans="2:6">
      <c r="B79" s="427"/>
      <c r="C79" s="427"/>
      <c r="D79" s="254" t="s">
        <v>660</v>
      </c>
      <c r="F79" s="427" t="s">
        <v>261</v>
      </c>
    </row>
    <row r="80" spans="2:6">
      <c r="B80" s="427"/>
      <c r="C80" s="427"/>
      <c r="D80" s="254"/>
      <c r="F80" s="333" t="s">
        <v>262</v>
      </c>
    </row>
    <row r="81" spans="2:6">
      <c r="B81" s="427"/>
      <c r="C81" s="427"/>
      <c r="D81" s="254"/>
      <c r="F81" s="255" t="s">
        <v>263</v>
      </c>
    </row>
    <row r="82" spans="2:6" ht="2.25" customHeight="1">
      <c r="B82" s="427"/>
      <c r="C82" s="427"/>
      <c r="D82" s="226"/>
    </row>
    <row r="83" spans="2:6">
      <c r="B83" s="427"/>
      <c r="C83" s="427"/>
      <c r="D83" s="254" t="s">
        <v>661</v>
      </c>
      <c r="F83" s="333" t="s">
        <v>261</v>
      </c>
    </row>
    <row r="84" spans="2:6">
      <c r="B84" s="427"/>
      <c r="C84" s="427"/>
      <c r="D84" s="254"/>
      <c r="E84" s="226"/>
      <c r="F84" s="333" t="s">
        <v>262</v>
      </c>
    </row>
    <row r="85" spans="2:6">
      <c r="B85" s="427"/>
      <c r="C85" s="427"/>
      <c r="D85" s="254"/>
      <c r="E85" s="226"/>
      <c r="F85" s="254" t="s">
        <v>601</v>
      </c>
    </row>
    <row r="86" spans="2:6" ht="2.25" customHeight="1">
      <c r="B86" s="427"/>
      <c r="C86" s="427"/>
      <c r="D86" s="428"/>
      <c r="E86" s="226"/>
      <c r="F86" s="439"/>
    </row>
    <row r="87" spans="2:6">
      <c r="B87" s="427"/>
      <c r="C87" s="427"/>
      <c r="D87" s="254" t="s">
        <v>662</v>
      </c>
      <c r="F87" s="333" t="s">
        <v>261</v>
      </c>
    </row>
    <row r="88" spans="2:6">
      <c r="B88" s="427"/>
      <c r="C88" s="427"/>
      <c r="D88" s="254"/>
      <c r="F88" s="333" t="s">
        <v>262</v>
      </c>
    </row>
    <row r="89" spans="2:6">
      <c r="B89" s="427"/>
      <c r="C89" s="427"/>
      <c r="D89" s="254"/>
      <c r="F89" s="254" t="s">
        <v>601</v>
      </c>
    </row>
    <row r="90" spans="2:6" ht="2.25" customHeight="1">
      <c r="B90" s="427"/>
      <c r="C90" s="427"/>
      <c r="D90" s="226"/>
    </row>
    <row r="91" spans="2:6">
      <c r="B91" s="427"/>
      <c r="C91" s="427"/>
      <c r="D91" s="254" t="s">
        <v>663</v>
      </c>
      <c r="F91" s="427" t="s">
        <v>261</v>
      </c>
    </row>
    <row r="92" spans="2:6">
      <c r="B92" s="427"/>
      <c r="C92" s="427"/>
      <c r="D92" s="254"/>
      <c r="F92" s="333" t="s">
        <v>262</v>
      </c>
    </row>
    <row r="93" spans="2:6">
      <c r="B93" s="427"/>
      <c r="C93" s="427"/>
      <c r="D93" s="254"/>
      <c r="F93" s="427" t="s">
        <v>263</v>
      </c>
    </row>
    <row r="94" spans="2:6" ht="2.25" customHeight="1">
      <c r="B94" s="427"/>
      <c r="C94" s="427"/>
      <c r="D94" s="226"/>
    </row>
    <row r="95" spans="2:6">
      <c r="B95" s="427"/>
      <c r="C95" s="427"/>
      <c r="D95" s="254" t="s">
        <v>664</v>
      </c>
      <c r="F95" s="427" t="s">
        <v>261</v>
      </c>
    </row>
    <row r="96" spans="2:6">
      <c r="B96" s="232"/>
      <c r="C96" s="232"/>
      <c r="D96" s="254"/>
      <c r="F96" s="333" t="s">
        <v>262</v>
      </c>
    </row>
    <row r="97" spans="2:6">
      <c r="B97" s="427"/>
      <c r="C97" s="427"/>
      <c r="D97" s="254"/>
      <c r="F97" s="427" t="s">
        <v>263</v>
      </c>
    </row>
    <row r="98" spans="2:6" ht="2.25" customHeight="1">
      <c r="B98" s="427"/>
      <c r="C98" s="427"/>
      <c r="D98" s="428"/>
      <c r="E98" s="226"/>
      <c r="F98" s="428"/>
    </row>
    <row r="99" spans="2:6">
      <c r="B99" s="427"/>
      <c r="C99" s="427"/>
      <c r="D99" s="427" t="s">
        <v>665</v>
      </c>
      <c r="E99" s="226"/>
      <c r="F99" s="427" t="s">
        <v>261</v>
      </c>
    </row>
    <row r="100" spans="2:6">
      <c r="B100" s="427"/>
      <c r="C100" s="427"/>
      <c r="D100" s="427"/>
      <c r="E100" s="226"/>
      <c r="F100" s="333" t="s">
        <v>262</v>
      </c>
    </row>
    <row r="101" spans="2:6">
      <c r="B101" s="427"/>
      <c r="C101" s="427"/>
      <c r="D101" s="427"/>
      <c r="E101" s="226"/>
      <c r="F101" s="427" t="s">
        <v>260</v>
      </c>
    </row>
    <row r="102" spans="2:6" ht="2.25" customHeight="1">
      <c r="B102" s="427"/>
      <c r="C102" s="428"/>
      <c r="D102" s="428"/>
      <c r="E102" s="226"/>
      <c r="F102" s="428"/>
    </row>
    <row r="103" spans="2:6">
      <c r="B103" s="427"/>
      <c r="C103" s="427" t="s">
        <v>275</v>
      </c>
      <c r="D103" s="254" t="s">
        <v>657</v>
      </c>
      <c r="F103" s="333" t="s">
        <v>261</v>
      </c>
    </row>
    <row r="104" spans="2:6">
      <c r="B104" s="427"/>
      <c r="C104" s="427"/>
      <c r="D104" s="254"/>
      <c r="F104" s="333" t="s">
        <v>262</v>
      </c>
    </row>
    <row r="105" spans="2:6">
      <c r="B105" s="427"/>
      <c r="C105" s="427"/>
      <c r="D105" s="254"/>
      <c r="F105" s="255" t="s">
        <v>260</v>
      </c>
    </row>
    <row r="106" spans="2:6" ht="2.25" customHeight="1">
      <c r="B106" s="427"/>
      <c r="C106" s="427"/>
      <c r="D106" s="226"/>
    </row>
    <row r="107" spans="2:6">
      <c r="B107" s="427"/>
      <c r="C107" s="427"/>
      <c r="D107" s="254" t="s">
        <v>658</v>
      </c>
      <c r="F107" s="333" t="s">
        <v>261</v>
      </c>
    </row>
    <row r="108" spans="2:6">
      <c r="B108" s="427"/>
      <c r="C108" s="427"/>
      <c r="D108" s="254"/>
      <c r="F108" s="333" t="s">
        <v>262</v>
      </c>
    </row>
    <row r="109" spans="2:6">
      <c r="B109" s="427"/>
      <c r="C109" s="427"/>
      <c r="D109" s="254"/>
      <c r="F109" s="254" t="s">
        <v>601</v>
      </c>
    </row>
    <row r="110" spans="2:6" ht="2.25" customHeight="1">
      <c r="B110" s="427"/>
      <c r="C110" s="427"/>
      <c r="D110" s="428"/>
      <c r="E110" s="226"/>
      <c r="F110" s="439"/>
    </row>
    <row r="111" spans="2:6">
      <c r="B111" s="427"/>
      <c r="C111" s="427"/>
      <c r="D111" s="254" t="s">
        <v>659</v>
      </c>
      <c r="F111" s="333" t="s">
        <v>261</v>
      </c>
    </row>
    <row r="112" spans="2:6">
      <c r="B112" s="427"/>
      <c r="C112" s="427"/>
      <c r="D112" s="254"/>
      <c r="F112" s="333" t="s">
        <v>262</v>
      </c>
    </row>
    <row r="113" spans="2:6">
      <c r="B113" s="427"/>
      <c r="C113" s="427"/>
      <c r="D113" s="254"/>
      <c r="F113" s="254" t="s">
        <v>601</v>
      </c>
    </row>
    <row r="114" spans="2:6" ht="2.25" customHeight="1">
      <c r="B114" s="427"/>
      <c r="C114" s="427"/>
      <c r="D114" s="226"/>
    </row>
    <row r="115" spans="2:6">
      <c r="B115" s="427"/>
      <c r="C115" s="427"/>
      <c r="D115" s="254" t="s">
        <v>660</v>
      </c>
      <c r="F115" s="427" t="s">
        <v>261</v>
      </c>
    </row>
    <row r="116" spans="2:6">
      <c r="B116" s="427"/>
      <c r="C116" s="427"/>
      <c r="D116" s="254"/>
      <c r="F116" s="333" t="s">
        <v>262</v>
      </c>
    </row>
    <row r="117" spans="2:6">
      <c r="B117" s="427"/>
      <c r="C117" s="427"/>
      <c r="D117" s="254"/>
      <c r="F117" s="255" t="s">
        <v>260</v>
      </c>
    </row>
    <row r="118" spans="2:6" ht="2.25" customHeight="1">
      <c r="B118" s="427"/>
      <c r="C118" s="427"/>
      <c r="D118" s="226"/>
    </row>
    <row r="119" spans="2:6">
      <c r="B119" s="427"/>
      <c r="C119" s="427"/>
      <c r="D119" s="254" t="s">
        <v>661</v>
      </c>
      <c r="F119" s="333" t="s">
        <v>261</v>
      </c>
    </row>
    <row r="120" spans="2:6">
      <c r="B120" s="427"/>
      <c r="C120" s="427"/>
      <c r="D120" s="254"/>
      <c r="E120" s="226"/>
      <c r="F120" s="333" t="s">
        <v>262</v>
      </c>
    </row>
    <row r="121" spans="2:6">
      <c r="B121" s="427"/>
      <c r="C121" s="427"/>
      <c r="D121" s="254"/>
      <c r="E121" s="226"/>
      <c r="F121" s="254" t="s">
        <v>601</v>
      </c>
    </row>
    <row r="122" spans="2:6" ht="2.25" customHeight="1">
      <c r="B122" s="427"/>
      <c r="C122" s="427"/>
      <c r="D122" s="428"/>
      <c r="E122" s="226"/>
      <c r="F122" s="439"/>
    </row>
    <row r="123" spans="2:6">
      <c r="B123" s="427"/>
      <c r="C123" s="427"/>
      <c r="D123" s="254" t="s">
        <v>662</v>
      </c>
      <c r="F123" s="333" t="s">
        <v>261</v>
      </c>
    </row>
    <row r="124" spans="2:6">
      <c r="B124" s="427"/>
      <c r="C124" s="427"/>
      <c r="D124" s="254"/>
      <c r="F124" s="333" t="s">
        <v>262</v>
      </c>
    </row>
    <row r="125" spans="2:6">
      <c r="B125" s="427"/>
      <c r="C125" s="427"/>
      <c r="D125" s="254"/>
      <c r="F125" s="254" t="s">
        <v>601</v>
      </c>
    </row>
    <row r="126" spans="2:6" ht="2.25" customHeight="1">
      <c r="B126" s="427"/>
      <c r="C126" s="427"/>
      <c r="D126" s="226"/>
    </row>
    <row r="127" spans="2:6">
      <c r="B127" s="427"/>
      <c r="C127" s="427"/>
      <c r="D127" s="254" t="s">
        <v>663</v>
      </c>
      <c r="F127" s="427" t="s">
        <v>261</v>
      </c>
    </row>
    <row r="128" spans="2:6">
      <c r="B128" s="427"/>
      <c r="C128" s="427"/>
      <c r="D128" s="254"/>
      <c r="F128" s="333" t="s">
        <v>262</v>
      </c>
    </row>
    <row r="129" spans="2:6">
      <c r="B129" s="427"/>
      <c r="C129" s="427"/>
      <c r="D129" s="254"/>
      <c r="F129" s="427" t="s">
        <v>260</v>
      </c>
    </row>
    <row r="130" spans="2:6" ht="2.25" customHeight="1">
      <c r="B130" s="427"/>
      <c r="C130" s="427"/>
      <c r="D130" s="226"/>
    </row>
    <row r="131" spans="2:6">
      <c r="B131" s="427"/>
      <c r="C131" s="427"/>
      <c r="D131" s="254" t="s">
        <v>664</v>
      </c>
      <c r="F131" s="427" t="s">
        <v>261</v>
      </c>
    </row>
    <row r="132" spans="2:6">
      <c r="B132" s="427"/>
      <c r="C132" s="427"/>
      <c r="D132" s="254"/>
      <c r="F132" s="333" t="s">
        <v>262</v>
      </c>
    </row>
    <row r="133" spans="2:6">
      <c r="B133" s="427"/>
      <c r="C133" s="427"/>
      <c r="D133" s="254"/>
      <c r="F133" s="427" t="s">
        <v>260</v>
      </c>
    </row>
    <row r="134" spans="2:6" ht="2.25" customHeight="1">
      <c r="B134" s="427"/>
      <c r="C134" s="427"/>
      <c r="D134" s="428"/>
      <c r="E134" s="226"/>
      <c r="F134" s="428"/>
    </row>
    <row r="135" spans="2:6">
      <c r="B135" s="427"/>
      <c r="C135" s="427"/>
      <c r="D135" s="427" t="s">
        <v>665</v>
      </c>
      <c r="E135" s="226"/>
      <c r="F135" s="427" t="s">
        <v>261</v>
      </c>
    </row>
    <row r="136" spans="2:6">
      <c r="B136" s="427"/>
      <c r="C136" s="427"/>
      <c r="D136" s="427"/>
      <c r="E136" s="226"/>
      <c r="F136" s="333" t="s">
        <v>262</v>
      </c>
    </row>
    <row r="137" spans="2:6">
      <c r="B137" s="427"/>
      <c r="C137" s="427"/>
      <c r="D137" s="427"/>
      <c r="E137" s="226"/>
      <c r="F137" s="427" t="s">
        <v>263</v>
      </c>
    </row>
    <row r="138" spans="2:6" ht="2.25" customHeight="1">
      <c r="B138" s="427"/>
      <c r="C138" s="428"/>
      <c r="D138" s="428"/>
      <c r="E138" s="226"/>
      <c r="F138" s="428"/>
    </row>
    <row r="139" spans="2:6">
      <c r="B139" s="427"/>
      <c r="C139" s="427" t="s">
        <v>8</v>
      </c>
      <c r="D139" s="254" t="s">
        <v>657</v>
      </c>
      <c r="F139" s="333" t="s">
        <v>261</v>
      </c>
    </row>
    <row r="140" spans="2:6">
      <c r="B140" s="427"/>
      <c r="C140" s="427"/>
      <c r="D140" s="254"/>
      <c r="F140" s="333" t="s">
        <v>262</v>
      </c>
    </row>
    <row r="141" spans="2:6">
      <c r="B141" s="427"/>
      <c r="C141" s="427"/>
      <c r="D141" s="254"/>
      <c r="F141" s="255" t="s">
        <v>263</v>
      </c>
    </row>
    <row r="142" spans="2:6" ht="2.25" customHeight="1">
      <c r="B142" s="427"/>
      <c r="C142" s="427"/>
      <c r="D142" s="226"/>
    </row>
    <row r="143" spans="2:6">
      <c r="B143" s="427"/>
      <c r="C143" s="427"/>
      <c r="D143" s="254" t="s">
        <v>658</v>
      </c>
      <c r="F143" s="333" t="s">
        <v>261</v>
      </c>
    </row>
    <row r="144" spans="2:6">
      <c r="B144" s="427"/>
      <c r="C144" s="427"/>
      <c r="D144" s="254"/>
      <c r="F144" s="333" t="s">
        <v>262</v>
      </c>
    </row>
    <row r="145" spans="2:6">
      <c r="B145" s="427"/>
      <c r="C145" s="427"/>
      <c r="D145" s="254"/>
      <c r="F145" s="254" t="s">
        <v>601</v>
      </c>
    </row>
    <row r="146" spans="2:6" ht="2.25" customHeight="1">
      <c r="B146" s="427"/>
      <c r="C146" s="427"/>
      <c r="D146" s="428"/>
      <c r="E146" s="226"/>
      <c r="F146" s="439"/>
    </row>
    <row r="147" spans="2:6">
      <c r="B147" s="427"/>
      <c r="C147" s="427"/>
      <c r="D147" s="254" t="s">
        <v>659</v>
      </c>
      <c r="F147" s="333" t="s">
        <v>261</v>
      </c>
    </row>
    <row r="148" spans="2:6">
      <c r="B148" s="427"/>
      <c r="C148" s="427"/>
      <c r="D148" s="254"/>
      <c r="F148" s="333" t="s">
        <v>262</v>
      </c>
    </row>
    <row r="149" spans="2:6">
      <c r="B149" s="427"/>
      <c r="C149" s="427"/>
      <c r="D149" s="254"/>
      <c r="F149" s="254" t="s">
        <v>601</v>
      </c>
    </row>
    <row r="150" spans="2:6" ht="2.25" customHeight="1">
      <c r="B150" s="427"/>
      <c r="C150" s="428"/>
      <c r="D150" s="428"/>
      <c r="E150" s="226"/>
      <c r="F150" s="428"/>
    </row>
    <row r="151" spans="2:6">
      <c r="B151" s="427"/>
      <c r="C151" s="427" t="s">
        <v>112</v>
      </c>
      <c r="D151" s="254" t="s">
        <v>657</v>
      </c>
      <c r="F151" s="333" t="s">
        <v>261</v>
      </c>
    </row>
    <row r="152" spans="2:6">
      <c r="B152" s="427"/>
      <c r="C152" s="427"/>
      <c r="D152" s="254"/>
      <c r="F152" s="333" t="s">
        <v>262</v>
      </c>
    </row>
    <row r="153" spans="2:6">
      <c r="B153" s="427"/>
      <c r="C153" s="427"/>
      <c r="D153" s="254"/>
      <c r="F153" s="255" t="s">
        <v>263</v>
      </c>
    </row>
    <row r="154" spans="2:6" ht="2.25" customHeight="1">
      <c r="B154" s="427"/>
      <c r="C154" s="427"/>
      <c r="D154" s="226"/>
    </row>
    <row r="155" spans="2:6">
      <c r="B155" s="427"/>
      <c r="C155" s="427"/>
      <c r="D155" s="254" t="s">
        <v>658</v>
      </c>
      <c r="F155" s="333" t="s">
        <v>261</v>
      </c>
    </row>
    <row r="156" spans="2:6">
      <c r="B156" s="427"/>
      <c r="C156" s="427"/>
      <c r="D156" s="254"/>
      <c r="F156" s="333" t="s">
        <v>262</v>
      </c>
    </row>
    <row r="157" spans="2:6">
      <c r="B157" s="427"/>
      <c r="C157" s="427"/>
      <c r="D157" s="254"/>
      <c r="F157" s="254" t="s">
        <v>601</v>
      </c>
    </row>
    <row r="158" spans="2:6" ht="2.25" customHeight="1">
      <c r="B158" s="427"/>
      <c r="C158" s="427"/>
      <c r="D158" s="428"/>
      <c r="E158" s="226"/>
      <c r="F158" s="439"/>
    </row>
    <row r="159" spans="2:6">
      <c r="B159" s="427"/>
      <c r="C159" s="427"/>
      <c r="D159" s="254" t="s">
        <v>659</v>
      </c>
      <c r="F159" s="333" t="s">
        <v>261</v>
      </c>
    </row>
    <row r="160" spans="2:6">
      <c r="B160" s="427"/>
      <c r="C160" s="427"/>
      <c r="D160" s="254"/>
      <c r="F160" s="333" t="s">
        <v>262</v>
      </c>
    </row>
    <row r="161" spans="2:6">
      <c r="B161" s="427"/>
      <c r="C161" s="427"/>
      <c r="D161" s="254"/>
      <c r="F161" s="254" t="s">
        <v>601</v>
      </c>
    </row>
    <row r="162" spans="2:6" ht="2.25" customHeight="1">
      <c r="B162" s="427"/>
      <c r="C162" s="427"/>
      <c r="D162" s="226"/>
    </row>
    <row r="163" spans="2:6">
      <c r="B163" s="427"/>
      <c r="C163" s="427"/>
      <c r="D163" s="254" t="s">
        <v>660</v>
      </c>
      <c r="F163" s="427" t="s">
        <v>261</v>
      </c>
    </row>
    <row r="164" spans="2:6">
      <c r="B164" s="427"/>
      <c r="C164" s="427"/>
      <c r="D164" s="254"/>
      <c r="F164" s="333" t="s">
        <v>262</v>
      </c>
    </row>
    <row r="165" spans="2:6">
      <c r="B165" s="427"/>
      <c r="C165" s="427"/>
      <c r="D165" s="254"/>
      <c r="F165" s="255" t="s">
        <v>263</v>
      </c>
    </row>
    <row r="166" spans="2:6" ht="2.25" customHeight="1">
      <c r="B166" s="427"/>
      <c r="C166" s="427"/>
      <c r="D166" s="226"/>
    </row>
    <row r="167" spans="2:6">
      <c r="B167" s="427"/>
      <c r="C167" s="427"/>
      <c r="D167" s="254" t="s">
        <v>661</v>
      </c>
      <c r="F167" s="333" t="s">
        <v>261</v>
      </c>
    </row>
    <row r="168" spans="2:6">
      <c r="B168" s="427"/>
      <c r="C168" s="427"/>
      <c r="D168" s="254"/>
      <c r="E168" s="226"/>
      <c r="F168" s="333" t="s">
        <v>262</v>
      </c>
    </row>
    <row r="169" spans="2:6">
      <c r="B169" s="427"/>
      <c r="C169" s="427"/>
      <c r="D169" s="254"/>
      <c r="E169" s="226"/>
      <c r="F169" s="254" t="s">
        <v>601</v>
      </c>
    </row>
    <row r="170" spans="2:6" ht="2.25" customHeight="1">
      <c r="B170" s="427"/>
      <c r="C170" s="427"/>
      <c r="D170" s="428"/>
      <c r="E170" s="226"/>
      <c r="F170" s="439"/>
    </row>
    <row r="171" spans="2:6">
      <c r="B171" s="427"/>
      <c r="C171" s="427"/>
      <c r="D171" s="254" t="s">
        <v>662</v>
      </c>
      <c r="F171" s="333" t="s">
        <v>261</v>
      </c>
    </row>
    <row r="172" spans="2:6">
      <c r="B172" s="427"/>
      <c r="C172" s="427"/>
      <c r="D172" s="254"/>
      <c r="F172" s="333" t="s">
        <v>262</v>
      </c>
    </row>
    <row r="173" spans="2:6">
      <c r="B173" s="427"/>
      <c r="C173" s="427"/>
      <c r="D173" s="254"/>
      <c r="F173" s="254" t="s">
        <v>601</v>
      </c>
    </row>
    <row r="174" spans="2:6" ht="2.25" customHeight="1">
      <c r="B174" s="427"/>
      <c r="C174" s="427"/>
      <c r="D174" s="226"/>
    </row>
    <row r="175" spans="2:6">
      <c r="B175" s="427"/>
      <c r="C175" s="427"/>
      <c r="D175" s="254" t="s">
        <v>663</v>
      </c>
      <c r="F175" s="427" t="s">
        <v>261</v>
      </c>
    </row>
    <row r="176" spans="2:6">
      <c r="B176" s="427"/>
      <c r="C176" s="427"/>
      <c r="D176" s="254"/>
      <c r="F176" s="333" t="s">
        <v>262</v>
      </c>
    </row>
    <row r="177" spans="2:6">
      <c r="B177" s="427"/>
      <c r="C177" s="427"/>
      <c r="D177" s="254"/>
      <c r="F177" s="427" t="s">
        <v>263</v>
      </c>
    </row>
    <row r="178" spans="2:6" ht="2.25" customHeight="1">
      <c r="B178" s="427"/>
      <c r="C178" s="427"/>
      <c r="D178" s="226"/>
    </row>
    <row r="179" spans="2:6">
      <c r="B179" s="427"/>
      <c r="C179" s="427"/>
      <c r="D179" s="254" t="s">
        <v>664</v>
      </c>
      <c r="F179" s="427" t="s">
        <v>261</v>
      </c>
    </row>
    <row r="180" spans="2:6">
      <c r="B180" s="427"/>
      <c r="C180" s="427"/>
      <c r="D180" s="254"/>
      <c r="F180" s="333" t="s">
        <v>262</v>
      </c>
    </row>
    <row r="181" spans="2:6">
      <c r="B181" s="427"/>
      <c r="C181" s="427"/>
      <c r="D181" s="254"/>
      <c r="F181" s="427" t="s">
        <v>263</v>
      </c>
    </row>
    <row r="182" spans="2:6" ht="2.25" customHeight="1">
      <c r="B182" s="427"/>
      <c r="C182" s="428"/>
      <c r="D182" s="428"/>
      <c r="E182" s="226"/>
      <c r="F182" s="428"/>
    </row>
    <row r="183" spans="2:6">
      <c r="B183" s="427"/>
      <c r="C183" s="232" t="s">
        <v>140</v>
      </c>
      <c r="D183" s="254" t="s">
        <v>660</v>
      </c>
      <c r="F183" s="427" t="s">
        <v>261</v>
      </c>
    </row>
    <row r="184" spans="2:6">
      <c r="B184" s="427"/>
      <c r="C184" s="427"/>
      <c r="D184" s="254"/>
      <c r="F184" s="333" t="s">
        <v>262</v>
      </c>
    </row>
    <row r="185" spans="2:6">
      <c r="B185" s="427"/>
      <c r="C185" s="427"/>
      <c r="D185" s="254"/>
      <c r="F185" s="255" t="s">
        <v>263</v>
      </c>
    </row>
    <row r="186" spans="2:6" ht="2.25" customHeight="1">
      <c r="B186" s="427"/>
      <c r="C186" s="427"/>
      <c r="D186" s="226"/>
    </row>
    <row r="187" spans="2:6">
      <c r="B187" s="427"/>
      <c r="C187" s="427"/>
      <c r="D187" s="254" t="s">
        <v>661</v>
      </c>
      <c r="F187" s="333" t="s">
        <v>261</v>
      </c>
    </row>
    <row r="188" spans="2:6">
      <c r="B188" s="427"/>
      <c r="C188" s="427"/>
      <c r="D188" s="254"/>
      <c r="E188" s="226"/>
      <c r="F188" s="333" t="s">
        <v>262</v>
      </c>
    </row>
    <row r="189" spans="2:6">
      <c r="B189" s="427"/>
      <c r="C189" s="427"/>
      <c r="D189" s="254"/>
      <c r="E189" s="226"/>
      <c r="F189" s="254" t="s">
        <v>601</v>
      </c>
    </row>
    <row r="190" spans="2:6" ht="2.25" customHeight="1">
      <c r="B190" s="427"/>
      <c r="C190" s="427"/>
      <c r="D190" s="428"/>
      <c r="E190" s="226"/>
      <c r="F190" s="439"/>
    </row>
    <row r="191" spans="2:6">
      <c r="B191" s="427"/>
      <c r="C191" s="427"/>
      <c r="D191" s="254" t="s">
        <v>662</v>
      </c>
      <c r="F191" s="333" t="s">
        <v>261</v>
      </c>
    </row>
    <row r="192" spans="2:6">
      <c r="B192" s="427"/>
      <c r="C192" s="427"/>
      <c r="D192" s="254"/>
      <c r="F192" s="333" t="s">
        <v>262</v>
      </c>
    </row>
    <row r="193" spans="2:6">
      <c r="B193" s="427"/>
      <c r="C193" s="427"/>
      <c r="D193" s="254"/>
      <c r="F193" s="254" t="s">
        <v>601</v>
      </c>
    </row>
    <row r="194" spans="2:6" ht="2.25" customHeight="1">
      <c r="B194" s="429"/>
      <c r="C194" s="429"/>
      <c r="D194" s="430"/>
      <c r="E194" s="226"/>
      <c r="F194" s="439"/>
    </row>
    <row r="195" spans="2:6">
      <c r="B195" s="259"/>
      <c r="C195" s="429"/>
      <c r="D195" s="470" t="s">
        <v>666</v>
      </c>
      <c r="F195" s="333" t="s">
        <v>261</v>
      </c>
    </row>
    <row r="196" spans="2:6">
      <c r="B196" s="429"/>
      <c r="C196" s="429"/>
      <c r="D196" s="470"/>
      <c r="F196" s="333" t="s">
        <v>262</v>
      </c>
    </row>
    <row r="197" spans="2:6">
      <c r="B197" s="429"/>
      <c r="C197" s="429"/>
      <c r="D197" s="470"/>
      <c r="F197" s="254" t="s">
        <v>640</v>
      </c>
    </row>
    <row r="198" spans="2:6" ht="2.25" customHeight="1">
      <c r="B198" s="429"/>
      <c r="C198" s="429"/>
      <c r="D198" s="430"/>
      <c r="E198" s="226"/>
      <c r="F198" s="439"/>
    </row>
    <row r="199" spans="2:6">
      <c r="B199" s="259"/>
      <c r="C199" s="429"/>
      <c r="D199" s="470" t="s">
        <v>667</v>
      </c>
      <c r="F199" s="333" t="s">
        <v>261</v>
      </c>
    </row>
    <row r="200" spans="2:6">
      <c r="B200" s="429"/>
      <c r="C200" s="429"/>
      <c r="D200" s="470"/>
      <c r="F200" s="333" t="s">
        <v>262</v>
      </c>
    </row>
    <row r="201" spans="2:6" ht="30">
      <c r="B201" s="429"/>
      <c r="C201" s="429"/>
      <c r="D201" s="470"/>
      <c r="F201" s="429" t="s">
        <v>641</v>
      </c>
    </row>
    <row r="202" spans="2:6" ht="2.25" customHeight="1">
      <c r="B202" s="253"/>
      <c r="C202" s="233"/>
      <c r="D202" s="61"/>
      <c r="E202" s="226"/>
      <c r="F202" s="61"/>
    </row>
    <row r="203" spans="2:6">
      <c r="B203" s="253"/>
      <c r="C203" s="331" t="s">
        <v>157</v>
      </c>
      <c r="D203" s="255" t="s">
        <v>16</v>
      </c>
      <c r="F203" s="331" t="s">
        <v>261</v>
      </c>
    </row>
    <row r="204" spans="2:6">
      <c r="B204" s="253"/>
      <c r="C204" s="331"/>
      <c r="D204" s="255"/>
      <c r="F204" s="333" t="s">
        <v>262</v>
      </c>
    </row>
    <row r="205" spans="2:6">
      <c r="B205" s="253"/>
      <c r="C205" s="331"/>
      <c r="D205" s="255"/>
      <c r="F205" s="331" t="s">
        <v>263</v>
      </c>
    </row>
    <row r="206" spans="2:6" ht="2.25" customHeight="1">
      <c r="B206" s="253"/>
      <c r="C206" s="331"/>
    </row>
    <row r="207" spans="2:6">
      <c r="B207" s="253"/>
      <c r="C207" s="331"/>
      <c r="D207" s="331" t="s">
        <v>597</v>
      </c>
      <c r="E207" s="226"/>
      <c r="F207" s="331" t="s">
        <v>599</v>
      </c>
    </row>
    <row r="208" spans="2:6" ht="30">
      <c r="B208" s="253"/>
      <c r="C208" s="331"/>
      <c r="D208" s="331"/>
      <c r="E208" s="226"/>
      <c r="F208" s="331" t="s">
        <v>358</v>
      </c>
    </row>
    <row r="209" spans="2:6" ht="2.25" customHeight="1">
      <c r="B209" s="253"/>
      <c r="C209" s="52"/>
      <c r="D209" s="52"/>
    </row>
    <row r="210" spans="2:6">
      <c r="B210" s="253"/>
      <c r="C210" s="331" t="s">
        <v>161</v>
      </c>
      <c r="D210" s="255" t="s">
        <v>16</v>
      </c>
      <c r="F210" s="331" t="s">
        <v>261</v>
      </c>
    </row>
    <row r="211" spans="2:6">
      <c r="B211" s="253"/>
      <c r="C211" s="331"/>
      <c r="D211" s="255"/>
      <c r="F211" s="333" t="s">
        <v>262</v>
      </c>
    </row>
    <row r="212" spans="2:6">
      <c r="B212" s="253"/>
      <c r="C212" s="331"/>
      <c r="D212" s="255"/>
      <c r="F212" s="331" t="s">
        <v>263</v>
      </c>
    </row>
    <row r="213" spans="2:6" ht="2.25" customHeight="1">
      <c r="B213" s="253"/>
      <c r="C213" s="331"/>
      <c r="D213" s="332"/>
      <c r="E213" s="226"/>
      <c r="F213" s="332"/>
    </row>
    <row r="214" spans="2:6">
      <c r="B214" s="253"/>
      <c r="C214" s="331"/>
      <c r="D214" s="331" t="s">
        <v>597</v>
      </c>
      <c r="E214" s="226"/>
      <c r="F214" s="331" t="s">
        <v>599</v>
      </c>
    </row>
    <row r="215" spans="2:6" ht="30">
      <c r="B215" s="179"/>
      <c r="C215" s="331"/>
      <c r="D215" s="331"/>
      <c r="E215" s="226"/>
      <c r="F215" s="331" t="s">
        <v>358</v>
      </c>
    </row>
    <row r="216" spans="2:6" ht="9" customHeight="1"/>
    <row r="217" spans="2:6">
      <c r="B217" s="259" t="s">
        <v>399</v>
      </c>
      <c r="C217" s="365" t="s">
        <v>111</v>
      </c>
      <c r="D217" s="365" t="s">
        <v>597</v>
      </c>
      <c r="E217" s="226"/>
      <c r="F217" s="365" t="s">
        <v>259</v>
      </c>
    </row>
    <row r="218" spans="2:6" ht="36" customHeight="1">
      <c r="B218" s="365"/>
      <c r="C218" s="365"/>
      <c r="D218" s="365"/>
      <c r="E218" s="226"/>
      <c r="F218" s="365" t="s">
        <v>265</v>
      </c>
    </row>
    <row r="219" spans="2:6" ht="2.25" customHeight="1">
      <c r="B219" s="365"/>
      <c r="C219" s="365"/>
      <c r="D219" s="366"/>
      <c r="E219" s="226"/>
      <c r="F219" s="366"/>
    </row>
    <row r="220" spans="2:6">
      <c r="B220" s="365"/>
      <c r="C220" s="365"/>
      <c r="D220" s="365" t="s">
        <v>16</v>
      </c>
      <c r="E220" s="226"/>
      <c r="F220" s="365" t="s">
        <v>261</v>
      </c>
    </row>
    <row r="221" spans="2:6">
      <c r="B221" s="365"/>
      <c r="C221" s="365"/>
      <c r="D221" s="365"/>
      <c r="E221" s="226"/>
      <c r="F221" s="365" t="s">
        <v>262</v>
      </c>
    </row>
    <row r="222" spans="2:6">
      <c r="B222" s="365"/>
      <c r="C222" s="365"/>
      <c r="D222" s="365"/>
      <c r="E222" s="226"/>
      <c r="F222" s="365" t="s">
        <v>263</v>
      </c>
    </row>
    <row r="223" spans="2:6" ht="9" customHeight="1"/>
    <row r="224" spans="2:6">
      <c r="B224" s="259" t="s">
        <v>394</v>
      </c>
      <c r="C224" s="213" t="s">
        <v>395</v>
      </c>
      <c r="D224" s="427" t="s">
        <v>597</v>
      </c>
      <c r="E224" s="226"/>
      <c r="F224" s="213" t="s">
        <v>259</v>
      </c>
    </row>
    <row r="225" spans="2:6">
      <c r="B225" s="232"/>
      <c r="C225" s="232"/>
      <c r="D225" s="232"/>
      <c r="E225" s="226"/>
      <c r="F225" s="232" t="s">
        <v>260</v>
      </c>
    </row>
    <row r="226" spans="2:6" ht="2.25" customHeight="1">
      <c r="B226" s="232"/>
      <c r="C226" s="232"/>
      <c r="D226" s="61"/>
      <c r="E226" s="226"/>
      <c r="F226" s="61"/>
    </row>
    <row r="227" spans="2:6">
      <c r="B227" s="232"/>
      <c r="C227" s="232"/>
      <c r="D227" s="232" t="s">
        <v>16</v>
      </c>
      <c r="E227" s="226"/>
      <c r="F227" s="232" t="s">
        <v>261</v>
      </c>
    </row>
    <row r="228" spans="2:6">
      <c r="B228" s="232"/>
      <c r="C228" s="232"/>
      <c r="D228" s="232"/>
      <c r="E228" s="226"/>
      <c r="F228" s="232" t="s">
        <v>262</v>
      </c>
    </row>
    <row r="229" spans="2:6">
      <c r="B229" s="232"/>
      <c r="C229" s="232"/>
      <c r="D229" s="232"/>
      <c r="E229" s="226"/>
      <c r="F229" s="263" t="s">
        <v>547</v>
      </c>
    </row>
    <row r="230" spans="2:6" ht="9" customHeight="1">
      <c r="B230" s="52"/>
      <c r="C230" s="52"/>
      <c r="D230" s="52"/>
    </row>
    <row r="231" spans="2:6">
      <c r="B231" s="259" t="s">
        <v>233</v>
      </c>
      <c r="C231" s="181" t="s">
        <v>235</v>
      </c>
      <c r="D231" s="263" t="s">
        <v>16</v>
      </c>
      <c r="E231" s="180"/>
      <c r="F231" s="213" t="s">
        <v>261</v>
      </c>
    </row>
    <row r="232" spans="2:6">
      <c r="B232" s="256"/>
      <c r="C232" s="255"/>
      <c r="D232" s="257"/>
      <c r="F232" s="232" t="s">
        <v>262</v>
      </c>
    </row>
    <row r="233" spans="2:6">
      <c r="B233" s="258"/>
      <c r="C233" s="255"/>
      <c r="D233" s="257"/>
      <c r="F233" s="263" t="s">
        <v>277</v>
      </c>
    </row>
    <row r="234" spans="2:6" ht="2.25" customHeight="1">
      <c r="B234" s="258"/>
      <c r="C234" s="255"/>
      <c r="D234" s="32"/>
    </row>
    <row r="235" spans="2:6" ht="30">
      <c r="B235" s="258"/>
      <c r="C235" s="255"/>
      <c r="D235" s="427" t="s">
        <v>597</v>
      </c>
      <c r="E235" s="226"/>
      <c r="F235" s="427" t="s">
        <v>600</v>
      </c>
    </row>
    <row r="236" spans="2:6">
      <c r="B236" s="33"/>
      <c r="D236" s="32"/>
    </row>
    <row r="239" spans="2:6">
      <c r="B239" s="31"/>
    </row>
    <row r="240" spans="2:6">
      <c r="B240" s="31"/>
    </row>
  </sheetData>
  <mergeCells count="6">
    <mergeCell ref="D199:D201"/>
    <mergeCell ref="B3:F3"/>
    <mergeCell ref="B2:F2"/>
    <mergeCell ref="B1:D1"/>
    <mergeCell ref="D41:D42"/>
    <mergeCell ref="D195:D197"/>
  </mergeCells>
  <pageMargins left="0.25" right="0.25" top="0.75" bottom="0.75" header="0.3" footer="0.3"/>
  <pageSetup paperSize="9"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207B-43BE-4D90-9CED-B3A8BCED9895}">
  <sheetPr codeName="Sheet4">
    <tabColor rgb="FF5F9E88"/>
  </sheetPr>
  <dimension ref="B1:P43"/>
  <sheetViews>
    <sheetView workbookViewId="0"/>
  </sheetViews>
  <sheetFormatPr defaultColWidth="9.140625" defaultRowHeight="15"/>
  <cols>
    <col min="1" max="1" width="3.140625" style="30" customWidth="1"/>
    <col min="2" max="2" width="20" style="30" customWidth="1"/>
    <col min="3" max="3" width="21.85546875" style="30" customWidth="1"/>
    <col min="4" max="4" width="34.7109375" style="30" customWidth="1"/>
    <col min="5" max="5" width="46.42578125" style="30" customWidth="1"/>
    <col min="6" max="6" width="4.5703125" style="30" customWidth="1"/>
    <col min="7" max="7" width="17.7109375" style="30" customWidth="1"/>
    <col min="8" max="8" width="21.7109375" style="30" customWidth="1"/>
    <col min="9" max="9" width="33.85546875" style="30" customWidth="1"/>
    <col min="10" max="10" width="32.85546875" style="30" customWidth="1"/>
    <col min="11" max="11" width="2.28515625" style="30" customWidth="1"/>
    <col min="12" max="12" width="13.85546875" style="30" customWidth="1"/>
    <col min="13" max="16384" width="9.140625" style="30"/>
  </cols>
  <sheetData>
    <row r="1" spans="2:16" ht="54" customHeight="1">
      <c r="B1" s="66" t="s">
        <v>222</v>
      </c>
      <c r="C1" s="66"/>
      <c r="D1" s="66"/>
      <c r="E1" s="68"/>
      <c r="F1" s="68"/>
      <c r="G1" s="68"/>
      <c r="H1" s="68"/>
      <c r="I1" s="68"/>
      <c r="J1" s="68"/>
      <c r="K1" s="68"/>
      <c r="L1" s="68"/>
      <c r="M1" s="68"/>
      <c r="N1" s="68"/>
      <c r="O1" s="68"/>
      <c r="P1" s="68"/>
    </row>
    <row r="2" spans="2:16" ht="21.95" customHeight="1">
      <c r="B2" s="474" t="s">
        <v>105</v>
      </c>
      <c r="C2" s="475"/>
      <c r="D2" s="475"/>
      <c r="E2" s="475"/>
      <c r="F2" s="475"/>
      <c r="G2" s="475"/>
      <c r="H2" s="475"/>
      <c r="I2" s="475"/>
      <c r="J2" s="475"/>
      <c r="K2" s="475"/>
      <c r="L2" s="476"/>
      <c r="N2" s="24"/>
      <c r="O2" s="54"/>
    </row>
    <row r="3" spans="2:16" ht="9" customHeight="1">
      <c r="F3" s="59"/>
      <c r="G3" s="59"/>
      <c r="N3" s="24"/>
      <c r="O3" s="54"/>
    </row>
    <row r="4" spans="2:16" ht="20.100000000000001" customHeight="1">
      <c r="B4" s="67" t="s">
        <v>92</v>
      </c>
      <c r="C4" s="67" t="s">
        <v>106</v>
      </c>
      <c r="D4" s="67" t="s">
        <v>107</v>
      </c>
      <c r="E4" s="67" t="s">
        <v>108</v>
      </c>
      <c r="G4" s="67" t="s">
        <v>92</v>
      </c>
      <c r="H4" s="67" t="s">
        <v>106</v>
      </c>
      <c r="I4" s="67" t="s">
        <v>107</v>
      </c>
      <c r="J4" s="67" t="s">
        <v>108</v>
      </c>
      <c r="L4" s="67" t="s">
        <v>109</v>
      </c>
    </row>
    <row r="5" spans="2:16" ht="9" customHeight="1"/>
    <row r="6" spans="2:16" ht="40.5" customHeight="1">
      <c r="B6" s="375" t="s">
        <v>264</v>
      </c>
      <c r="C6" s="375" t="s">
        <v>111</v>
      </c>
      <c r="D6" s="440" t="s">
        <v>602</v>
      </c>
      <c r="E6" s="376" t="s">
        <v>577</v>
      </c>
      <c r="F6" s="377" t="s">
        <v>110</v>
      </c>
      <c r="G6" s="375" t="s">
        <v>264</v>
      </c>
      <c r="H6" s="375" t="s">
        <v>111</v>
      </c>
      <c r="I6" s="441" t="s">
        <v>543</v>
      </c>
      <c r="J6" s="376" t="s">
        <v>578</v>
      </c>
      <c r="K6" s="377"/>
      <c r="L6" s="378" t="b">
        <f>'Standard control'!F14='Standard control'!F35</f>
        <v>1</v>
      </c>
    </row>
    <row r="7" spans="2:16" ht="6.95" customHeight="1">
      <c r="B7" s="31"/>
      <c r="C7" s="31"/>
      <c r="D7" s="31"/>
      <c r="E7" s="31"/>
      <c r="F7" s="31"/>
      <c r="G7" s="31"/>
      <c r="H7" s="31"/>
      <c r="I7" s="31"/>
      <c r="J7" s="31"/>
      <c r="K7" s="31"/>
      <c r="L7" s="31"/>
    </row>
    <row r="8" spans="2:16" ht="35.25" customHeight="1">
      <c r="B8" s="375" t="s">
        <v>264</v>
      </c>
      <c r="C8" s="375" t="s">
        <v>111</v>
      </c>
      <c r="D8" s="441" t="s">
        <v>543</v>
      </c>
      <c r="E8" s="376" t="s">
        <v>604</v>
      </c>
      <c r="F8" s="377" t="s">
        <v>110</v>
      </c>
      <c r="G8" s="375" t="s">
        <v>264</v>
      </c>
      <c r="H8" s="376" t="s">
        <v>7</v>
      </c>
      <c r="I8" s="376" t="s">
        <v>603</v>
      </c>
      <c r="J8" s="376" t="s">
        <v>605</v>
      </c>
      <c r="K8" s="377"/>
      <c r="L8" s="378" t="b">
        <f>'Standard control'!G28=('Standard control'!G234+'Standard control'!G246+'Standard control'!G256+'Standard control'!G266)</f>
        <v>1</v>
      </c>
    </row>
    <row r="9" spans="2:16" ht="6.95" customHeight="1">
      <c r="B9" s="31"/>
      <c r="C9" s="31"/>
      <c r="D9" s="31"/>
      <c r="E9" s="31"/>
      <c r="F9" s="31"/>
      <c r="G9" s="31"/>
      <c r="H9" s="31"/>
      <c r="I9" s="31"/>
      <c r="J9" s="31"/>
      <c r="K9" s="31"/>
      <c r="L9" s="31"/>
    </row>
    <row r="10" spans="2:16" ht="44.25" customHeight="1">
      <c r="B10" s="375" t="s">
        <v>264</v>
      </c>
      <c r="C10" s="379" t="s">
        <v>111</v>
      </c>
      <c r="D10" s="441" t="s">
        <v>543</v>
      </c>
      <c r="E10" s="380" t="s">
        <v>607</v>
      </c>
      <c r="F10" s="377" t="s">
        <v>110</v>
      </c>
      <c r="G10" s="375" t="s">
        <v>264</v>
      </c>
      <c r="H10" s="379" t="s">
        <v>6</v>
      </c>
      <c r="I10" s="376" t="s">
        <v>603</v>
      </c>
      <c r="J10" s="376" t="s">
        <v>584</v>
      </c>
      <c r="K10" s="31"/>
      <c r="L10" s="378" t="b">
        <f>('Standard control'!G29+'Standard control'!G30+'Standard control'!G31+'Standard control'!G32)='Standard control'!G351</f>
        <v>1</v>
      </c>
    </row>
    <row r="11" spans="2:16" ht="6.95" customHeight="1">
      <c r="B11" s="31"/>
      <c r="C11" s="31"/>
      <c r="D11" s="31"/>
      <c r="E11" s="31"/>
      <c r="F11" s="31"/>
      <c r="G11" s="31"/>
      <c r="H11" s="31"/>
      <c r="I11" s="31"/>
      <c r="J11" s="31"/>
      <c r="K11" s="31"/>
      <c r="L11" s="31"/>
    </row>
    <row r="12" spans="2:16" ht="31.5" customHeight="1">
      <c r="B12" s="375" t="s">
        <v>264</v>
      </c>
      <c r="C12" s="375" t="s">
        <v>111</v>
      </c>
      <c r="D12" s="441" t="s">
        <v>543</v>
      </c>
      <c r="E12" s="376" t="s">
        <v>544</v>
      </c>
      <c r="F12" s="377" t="s">
        <v>110</v>
      </c>
      <c r="G12" s="375" t="s">
        <v>264</v>
      </c>
      <c r="H12" s="376" t="s">
        <v>163</v>
      </c>
      <c r="I12" s="376"/>
      <c r="J12" s="376" t="s">
        <v>545</v>
      </c>
      <c r="K12" s="377"/>
      <c r="L12" s="378" t="b">
        <f>'Standard control'!G25='Standard control'!G223</f>
        <v>1</v>
      </c>
    </row>
    <row r="13" spans="2:16" ht="6.95" customHeight="1">
      <c r="B13" s="31"/>
      <c r="C13" s="31"/>
      <c r="D13" s="31"/>
      <c r="E13" s="31"/>
      <c r="F13" s="31"/>
      <c r="G13" s="31"/>
      <c r="H13" s="31"/>
      <c r="I13" s="31"/>
      <c r="J13" s="31"/>
      <c r="K13" s="31"/>
      <c r="L13" s="31"/>
    </row>
    <row r="14" spans="2:16" ht="36.75" customHeight="1">
      <c r="B14" s="375" t="s">
        <v>264</v>
      </c>
      <c r="C14" s="375" t="s">
        <v>111</v>
      </c>
      <c r="D14" s="441" t="s">
        <v>543</v>
      </c>
      <c r="E14" s="376" t="s">
        <v>244</v>
      </c>
      <c r="F14" s="377" t="s">
        <v>110</v>
      </c>
      <c r="G14" s="375" t="s">
        <v>233</v>
      </c>
      <c r="H14" s="375" t="s">
        <v>235</v>
      </c>
      <c r="I14" s="376"/>
      <c r="J14" s="376" t="s">
        <v>74</v>
      </c>
      <c r="K14" s="377"/>
      <c r="L14" s="378" t="b">
        <f>'Standard control'!F26='Export services'!F20</f>
        <v>1</v>
      </c>
    </row>
    <row r="15" spans="2:16" ht="6.95" customHeight="1"/>
    <row r="28" spans="4:4">
      <c r="D28" s="9"/>
    </row>
    <row r="29" spans="4:4">
      <c r="D29" s="9"/>
    </row>
    <row r="30" spans="4:4">
      <c r="D30" s="9"/>
    </row>
    <row r="31" spans="4:4">
      <c r="D31" s="9"/>
    </row>
    <row r="32" spans="4:4">
      <c r="D32" s="9"/>
    </row>
    <row r="33" spans="4:4">
      <c r="D33" s="9"/>
    </row>
    <row r="34" spans="4:4">
      <c r="D34" s="9"/>
    </row>
    <row r="35" spans="4:4">
      <c r="D35" s="9"/>
    </row>
    <row r="36" spans="4:4">
      <c r="D36" s="9"/>
    </row>
    <row r="37" spans="4:4">
      <c r="D37" s="9"/>
    </row>
    <row r="38" spans="4:4">
      <c r="D38" s="9"/>
    </row>
    <row r="39" spans="4:4">
      <c r="D39" s="9"/>
    </row>
    <row r="40" spans="4:4">
      <c r="D40" s="9"/>
    </row>
    <row r="41" spans="4:4">
      <c r="D41" s="9"/>
    </row>
    <row r="42" spans="4:4">
      <c r="D42" s="9"/>
    </row>
    <row r="43" spans="4:4">
      <c r="D43" s="9"/>
    </row>
  </sheetData>
  <mergeCells count="1">
    <mergeCell ref="B2:L2"/>
  </mergeCells>
  <conditionalFormatting sqref="L6">
    <cfRule type="cellIs" dxfId="17" priority="18" operator="equal">
      <formula>TRUE</formula>
    </cfRule>
  </conditionalFormatting>
  <conditionalFormatting sqref="L12 L14">
    <cfRule type="cellIs" dxfId="16" priority="17" operator="equal">
      <formula>TRUE</formula>
    </cfRule>
  </conditionalFormatting>
  <conditionalFormatting sqref="L8 L10:L11">
    <cfRule type="cellIs" dxfId="15" priority="15"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42E0-893F-4019-A631-87F6F7F0AFD3}">
  <sheetPr codeName="Sheet8">
    <pageSetUpPr fitToPage="1"/>
  </sheetPr>
  <dimension ref="A1:O472"/>
  <sheetViews>
    <sheetView workbookViewId="0"/>
  </sheetViews>
  <sheetFormatPr defaultColWidth="9.140625" defaultRowHeight="15"/>
  <cols>
    <col min="1" max="1" width="3.140625" style="36" customWidth="1"/>
    <col min="2" max="2" width="3.28515625" style="2" customWidth="1"/>
    <col min="3" max="3" width="66.42578125" style="2" customWidth="1"/>
    <col min="4" max="4" width="9.7109375" style="2" customWidth="1"/>
    <col min="5" max="5" width="2.42578125" style="2" customWidth="1"/>
    <col min="6" max="6" width="17.42578125" style="2" customWidth="1"/>
    <col min="7" max="8" width="16.5703125" style="2" customWidth="1"/>
    <col min="9" max="9" width="2.5703125" style="2" customWidth="1"/>
    <col min="10" max="10" width="2" style="104" customWidth="1"/>
    <col min="11" max="11" width="16" style="104" customWidth="1"/>
    <col min="12" max="12" width="2.7109375" style="36" customWidth="1"/>
    <col min="13" max="14" width="10.7109375" style="36" customWidth="1"/>
    <col min="15" max="15" width="2" style="36" customWidth="1"/>
    <col min="16" max="16384" width="9.140625" style="36"/>
  </cols>
  <sheetData>
    <row r="1" spans="2:15" ht="57" customHeight="1">
      <c r="C1" s="204" t="s">
        <v>222</v>
      </c>
      <c r="D1" s="66"/>
      <c r="E1" s="66"/>
      <c r="F1" s="66"/>
      <c r="G1" s="66"/>
      <c r="H1" s="66"/>
      <c r="I1" s="421"/>
      <c r="J1" s="69"/>
      <c r="N1" s="69"/>
      <c r="O1" s="69"/>
    </row>
    <row r="2" spans="2:15" ht="36.75" customHeight="1">
      <c r="C2" s="314" t="s">
        <v>247</v>
      </c>
      <c r="D2" s="215"/>
      <c r="E2" s="215"/>
      <c r="F2" s="215"/>
      <c r="G2" s="215"/>
      <c r="H2" s="215"/>
      <c r="I2" s="215"/>
      <c r="M2" s="302" t="s">
        <v>238</v>
      </c>
      <c r="N2" s="302" t="s">
        <v>239</v>
      </c>
      <c r="O2" s="69"/>
    </row>
    <row r="3" spans="2:15" ht="30" customHeight="1">
      <c r="B3" s="58"/>
      <c r="C3" s="58"/>
      <c r="E3" s="58"/>
      <c r="I3" s="216"/>
      <c r="K3" s="247" t="s">
        <v>75</v>
      </c>
      <c r="L3" s="42"/>
      <c r="M3" s="477" t="s">
        <v>237</v>
      </c>
      <c r="N3" s="478"/>
      <c r="O3" s="104"/>
    </row>
    <row r="4" spans="2:15" ht="18" customHeight="1">
      <c r="B4" s="58"/>
      <c r="C4" s="58"/>
      <c r="E4" s="58"/>
      <c r="F4" s="479" t="s">
        <v>116</v>
      </c>
      <c r="G4" s="479"/>
      <c r="H4" s="479"/>
      <c r="I4" s="216"/>
      <c r="K4" s="36"/>
      <c r="O4" s="104"/>
    </row>
    <row r="5" spans="2:15" ht="30.75" customHeight="1">
      <c r="C5" s="72" t="s">
        <v>279</v>
      </c>
      <c r="D5" s="268" t="s">
        <v>0</v>
      </c>
      <c r="F5" s="209" t="s">
        <v>104</v>
      </c>
      <c r="G5" s="209" t="s">
        <v>424</v>
      </c>
      <c r="H5" s="209" t="s">
        <v>102</v>
      </c>
      <c r="I5" s="186"/>
      <c r="K5" s="36"/>
    </row>
    <row r="6" spans="2:15" ht="14.25" customHeight="1">
      <c r="B6" s="187"/>
      <c r="C6" s="301" t="s">
        <v>314</v>
      </c>
      <c r="D6" s="73"/>
      <c r="I6" s="188"/>
      <c r="K6" s="182"/>
      <c r="L6" s="104"/>
    </row>
    <row r="7" spans="2:15" ht="15" customHeight="1">
      <c r="B7" s="187"/>
      <c r="C7" s="424" t="s">
        <v>579</v>
      </c>
      <c r="D7" s="191" t="s">
        <v>16</v>
      </c>
      <c r="E7" s="192"/>
      <c r="F7" s="192"/>
      <c r="G7" s="192"/>
      <c r="H7" s="219"/>
      <c r="I7" s="188"/>
      <c r="K7" s="182" t="s">
        <v>240</v>
      </c>
      <c r="L7" s="104"/>
      <c r="M7" s="210" t="s">
        <v>242</v>
      </c>
      <c r="N7" s="210" t="s">
        <v>234</v>
      </c>
    </row>
    <row r="8" spans="2:15" ht="15" customHeight="1">
      <c r="B8" s="187"/>
      <c r="C8" s="425" t="s">
        <v>579</v>
      </c>
      <c r="D8" s="11" t="s">
        <v>16</v>
      </c>
      <c r="E8" s="4"/>
      <c r="F8" s="4"/>
      <c r="G8" s="4"/>
      <c r="H8" s="218"/>
      <c r="I8" s="188"/>
      <c r="K8" s="182" t="s">
        <v>240</v>
      </c>
      <c r="L8" s="104"/>
      <c r="M8" s="210" t="s">
        <v>242</v>
      </c>
      <c r="N8" s="210" t="s">
        <v>234</v>
      </c>
    </row>
    <row r="9" spans="2:15" ht="15" customHeight="1">
      <c r="B9" s="187"/>
      <c r="C9" s="425" t="s">
        <v>579</v>
      </c>
      <c r="D9" s="11" t="s">
        <v>16</v>
      </c>
      <c r="E9" s="4"/>
      <c r="F9" s="4"/>
      <c r="G9" s="4"/>
      <c r="H9" s="218"/>
      <c r="I9" s="188"/>
      <c r="K9" s="182" t="s">
        <v>240</v>
      </c>
      <c r="L9" s="104"/>
      <c r="M9" s="210" t="s">
        <v>242</v>
      </c>
      <c r="N9" s="210" t="s">
        <v>234</v>
      </c>
    </row>
    <row r="10" spans="2:15" ht="15" customHeight="1">
      <c r="B10" s="187"/>
      <c r="C10" s="384" t="s">
        <v>160</v>
      </c>
      <c r="D10" s="51"/>
      <c r="E10" s="6"/>
      <c r="F10" s="6"/>
      <c r="G10" s="6"/>
      <c r="H10" s="16"/>
      <c r="I10" s="188"/>
      <c r="K10" s="182"/>
      <c r="L10" s="182"/>
    </row>
    <row r="11" spans="2:15" ht="15" customHeight="1">
      <c r="B11" s="187"/>
      <c r="C11" s="217"/>
      <c r="D11" s="162"/>
      <c r="H11" s="170">
        <f>SUM(H7:H9)</f>
        <v>0</v>
      </c>
      <c r="I11" s="188"/>
      <c r="K11" s="182"/>
      <c r="L11" s="182"/>
    </row>
    <row r="12" spans="2:15" ht="15.75" customHeight="1">
      <c r="B12" s="187"/>
      <c r="C12" s="301" t="s">
        <v>315</v>
      </c>
      <c r="D12" s="73"/>
      <c r="I12" s="188"/>
      <c r="K12" s="182"/>
      <c r="L12" s="182"/>
    </row>
    <row r="13" spans="2:15" ht="15" customHeight="1">
      <c r="B13" s="187"/>
      <c r="C13" s="424" t="s">
        <v>579</v>
      </c>
      <c r="D13" s="191" t="s">
        <v>16</v>
      </c>
      <c r="E13" s="192"/>
      <c r="F13" s="192"/>
      <c r="G13" s="192"/>
      <c r="H13" s="219"/>
      <c r="I13" s="188"/>
      <c r="K13" s="182" t="s">
        <v>241</v>
      </c>
      <c r="L13" s="104"/>
      <c r="M13" s="210" t="s">
        <v>242</v>
      </c>
      <c r="N13" s="210" t="s">
        <v>234</v>
      </c>
    </row>
    <row r="14" spans="2:15" ht="15" customHeight="1">
      <c r="B14" s="187"/>
      <c r="C14" s="425" t="s">
        <v>579</v>
      </c>
      <c r="D14" s="11" t="s">
        <v>16</v>
      </c>
      <c r="E14" s="4"/>
      <c r="F14" s="4"/>
      <c r="G14" s="4"/>
      <c r="H14" s="218"/>
      <c r="I14" s="188"/>
      <c r="K14" s="182" t="s">
        <v>241</v>
      </c>
      <c r="L14" s="104"/>
      <c r="M14" s="210" t="s">
        <v>242</v>
      </c>
      <c r="N14" s="210" t="s">
        <v>234</v>
      </c>
    </row>
    <row r="15" spans="2:15" ht="15" customHeight="1">
      <c r="B15" s="187"/>
      <c r="C15" s="425" t="s">
        <v>579</v>
      </c>
      <c r="D15" s="11" t="s">
        <v>16</v>
      </c>
      <c r="E15" s="4"/>
      <c r="F15" s="4"/>
      <c r="G15" s="4"/>
      <c r="H15" s="218"/>
      <c r="I15" s="188"/>
      <c r="K15" s="182" t="s">
        <v>241</v>
      </c>
      <c r="L15" s="104"/>
      <c r="M15" s="210" t="s">
        <v>242</v>
      </c>
      <c r="N15" s="210" t="s">
        <v>234</v>
      </c>
    </row>
    <row r="16" spans="2:15">
      <c r="C16" s="384" t="s">
        <v>160</v>
      </c>
      <c r="D16" s="6"/>
      <c r="E16" s="6"/>
      <c r="F16" s="6"/>
      <c r="G16" s="6"/>
      <c r="H16" s="16"/>
      <c r="K16" s="182"/>
      <c r="L16" s="104"/>
    </row>
    <row r="17" spans="1:15">
      <c r="H17" s="170">
        <f>SUM(H13:H15)</f>
        <v>0</v>
      </c>
      <c r="K17" s="182"/>
    </row>
    <row r="18" spans="1:15">
      <c r="K18" s="182"/>
    </row>
    <row r="19" spans="1:15">
      <c r="K19" s="182"/>
    </row>
    <row r="20" spans="1:15">
      <c r="K20" s="182"/>
    </row>
    <row r="21" spans="1:15">
      <c r="K21" s="182"/>
    </row>
    <row r="22" spans="1:15" s="104" customFormat="1">
      <c r="A22" s="36"/>
      <c r="B22" s="2"/>
      <c r="C22" s="2"/>
      <c r="D22" s="2"/>
      <c r="E22" s="2"/>
      <c r="F22" s="2"/>
      <c r="G22" s="2"/>
      <c r="H22" s="2"/>
      <c r="I22" s="2"/>
      <c r="K22" s="220"/>
      <c r="L22" s="36"/>
      <c r="M22" s="36"/>
      <c r="N22" s="36"/>
      <c r="O22" s="36"/>
    </row>
    <row r="23" spans="1:15" s="104" customFormat="1">
      <c r="A23" s="36"/>
      <c r="B23" s="2"/>
      <c r="C23" s="2"/>
      <c r="D23" s="2"/>
      <c r="E23" s="2"/>
      <c r="F23" s="2"/>
      <c r="G23" s="2"/>
      <c r="H23" s="2"/>
      <c r="I23" s="2"/>
      <c r="K23" s="182"/>
      <c r="L23" s="36"/>
      <c r="M23" s="36"/>
      <c r="N23" s="36"/>
      <c r="O23" s="36"/>
    </row>
    <row r="24" spans="1:15" s="104" customFormat="1">
      <c r="A24" s="36"/>
      <c r="B24" s="2"/>
      <c r="C24" s="2"/>
      <c r="D24" s="2"/>
      <c r="E24" s="2"/>
      <c r="F24" s="2"/>
      <c r="G24" s="2"/>
      <c r="H24" s="2"/>
      <c r="I24" s="2"/>
      <c r="K24" s="182"/>
      <c r="L24" s="36"/>
      <c r="M24" s="36"/>
      <c r="N24" s="36"/>
      <c r="O24" s="36"/>
    </row>
    <row r="25" spans="1:15" s="104" customFormat="1">
      <c r="A25" s="36"/>
      <c r="B25" s="2"/>
      <c r="C25" s="2"/>
      <c r="D25" s="2"/>
      <c r="E25" s="2"/>
      <c r="F25" s="2"/>
      <c r="G25" s="2"/>
      <c r="H25" s="2"/>
      <c r="I25" s="2"/>
      <c r="K25" s="182"/>
      <c r="L25" s="36"/>
      <c r="M25" s="36"/>
      <c r="N25" s="36"/>
      <c r="O25" s="36"/>
    </row>
    <row r="26" spans="1:15" s="104" customFormat="1">
      <c r="A26" s="36"/>
      <c r="B26" s="2"/>
      <c r="C26" s="2"/>
      <c r="D26" s="2"/>
      <c r="E26" s="2"/>
      <c r="F26" s="2"/>
      <c r="G26" s="2"/>
      <c r="H26" s="2"/>
      <c r="I26" s="2"/>
      <c r="K26" s="182"/>
      <c r="L26" s="36"/>
      <c r="M26" s="36"/>
      <c r="N26" s="36"/>
      <c r="O26" s="36"/>
    </row>
    <row r="27" spans="1:15" s="104" customFormat="1">
      <c r="A27" s="36"/>
      <c r="B27" s="2"/>
      <c r="C27" s="2"/>
      <c r="D27" s="2"/>
      <c r="E27" s="2"/>
      <c r="F27" s="2"/>
      <c r="G27" s="2"/>
      <c r="H27" s="2"/>
      <c r="I27" s="2"/>
      <c r="K27" s="182"/>
      <c r="L27" s="36"/>
      <c r="M27" s="36"/>
      <c r="N27" s="36"/>
      <c r="O27" s="36"/>
    </row>
    <row r="28" spans="1:15" s="104" customFormat="1">
      <c r="A28" s="36"/>
      <c r="B28" s="2"/>
      <c r="C28" s="2"/>
      <c r="D28" s="2"/>
      <c r="E28" s="2"/>
      <c r="F28" s="2"/>
      <c r="G28" s="2"/>
      <c r="H28" s="2"/>
      <c r="I28" s="2"/>
      <c r="K28" s="182"/>
      <c r="L28" s="36"/>
      <c r="M28" s="36"/>
      <c r="N28" s="36"/>
      <c r="O28" s="36"/>
    </row>
    <row r="29" spans="1:15" s="104" customFormat="1">
      <c r="A29" s="36"/>
      <c r="B29" s="2"/>
      <c r="C29" s="2"/>
      <c r="D29" s="2"/>
      <c r="E29" s="2"/>
      <c r="F29" s="2"/>
      <c r="G29" s="2"/>
      <c r="H29" s="2"/>
      <c r="I29" s="2"/>
      <c r="K29" s="220"/>
      <c r="L29" s="36"/>
      <c r="M29" s="36"/>
      <c r="N29" s="36"/>
      <c r="O29" s="36"/>
    </row>
    <row r="30" spans="1:15" s="104" customFormat="1">
      <c r="A30" s="36"/>
      <c r="B30" s="2"/>
      <c r="C30" s="2"/>
      <c r="D30" s="2"/>
      <c r="E30" s="2"/>
      <c r="F30" s="2"/>
      <c r="G30" s="2"/>
      <c r="H30" s="2"/>
      <c r="I30" s="2"/>
      <c r="K30" s="182"/>
      <c r="L30" s="36"/>
      <c r="M30" s="36"/>
      <c r="N30" s="36"/>
      <c r="O30" s="36"/>
    </row>
    <row r="31" spans="1:15" s="104" customFormat="1">
      <c r="A31" s="36"/>
      <c r="B31" s="2"/>
      <c r="C31" s="2"/>
      <c r="D31" s="2"/>
      <c r="E31" s="2"/>
      <c r="F31" s="2"/>
      <c r="G31" s="2"/>
      <c r="H31" s="2"/>
      <c r="I31" s="2"/>
      <c r="K31" s="182"/>
      <c r="L31" s="36"/>
      <c r="M31" s="36"/>
      <c r="N31" s="36"/>
      <c r="O31" s="36"/>
    </row>
    <row r="32" spans="1:15" s="104" customFormat="1">
      <c r="A32" s="36"/>
      <c r="B32" s="2"/>
      <c r="C32" s="2"/>
      <c r="D32" s="2"/>
      <c r="E32" s="2"/>
      <c r="F32" s="2"/>
      <c r="G32" s="2"/>
      <c r="H32" s="2"/>
      <c r="I32" s="2"/>
      <c r="K32" s="182"/>
      <c r="L32" s="36"/>
      <c r="M32" s="36"/>
      <c r="N32" s="36"/>
      <c r="O32" s="36"/>
    </row>
    <row r="33" spans="1:15" s="104" customFormat="1">
      <c r="A33" s="36"/>
      <c r="B33" s="2"/>
      <c r="C33" s="2"/>
      <c r="D33" s="2"/>
      <c r="E33" s="2"/>
      <c r="F33" s="2"/>
      <c r="G33" s="2"/>
      <c r="H33" s="2"/>
      <c r="I33" s="2"/>
      <c r="K33" s="182"/>
      <c r="L33" s="36"/>
      <c r="M33" s="36"/>
      <c r="N33" s="36"/>
      <c r="O33" s="36"/>
    </row>
    <row r="34" spans="1:15" s="104" customFormat="1">
      <c r="A34" s="36"/>
      <c r="B34" s="2"/>
      <c r="C34" s="2"/>
      <c r="D34" s="2"/>
      <c r="E34" s="2"/>
      <c r="F34" s="2"/>
      <c r="G34" s="2"/>
      <c r="H34" s="2"/>
      <c r="I34" s="2"/>
      <c r="K34" s="182"/>
      <c r="L34" s="36"/>
      <c r="M34" s="36"/>
      <c r="N34" s="36"/>
      <c r="O34" s="36"/>
    </row>
    <row r="35" spans="1:15" s="104" customFormat="1">
      <c r="A35" s="36"/>
      <c r="B35" s="2"/>
      <c r="C35" s="2"/>
      <c r="D35" s="2"/>
      <c r="E35" s="2"/>
      <c r="F35" s="2"/>
      <c r="G35" s="2"/>
      <c r="H35" s="2"/>
      <c r="I35" s="2"/>
      <c r="K35" s="182"/>
      <c r="L35" s="36"/>
      <c r="M35" s="36"/>
      <c r="N35" s="36"/>
      <c r="O35" s="36"/>
    </row>
    <row r="36" spans="1:15" s="104" customFormat="1">
      <c r="A36" s="36"/>
      <c r="B36" s="2"/>
      <c r="C36" s="2"/>
      <c r="D36" s="2"/>
      <c r="E36" s="2"/>
      <c r="F36" s="2"/>
      <c r="G36" s="2"/>
      <c r="H36" s="2"/>
      <c r="I36" s="2"/>
      <c r="K36" s="220"/>
      <c r="L36" s="36"/>
      <c r="M36" s="36"/>
      <c r="N36" s="36"/>
      <c r="O36" s="36"/>
    </row>
    <row r="37" spans="1:15" s="104" customFormat="1">
      <c r="A37" s="36"/>
      <c r="B37" s="2"/>
      <c r="C37" s="2"/>
      <c r="D37" s="2"/>
      <c r="E37" s="2"/>
      <c r="F37" s="2"/>
      <c r="G37" s="2"/>
      <c r="H37" s="2"/>
      <c r="I37" s="2"/>
      <c r="K37" s="182"/>
      <c r="L37" s="36"/>
      <c r="M37" s="36"/>
      <c r="N37" s="36"/>
      <c r="O37" s="36"/>
    </row>
    <row r="38" spans="1:15" s="104" customFormat="1">
      <c r="A38" s="36"/>
      <c r="B38" s="2"/>
      <c r="C38" s="2"/>
      <c r="D38" s="2"/>
      <c r="E38" s="2"/>
      <c r="F38" s="2"/>
      <c r="G38" s="2"/>
      <c r="H38" s="2"/>
      <c r="I38" s="2"/>
      <c r="K38" s="182"/>
      <c r="L38" s="36"/>
      <c r="M38" s="36"/>
      <c r="N38" s="36"/>
      <c r="O38" s="36"/>
    </row>
    <row r="39" spans="1:15" s="104" customFormat="1">
      <c r="A39" s="36"/>
      <c r="B39" s="2"/>
      <c r="C39" s="2"/>
      <c r="D39" s="2"/>
      <c r="E39" s="2"/>
      <c r="F39" s="2"/>
      <c r="G39" s="2"/>
      <c r="H39" s="2"/>
      <c r="I39" s="2"/>
      <c r="K39" s="182"/>
      <c r="L39" s="36"/>
      <c r="M39" s="36"/>
      <c r="N39" s="36"/>
      <c r="O39" s="36"/>
    </row>
    <row r="40" spans="1:15" s="104" customFormat="1">
      <c r="A40" s="36"/>
      <c r="B40" s="2"/>
      <c r="C40" s="2"/>
      <c r="D40" s="2"/>
      <c r="E40" s="2"/>
      <c r="F40" s="2"/>
      <c r="G40" s="2"/>
      <c r="H40" s="2"/>
      <c r="I40" s="2"/>
      <c r="K40" s="182"/>
      <c r="L40" s="36"/>
      <c r="M40" s="36"/>
      <c r="N40" s="36"/>
      <c r="O40" s="36"/>
    </row>
    <row r="41" spans="1:15" s="104" customFormat="1">
      <c r="A41" s="36"/>
      <c r="B41" s="2"/>
      <c r="C41" s="2"/>
      <c r="D41" s="2"/>
      <c r="E41" s="2"/>
      <c r="F41" s="2"/>
      <c r="G41" s="2"/>
      <c r="H41" s="2"/>
      <c r="I41" s="2"/>
      <c r="K41" s="182"/>
      <c r="L41" s="36"/>
      <c r="M41" s="36"/>
      <c r="N41" s="36"/>
      <c r="O41" s="36"/>
    </row>
    <row r="42" spans="1:15" s="104" customFormat="1">
      <c r="A42" s="36"/>
      <c r="B42" s="2"/>
      <c r="C42" s="2"/>
      <c r="D42" s="2"/>
      <c r="E42" s="2"/>
      <c r="F42" s="2"/>
      <c r="G42" s="2"/>
      <c r="H42" s="2"/>
      <c r="I42" s="2"/>
      <c r="K42" s="182"/>
      <c r="L42" s="36"/>
      <c r="M42" s="36"/>
      <c r="N42" s="36"/>
      <c r="O42" s="36"/>
    </row>
    <row r="43" spans="1:15" s="104" customFormat="1">
      <c r="A43" s="36"/>
      <c r="B43" s="2"/>
      <c r="C43" s="2"/>
      <c r="D43" s="2"/>
      <c r="E43" s="2"/>
      <c r="F43" s="2"/>
      <c r="G43" s="2"/>
      <c r="H43" s="2"/>
      <c r="I43" s="2"/>
      <c r="K43" s="182"/>
      <c r="L43" s="36"/>
      <c r="M43" s="36"/>
      <c r="N43" s="36"/>
      <c r="O43" s="36"/>
    </row>
    <row r="44" spans="1:15" s="104" customFormat="1">
      <c r="A44" s="36"/>
      <c r="B44" s="2"/>
      <c r="C44" s="2"/>
      <c r="D44" s="2"/>
      <c r="E44" s="2"/>
      <c r="F44" s="2"/>
      <c r="G44" s="2"/>
      <c r="H44" s="2"/>
      <c r="I44" s="2"/>
      <c r="K44" s="182"/>
      <c r="L44" s="36"/>
      <c r="M44" s="36"/>
      <c r="N44" s="36"/>
      <c r="O44" s="36"/>
    </row>
    <row r="45" spans="1:15" s="104" customFormat="1">
      <c r="A45" s="36"/>
      <c r="B45" s="2"/>
      <c r="C45" s="2"/>
      <c r="D45" s="2"/>
      <c r="E45" s="2"/>
      <c r="F45" s="2"/>
      <c r="G45" s="2"/>
      <c r="H45" s="2"/>
      <c r="I45" s="2"/>
      <c r="K45" s="182"/>
      <c r="L45" s="36"/>
      <c r="M45" s="36"/>
      <c r="N45" s="36"/>
      <c r="O45" s="36"/>
    </row>
    <row r="46" spans="1:15" s="104" customFormat="1">
      <c r="A46" s="36"/>
      <c r="B46" s="2"/>
      <c r="C46" s="2"/>
      <c r="D46" s="2"/>
      <c r="E46" s="2"/>
      <c r="F46" s="2"/>
      <c r="G46" s="2"/>
      <c r="H46" s="2"/>
      <c r="I46" s="2"/>
      <c r="K46" s="182"/>
      <c r="L46" s="36"/>
      <c r="M46" s="36"/>
      <c r="N46" s="36"/>
      <c r="O46" s="36"/>
    </row>
    <row r="47" spans="1:15" s="104" customFormat="1">
      <c r="A47" s="36"/>
      <c r="B47" s="2"/>
      <c r="C47" s="2"/>
      <c r="D47" s="2"/>
      <c r="E47" s="2"/>
      <c r="F47" s="2"/>
      <c r="G47" s="2"/>
      <c r="H47" s="2"/>
      <c r="I47" s="2"/>
      <c r="K47" s="182"/>
      <c r="L47" s="36"/>
      <c r="M47" s="36"/>
      <c r="N47" s="36"/>
      <c r="O47" s="36"/>
    </row>
    <row r="48" spans="1:15" s="104" customFormat="1">
      <c r="A48" s="36"/>
      <c r="B48" s="2"/>
      <c r="C48" s="2"/>
      <c r="D48" s="2"/>
      <c r="E48" s="2"/>
      <c r="F48" s="2"/>
      <c r="G48" s="2"/>
      <c r="H48" s="2"/>
      <c r="I48" s="2"/>
      <c r="K48" s="182"/>
      <c r="L48" s="36"/>
      <c r="M48" s="36"/>
      <c r="N48" s="36"/>
      <c r="O48" s="36"/>
    </row>
    <row r="49" spans="1:15" s="104" customFormat="1">
      <c r="A49" s="36"/>
      <c r="B49" s="2"/>
      <c r="C49" s="2"/>
      <c r="D49" s="2"/>
      <c r="E49" s="2"/>
      <c r="F49" s="2"/>
      <c r="G49" s="2"/>
      <c r="H49" s="2"/>
      <c r="I49" s="2"/>
      <c r="K49" s="182"/>
      <c r="L49" s="36"/>
      <c r="M49" s="36"/>
      <c r="N49" s="36"/>
      <c r="O49" s="36"/>
    </row>
    <row r="50" spans="1:15" s="104" customFormat="1">
      <c r="A50" s="36"/>
      <c r="B50" s="2"/>
      <c r="C50" s="2"/>
      <c r="D50" s="2"/>
      <c r="E50" s="2"/>
      <c r="F50" s="2"/>
      <c r="G50" s="2"/>
      <c r="H50" s="2"/>
      <c r="I50" s="2"/>
      <c r="K50" s="182"/>
      <c r="L50" s="36"/>
      <c r="M50" s="36"/>
      <c r="N50" s="36"/>
      <c r="O50" s="36"/>
    </row>
    <row r="51" spans="1:15" s="104" customFormat="1">
      <c r="A51" s="36"/>
      <c r="B51" s="2"/>
      <c r="C51" s="2"/>
      <c r="D51" s="2"/>
      <c r="E51" s="2"/>
      <c r="F51" s="2"/>
      <c r="G51" s="2"/>
      <c r="H51" s="2"/>
      <c r="I51" s="2"/>
      <c r="K51" s="182"/>
      <c r="L51" s="36"/>
      <c r="M51" s="36"/>
      <c r="N51" s="36"/>
      <c r="O51" s="36"/>
    </row>
    <row r="52" spans="1:15" s="104" customFormat="1">
      <c r="A52" s="36"/>
      <c r="B52" s="2"/>
      <c r="C52" s="2"/>
      <c r="D52" s="2"/>
      <c r="E52" s="2"/>
      <c r="F52" s="2"/>
      <c r="G52" s="2"/>
      <c r="H52" s="2"/>
      <c r="I52" s="2"/>
      <c r="K52" s="182"/>
      <c r="L52" s="36"/>
      <c r="M52" s="36"/>
      <c r="N52" s="36"/>
      <c r="O52" s="36"/>
    </row>
    <row r="53" spans="1:15" s="104" customFormat="1">
      <c r="A53" s="36"/>
      <c r="B53" s="2"/>
      <c r="C53" s="2"/>
      <c r="D53" s="2"/>
      <c r="E53" s="2"/>
      <c r="F53" s="2"/>
      <c r="G53" s="2"/>
      <c r="H53" s="2"/>
      <c r="I53" s="2"/>
      <c r="K53" s="182"/>
      <c r="L53" s="36"/>
      <c r="M53" s="36"/>
      <c r="N53" s="36"/>
      <c r="O53" s="36"/>
    </row>
    <row r="54" spans="1:15" s="104" customFormat="1">
      <c r="A54" s="36"/>
      <c r="B54" s="2"/>
      <c r="C54" s="2"/>
      <c r="D54" s="2"/>
      <c r="E54" s="2"/>
      <c r="F54" s="2"/>
      <c r="G54" s="2"/>
      <c r="H54" s="2"/>
      <c r="I54" s="2"/>
      <c r="K54" s="182"/>
      <c r="L54" s="36"/>
      <c r="M54" s="36"/>
      <c r="N54" s="36"/>
      <c r="O54" s="36"/>
    </row>
    <row r="55" spans="1:15" s="104" customFormat="1">
      <c r="A55" s="36"/>
      <c r="B55" s="2"/>
      <c r="C55" s="2"/>
      <c r="D55" s="2"/>
      <c r="E55" s="2"/>
      <c r="F55" s="2"/>
      <c r="G55" s="2"/>
      <c r="H55" s="2"/>
      <c r="I55" s="2"/>
      <c r="K55" s="182"/>
      <c r="L55" s="36"/>
      <c r="M55" s="36"/>
      <c r="N55" s="36"/>
      <c r="O55" s="36"/>
    </row>
    <row r="56" spans="1:15" s="104" customFormat="1">
      <c r="A56" s="36"/>
      <c r="B56" s="2"/>
      <c r="C56" s="2"/>
      <c r="D56" s="2"/>
      <c r="E56" s="2"/>
      <c r="F56" s="2"/>
      <c r="G56" s="2"/>
      <c r="H56" s="2"/>
      <c r="I56" s="2"/>
      <c r="K56" s="182"/>
      <c r="L56" s="36"/>
      <c r="M56" s="36"/>
      <c r="N56" s="36"/>
      <c r="O56" s="36"/>
    </row>
    <row r="57" spans="1:15" s="104" customFormat="1">
      <c r="A57" s="36"/>
      <c r="B57" s="2"/>
      <c r="C57" s="2"/>
      <c r="D57" s="2"/>
      <c r="E57" s="2"/>
      <c r="F57" s="2"/>
      <c r="G57" s="2"/>
      <c r="H57" s="2"/>
      <c r="I57" s="2"/>
      <c r="K57" s="182"/>
      <c r="L57" s="36"/>
      <c r="M57" s="36"/>
      <c r="N57" s="36"/>
      <c r="O57" s="36"/>
    </row>
    <row r="58" spans="1:15" s="104" customFormat="1">
      <c r="A58" s="36"/>
      <c r="B58" s="2"/>
      <c r="C58" s="2"/>
      <c r="D58" s="2"/>
      <c r="E58" s="2"/>
      <c r="F58" s="2"/>
      <c r="G58" s="2"/>
      <c r="H58" s="2"/>
      <c r="I58" s="2"/>
      <c r="K58" s="182"/>
      <c r="L58" s="36"/>
      <c r="M58" s="36"/>
      <c r="N58" s="36"/>
      <c r="O58" s="36"/>
    </row>
    <row r="59" spans="1:15" s="104" customFormat="1">
      <c r="A59" s="36"/>
      <c r="B59" s="2"/>
      <c r="C59" s="2"/>
      <c r="D59" s="2"/>
      <c r="E59" s="2"/>
      <c r="F59" s="2"/>
      <c r="G59" s="2"/>
      <c r="H59" s="2"/>
      <c r="I59" s="2"/>
      <c r="K59" s="182"/>
      <c r="L59" s="36"/>
      <c r="M59" s="36"/>
      <c r="N59" s="36"/>
      <c r="O59" s="36"/>
    </row>
    <row r="60" spans="1:15" s="104" customFormat="1">
      <c r="A60" s="36"/>
      <c r="B60" s="2"/>
      <c r="C60" s="2"/>
      <c r="D60" s="2"/>
      <c r="E60" s="2"/>
      <c r="F60" s="2"/>
      <c r="G60" s="2"/>
      <c r="H60" s="2"/>
      <c r="I60" s="2"/>
      <c r="K60" s="182"/>
      <c r="L60" s="36"/>
      <c r="M60" s="36"/>
      <c r="N60" s="36"/>
      <c r="O60" s="36"/>
    </row>
    <row r="61" spans="1:15" s="104" customFormat="1">
      <c r="A61" s="36"/>
      <c r="B61" s="2"/>
      <c r="C61" s="2"/>
      <c r="D61" s="2"/>
      <c r="E61" s="2"/>
      <c r="F61" s="2"/>
      <c r="G61" s="2"/>
      <c r="H61" s="2"/>
      <c r="I61" s="2"/>
      <c r="K61" s="182"/>
      <c r="L61" s="36"/>
      <c r="M61" s="36"/>
      <c r="N61" s="36"/>
      <c r="O61" s="36"/>
    </row>
    <row r="62" spans="1:15" s="104" customFormat="1">
      <c r="A62" s="36"/>
      <c r="B62" s="2"/>
      <c r="C62" s="2"/>
      <c r="D62" s="2"/>
      <c r="E62" s="2"/>
      <c r="F62" s="2"/>
      <c r="G62" s="2"/>
      <c r="H62" s="2"/>
      <c r="I62" s="2"/>
      <c r="K62" s="182"/>
      <c r="L62" s="36"/>
      <c r="M62" s="36"/>
      <c r="N62" s="36"/>
      <c r="O62" s="36"/>
    </row>
    <row r="63" spans="1:15" s="104" customFormat="1">
      <c r="A63" s="36"/>
      <c r="B63" s="2"/>
      <c r="C63" s="2"/>
      <c r="D63" s="2"/>
      <c r="E63" s="2"/>
      <c r="F63" s="2"/>
      <c r="G63" s="2"/>
      <c r="H63" s="2"/>
      <c r="I63" s="2"/>
      <c r="K63" s="182"/>
      <c r="L63" s="36"/>
      <c r="M63" s="36"/>
      <c r="N63" s="36"/>
      <c r="O63" s="36"/>
    </row>
    <row r="64" spans="1:15" s="104" customFormat="1">
      <c r="A64" s="36"/>
      <c r="B64" s="2"/>
      <c r="C64" s="2"/>
      <c r="D64" s="2"/>
      <c r="E64" s="2"/>
      <c r="F64" s="2"/>
      <c r="G64" s="2"/>
      <c r="H64" s="2"/>
      <c r="I64" s="2"/>
      <c r="K64" s="182"/>
      <c r="L64" s="36"/>
      <c r="M64" s="36"/>
      <c r="N64" s="36"/>
      <c r="O64" s="36"/>
    </row>
    <row r="65" spans="1:15" s="104" customFormat="1">
      <c r="A65" s="36"/>
      <c r="B65" s="2"/>
      <c r="C65" s="2"/>
      <c r="D65" s="2"/>
      <c r="E65" s="2"/>
      <c r="F65" s="2"/>
      <c r="G65" s="2"/>
      <c r="H65" s="2"/>
      <c r="I65" s="2"/>
      <c r="K65" s="182"/>
      <c r="L65" s="36"/>
      <c r="M65" s="36"/>
      <c r="N65" s="36"/>
      <c r="O65" s="36"/>
    </row>
    <row r="66" spans="1:15" s="104" customFormat="1">
      <c r="A66" s="36"/>
      <c r="B66" s="2"/>
      <c r="C66" s="2"/>
      <c r="D66" s="2"/>
      <c r="E66" s="2"/>
      <c r="F66" s="2"/>
      <c r="G66" s="2"/>
      <c r="H66" s="2"/>
      <c r="I66" s="2"/>
      <c r="K66" s="182"/>
      <c r="L66" s="36"/>
      <c r="M66" s="36"/>
      <c r="N66" s="36"/>
      <c r="O66" s="36"/>
    </row>
    <row r="67" spans="1:15" s="104" customFormat="1">
      <c r="A67" s="36"/>
      <c r="B67" s="2"/>
      <c r="C67" s="2"/>
      <c r="D67" s="2"/>
      <c r="E67" s="2"/>
      <c r="F67" s="2"/>
      <c r="G67" s="2"/>
      <c r="H67" s="2"/>
      <c r="I67" s="2"/>
      <c r="K67" s="182"/>
      <c r="L67" s="36"/>
      <c r="M67" s="36"/>
      <c r="N67" s="36"/>
      <c r="O67" s="36"/>
    </row>
    <row r="68" spans="1:15" s="104" customFormat="1">
      <c r="A68" s="36"/>
      <c r="B68" s="2"/>
      <c r="C68" s="2"/>
      <c r="D68" s="2"/>
      <c r="E68" s="2"/>
      <c r="F68" s="2"/>
      <c r="G68" s="2"/>
      <c r="H68" s="2"/>
      <c r="I68" s="2"/>
      <c r="K68" s="182"/>
      <c r="L68" s="36"/>
      <c r="M68" s="36"/>
      <c r="N68" s="36"/>
      <c r="O68" s="36"/>
    </row>
    <row r="69" spans="1:15" s="104" customFormat="1">
      <c r="A69" s="36"/>
      <c r="B69" s="2"/>
      <c r="C69" s="2"/>
      <c r="D69" s="2"/>
      <c r="E69" s="2"/>
      <c r="F69" s="2"/>
      <c r="G69" s="2"/>
      <c r="H69" s="2"/>
      <c r="I69" s="2"/>
      <c r="K69" s="182"/>
      <c r="L69" s="36"/>
      <c r="M69" s="36"/>
      <c r="N69" s="36"/>
      <c r="O69" s="36"/>
    </row>
    <row r="70" spans="1:15" s="104" customFormat="1">
      <c r="A70" s="36"/>
      <c r="B70" s="2"/>
      <c r="C70" s="2"/>
      <c r="D70" s="2"/>
      <c r="E70" s="2"/>
      <c r="F70" s="2"/>
      <c r="G70" s="2"/>
      <c r="H70" s="2"/>
      <c r="I70" s="2"/>
      <c r="K70" s="182"/>
      <c r="L70" s="36"/>
      <c r="M70" s="36"/>
      <c r="N70" s="36"/>
      <c r="O70" s="36"/>
    </row>
    <row r="71" spans="1:15" s="104" customFormat="1">
      <c r="A71" s="36"/>
      <c r="B71" s="2"/>
      <c r="C71" s="2"/>
      <c r="D71" s="2"/>
      <c r="E71" s="2"/>
      <c r="F71" s="2"/>
      <c r="G71" s="2"/>
      <c r="H71" s="2"/>
      <c r="I71" s="2"/>
      <c r="K71" s="182"/>
      <c r="L71" s="36"/>
      <c r="M71" s="36"/>
      <c r="N71" s="36"/>
      <c r="O71" s="36"/>
    </row>
    <row r="72" spans="1:15" s="104" customFormat="1">
      <c r="A72" s="36"/>
      <c r="B72" s="2"/>
      <c r="C72" s="2"/>
      <c r="D72" s="2"/>
      <c r="E72" s="2"/>
      <c r="F72" s="2"/>
      <c r="G72" s="2"/>
      <c r="H72" s="2"/>
      <c r="I72" s="2"/>
      <c r="K72" s="182"/>
      <c r="L72" s="36"/>
      <c r="M72" s="36"/>
      <c r="N72" s="36"/>
      <c r="O72" s="36"/>
    </row>
    <row r="73" spans="1:15" s="104" customFormat="1">
      <c r="A73" s="36"/>
      <c r="B73" s="2"/>
      <c r="C73" s="2"/>
      <c r="D73" s="2"/>
      <c r="E73" s="2"/>
      <c r="F73" s="2"/>
      <c r="G73" s="2"/>
      <c r="H73" s="2"/>
      <c r="I73" s="2"/>
      <c r="K73" s="182"/>
      <c r="L73" s="36"/>
      <c r="M73" s="36"/>
      <c r="N73" s="36"/>
      <c r="O73" s="36"/>
    </row>
    <row r="74" spans="1:15" s="104" customFormat="1">
      <c r="A74" s="36"/>
      <c r="B74" s="2"/>
      <c r="C74" s="2"/>
      <c r="D74" s="2"/>
      <c r="E74" s="2"/>
      <c r="F74" s="2"/>
      <c r="G74" s="2"/>
      <c r="H74" s="2"/>
      <c r="I74" s="2"/>
      <c r="K74" s="182"/>
      <c r="L74" s="36"/>
      <c r="M74" s="36"/>
      <c r="N74" s="36"/>
      <c r="O74" s="36"/>
    </row>
    <row r="75" spans="1:15" s="104" customFormat="1">
      <c r="A75" s="36"/>
      <c r="B75" s="2"/>
      <c r="C75" s="2"/>
      <c r="D75" s="2"/>
      <c r="E75" s="2"/>
      <c r="F75" s="2"/>
      <c r="G75" s="2"/>
      <c r="H75" s="2"/>
      <c r="I75" s="2"/>
      <c r="K75" s="182"/>
      <c r="L75" s="36"/>
      <c r="M75" s="36"/>
      <c r="N75" s="36"/>
      <c r="O75" s="36"/>
    </row>
    <row r="76" spans="1:15" s="104" customFormat="1">
      <c r="A76" s="36"/>
      <c r="B76" s="2"/>
      <c r="C76" s="2"/>
      <c r="D76" s="2"/>
      <c r="E76" s="2"/>
      <c r="F76" s="2"/>
      <c r="G76" s="2"/>
      <c r="H76" s="2"/>
      <c r="I76" s="2"/>
      <c r="K76" s="182"/>
      <c r="L76" s="36"/>
      <c r="M76" s="36"/>
      <c r="N76" s="36"/>
      <c r="O76" s="36"/>
    </row>
    <row r="77" spans="1:15" s="104" customFormat="1">
      <c r="A77" s="36"/>
      <c r="B77" s="2"/>
      <c r="C77" s="2"/>
      <c r="D77" s="2"/>
      <c r="E77" s="2"/>
      <c r="F77" s="2"/>
      <c r="G77" s="2"/>
      <c r="H77" s="2"/>
      <c r="I77" s="2"/>
      <c r="K77" s="182"/>
      <c r="L77" s="36"/>
      <c r="M77" s="36"/>
      <c r="N77" s="36"/>
      <c r="O77" s="36"/>
    </row>
    <row r="78" spans="1:15" s="104" customFormat="1">
      <c r="A78" s="36"/>
      <c r="B78" s="2"/>
      <c r="C78" s="2"/>
      <c r="D78" s="2"/>
      <c r="E78" s="2"/>
      <c r="F78" s="2"/>
      <c r="G78" s="2"/>
      <c r="H78" s="2"/>
      <c r="I78" s="2"/>
      <c r="K78" s="182"/>
      <c r="L78" s="36"/>
      <c r="M78" s="36"/>
      <c r="N78" s="36"/>
      <c r="O78" s="36"/>
    </row>
    <row r="79" spans="1:15" s="104" customFormat="1">
      <c r="A79" s="36"/>
      <c r="B79" s="2"/>
      <c r="C79" s="2"/>
      <c r="D79" s="2"/>
      <c r="E79" s="2"/>
      <c r="F79" s="2"/>
      <c r="G79" s="2"/>
      <c r="H79" s="2"/>
      <c r="I79" s="2"/>
      <c r="K79" s="182"/>
      <c r="L79" s="36"/>
      <c r="M79" s="36"/>
      <c r="N79" s="36"/>
      <c r="O79" s="36"/>
    </row>
    <row r="80" spans="1:15" s="104" customFormat="1">
      <c r="A80" s="36"/>
      <c r="B80" s="2"/>
      <c r="C80" s="2"/>
      <c r="D80" s="2"/>
      <c r="E80" s="2"/>
      <c r="F80" s="2"/>
      <c r="G80" s="2"/>
      <c r="H80" s="2"/>
      <c r="I80" s="2"/>
      <c r="K80" s="182"/>
      <c r="L80" s="36"/>
      <c r="M80" s="36"/>
      <c r="N80" s="36"/>
      <c r="O80" s="36"/>
    </row>
    <row r="81" spans="1:15" s="104" customFormat="1">
      <c r="A81" s="36"/>
      <c r="B81" s="2"/>
      <c r="C81" s="2"/>
      <c r="D81" s="2"/>
      <c r="E81" s="2"/>
      <c r="F81" s="2"/>
      <c r="G81" s="2"/>
      <c r="H81" s="2"/>
      <c r="I81" s="2"/>
      <c r="K81" s="182"/>
      <c r="L81" s="36"/>
      <c r="M81" s="36"/>
      <c r="N81" s="36"/>
      <c r="O81" s="36"/>
    </row>
    <row r="82" spans="1:15" s="104" customFormat="1">
      <c r="A82" s="36"/>
      <c r="B82" s="2"/>
      <c r="C82" s="2"/>
      <c r="D82" s="2"/>
      <c r="E82" s="2"/>
      <c r="F82" s="2"/>
      <c r="G82" s="2"/>
      <c r="H82" s="2"/>
      <c r="I82" s="2"/>
      <c r="K82" s="182"/>
      <c r="L82" s="36"/>
      <c r="M82" s="36"/>
      <c r="N82" s="36"/>
      <c r="O82" s="36"/>
    </row>
    <row r="83" spans="1:15" s="104" customFormat="1">
      <c r="A83" s="36"/>
      <c r="B83" s="2"/>
      <c r="C83" s="2"/>
      <c r="D83" s="2"/>
      <c r="E83" s="2"/>
      <c r="F83" s="2"/>
      <c r="G83" s="2"/>
      <c r="H83" s="2"/>
      <c r="I83" s="2"/>
      <c r="K83" s="182"/>
      <c r="L83" s="36"/>
      <c r="M83" s="36"/>
      <c r="N83" s="36"/>
      <c r="O83" s="36"/>
    </row>
    <row r="84" spans="1:15" s="104" customFormat="1">
      <c r="A84" s="36"/>
      <c r="B84" s="2"/>
      <c r="C84" s="2"/>
      <c r="D84" s="2"/>
      <c r="E84" s="2"/>
      <c r="F84" s="2"/>
      <c r="G84" s="2"/>
      <c r="H84" s="2"/>
      <c r="I84" s="2"/>
      <c r="K84" s="182"/>
      <c r="L84" s="36"/>
      <c r="M84" s="36"/>
      <c r="N84" s="36"/>
      <c r="O84" s="36"/>
    </row>
    <row r="85" spans="1:15" s="104" customFormat="1">
      <c r="A85" s="36"/>
      <c r="B85" s="2"/>
      <c r="C85" s="2"/>
      <c r="D85" s="2"/>
      <c r="E85" s="2"/>
      <c r="F85" s="2"/>
      <c r="G85" s="2"/>
      <c r="H85" s="2"/>
      <c r="I85" s="2"/>
      <c r="K85" s="182"/>
      <c r="L85" s="36"/>
      <c r="M85" s="36"/>
      <c r="N85" s="36"/>
      <c r="O85" s="36"/>
    </row>
    <row r="86" spans="1:15" s="104" customFormat="1">
      <c r="A86" s="36"/>
      <c r="B86" s="2"/>
      <c r="C86" s="2"/>
      <c r="D86" s="2"/>
      <c r="E86" s="2"/>
      <c r="F86" s="2"/>
      <c r="G86" s="2"/>
      <c r="H86" s="2"/>
      <c r="I86" s="2"/>
      <c r="K86" s="182"/>
      <c r="L86" s="36"/>
      <c r="M86" s="36"/>
      <c r="N86" s="36"/>
      <c r="O86" s="36"/>
    </row>
    <row r="87" spans="1:15" s="104" customFormat="1">
      <c r="A87" s="36"/>
      <c r="B87" s="2"/>
      <c r="C87" s="2"/>
      <c r="D87" s="2"/>
      <c r="E87" s="2"/>
      <c r="F87" s="2"/>
      <c r="G87" s="2"/>
      <c r="H87" s="2"/>
      <c r="I87" s="2"/>
      <c r="K87" s="182"/>
      <c r="L87" s="36"/>
      <c r="M87" s="36"/>
      <c r="N87" s="36"/>
      <c r="O87" s="36"/>
    </row>
    <row r="88" spans="1:15" s="104" customFormat="1">
      <c r="A88" s="36"/>
      <c r="B88" s="2"/>
      <c r="C88" s="2"/>
      <c r="D88" s="2"/>
      <c r="E88" s="2"/>
      <c r="F88" s="2"/>
      <c r="G88" s="2"/>
      <c r="H88" s="2"/>
      <c r="I88" s="2"/>
      <c r="K88" s="182"/>
      <c r="L88" s="36"/>
      <c r="M88" s="36"/>
      <c r="N88" s="36"/>
      <c r="O88" s="36"/>
    </row>
    <row r="89" spans="1:15" s="104" customFormat="1">
      <c r="A89" s="36"/>
      <c r="B89" s="2"/>
      <c r="C89" s="2"/>
      <c r="D89" s="2"/>
      <c r="E89" s="2"/>
      <c r="F89" s="2"/>
      <c r="G89" s="2"/>
      <c r="H89" s="2"/>
      <c r="I89" s="2"/>
      <c r="K89" s="182"/>
      <c r="L89" s="36"/>
      <c r="M89" s="36"/>
      <c r="N89" s="36"/>
      <c r="O89" s="36"/>
    </row>
    <row r="90" spans="1:15" s="104" customFormat="1">
      <c r="A90" s="36"/>
      <c r="B90" s="2"/>
      <c r="C90" s="2"/>
      <c r="D90" s="2"/>
      <c r="E90" s="2"/>
      <c r="F90" s="2"/>
      <c r="G90" s="2"/>
      <c r="H90" s="2"/>
      <c r="I90" s="2"/>
      <c r="K90" s="182"/>
      <c r="L90" s="36"/>
      <c r="M90" s="36"/>
      <c r="N90" s="36"/>
      <c r="O90" s="36"/>
    </row>
    <row r="91" spans="1:15" s="104" customFormat="1">
      <c r="A91" s="36"/>
      <c r="B91" s="2"/>
      <c r="C91" s="2"/>
      <c r="D91" s="2"/>
      <c r="E91" s="2"/>
      <c r="F91" s="2"/>
      <c r="G91" s="2"/>
      <c r="H91" s="2"/>
      <c r="I91" s="2"/>
      <c r="K91" s="182"/>
      <c r="L91" s="36"/>
      <c r="M91" s="36"/>
      <c r="N91" s="36"/>
      <c r="O91" s="36"/>
    </row>
    <row r="92" spans="1:15" s="104" customFormat="1">
      <c r="A92" s="36"/>
      <c r="B92" s="2"/>
      <c r="C92" s="2"/>
      <c r="D92" s="2"/>
      <c r="E92" s="2"/>
      <c r="F92" s="2"/>
      <c r="G92" s="2"/>
      <c r="H92" s="2"/>
      <c r="I92" s="2"/>
      <c r="K92" s="182"/>
      <c r="L92" s="36"/>
      <c r="M92" s="36"/>
      <c r="N92" s="36"/>
      <c r="O92" s="36"/>
    </row>
    <row r="93" spans="1:15" s="104" customFormat="1">
      <c r="A93" s="36"/>
      <c r="B93" s="2"/>
      <c r="C93" s="2"/>
      <c r="D93" s="2"/>
      <c r="E93" s="2"/>
      <c r="F93" s="2"/>
      <c r="G93" s="2"/>
      <c r="H93" s="2"/>
      <c r="I93" s="2"/>
      <c r="K93" s="182"/>
      <c r="L93" s="36"/>
      <c r="M93" s="36"/>
      <c r="N93" s="36"/>
      <c r="O93" s="36"/>
    </row>
    <row r="94" spans="1:15" s="104" customFormat="1">
      <c r="A94" s="36"/>
      <c r="B94" s="2"/>
      <c r="C94" s="2"/>
      <c r="D94" s="2"/>
      <c r="E94" s="2"/>
      <c r="F94" s="2"/>
      <c r="G94" s="2"/>
      <c r="H94" s="2"/>
      <c r="I94" s="2"/>
      <c r="K94" s="182"/>
      <c r="L94" s="36"/>
      <c r="M94" s="36"/>
      <c r="N94" s="36"/>
      <c r="O94" s="36"/>
    </row>
    <row r="95" spans="1:15" s="104" customFormat="1">
      <c r="A95" s="36"/>
      <c r="B95" s="2"/>
      <c r="C95" s="2"/>
      <c r="D95" s="2"/>
      <c r="E95" s="2"/>
      <c r="F95" s="2"/>
      <c r="G95" s="2"/>
      <c r="H95" s="2"/>
      <c r="I95" s="2"/>
      <c r="K95" s="182"/>
      <c r="L95" s="36"/>
      <c r="M95" s="36"/>
      <c r="N95" s="36"/>
      <c r="O95" s="36"/>
    </row>
    <row r="96" spans="1:15" s="104" customFormat="1">
      <c r="A96" s="36"/>
      <c r="B96" s="2"/>
      <c r="C96" s="2"/>
      <c r="D96" s="2"/>
      <c r="E96" s="2"/>
      <c r="F96" s="2"/>
      <c r="G96" s="2"/>
      <c r="H96" s="2"/>
      <c r="I96" s="2"/>
      <c r="K96" s="182"/>
      <c r="L96" s="36"/>
      <c r="M96" s="36"/>
      <c r="N96" s="36"/>
      <c r="O96" s="36"/>
    </row>
    <row r="97" spans="1:15" s="104" customFormat="1">
      <c r="A97" s="36"/>
      <c r="B97" s="2"/>
      <c r="C97" s="2"/>
      <c r="D97" s="2"/>
      <c r="E97" s="2"/>
      <c r="F97" s="2"/>
      <c r="G97" s="2"/>
      <c r="H97" s="2"/>
      <c r="I97" s="2"/>
      <c r="K97" s="182"/>
      <c r="L97" s="36"/>
      <c r="M97" s="36"/>
      <c r="N97" s="36"/>
      <c r="O97" s="36"/>
    </row>
    <row r="98" spans="1:15" s="104" customFormat="1">
      <c r="A98" s="36"/>
      <c r="B98" s="2"/>
      <c r="C98" s="2"/>
      <c r="D98" s="2"/>
      <c r="E98" s="2"/>
      <c r="F98" s="2"/>
      <c r="G98" s="2"/>
      <c r="H98" s="2"/>
      <c r="I98" s="2"/>
      <c r="K98" s="182"/>
      <c r="L98" s="36"/>
      <c r="M98" s="36"/>
      <c r="N98" s="36"/>
      <c r="O98" s="36"/>
    </row>
    <row r="99" spans="1:15" s="104" customFormat="1">
      <c r="A99" s="36"/>
      <c r="B99" s="2"/>
      <c r="C99" s="2"/>
      <c r="D99" s="2"/>
      <c r="E99" s="2"/>
      <c r="F99" s="2"/>
      <c r="G99" s="2"/>
      <c r="H99" s="2"/>
      <c r="I99" s="2"/>
      <c r="K99" s="182"/>
      <c r="L99" s="36"/>
      <c r="M99" s="36"/>
      <c r="N99" s="36"/>
      <c r="O99" s="36"/>
    </row>
    <row r="100" spans="1:15" s="104" customFormat="1">
      <c r="A100" s="36"/>
      <c r="B100" s="2"/>
      <c r="C100" s="2"/>
      <c r="D100" s="2"/>
      <c r="E100" s="2"/>
      <c r="F100" s="2"/>
      <c r="G100" s="2"/>
      <c r="H100" s="2"/>
      <c r="I100" s="2"/>
      <c r="K100" s="182"/>
      <c r="L100" s="36"/>
      <c r="M100" s="36"/>
      <c r="N100" s="36"/>
      <c r="O100" s="36"/>
    </row>
    <row r="101" spans="1:15" s="104" customFormat="1">
      <c r="A101" s="36"/>
      <c r="B101" s="2"/>
      <c r="C101" s="2"/>
      <c r="D101" s="2"/>
      <c r="E101" s="2"/>
      <c r="F101" s="2"/>
      <c r="G101" s="2"/>
      <c r="H101" s="2"/>
      <c r="I101" s="2"/>
      <c r="K101" s="182"/>
      <c r="L101" s="36"/>
      <c r="M101" s="36"/>
      <c r="N101" s="36"/>
      <c r="O101" s="36"/>
    </row>
    <row r="102" spans="1:15" s="104" customFormat="1">
      <c r="A102" s="36"/>
      <c r="B102" s="2"/>
      <c r="C102" s="2"/>
      <c r="D102" s="2"/>
      <c r="E102" s="2"/>
      <c r="F102" s="2"/>
      <c r="G102" s="2"/>
      <c r="H102" s="2"/>
      <c r="I102" s="2"/>
      <c r="K102" s="182"/>
      <c r="L102" s="36"/>
      <c r="M102" s="36"/>
      <c r="N102" s="36"/>
      <c r="O102" s="36"/>
    </row>
    <row r="103" spans="1:15" s="104" customFormat="1">
      <c r="A103" s="36"/>
      <c r="B103" s="2"/>
      <c r="C103" s="2"/>
      <c r="D103" s="2"/>
      <c r="E103" s="2"/>
      <c r="F103" s="2"/>
      <c r="G103" s="2"/>
      <c r="H103" s="2"/>
      <c r="I103" s="2"/>
      <c r="K103" s="182"/>
      <c r="L103" s="36"/>
      <c r="M103" s="36"/>
      <c r="N103" s="36"/>
      <c r="O103" s="36"/>
    </row>
    <row r="104" spans="1:15" s="104" customFormat="1">
      <c r="A104" s="36"/>
      <c r="B104" s="2"/>
      <c r="C104" s="2"/>
      <c r="D104" s="2"/>
      <c r="E104" s="2"/>
      <c r="F104" s="2"/>
      <c r="G104" s="2"/>
      <c r="H104" s="2"/>
      <c r="I104" s="2"/>
      <c r="K104" s="182"/>
      <c r="L104" s="36"/>
      <c r="M104" s="36"/>
      <c r="N104" s="36"/>
      <c r="O104" s="36"/>
    </row>
    <row r="105" spans="1:15" s="104" customFormat="1">
      <c r="A105" s="36"/>
      <c r="B105" s="2"/>
      <c r="C105" s="2"/>
      <c r="D105" s="2"/>
      <c r="E105" s="2"/>
      <c r="F105" s="2"/>
      <c r="G105" s="2"/>
      <c r="H105" s="2"/>
      <c r="I105" s="2"/>
      <c r="K105" s="182"/>
      <c r="L105" s="36"/>
      <c r="M105" s="36"/>
      <c r="N105" s="36"/>
      <c r="O105" s="36"/>
    </row>
    <row r="106" spans="1:15" s="104" customFormat="1">
      <c r="A106" s="36"/>
      <c r="B106" s="2"/>
      <c r="C106" s="2"/>
      <c r="D106" s="2"/>
      <c r="E106" s="2"/>
      <c r="F106" s="2"/>
      <c r="G106" s="2"/>
      <c r="H106" s="2"/>
      <c r="I106" s="2"/>
      <c r="K106" s="182"/>
      <c r="L106" s="36"/>
      <c r="M106" s="36"/>
      <c r="N106" s="36"/>
      <c r="O106" s="36"/>
    </row>
    <row r="107" spans="1:15" s="104" customFormat="1">
      <c r="A107" s="36"/>
      <c r="B107" s="2"/>
      <c r="C107" s="2"/>
      <c r="D107" s="2"/>
      <c r="E107" s="2"/>
      <c r="F107" s="2"/>
      <c r="G107" s="2"/>
      <c r="H107" s="2"/>
      <c r="I107" s="2"/>
      <c r="K107" s="182"/>
      <c r="L107" s="36"/>
      <c r="M107" s="36"/>
      <c r="N107" s="36"/>
      <c r="O107" s="36"/>
    </row>
    <row r="108" spans="1:15" s="104" customFormat="1">
      <c r="A108" s="36"/>
      <c r="B108" s="2"/>
      <c r="C108" s="2"/>
      <c r="D108" s="2"/>
      <c r="E108" s="2"/>
      <c r="F108" s="2"/>
      <c r="G108" s="2"/>
      <c r="H108" s="2"/>
      <c r="I108" s="2"/>
      <c r="K108" s="182"/>
      <c r="L108" s="36"/>
      <c r="M108" s="36"/>
      <c r="N108" s="36"/>
      <c r="O108" s="36"/>
    </row>
    <row r="109" spans="1:15" s="104" customFormat="1">
      <c r="A109" s="36"/>
      <c r="B109" s="2"/>
      <c r="C109" s="2"/>
      <c r="D109" s="2"/>
      <c r="E109" s="2"/>
      <c r="F109" s="2"/>
      <c r="G109" s="2"/>
      <c r="H109" s="2"/>
      <c r="I109" s="2"/>
      <c r="K109" s="182"/>
      <c r="L109" s="36"/>
      <c r="M109" s="36"/>
      <c r="N109" s="36"/>
      <c r="O109" s="36"/>
    </row>
    <row r="110" spans="1:15" s="104" customFormat="1">
      <c r="A110" s="36"/>
      <c r="B110" s="2"/>
      <c r="C110" s="2"/>
      <c r="D110" s="2"/>
      <c r="E110" s="2"/>
      <c r="F110" s="2"/>
      <c r="G110" s="2"/>
      <c r="H110" s="2"/>
      <c r="I110" s="2"/>
      <c r="K110" s="182"/>
      <c r="L110" s="36"/>
      <c r="M110" s="36"/>
      <c r="N110" s="36"/>
      <c r="O110" s="36"/>
    </row>
    <row r="111" spans="1:15" s="104" customFormat="1">
      <c r="A111" s="36"/>
      <c r="B111" s="2"/>
      <c r="C111" s="2"/>
      <c r="D111" s="2"/>
      <c r="E111" s="2"/>
      <c r="F111" s="2"/>
      <c r="G111" s="2"/>
      <c r="H111" s="2"/>
      <c r="I111" s="2"/>
      <c r="K111" s="182"/>
      <c r="L111" s="36"/>
      <c r="M111" s="36"/>
      <c r="N111" s="36"/>
      <c r="O111" s="36"/>
    </row>
    <row r="112" spans="1:15" s="104" customFormat="1">
      <c r="A112" s="36"/>
      <c r="B112" s="2"/>
      <c r="C112" s="2"/>
      <c r="D112" s="2"/>
      <c r="E112" s="2"/>
      <c r="F112" s="2"/>
      <c r="G112" s="2"/>
      <c r="H112" s="2"/>
      <c r="I112" s="2"/>
      <c r="K112" s="182"/>
      <c r="L112" s="36"/>
      <c r="M112" s="36"/>
      <c r="N112" s="36"/>
      <c r="O112" s="36"/>
    </row>
    <row r="113" spans="1:15" s="104" customFormat="1">
      <c r="A113" s="36"/>
      <c r="B113" s="2"/>
      <c r="C113" s="2"/>
      <c r="D113" s="2"/>
      <c r="E113" s="2"/>
      <c r="F113" s="2"/>
      <c r="G113" s="2"/>
      <c r="H113" s="2"/>
      <c r="I113" s="2"/>
      <c r="K113" s="182"/>
      <c r="L113" s="36"/>
      <c r="M113" s="36"/>
      <c r="N113" s="36"/>
      <c r="O113" s="36"/>
    </row>
    <row r="114" spans="1:15" s="104" customFormat="1">
      <c r="A114" s="36"/>
      <c r="B114" s="2"/>
      <c r="C114" s="2"/>
      <c r="D114" s="2"/>
      <c r="E114" s="2"/>
      <c r="F114" s="2"/>
      <c r="G114" s="2"/>
      <c r="H114" s="2"/>
      <c r="I114" s="2"/>
      <c r="K114" s="182"/>
      <c r="L114" s="36"/>
      <c r="M114" s="36"/>
      <c r="N114" s="36"/>
      <c r="O114" s="36"/>
    </row>
    <row r="115" spans="1:15" s="104" customFormat="1">
      <c r="A115" s="36"/>
      <c r="B115" s="2"/>
      <c r="C115" s="2"/>
      <c r="D115" s="2"/>
      <c r="E115" s="2"/>
      <c r="F115" s="2"/>
      <c r="G115" s="2"/>
      <c r="H115" s="2"/>
      <c r="I115" s="2"/>
      <c r="K115" s="182"/>
      <c r="L115" s="36"/>
      <c r="M115" s="36"/>
      <c r="N115" s="36"/>
      <c r="O115" s="36"/>
    </row>
    <row r="116" spans="1:15" s="104" customFormat="1">
      <c r="A116" s="36"/>
      <c r="B116" s="2"/>
      <c r="C116" s="2"/>
      <c r="D116" s="2"/>
      <c r="E116" s="2"/>
      <c r="F116" s="2"/>
      <c r="G116" s="2"/>
      <c r="H116" s="2"/>
      <c r="I116" s="2"/>
      <c r="K116" s="182"/>
      <c r="L116" s="36"/>
      <c r="M116" s="36"/>
      <c r="N116" s="36"/>
      <c r="O116" s="36"/>
    </row>
    <row r="117" spans="1:15" s="104" customFormat="1">
      <c r="A117" s="36"/>
      <c r="B117" s="2"/>
      <c r="C117" s="2"/>
      <c r="D117" s="2"/>
      <c r="E117" s="2"/>
      <c r="F117" s="2"/>
      <c r="G117" s="2"/>
      <c r="H117" s="2"/>
      <c r="I117" s="2"/>
      <c r="K117" s="182"/>
      <c r="L117" s="36"/>
      <c r="M117" s="36"/>
      <c r="N117" s="36"/>
      <c r="O117" s="36"/>
    </row>
    <row r="118" spans="1:15" s="104" customFormat="1">
      <c r="A118" s="36"/>
      <c r="B118" s="2"/>
      <c r="C118" s="2"/>
      <c r="D118" s="2"/>
      <c r="E118" s="2"/>
      <c r="F118" s="2"/>
      <c r="G118" s="2"/>
      <c r="H118" s="2"/>
      <c r="I118" s="2"/>
      <c r="K118" s="182"/>
      <c r="L118" s="36"/>
      <c r="M118" s="36"/>
      <c r="N118" s="36"/>
      <c r="O118" s="36"/>
    </row>
    <row r="119" spans="1:15" s="104" customFormat="1">
      <c r="A119" s="36"/>
      <c r="B119" s="2"/>
      <c r="C119" s="2"/>
      <c r="D119" s="2"/>
      <c r="E119" s="2"/>
      <c r="F119" s="2"/>
      <c r="G119" s="2"/>
      <c r="H119" s="2"/>
      <c r="I119" s="2"/>
      <c r="K119" s="182"/>
      <c r="L119" s="36"/>
      <c r="M119" s="36"/>
      <c r="N119" s="36"/>
      <c r="O119" s="36"/>
    </row>
    <row r="120" spans="1:15" s="104" customFormat="1">
      <c r="A120" s="36"/>
      <c r="B120" s="2"/>
      <c r="C120" s="2"/>
      <c r="D120" s="2"/>
      <c r="E120" s="2"/>
      <c r="F120" s="2"/>
      <c r="G120" s="2"/>
      <c r="H120" s="2"/>
      <c r="I120" s="2"/>
      <c r="K120" s="182"/>
      <c r="L120" s="36"/>
      <c r="M120" s="36"/>
      <c r="N120" s="36"/>
      <c r="O120" s="36"/>
    </row>
    <row r="121" spans="1:15" s="104" customFormat="1">
      <c r="A121" s="36"/>
      <c r="B121" s="2"/>
      <c r="C121" s="2"/>
      <c r="D121" s="2"/>
      <c r="E121" s="2"/>
      <c r="F121" s="2"/>
      <c r="G121" s="2"/>
      <c r="H121" s="2"/>
      <c r="I121" s="2"/>
      <c r="K121" s="182"/>
      <c r="L121" s="36"/>
      <c r="M121" s="36"/>
      <c r="N121" s="36"/>
      <c r="O121" s="36"/>
    </row>
    <row r="122" spans="1:15" s="104" customFormat="1">
      <c r="A122" s="36"/>
      <c r="B122" s="2"/>
      <c r="C122" s="2"/>
      <c r="D122" s="2"/>
      <c r="E122" s="2"/>
      <c r="F122" s="2"/>
      <c r="G122" s="2"/>
      <c r="H122" s="2"/>
      <c r="I122" s="2"/>
      <c r="K122" s="182"/>
      <c r="L122" s="36"/>
      <c r="M122" s="36"/>
      <c r="N122" s="36"/>
      <c r="O122" s="36"/>
    </row>
    <row r="123" spans="1:15" s="104" customFormat="1">
      <c r="A123" s="36"/>
      <c r="B123" s="2"/>
      <c r="C123" s="2"/>
      <c r="D123" s="2"/>
      <c r="E123" s="2"/>
      <c r="F123" s="2"/>
      <c r="G123" s="2"/>
      <c r="H123" s="2"/>
      <c r="I123" s="2"/>
      <c r="K123" s="182"/>
      <c r="L123" s="36"/>
      <c r="M123" s="36"/>
      <c r="N123" s="36"/>
      <c r="O123" s="36"/>
    </row>
    <row r="124" spans="1:15" s="104" customFormat="1">
      <c r="A124" s="36"/>
      <c r="B124" s="2"/>
      <c r="C124" s="2"/>
      <c r="D124" s="2"/>
      <c r="E124" s="2"/>
      <c r="F124" s="2"/>
      <c r="G124" s="2"/>
      <c r="H124" s="2"/>
      <c r="I124" s="2"/>
      <c r="K124" s="182"/>
      <c r="L124" s="36"/>
      <c r="M124" s="36"/>
      <c r="N124" s="36"/>
      <c r="O124" s="36"/>
    </row>
    <row r="125" spans="1:15" s="104" customFormat="1">
      <c r="A125" s="36"/>
      <c r="B125" s="2"/>
      <c r="C125" s="2"/>
      <c r="D125" s="2"/>
      <c r="E125" s="2"/>
      <c r="F125" s="2"/>
      <c r="G125" s="2"/>
      <c r="H125" s="2"/>
      <c r="I125" s="2"/>
      <c r="K125" s="182"/>
      <c r="L125" s="36"/>
      <c r="M125" s="36"/>
      <c r="N125" s="36"/>
      <c r="O125" s="36"/>
    </row>
    <row r="126" spans="1:15" s="104" customFormat="1">
      <c r="A126" s="36"/>
      <c r="B126" s="2"/>
      <c r="C126" s="2"/>
      <c r="D126" s="2"/>
      <c r="E126" s="2"/>
      <c r="F126" s="2"/>
      <c r="G126" s="2"/>
      <c r="H126" s="2"/>
      <c r="I126" s="2"/>
      <c r="K126" s="182"/>
      <c r="L126" s="36"/>
      <c r="M126" s="36"/>
      <c r="N126" s="36"/>
      <c r="O126" s="36"/>
    </row>
    <row r="127" spans="1:15" s="104" customFormat="1">
      <c r="A127" s="36"/>
      <c r="B127" s="2"/>
      <c r="C127" s="2"/>
      <c r="D127" s="2"/>
      <c r="E127" s="2"/>
      <c r="F127" s="2"/>
      <c r="G127" s="2"/>
      <c r="H127" s="2"/>
      <c r="I127" s="2"/>
      <c r="K127" s="182"/>
      <c r="L127" s="36"/>
      <c r="M127" s="36"/>
      <c r="N127" s="36"/>
      <c r="O127" s="36"/>
    </row>
    <row r="128" spans="1:15" s="104" customFormat="1">
      <c r="A128" s="36"/>
      <c r="B128" s="2"/>
      <c r="C128" s="2"/>
      <c r="D128" s="2"/>
      <c r="E128" s="2"/>
      <c r="F128" s="2"/>
      <c r="G128" s="2"/>
      <c r="H128" s="2"/>
      <c r="I128" s="2"/>
      <c r="K128" s="182"/>
      <c r="L128" s="36"/>
      <c r="M128" s="36"/>
      <c r="N128" s="36"/>
      <c r="O128" s="36"/>
    </row>
    <row r="129" spans="1:15" s="104" customFormat="1">
      <c r="A129" s="36"/>
      <c r="B129" s="2"/>
      <c r="C129" s="2"/>
      <c r="D129" s="2"/>
      <c r="E129" s="2"/>
      <c r="F129" s="2"/>
      <c r="G129" s="2"/>
      <c r="H129" s="2"/>
      <c r="I129" s="2"/>
      <c r="K129" s="182"/>
      <c r="L129" s="36"/>
      <c r="M129" s="36"/>
      <c r="N129" s="36"/>
      <c r="O129" s="36"/>
    </row>
    <row r="130" spans="1:15" s="104" customFormat="1">
      <c r="A130" s="36"/>
      <c r="B130" s="2"/>
      <c r="C130" s="2"/>
      <c r="D130" s="2"/>
      <c r="E130" s="2"/>
      <c r="F130" s="2"/>
      <c r="G130" s="2"/>
      <c r="H130" s="2"/>
      <c r="I130" s="2"/>
      <c r="K130" s="182"/>
      <c r="L130" s="36"/>
      <c r="M130" s="36"/>
      <c r="N130" s="36"/>
      <c r="O130" s="36"/>
    </row>
    <row r="131" spans="1:15" s="104" customFormat="1">
      <c r="A131" s="36"/>
      <c r="B131" s="2"/>
      <c r="C131" s="2"/>
      <c r="D131" s="2"/>
      <c r="E131" s="2"/>
      <c r="F131" s="2"/>
      <c r="G131" s="2"/>
      <c r="H131" s="2"/>
      <c r="I131" s="2"/>
      <c r="K131" s="182"/>
      <c r="L131" s="36"/>
      <c r="M131" s="36"/>
      <c r="N131" s="36"/>
      <c r="O131" s="36"/>
    </row>
    <row r="132" spans="1:15" s="104" customFormat="1">
      <c r="A132" s="36"/>
      <c r="B132" s="2"/>
      <c r="C132" s="2"/>
      <c r="D132" s="2"/>
      <c r="E132" s="2"/>
      <c r="F132" s="2"/>
      <c r="G132" s="2"/>
      <c r="H132" s="2"/>
      <c r="I132" s="2"/>
      <c r="K132" s="182"/>
      <c r="L132" s="36"/>
      <c r="M132" s="36"/>
      <c r="N132" s="36"/>
      <c r="O132" s="36"/>
    </row>
    <row r="133" spans="1:15" s="104" customFormat="1">
      <c r="A133" s="36"/>
      <c r="B133" s="2"/>
      <c r="C133" s="2"/>
      <c r="D133" s="2"/>
      <c r="E133" s="2"/>
      <c r="F133" s="2"/>
      <c r="G133" s="2"/>
      <c r="H133" s="2"/>
      <c r="I133" s="2"/>
      <c r="K133" s="182"/>
      <c r="L133" s="36"/>
      <c r="M133" s="36"/>
      <c r="N133" s="36"/>
      <c r="O133" s="36"/>
    </row>
    <row r="134" spans="1:15" s="104" customFormat="1">
      <c r="A134" s="36"/>
      <c r="B134" s="2"/>
      <c r="C134" s="2"/>
      <c r="D134" s="2"/>
      <c r="E134" s="2"/>
      <c r="F134" s="2"/>
      <c r="G134" s="2"/>
      <c r="H134" s="2"/>
      <c r="I134" s="2"/>
      <c r="K134" s="182"/>
      <c r="L134" s="36"/>
      <c r="M134" s="36"/>
      <c r="N134" s="36"/>
      <c r="O134" s="36"/>
    </row>
    <row r="135" spans="1:15" s="104" customFormat="1">
      <c r="A135" s="36"/>
      <c r="B135" s="2"/>
      <c r="C135" s="2"/>
      <c r="D135" s="2"/>
      <c r="E135" s="2"/>
      <c r="F135" s="2"/>
      <c r="G135" s="2"/>
      <c r="H135" s="2"/>
      <c r="I135" s="2"/>
      <c r="K135" s="182"/>
      <c r="L135" s="36"/>
      <c r="M135" s="36"/>
      <c r="N135" s="36"/>
      <c r="O135" s="36"/>
    </row>
    <row r="136" spans="1:15" s="104" customFormat="1">
      <c r="A136" s="36"/>
      <c r="B136" s="2"/>
      <c r="C136" s="2"/>
      <c r="D136" s="2"/>
      <c r="E136" s="2"/>
      <c r="F136" s="2"/>
      <c r="G136" s="2"/>
      <c r="H136" s="2"/>
      <c r="I136" s="2"/>
      <c r="K136" s="182"/>
      <c r="L136" s="36"/>
      <c r="M136" s="36"/>
      <c r="N136" s="36"/>
      <c r="O136" s="36"/>
    </row>
    <row r="137" spans="1:15" s="104" customFormat="1">
      <c r="A137" s="36"/>
      <c r="B137" s="2"/>
      <c r="C137" s="2"/>
      <c r="D137" s="2"/>
      <c r="E137" s="2"/>
      <c r="F137" s="2"/>
      <c r="G137" s="2"/>
      <c r="H137" s="2"/>
      <c r="I137" s="2"/>
      <c r="K137" s="182"/>
      <c r="L137" s="36"/>
      <c r="M137" s="36"/>
      <c r="N137" s="36"/>
      <c r="O137" s="36"/>
    </row>
    <row r="138" spans="1:15" s="104" customFormat="1">
      <c r="A138" s="36"/>
      <c r="B138" s="2"/>
      <c r="C138" s="2"/>
      <c r="D138" s="2"/>
      <c r="E138" s="2"/>
      <c r="F138" s="2"/>
      <c r="G138" s="2"/>
      <c r="H138" s="2"/>
      <c r="I138" s="2"/>
      <c r="K138" s="182"/>
      <c r="L138" s="36"/>
      <c r="M138" s="36"/>
      <c r="N138" s="36"/>
      <c r="O138" s="36"/>
    </row>
    <row r="139" spans="1:15" s="104" customFormat="1">
      <c r="A139" s="36"/>
      <c r="B139" s="2"/>
      <c r="C139" s="2"/>
      <c r="D139" s="2"/>
      <c r="E139" s="2"/>
      <c r="F139" s="2"/>
      <c r="G139" s="2"/>
      <c r="H139" s="2"/>
      <c r="I139" s="2"/>
      <c r="K139" s="182"/>
      <c r="L139" s="36"/>
      <c r="M139" s="36"/>
      <c r="N139" s="36"/>
      <c r="O139" s="36"/>
    </row>
    <row r="140" spans="1:15" s="104" customFormat="1">
      <c r="A140" s="36"/>
      <c r="B140" s="2"/>
      <c r="C140" s="2"/>
      <c r="D140" s="2"/>
      <c r="E140" s="2"/>
      <c r="F140" s="2"/>
      <c r="G140" s="2"/>
      <c r="H140" s="2"/>
      <c r="I140" s="2"/>
      <c r="K140" s="182"/>
      <c r="L140" s="36"/>
      <c r="M140" s="36"/>
      <c r="N140" s="36"/>
      <c r="O140" s="36"/>
    </row>
    <row r="141" spans="1:15" s="104" customFormat="1">
      <c r="A141" s="36"/>
      <c r="B141" s="2"/>
      <c r="C141" s="2"/>
      <c r="D141" s="2"/>
      <c r="E141" s="2"/>
      <c r="F141" s="2"/>
      <c r="G141" s="2"/>
      <c r="H141" s="2"/>
      <c r="I141" s="2"/>
      <c r="K141" s="182"/>
      <c r="L141" s="36"/>
      <c r="M141" s="36"/>
      <c r="N141" s="36"/>
      <c r="O141" s="36"/>
    </row>
    <row r="142" spans="1:15" s="104" customFormat="1">
      <c r="A142" s="36"/>
      <c r="B142" s="2"/>
      <c r="C142" s="2"/>
      <c r="D142" s="2"/>
      <c r="E142" s="2"/>
      <c r="F142" s="2"/>
      <c r="G142" s="2"/>
      <c r="H142" s="2"/>
      <c r="I142" s="2"/>
      <c r="K142" s="182"/>
      <c r="L142" s="36"/>
      <c r="M142" s="36"/>
      <c r="N142" s="36"/>
      <c r="O142" s="36"/>
    </row>
    <row r="143" spans="1:15" s="104" customFormat="1">
      <c r="A143" s="36"/>
      <c r="B143" s="2"/>
      <c r="C143" s="2"/>
      <c r="D143" s="2"/>
      <c r="E143" s="2"/>
      <c r="F143" s="2"/>
      <c r="G143" s="2"/>
      <c r="H143" s="2"/>
      <c r="I143" s="2"/>
      <c r="K143" s="182"/>
      <c r="L143" s="36"/>
      <c r="M143" s="36"/>
      <c r="N143" s="36"/>
      <c r="O143" s="36"/>
    </row>
    <row r="144" spans="1:15" s="104" customFormat="1">
      <c r="A144" s="36"/>
      <c r="B144" s="2"/>
      <c r="C144" s="2"/>
      <c r="D144" s="2"/>
      <c r="E144" s="2"/>
      <c r="F144" s="2"/>
      <c r="G144" s="2"/>
      <c r="H144" s="2"/>
      <c r="I144" s="2"/>
      <c r="K144" s="182"/>
      <c r="L144" s="36"/>
      <c r="M144" s="36"/>
      <c r="N144" s="36"/>
      <c r="O144" s="36"/>
    </row>
    <row r="145" spans="1:15" s="104" customFormat="1">
      <c r="A145" s="36"/>
      <c r="B145" s="2"/>
      <c r="C145" s="2"/>
      <c r="D145" s="2"/>
      <c r="E145" s="2"/>
      <c r="F145" s="2"/>
      <c r="G145" s="2"/>
      <c r="H145" s="2"/>
      <c r="I145" s="2"/>
      <c r="K145" s="182"/>
      <c r="L145" s="36"/>
      <c r="M145" s="36"/>
      <c r="N145" s="36"/>
      <c r="O145" s="36"/>
    </row>
    <row r="146" spans="1:15" s="104" customFormat="1">
      <c r="A146" s="36"/>
      <c r="B146" s="2"/>
      <c r="C146" s="2"/>
      <c r="D146" s="2"/>
      <c r="E146" s="2"/>
      <c r="F146" s="2"/>
      <c r="G146" s="2"/>
      <c r="H146" s="2"/>
      <c r="I146" s="2"/>
      <c r="K146" s="182"/>
      <c r="L146" s="36"/>
      <c r="M146" s="36"/>
      <c r="N146" s="36"/>
      <c r="O146" s="36"/>
    </row>
    <row r="147" spans="1:15" s="104" customFormat="1">
      <c r="A147" s="36"/>
      <c r="B147" s="2"/>
      <c r="C147" s="2"/>
      <c r="D147" s="2"/>
      <c r="E147" s="2"/>
      <c r="F147" s="2"/>
      <c r="G147" s="2"/>
      <c r="H147" s="2"/>
      <c r="I147" s="2"/>
      <c r="K147" s="182"/>
      <c r="L147" s="36"/>
      <c r="M147" s="36"/>
      <c r="N147" s="36"/>
      <c r="O147" s="36"/>
    </row>
    <row r="148" spans="1:15" s="104" customFormat="1">
      <c r="A148" s="36"/>
      <c r="B148" s="2"/>
      <c r="C148" s="2"/>
      <c r="D148" s="2"/>
      <c r="E148" s="2"/>
      <c r="F148" s="2"/>
      <c r="G148" s="2"/>
      <c r="H148" s="2"/>
      <c r="I148" s="2"/>
      <c r="K148" s="182"/>
      <c r="L148" s="36"/>
      <c r="M148" s="36"/>
      <c r="N148" s="36"/>
      <c r="O148" s="36"/>
    </row>
    <row r="149" spans="1:15" s="104" customFormat="1">
      <c r="A149" s="36"/>
      <c r="B149" s="2"/>
      <c r="C149" s="2"/>
      <c r="D149" s="2"/>
      <c r="E149" s="2"/>
      <c r="F149" s="2"/>
      <c r="G149" s="2"/>
      <c r="H149" s="2"/>
      <c r="I149" s="2"/>
      <c r="K149" s="182"/>
      <c r="L149" s="36"/>
      <c r="M149" s="36"/>
      <c r="N149" s="36"/>
      <c r="O149" s="36"/>
    </row>
    <row r="150" spans="1:15" s="104" customFormat="1">
      <c r="A150" s="36"/>
      <c r="B150" s="2"/>
      <c r="C150" s="2"/>
      <c r="D150" s="2"/>
      <c r="E150" s="2"/>
      <c r="F150" s="2"/>
      <c r="G150" s="2"/>
      <c r="H150" s="2"/>
      <c r="I150" s="2"/>
      <c r="K150" s="182"/>
      <c r="L150" s="36"/>
      <c r="M150" s="36"/>
      <c r="N150" s="36"/>
      <c r="O150" s="36"/>
    </row>
    <row r="151" spans="1:15" s="104" customFormat="1">
      <c r="A151" s="36"/>
      <c r="B151" s="2"/>
      <c r="C151" s="2"/>
      <c r="D151" s="2"/>
      <c r="E151" s="2"/>
      <c r="F151" s="2"/>
      <c r="G151" s="2"/>
      <c r="H151" s="2"/>
      <c r="I151" s="2"/>
      <c r="K151" s="182"/>
      <c r="L151" s="36"/>
      <c r="M151" s="36"/>
      <c r="N151" s="36"/>
      <c r="O151" s="36"/>
    </row>
    <row r="152" spans="1:15" s="104" customFormat="1">
      <c r="A152" s="36"/>
      <c r="B152" s="2"/>
      <c r="C152" s="2"/>
      <c r="D152" s="2"/>
      <c r="E152" s="2"/>
      <c r="F152" s="2"/>
      <c r="G152" s="2"/>
      <c r="H152" s="2"/>
      <c r="I152" s="2"/>
      <c r="K152" s="182"/>
      <c r="L152" s="36"/>
      <c r="M152" s="36"/>
      <c r="N152" s="36"/>
      <c r="O152" s="36"/>
    </row>
    <row r="153" spans="1:15" s="104" customFormat="1">
      <c r="A153" s="36"/>
      <c r="B153" s="2"/>
      <c r="C153" s="2"/>
      <c r="D153" s="2"/>
      <c r="E153" s="2"/>
      <c r="F153" s="2"/>
      <c r="G153" s="2"/>
      <c r="H153" s="2"/>
      <c r="I153" s="2"/>
      <c r="K153" s="182"/>
      <c r="L153" s="36"/>
      <c r="M153" s="36"/>
      <c r="N153" s="36"/>
      <c r="O153" s="36"/>
    </row>
    <row r="154" spans="1:15" s="104" customFormat="1">
      <c r="A154" s="36"/>
      <c r="B154" s="2"/>
      <c r="C154" s="2"/>
      <c r="D154" s="2"/>
      <c r="E154" s="2"/>
      <c r="F154" s="2"/>
      <c r="G154" s="2"/>
      <c r="H154" s="2"/>
      <c r="I154" s="2"/>
      <c r="K154" s="182"/>
      <c r="L154" s="36"/>
      <c r="M154" s="36"/>
      <c r="N154" s="36"/>
      <c r="O154" s="36"/>
    </row>
    <row r="155" spans="1:15" s="104" customFormat="1">
      <c r="A155" s="36"/>
      <c r="B155" s="2"/>
      <c r="C155" s="2"/>
      <c r="D155" s="2"/>
      <c r="E155" s="2"/>
      <c r="F155" s="2"/>
      <c r="G155" s="2"/>
      <c r="H155" s="2"/>
      <c r="I155" s="2"/>
      <c r="K155" s="182"/>
      <c r="L155" s="36"/>
      <c r="M155" s="36"/>
      <c r="N155" s="36"/>
      <c r="O155" s="36"/>
    </row>
    <row r="156" spans="1:15" s="104" customFormat="1">
      <c r="A156" s="36"/>
      <c r="B156" s="2"/>
      <c r="C156" s="2"/>
      <c r="D156" s="2"/>
      <c r="E156" s="2"/>
      <c r="F156" s="2"/>
      <c r="G156" s="2"/>
      <c r="H156" s="2"/>
      <c r="I156" s="2"/>
      <c r="K156" s="182"/>
      <c r="L156" s="36"/>
      <c r="M156" s="36"/>
      <c r="N156" s="36"/>
      <c r="O156" s="36"/>
    </row>
    <row r="157" spans="1:15" s="104" customFormat="1">
      <c r="A157" s="36"/>
      <c r="B157" s="2"/>
      <c r="C157" s="2"/>
      <c r="D157" s="2"/>
      <c r="E157" s="2"/>
      <c r="F157" s="2"/>
      <c r="G157" s="2"/>
      <c r="H157" s="2"/>
      <c r="I157" s="2"/>
      <c r="K157" s="182"/>
      <c r="L157" s="36"/>
      <c r="M157" s="36"/>
      <c r="N157" s="36"/>
      <c r="O157" s="36"/>
    </row>
    <row r="158" spans="1:15" s="104" customFormat="1">
      <c r="A158" s="36"/>
      <c r="B158" s="2"/>
      <c r="C158" s="2"/>
      <c r="D158" s="2"/>
      <c r="E158" s="2"/>
      <c r="F158" s="2"/>
      <c r="G158" s="2"/>
      <c r="H158" s="2"/>
      <c r="I158" s="2"/>
      <c r="K158" s="182"/>
      <c r="L158" s="36"/>
      <c r="M158" s="36"/>
      <c r="N158" s="36"/>
      <c r="O158" s="36"/>
    </row>
    <row r="159" spans="1:15" s="104" customFormat="1">
      <c r="A159" s="36"/>
      <c r="B159" s="2"/>
      <c r="C159" s="2"/>
      <c r="D159" s="2"/>
      <c r="E159" s="2"/>
      <c r="F159" s="2"/>
      <c r="G159" s="2"/>
      <c r="H159" s="2"/>
      <c r="I159" s="2"/>
      <c r="K159" s="182"/>
      <c r="L159" s="36"/>
      <c r="M159" s="36"/>
      <c r="N159" s="36"/>
      <c r="O159" s="36"/>
    </row>
    <row r="160" spans="1:15" s="104" customFormat="1">
      <c r="A160" s="36"/>
      <c r="B160" s="2"/>
      <c r="C160" s="2"/>
      <c r="D160" s="2"/>
      <c r="E160" s="2"/>
      <c r="F160" s="2"/>
      <c r="G160" s="2"/>
      <c r="H160" s="2"/>
      <c r="I160" s="2"/>
      <c r="K160" s="182"/>
      <c r="L160" s="36"/>
      <c r="M160" s="36"/>
      <c r="N160" s="36"/>
      <c r="O160" s="36"/>
    </row>
    <row r="161" spans="1:15" s="104" customFormat="1">
      <c r="A161" s="36"/>
      <c r="B161" s="2"/>
      <c r="C161" s="2"/>
      <c r="D161" s="2"/>
      <c r="E161" s="2"/>
      <c r="F161" s="2"/>
      <c r="G161" s="2"/>
      <c r="H161" s="2"/>
      <c r="I161" s="2"/>
      <c r="K161" s="182"/>
      <c r="L161" s="36"/>
      <c r="M161" s="36"/>
      <c r="N161" s="36"/>
      <c r="O161" s="36"/>
    </row>
    <row r="162" spans="1:15" s="104" customFormat="1">
      <c r="A162" s="36"/>
      <c r="B162" s="2"/>
      <c r="C162" s="2"/>
      <c r="D162" s="2"/>
      <c r="E162" s="2"/>
      <c r="F162" s="2"/>
      <c r="G162" s="2"/>
      <c r="H162" s="2"/>
      <c r="I162" s="2"/>
      <c r="K162" s="182"/>
      <c r="L162" s="36"/>
      <c r="M162" s="36"/>
      <c r="N162" s="36"/>
      <c r="O162" s="36"/>
    </row>
    <row r="163" spans="1:15" s="104" customFormat="1">
      <c r="A163" s="36"/>
      <c r="B163" s="2"/>
      <c r="C163" s="2"/>
      <c r="D163" s="2"/>
      <c r="E163" s="2"/>
      <c r="F163" s="2"/>
      <c r="G163" s="2"/>
      <c r="H163" s="2"/>
      <c r="I163" s="2"/>
      <c r="K163" s="182"/>
      <c r="L163" s="36"/>
      <c r="M163" s="36"/>
      <c r="N163" s="36"/>
      <c r="O163" s="36"/>
    </row>
    <row r="164" spans="1:15" s="104" customFormat="1">
      <c r="A164" s="36"/>
      <c r="B164" s="2"/>
      <c r="C164" s="2"/>
      <c r="D164" s="2"/>
      <c r="E164" s="2"/>
      <c r="F164" s="2"/>
      <c r="G164" s="2"/>
      <c r="H164" s="2"/>
      <c r="I164" s="2"/>
      <c r="K164" s="182"/>
      <c r="L164" s="36"/>
      <c r="M164" s="36"/>
      <c r="N164" s="36"/>
      <c r="O164" s="36"/>
    </row>
    <row r="165" spans="1:15" s="104" customFormat="1">
      <c r="A165" s="36"/>
      <c r="B165" s="2"/>
      <c r="C165" s="2"/>
      <c r="D165" s="2"/>
      <c r="E165" s="2"/>
      <c r="F165" s="2"/>
      <c r="G165" s="2"/>
      <c r="H165" s="2"/>
      <c r="I165" s="2"/>
      <c r="K165" s="182"/>
      <c r="L165" s="36"/>
      <c r="M165" s="36"/>
      <c r="N165" s="36"/>
      <c r="O165" s="36"/>
    </row>
    <row r="166" spans="1:15" s="104" customFormat="1">
      <c r="A166" s="36"/>
      <c r="B166" s="2"/>
      <c r="C166" s="2"/>
      <c r="D166" s="2"/>
      <c r="E166" s="2"/>
      <c r="F166" s="2"/>
      <c r="G166" s="2"/>
      <c r="H166" s="2"/>
      <c r="I166" s="2"/>
      <c r="K166" s="182"/>
      <c r="L166" s="36"/>
      <c r="M166" s="36"/>
      <c r="N166" s="36"/>
      <c r="O166" s="36"/>
    </row>
    <row r="167" spans="1:15" s="104" customFormat="1">
      <c r="A167" s="36"/>
      <c r="B167" s="2"/>
      <c r="C167" s="2"/>
      <c r="D167" s="2"/>
      <c r="E167" s="2"/>
      <c r="F167" s="2"/>
      <c r="G167" s="2"/>
      <c r="H167" s="2"/>
      <c r="I167" s="2"/>
      <c r="K167" s="182"/>
      <c r="L167" s="36"/>
      <c r="M167" s="36"/>
      <c r="N167" s="36"/>
      <c r="O167" s="36"/>
    </row>
    <row r="168" spans="1:15" s="104" customFormat="1">
      <c r="A168" s="36"/>
      <c r="B168" s="2"/>
      <c r="C168" s="2"/>
      <c r="D168" s="2"/>
      <c r="E168" s="2"/>
      <c r="F168" s="2"/>
      <c r="G168" s="2"/>
      <c r="H168" s="2"/>
      <c r="I168" s="2"/>
      <c r="K168" s="182"/>
      <c r="L168" s="36"/>
      <c r="M168" s="36"/>
      <c r="N168" s="36"/>
      <c r="O168" s="36"/>
    </row>
    <row r="169" spans="1:15" s="104" customFormat="1">
      <c r="A169" s="36"/>
      <c r="B169" s="2"/>
      <c r="C169" s="2"/>
      <c r="D169" s="2"/>
      <c r="E169" s="2"/>
      <c r="F169" s="2"/>
      <c r="G169" s="2"/>
      <c r="H169" s="2"/>
      <c r="I169" s="2"/>
      <c r="K169" s="182"/>
      <c r="L169" s="36"/>
      <c r="M169" s="36"/>
      <c r="N169" s="36"/>
      <c r="O169" s="36"/>
    </row>
    <row r="170" spans="1:15" s="104" customFormat="1">
      <c r="A170" s="36"/>
      <c r="B170" s="2"/>
      <c r="C170" s="2"/>
      <c r="D170" s="2"/>
      <c r="E170" s="2"/>
      <c r="F170" s="2"/>
      <c r="G170" s="2"/>
      <c r="H170" s="2"/>
      <c r="I170" s="2"/>
      <c r="K170" s="182"/>
      <c r="L170" s="36"/>
      <c r="M170" s="36"/>
      <c r="N170" s="36"/>
      <c r="O170" s="36"/>
    </row>
    <row r="171" spans="1:15" s="104" customFormat="1">
      <c r="A171" s="36"/>
      <c r="B171" s="2"/>
      <c r="C171" s="2"/>
      <c r="D171" s="2"/>
      <c r="E171" s="2"/>
      <c r="F171" s="2"/>
      <c r="G171" s="2"/>
      <c r="H171" s="2"/>
      <c r="I171" s="2"/>
      <c r="K171" s="182"/>
      <c r="L171" s="36"/>
      <c r="M171" s="36"/>
      <c r="N171" s="36"/>
      <c r="O171" s="36"/>
    </row>
    <row r="172" spans="1:15" s="104" customFormat="1">
      <c r="A172" s="36"/>
      <c r="B172" s="2"/>
      <c r="C172" s="2"/>
      <c r="D172" s="2"/>
      <c r="E172" s="2"/>
      <c r="F172" s="2"/>
      <c r="G172" s="2"/>
      <c r="H172" s="2"/>
      <c r="I172" s="2"/>
      <c r="K172" s="182"/>
      <c r="L172" s="36"/>
      <c r="M172" s="36"/>
      <c r="N172" s="36"/>
      <c r="O172" s="36"/>
    </row>
    <row r="173" spans="1:15" s="104" customFormat="1">
      <c r="A173" s="36"/>
      <c r="B173" s="2"/>
      <c r="C173" s="2"/>
      <c r="D173" s="2"/>
      <c r="E173" s="2"/>
      <c r="F173" s="2"/>
      <c r="G173" s="2"/>
      <c r="H173" s="2"/>
      <c r="I173" s="2"/>
      <c r="K173" s="182"/>
      <c r="L173" s="36"/>
      <c r="M173" s="36"/>
      <c r="N173" s="36"/>
      <c r="O173" s="36"/>
    </row>
    <row r="174" spans="1:15" s="104" customFormat="1">
      <c r="A174" s="36"/>
      <c r="B174" s="2"/>
      <c r="C174" s="2"/>
      <c r="D174" s="2"/>
      <c r="E174" s="2"/>
      <c r="F174" s="2"/>
      <c r="G174" s="2"/>
      <c r="H174" s="2"/>
      <c r="I174" s="2"/>
      <c r="K174" s="182"/>
      <c r="L174" s="36"/>
      <c r="M174" s="36"/>
      <c r="N174" s="36"/>
      <c r="O174" s="36"/>
    </row>
    <row r="175" spans="1:15" s="104" customFormat="1">
      <c r="A175" s="36"/>
      <c r="B175" s="2"/>
      <c r="C175" s="2"/>
      <c r="D175" s="2"/>
      <c r="E175" s="2"/>
      <c r="F175" s="2"/>
      <c r="G175" s="2"/>
      <c r="H175" s="2"/>
      <c r="I175" s="2"/>
      <c r="K175" s="182"/>
      <c r="L175" s="36"/>
      <c r="M175" s="36"/>
      <c r="N175" s="36"/>
      <c r="O175" s="36"/>
    </row>
    <row r="176" spans="1:15" s="104" customFormat="1">
      <c r="A176" s="36"/>
      <c r="B176" s="2"/>
      <c r="C176" s="2"/>
      <c r="D176" s="2"/>
      <c r="E176" s="2"/>
      <c r="F176" s="2"/>
      <c r="G176" s="2"/>
      <c r="H176" s="2"/>
      <c r="I176" s="2"/>
      <c r="K176" s="182"/>
      <c r="L176" s="36"/>
      <c r="M176" s="36"/>
      <c r="N176" s="36"/>
      <c r="O176" s="36"/>
    </row>
    <row r="177" spans="1:15" s="104" customFormat="1">
      <c r="A177" s="36"/>
      <c r="B177" s="2"/>
      <c r="C177" s="2"/>
      <c r="D177" s="2"/>
      <c r="E177" s="2"/>
      <c r="F177" s="2"/>
      <c r="G177" s="2"/>
      <c r="H177" s="2"/>
      <c r="I177" s="2"/>
      <c r="K177" s="182"/>
      <c r="L177" s="36"/>
      <c r="M177" s="36"/>
      <c r="N177" s="36"/>
      <c r="O177" s="36"/>
    </row>
    <row r="178" spans="1:15" s="104" customFormat="1">
      <c r="A178" s="36"/>
      <c r="B178" s="2"/>
      <c r="C178" s="2"/>
      <c r="D178" s="2"/>
      <c r="E178" s="2"/>
      <c r="F178" s="2"/>
      <c r="G178" s="2"/>
      <c r="H178" s="2"/>
      <c r="I178" s="2"/>
      <c r="K178" s="182"/>
      <c r="L178" s="36"/>
      <c r="M178" s="36"/>
      <c r="N178" s="36"/>
      <c r="O178" s="36"/>
    </row>
    <row r="179" spans="1:15" s="104" customFormat="1">
      <c r="A179" s="36"/>
      <c r="B179" s="2"/>
      <c r="C179" s="2"/>
      <c r="D179" s="2"/>
      <c r="E179" s="2"/>
      <c r="F179" s="2"/>
      <c r="G179" s="2"/>
      <c r="H179" s="2"/>
      <c r="I179" s="2"/>
      <c r="K179" s="182"/>
      <c r="L179" s="36"/>
      <c r="M179" s="36"/>
      <c r="N179" s="36"/>
      <c r="O179" s="36"/>
    </row>
    <row r="180" spans="1:15" s="104" customFormat="1">
      <c r="A180" s="36"/>
      <c r="B180" s="2"/>
      <c r="C180" s="2"/>
      <c r="D180" s="2"/>
      <c r="E180" s="2"/>
      <c r="F180" s="2"/>
      <c r="G180" s="2"/>
      <c r="H180" s="2"/>
      <c r="I180" s="2"/>
      <c r="K180" s="182"/>
      <c r="L180" s="36"/>
      <c r="M180" s="36"/>
      <c r="N180" s="36"/>
      <c r="O180" s="36"/>
    </row>
    <row r="181" spans="1:15" s="104" customFormat="1">
      <c r="A181" s="36"/>
      <c r="B181" s="2"/>
      <c r="C181" s="2"/>
      <c r="D181" s="2"/>
      <c r="E181" s="2"/>
      <c r="F181" s="2"/>
      <c r="G181" s="2"/>
      <c r="H181" s="2"/>
      <c r="I181" s="2"/>
      <c r="K181" s="182"/>
      <c r="L181" s="36"/>
      <c r="M181" s="36"/>
      <c r="N181" s="36"/>
      <c r="O181" s="36"/>
    </row>
    <row r="182" spans="1:15" s="104" customFormat="1">
      <c r="A182" s="36"/>
      <c r="B182" s="2"/>
      <c r="C182" s="2"/>
      <c r="D182" s="2"/>
      <c r="E182" s="2"/>
      <c r="F182" s="2"/>
      <c r="G182" s="2"/>
      <c r="H182" s="2"/>
      <c r="I182" s="2"/>
      <c r="K182" s="182"/>
      <c r="L182" s="36"/>
      <c r="M182" s="36"/>
      <c r="N182" s="36"/>
      <c r="O182" s="36"/>
    </row>
    <row r="183" spans="1:15" s="104" customFormat="1">
      <c r="A183" s="36"/>
      <c r="B183" s="2"/>
      <c r="C183" s="2"/>
      <c r="D183" s="2"/>
      <c r="E183" s="2"/>
      <c r="F183" s="2"/>
      <c r="G183" s="2"/>
      <c r="H183" s="2"/>
      <c r="I183" s="2"/>
      <c r="K183" s="182"/>
      <c r="L183" s="36"/>
      <c r="M183" s="36"/>
      <c r="N183" s="36"/>
      <c r="O183" s="36"/>
    </row>
    <row r="184" spans="1:15" s="104" customFormat="1">
      <c r="A184" s="36"/>
      <c r="B184" s="2"/>
      <c r="C184" s="2"/>
      <c r="D184" s="2"/>
      <c r="E184" s="2"/>
      <c r="F184" s="2"/>
      <c r="G184" s="2"/>
      <c r="H184" s="2"/>
      <c r="I184" s="2"/>
      <c r="K184" s="182"/>
      <c r="L184" s="36"/>
      <c r="M184" s="36"/>
      <c r="N184" s="36"/>
      <c r="O184" s="36"/>
    </row>
    <row r="185" spans="1:15" s="104" customFormat="1">
      <c r="A185" s="36"/>
      <c r="B185" s="2"/>
      <c r="C185" s="2"/>
      <c r="D185" s="2"/>
      <c r="E185" s="2"/>
      <c r="F185" s="2"/>
      <c r="G185" s="2"/>
      <c r="H185" s="2"/>
      <c r="I185" s="2"/>
      <c r="K185" s="182"/>
      <c r="L185" s="36"/>
      <c r="M185" s="36"/>
      <c r="N185" s="36"/>
      <c r="O185" s="36"/>
    </row>
    <row r="186" spans="1:15" s="104" customFormat="1">
      <c r="A186" s="36"/>
      <c r="B186" s="2"/>
      <c r="C186" s="2"/>
      <c r="D186" s="2"/>
      <c r="E186" s="2"/>
      <c r="F186" s="2"/>
      <c r="G186" s="2"/>
      <c r="H186" s="2"/>
      <c r="I186" s="2"/>
      <c r="K186" s="182"/>
      <c r="L186" s="36"/>
      <c r="M186" s="36"/>
      <c r="N186" s="36"/>
      <c r="O186" s="36"/>
    </row>
    <row r="187" spans="1:15" s="104" customFormat="1">
      <c r="A187" s="36"/>
      <c r="B187" s="2"/>
      <c r="C187" s="2"/>
      <c r="D187" s="2"/>
      <c r="E187" s="2"/>
      <c r="F187" s="2"/>
      <c r="G187" s="2"/>
      <c r="H187" s="2"/>
      <c r="I187" s="2"/>
      <c r="K187" s="182"/>
      <c r="L187" s="36"/>
      <c r="M187" s="36"/>
      <c r="N187" s="36"/>
      <c r="O187" s="36"/>
    </row>
    <row r="188" spans="1:15" s="104" customFormat="1">
      <c r="A188" s="36"/>
      <c r="B188" s="2"/>
      <c r="C188" s="2"/>
      <c r="D188" s="2"/>
      <c r="E188" s="2"/>
      <c r="F188" s="2"/>
      <c r="G188" s="2"/>
      <c r="H188" s="2"/>
      <c r="I188" s="2"/>
      <c r="K188" s="182"/>
      <c r="L188" s="36"/>
      <c r="M188" s="36"/>
      <c r="N188" s="36"/>
      <c r="O188" s="36"/>
    </row>
    <row r="189" spans="1:15" s="104" customFormat="1">
      <c r="A189" s="36"/>
      <c r="B189" s="2"/>
      <c r="C189" s="2"/>
      <c r="D189" s="2"/>
      <c r="E189" s="2"/>
      <c r="F189" s="2"/>
      <c r="G189" s="2"/>
      <c r="H189" s="2"/>
      <c r="I189" s="2"/>
      <c r="K189" s="182"/>
      <c r="L189" s="36"/>
      <c r="M189" s="36"/>
      <c r="N189" s="36"/>
      <c r="O189" s="36"/>
    </row>
    <row r="190" spans="1:15" s="104" customFormat="1">
      <c r="A190" s="36"/>
      <c r="B190" s="2"/>
      <c r="C190" s="2"/>
      <c r="D190" s="2"/>
      <c r="E190" s="2"/>
      <c r="F190" s="2"/>
      <c r="G190" s="2"/>
      <c r="H190" s="2"/>
      <c r="I190" s="2"/>
      <c r="K190" s="182"/>
      <c r="L190" s="36"/>
      <c r="M190" s="36"/>
      <c r="N190" s="36"/>
      <c r="O190" s="36"/>
    </row>
    <row r="191" spans="1:15" s="104" customFormat="1">
      <c r="A191" s="36"/>
      <c r="B191" s="2"/>
      <c r="C191" s="2"/>
      <c r="D191" s="2"/>
      <c r="E191" s="2"/>
      <c r="F191" s="2"/>
      <c r="G191" s="2"/>
      <c r="H191" s="2"/>
      <c r="I191" s="2"/>
      <c r="K191" s="182"/>
      <c r="L191" s="36"/>
      <c r="M191" s="36"/>
      <c r="N191" s="36"/>
      <c r="O191" s="36"/>
    </row>
    <row r="192" spans="1:15" s="104" customFormat="1">
      <c r="A192" s="36"/>
      <c r="B192" s="2"/>
      <c r="C192" s="2"/>
      <c r="D192" s="2"/>
      <c r="E192" s="2"/>
      <c r="F192" s="2"/>
      <c r="G192" s="2"/>
      <c r="H192" s="2"/>
      <c r="I192" s="2"/>
      <c r="K192" s="182"/>
      <c r="L192" s="36"/>
      <c r="M192" s="36"/>
      <c r="N192" s="36"/>
      <c r="O192" s="36"/>
    </row>
    <row r="193" spans="1:15" s="104" customFormat="1">
      <c r="A193" s="36"/>
      <c r="B193" s="2"/>
      <c r="C193" s="2"/>
      <c r="D193" s="2"/>
      <c r="E193" s="2"/>
      <c r="F193" s="2"/>
      <c r="G193" s="2"/>
      <c r="H193" s="2"/>
      <c r="I193" s="2"/>
      <c r="K193" s="182"/>
      <c r="L193" s="36"/>
      <c r="M193" s="36"/>
      <c r="N193" s="36"/>
      <c r="O193" s="36"/>
    </row>
    <row r="194" spans="1:15" s="104" customFormat="1">
      <c r="A194" s="36"/>
      <c r="B194" s="2"/>
      <c r="C194" s="2"/>
      <c r="D194" s="2"/>
      <c r="E194" s="2"/>
      <c r="F194" s="2"/>
      <c r="G194" s="2"/>
      <c r="H194" s="2"/>
      <c r="I194" s="2"/>
      <c r="K194" s="182"/>
      <c r="L194" s="36"/>
      <c r="M194" s="36"/>
      <c r="N194" s="36"/>
      <c r="O194" s="36"/>
    </row>
    <row r="195" spans="1:15" s="104" customFormat="1">
      <c r="A195" s="36"/>
      <c r="B195" s="2"/>
      <c r="C195" s="2"/>
      <c r="D195" s="2"/>
      <c r="E195" s="2"/>
      <c r="F195" s="2"/>
      <c r="G195" s="2"/>
      <c r="H195" s="2"/>
      <c r="I195" s="2"/>
      <c r="K195" s="182"/>
      <c r="L195" s="36"/>
      <c r="M195" s="36"/>
      <c r="N195" s="36"/>
      <c r="O195" s="36"/>
    </row>
    <row r="196" spans="1:15" s="104" customFormat="1">
      <c r="A196" s="36"/>
      <c r="B196" s="2"/>
      <c r="C196" s="2"/>
      <c r="D196" s="2"/>
      <c r="E196" s="2"/>
      <c r="F196" s="2"/>
      <c r="G196" s="2"/>
      <c r="H196" s="2"/>
      <c r="I196" s="2"/>
      <c r="K196" s="182"/>
      <c r="L196" s="36"/>
      <c r="M196" s="36"/>
      <c r="N196" s="36"/>
      <c r="O196" s="36"/>
    </row>
    <row r="197" spans="1:15" s="104" customFormat="1">
      <c r="A197" s="36"/>
      <c r="B197" s="2"/>
      <c r="C197" s="2"/>
      <c r="D197" s="2"/>
      <c r="E197" s="2"/>
      <c r="F197" s="2"/>
      <c r="G197" s="2"/>
      <c r="H197" s="2"/>
      <c r="I197" s="2"/>
      <c r="K197" s="182"/>
      <c r="L197" s="36"/>
      <c r="M197" s="36"/>
      <c r="N197" s="36"/>
      <c r="O197" s="36"/>
    </row>
    <row r="198" spans="1:15" s="104" customFormat="1">
      <c r="A198" s="36"/>
      <c r="B198" s="2"/>
      <c r="C198" s="2"/>
      <c r="D198" s="2"/>
      <c r="E198" s="2"/>
      <c r="F198" s="2"/>
      <c r="G198" s="2"/>
      <c r="H198" s="2"/>
      <c r="I198" s="2"/>
      <c r="K198" s="182"/>
      <c r="L198" s="36"/>
      <c r="M198" s="36"/>
      <c r="N198" s="36"/>
      <c r="O198" s="36"/>
    </row>
    <row r="199" spans="1:15" s="104" customFormat="1">
      <c r="A199" s="36"/>
      <c r="B199" s="2"/>
      <c r="C199" s="2"/>
      <c r="D199" s="2"/>
      <c r="E199" s="2"/>
      <c r="F199" s="2"/>
      <c r="G199" s="2"/>
      <c r="H199" s="2"/>
      <c r="I199" s="2"/>
      <c r="K199" s="182"/>
      <c r="L199" s="36"/>
      <c r="M199" s="36"/>
      <c r="N199" s="36"/>
      <c r="O199" s="36"/>
    </row>
    <row r="200" spans="1:15" s="104" customFormat="1">
      <c r="A200" s="36"/>
      <c r="B200" s="2"/>
      <c r="C200" s="2"/>
      <c r="D200" s="2"/>
      <c r="E200" s="2"/>
      <c r="F200" s="2"/>
      <c r="G200" s="2"/>
      <c r="H200" s="2"/>
      <c r="I200" s="2"/>
      <c r="K200" s="182"/>
      <c r="L200" s="36"/>
      <c r="M200" s="36"/>
      <c r="N200" s="36"/>
      <c r="O200" s="36"/>
    </row>
    <row r="201" spans="1:15" s="104" customFormat="1">
      <c r="A201" s="36"/>
      <c r="B201" s="2"/>
      <c r="C201" s="2"/>
      <c r="D201" s="2"/>
      <c r="E201" s="2"/>
      <c r="F201" s="2"/>
      <c r="G201" s="2"/>
      <c r="H201" s="2"/>
      <c r="I201" s="2"/>
      <c r="K201" s="182"/>
      <c r="L201" s="36"/>
      <c r="M201" s="36"/>
      <c r="N201" s="36"/>
      <c r="O201" s="36"/>
    </row>
    <row r="202" spans="1:15" s="104" customFormat="1">
      <c r="A202" s="36"/>
      <c r="B202" s="2"/>
      <c r="C202" s="2"/>
      <c r="D202" s="2"/>
      <c r="E202" s="2"/>
      <c r="F202" s="2"/>
      <c r="G202" s="2"/>
      <c r="H202" s="2"/>
      <c r="I202" s="2"/>
      <c r="K202" s="182"/>
      <c r="L202" s="36"/>
      <c r="M202" s="36"/>
      <c r="N202" s="36"/>
      <c r="O202" s="36"/>
    </row>
    <row r="203" spans="1:15" s="104" customFormat="1">
      <c r="A203" s="36"/>
      <c r="B203" s="2"/>
      <c r="C203" s="2"/>
      <c r="D203" s="2"/>
      <c r="E203" s="2"/>
      <c r="F203" s="2"/>
      <c r="G203" s="2"/>
      <c r="H203" s="2"/>
      <c r="I203" s="2"/>
      <c r="K203" s="182"/>
      <c r="L203" s="36"/>
      <c r="M203" s="36"/>
      <c r="N203" s="36"/>
      <c r="O203" s="36"/>
    </row>
    <row r="204" spans="1:15" s="104" customFormat="1">
      <c r="A204" s="36"/>
      <c r="B204" s="2"/>
      <c r="C204" s="2"/>
      <c r="D204" s="2"/>
      <c r="E204" s="2"/>
      <c r="F204" s="2"/>
      <c r="G204" s="2"/>
      <c r="H204" s="2"/>
      <c r="I204" s="2"/>
      <c r="K204" s="182"/>
      <c r="L204" s="36"/>
      <c r="M204" s="36"/>
      <c r="N204" s="36"/>
      <c r="O204" s="36"/>
    </row>
    <row r="205" spans="1:15" s="104" customFormat="1">
      <c r="A205" s="36"/>
      <c r="B205" s="2"/>
      <c r="C205" s="2"/>
      <c r="D205" s="2"/>
      <c r="E205" s="2"/>
      <c r="F205" s="2"/>
      <c r="G205" s="2"/>
      <c r="H205" s="2"/>
      <c r="I205" s="2"/>
      <c r="K205" s="182"/>
      <c r="L205" s="36"/>
      <c r="M205" s="36"/>
      <c r="N205" s="36"/>
      <c r="O205" s="36"/>
    </row>
    <row r="206" spans="1:15" s="104" customFormat="1">
      <c r="A206" s="36"/>
      <c r="B206" s="2"/>
      <c r="C206" s="2"/>
      <c r="D206" s="2"/>
      <c r="E206" s="2"/>
      <c r="F206" s="2"/>
      <c r="G206" s="2"/>
      <c r="H206" s="2"/>
      <c r="I206" s="2"/>
      <c r="K206" s="182"/>
      <c r="L206" s="36"/>
      <c r="M206" s="36"/>
      <c r="N206" s="36"/>
      <c r="O206" s="36"/>
    </row>
    <row r="207" spans="1:15" s="104" customFormat="1">
      <c r="A207" s="36"/>
      <c r="B207" s="2"/>
      <c r="C207" s="2"/>
      <c r="D207" s="2"/>
      <c r="E207" s="2"/>
      <c r="F207" s="2"/>
      <c r="G207" s="2"/>
      <c r="H207" s="2"/>
      <c r="I207" s="2"/>
      <c r="K207" s="182"/>
      <c r="L207" s="36"/>
      <c r="M207" s="36"/>
      <c r="N207" s="36"/>
      <c r="O207" s="36"/>
    </row>
    <row r="208" spans="1:15" s="104" customFormat="1">
      <c r="A208" s="36"/>
      <c r="B208" s="2"/>
      <c r="C208" s="2"/>
      <c r="D208" s="2"/>
      <c r="E208" s="2"/>
      <c r="F208" s="2"/>
      <c r="G208" s="2"/>
      <c r="H208" s="2"/>
      <c r="I208" s="2"/>
      <c r="K208" s="182"/>
      <c r="L208" s="36"/>
      <c r="M208" s="36"/>
      <c r="N208" s="36"/>
      <c r="O208" s="36"/>
    </row>
    <row r="209" spans="1:15" s="104" customFormat="1">
      <c r="A209" s="36"/>
      <c r="B209" s="2"/>
      <c r="C209" s="2"/>
      <c r="D209" s="2"/>
      <c r="E209" s="2"/>
      <c r="F209" s="2"/>
      <c r="G209" s="2"/>
      <c r="H209" s="2"/>
      <c r="I209" s="2"/>
      <c r="K209" s="182"/>
      <c r="L209" s="36"/>
      <c r="M209" s="36"/>
      <c r="N209" s="36"/>
      <c r="O209" s="36"/>
    </row>
    <row r="210" spans="1:15" s="104" customFormat="1">
      <c r="A210" s="36"/>
      <c r="B210" s="2"/>
      <c r="C210" s="2"/>
      <c r="D210" s="2"/>
      <c r="E210" s="2"/>
      <c r="F210" s="2"/>
      <c r="G210" s="2"/>
      <c r="H210" s="2"/>
      <c r="I210" s="2"/>
      <c r="K210" s="182"/>
      <c r="L210" s="36"/>
      <c r="M210" s="36"/>
      <c r="N210" s="36"/>
      <c r="O210" s="36"/>
    </row>
    <row r="211" spans="1:15" s="104" customFormat="1">
      <c r="A211" s="36"/>
      <c r="B211" s="2"/>
      <c r="C211" s="2"/>
      <c r="D211" s="2"/>
      <c r="E211" s="2"/>
      <c r="F211" s="2"/>
      <c r="G211" s="2"/>
      <c r="H211" s="2"/>
      <c r="I211" s="2"/>
      <c r="K211" s="182"/>
      <c r="L211" s="36"/>
      <c r="M211" s="36"/>
      <c r="N211" s="36"/>
      <c r="O211" s="36"/>
    </row>
    <row r="212" spans="1:15" s="104" customFormat="1">
      <c r="A212" s="36"/>
      <c r="B212" s="2"/>
      <c r="C212" s="2"/>
      <c r="D212" s="2"/>
      <c r="E212" s="2"/>
      <c r="F212" s="2"/>
      <c r="G212" s="2"/>
      <c r="H212" s="2"/>
      <c r="I212" s="2"/>
      <c r="K212" s="182"/>
      <c r="L212" s="36"/>
      <c r="M212" s="36"/>
      <c r="N212" s="36"/>
      <c r="O212" s="36"/>
    </row>
    <row r="213" spans="1:15" s="104" customFormat="1">
      <c r="A213" s="36"/>
      <c r="B213" s="2"/>
      <c r="C213" s="2"/>
      <c r="D213" s="2"/>
      <c r="E213" s="2"/>
      <c r="F213" s="2"/>
      <c r="G213" s="2"/>
      <c r="H213" s="2"/>
      <c r="I213" s="2"/>
      <c r="K213" s="182"/>
      <c r="L213" s="36"/>
      <c r="M213" s="36"/>
      <c r="N213" s="36"/>
      <c r="O213" s="36"/>
    </row>
    <row r="214" spans="1:15">
      <c r="K214" s="182"/>
    </row>
    <row r="215" spans="1:15">
      <c r="K215" s="182"/>
    </row>
    <row r="216" spans="1:15">
      <c r="K216" s="182"/>
    </row>
    <row r="217" spans="1:15">
      <c r="K217" s="182"/>
    </row>
    <row r="218" spans="1:15">
      <c r="K218" s="182"/>
    </row>
    <row r="219" spans="1:15">
      <c r="K219" s="182"/>
    </row>
    <row r="220" spans="1:15">
      <c r="K220" s="182"/>
    </row>
    <row r="221" spans="1:15">
      <c r="K221" s="182"/>
    </row>
    <row r="222" spans="1:15">
      <c r="K222" s="182"/>
    </row>
    <row r="223" spans="1:15">
      <c r="K223" s="182"/>
    </row>
    <row r="224" spans="1:15">
      <c r="K224" s="182"/>
    </row>
    <row r="225" spans="1:15">
      <c r="K225" s="182"/>
    </row>
    <row r="226" spans="1:15">
      <c r="K226" s="182"/>
    </row>
    <row r="227" spans="1:15">
      <c r="K227" s="182"/>
    </row>
    <row r="228" spans="1:15">
      <c r="K228" s="182"/>
    </row>
    <row r="229" spans="1:15">
      <c r="K229" s="182"/>
    </row>
    <row r="230" spans="1:15" s="104" customFormat="1">
      <c r="A230" s="36"/>
      <c r="B230" s="2"/>
      <c r="C230" s="2"/>
      <c r="D230" s="2"/>
      <c r="E230" s="2"/>
      <c r="F230" s="2"/>
      <c r="G230" s="2"/>
      <c r="H230" s="2"/>
      <c r="I230" s="2"/>
      <c r="K230" s="182"/>
      <c r="L230" s="36"/>
      <c r="M230" s="36"/>
      <c r="N230" s="36"/>
      <c r="O230" s="36"/>
    </row>
    <row r="231" spans="1:15" s="104" customFormat="1">
      <c r="A231" s="36"/>
      <c r="B231" s="2"/>
      <c r="C231" s="2"/>
      <c r="D231" s="2"/>
      <c r="E231" s="2"/>
      <c r="F231" s="2"/>
      <c r="G231" s="2"/>
      <c r="H231" s="2"/>
      <c r="I231" s="2"/>
      <c r="K231" s="182"/>
      <c r="L231" s="36"/>
      <c r="M231" s="36"/>
      <c r="N231" s="36"/>
      <c r="O231" s="36"/>
    </row>
    <row r="232" spans="1:15" s="104" customFormat="1">
      <c r="A232" s="36"/>
      <c r="B232" s="2"/>
      <c r="C232" s="2"/>
      <c r="D232" s="2"/>
      <c r="E232" s="2"/>
      <c r="F232" s="2"/>
      <c r="G232" s="2"/>
      <c r="H232" s="2"/>
      <c r="I232" s="2"/>
      <c r="K232" s="182"/>
      <c r="L232" s="36"/>
      <c r="M232" s="36"/>
      <c r="N232" s="36"/>
      <c r="O232" s="36"/>
    </row>
    <row r="233" spans="1:15" s="104" customFormat="1">
      <c r="A233" s="36"/>
      <c r="B233" s="2"/>
      <c r="C233" s="2"/>
      <c r="D233" s="2"/>
      <c r="E233" s="2"/>
      <c r="F233" s="2"/>
      <c r="G233" s="2"/>
      <c r="H233" s="2"/>
      <c r="I233" s="2"/>
      <c r="K233" s="182"/>
      <c r="L233" s="36"/>
      <c r="M233" s="36"/>
      <c r="N233" s="36"/>
      <c r="O233" s="36"/>
    </row>
    <row r="234" spans="1:15" s="104" customFormat="1">
      <c r="A234" s="36"/>
      <c r="B234" s="2"/>
      <c r="C234" s="2"/>
      <c r="D234" s="2"/>
      <c r="E234" s="2"/>
      <c r="F234" s="2"/>
      <c r="G234" s="2"/>
      <c r="H234" s="2"/>
      <c r="I234" s="2"/>
      <c r="K234" s="182"/>
      <c r="L234" s="36"/>
      <c r="M234" s="36"/>
      <c r="N234" s="36"/>
      <c r="O234" s="36"/>
    </row>
    <row r="235" spans="1:15" s="104" customFormat="1">
      <c r="A235" s="36"/>
      <c r="B235" s="2"/>
      <c r="C235" s="2"/>
      <c r="D235" s="2"/>
      <c r="E235" s="2"/>
      <c r="F235" s="2"/>
      <c r="G235" s="2"/>
      <c r="H235" s="2"/>
      <c r="I235" s="2"/>
      <c r="K235" s="182"/>
      <c r="L235" s="36"/>
      <c r="M235" s="36"/>
      <c r="N235" s="36"/>
      <c r="O235" s="36"/>
    </row>
    <row r="236" spans="1:15" s="104" customFormat="1">
      <c r="A236" s="36"/>
      <c r="B236" s="2"/>
      <c r="C236" s="2"/>
      <c r="D236" s="2"/>
      <c r="E236" s="2"/>
      <c r="F236" s="2"/>
      <c r="G236" s="2"/>
      <c r="H236" s="2"/>
      <c r="I236" s="2"/>
      <c r="K236" s="182"/>
      <c r="L236" s="36"/>
      <c r="M236" s="36"/>
      <c r="N236" s="36"/>
      <c r="O236" s="36"/>
    </row>
    <row r="237" spans="1:15" s="104" customFormat="1">
      <c r="A237" s="36"/>
      <c r="B237" s="2"/>
      <c r="C237" s="2"/>
      <c r="D237" s="2"/>
      <c r="E237" s="2"/>
      <c r="F237" s="2"/>
      <c r="G237" s="2"/>
      <c r="H237" s="2"/>
      <c r="I237" s="2"/>
      <c r="K237" s="182"/>
      <c r="L237" s="36"/>
      <c r="M237" s="36"/>
      <c r="N237" s="36"/>
      <c r="O237" s="36"/>
    </row>
    <row r="238" spans="1:15" s="104" customFormat="1">
      <c r="A238" s="36"/>
      <c r="B238" s="2"/>
      <c r="C238" s="2"/>
      <c r="D238" s="2"/>
      <c r="E238" s="2"/>
      <c r="F238" s="2"/>
      <c r="G238" s="2"/>
      <c r="H238" s="2"/>
      <c r="I238" s="2"/>
      <c r="K238" s="182"/>
      <c r="L238" s="36"/>
      <c r="M238" s="36"/>
      <c r="N238" s="36"/>
      <c r="O238" s="36"/>
    </row>
    <row r="239" spans="1:15" s="104" customFormat="1">
      <c r="A239" s="36"/>
      <c r="B239" s="2"/>
      <c r="C239" s="2"/>
      <c r="D239" s="2"/>
      <c r="E239" s="2"/>
      <c r="F239" s="2"/>
      <c r="G239" s="2"/>
      <c r="H239" s="2"/>
      <c r="I239" s="2"/>
      <c r="K239" s="182"/>
      <c r="L239" s="36"/>
      <c r="M239" s="36"/>
      <c r="N239" s="36"/>
      <c r="O239" s="36"/>
    </row>
    <row r="240" spans="1:15" s="104" customFormat="1">
      <c r="A240" s="36"/>
      <c r="B240" s="2"/>
      <c r="C240" s="2"/>
      <c r="D240" s="2"/>
      <c r="E240" s="2"/>
      <c r="F240" s="2"/>
      <c r="G240" s="2"/>
      <c r="H240" s="2"/>
      <c r="I240" s="2"/>
      <c r="K240" s="182"/>
      <c r="L240" s="36"/>
      <c r="M240" s="36"/>
      <c r="N240" s="36"/>
      <c r="O240" s="36"/>
    </row>
    <row r="241" spans="1:15" s="104" customFormat="1">
      <c r="A241" s="36"/>
      <c r="B241" s="2"/>
      <c r="C241" s="2"/>
      <c r="D241" s="2"/>
      <c r="E241" s="2"/>
      <c r="F241" s="2"/>
      <c r="G241" s="2"/>
      <c r="H241" s="2"/>
      <c r="I241" s="2"/>
      <c r="K241" s="182"/>
      <c r="L241" s="36"/>
      <c r="M241" s="36"/>
      <c r="N241" s="36"/>
      <c r="O241" s="36"/>
    </row>
    <row r="242" spans="1:15" s="104" customFormat="1">
      <c r="A242" s="36"/>
      <c r="B242" s="2"/>
      <c r="C242" s="2"/>
      <c r="D242" s="2"/>
      <c r="E242" s="2"/>
      <c r="F242" s="2"/>
      <c r="G242" s="2"/>
      <c r="H242" s="2"/>
      <c r="I242" s="2"/>
      <c r="K242" s="182"/>
      <c r="L242" s="36"/>
      <c r="M242" s="36"/>
      <c r="N242" s="36"/>
      <c r="O242" s="36"/>
    </row>
    <row r="243" spans="1:15" s="104" customFormat="1">
      <c r="A243" s="36"/>
      <c r="B243" s="2"/>
      <c r="C243" s="2"/>
      <c r="D243" s="2"/>
      <c r="E243" s="2"/>
      <c r="F243" s="2"/>
      <c r="G243" s="2"/>
      <c r="H243" s="2"/>
      <c r="I243" s="2"/>
      <c r="K243" s="182"/>
      <c r="L243" s="36"/>
      <c r="M243" s="36"/>
      <c r="N243" s="36"/>
      <c r="O243" s="36"/>
    </row>
    <row r="244" spans="1:15" s="104" customFormat="1">
      <c r="A244" s="36"/>
      <c r="B244" s="2"/>
      <c r="C244" s="2"/>
      <c r="D244" s="2"/>
      <c r="E244" s="2"/>
      <c r="F244" s="2"/>
      <c r="G244" s="2"/>
      <c r="H244" s="2"/>
      <c r="I244" s="2"/>
      <c r="K244" s="182"/>
      <c r="L244" s="36"/>
      <c r="M244" s="36"/>
      <c r="N244" s="36"/>
      <c r="O244" s="36"/>
    </row>
    <row r="245" spans="1:15" s="104" customFormat="1">
      <c r="A245" s="36"/>
      <c r="B245" s="2"/>
      <c r="C245" s="2"/>
      <c r="D245" s="2"/>
      <c r="E245" s="2"/>
      <c r="F245" s="2"/>
      <c r="G245" s="2"/>
      <c r="H245" s="2"/>
      <c r="I245" s="2"/>
      <c r="K245" s="182"/>
      <c r="L245" s="36"/>
      <c r="M245" s="36"/>
      <c r="N245" s="36"/>
      <c r="O245" s="36"/>
    </row>
    <row r="246" spans="1:15" s="104" customFormat="1">
      <c r="A246" s="36"/>
      <c r="B246" s="2"/>
      <c r="C246" s="2"/>
      <c r="D246" s="2"/>
      <c r="E246" s="2"/>
      <c r="F246" s="2"/>
      <c r="G246" s="2"/>
      <c r="H246" s="2"/>
      <c r="I246" s="2"/>
      <c r="K246" s="182"/>
      <c r="L246" s="36"/>
      <c r="M246" s="36"/>
      <c r="N246" s="36"/>
      <c r="O246" s="36"/>
    </row>
    <row r="247" spans="1:15" s="104" customFormat="1">
      <c r="A247" s="36"/>
      <c r="B247" s="2"/>
      <c r="C247" s="2"/>
      <c r="D247" s="2"/>
      <c r="E247" s="2"/>
      <c r="F247" s="2"/>
      <c r="G247" s="2"/>
      <c r="H247" s="2"/>
      <c r="I247" s="2"/>
      <c r="K247" s="182"/>
      <c r="L247" s="36"/>
      <c r="M247" s="36"/>
      <c r="N247" s="36"/>
      <c r="O247" s="36"/>
    </row>
    <row r="248" spans="1:15" s="104" customFormat="1">
      <c r="A248" s="36"/>
      <c r="B248" s="2"/>
      <c r="C248" s="2"/>
      <c r="D248" s="2"/>
      <c r="E248" s="2"/>
      <c r="F248" s="2"/>
      <c r="G248" s="2"/>
      <c r="H248" s="2"/>
      <c r="I248" s="2"/>
      <c r="K248" s="182"/>
      <c r="L248" s="36"/>
      <c r="M248" s="36"/>
      <c r="N248" s="36"/>
      <c r="O248" s="36"/>
    </row>
    <row r="249" spans="1:15" s="104" customFormat="1">
      <c r="A249" s="36"/>
      <c r="B249" s="2"/>
      <c r="C249" s="2"/>
      <c r="D249" s="2"/>
      <c r="E249" s="2"/>
      <c r="F249" s="2"/>
      <c r="G249" s="2"/>
      <c r="H249" s="2"/>
      <c r="I249" s="2"/>
      <c r="K249" s="182"/>
      <c r="L249" s="36"/>
      <c r="M249" s="36"/>
      <c r="N249" s="36"/>
      <c r="O249" s="36"/>
    </row>
    <row r="250" spans="1:15" s="104" customFormat="1">
      <c r="A250" s="36"/>
      <c r="B250" s="2"/>
      <c r="C250" s="2"/>
      <c r="D250" s="2"/>
      <c r="E250" s="2"/>
      <c r="F250" s="2"/>
      <c r="G250" s="2"/>
      <c r="H250" s="2"/>
      <c r="I250" s="2"/>
      <c r="K250" s="182"/>
      <c r="L250" s="36"/>
      <c r="M250" s="36"/>
      <c r="N250" s="36"/>
      <c r="O250" s="36"/>
    </row>
    <row r="251" spans="1:15" s="104" customFormat="1">
      <c r="A251" s="36"/>
      <c r="B251" s="2"/>
      <c r="C251" s="2"/>
      <c r="D251" s="2"/>
      <c r="E251" s="2"/>
      <c r="F251" s="2"/>
      <c r="G251" s="2"/>
      <c r="H251" s="2"/>
      <c r="I251" s="2"/>
      <c r="K251" s="182"/>
      <c r="L251" s="36"/>
      <c r="M251" s="36"/>
      <c r="N251" s="36"/>
      <c r="O251" s="36"/>
    </row>
    <row r="252" spans="1:15" s="104" customFormat="1">
      <c r="A252" s="36"/>
      <c r="B252" s="2"/>
      <c r="C252" s="2"/>
      <c r="D252" s="2"/>
      <c r="E252" s="2"/>
      <c r="F252" s="2"/>
      <c r="G252" s="2"/>
      <c r="H252" s="2"/>
      <c r="I252" s="2"/>
      <c r="K252" s="182"/>
      <c r="L252" s="36"/>
      <c r="M252" s="36"/>
      <c r="N252" s="36"/>
      <c r="O252" s="36"/>
    </row>
    <row r="253" spans="1:15" s="104" customFormat="1">
      <c r="A253" s="36"/>
      <c r="B253" s="2"/>
      <c r="C253" s="2"/>
      <c r="D253" s="2"/>
      <c r="E253" s="2"/>
      <c r="F253" s="2"/>
      <c r="G253" s="2"/>
      <c r="H253" s="2"/>
      <c r="I253" s="2"/>
      <c r="K253" s="182"/>
      <c r="L253" s="36"/>
      <c r="M253" s="36"/>
      <c r="N253" s="36"/>
      <c r="O253" s="36"/>
    </row>
    <row r="254" spans="1:15" s="104" customFormat="1">
      <c r="A254" s="36"/>
      <c r="B254" s="2"/>
      <c r="C254" s="2"/>
      <c r="D254" s="2"/>
      <c r="E254" s="2"/>
      <c r="F254" s="2"/>
      <c r="G254" s="2"/>
      <c r="H254" s="2"/>
      <c r="I254" s="2"/>
      <c r="K254" s="182"/>
      <c r="L254" s="36"/>
      <c r="M254" s="36"/>
      <c r="N254" s="36"/>
      <c r="O254" s="36"/>
    </row>
    <row r="255" spans="1:15" s="104" customFormat="1">
      <c r="A255" s="36"/>
      <c r="B255" s="2"/>
      <c r="C255" s="2"/>
      <c r="D255" s="2"/>
      <c r="E255" s="2"/>
      <c r="F255" s="2"/>
      <c r="G255" s="2"/>
      <c r="H255" s="2"/>
      <c r="I255" s="2"/>
      <c r="K255" s="182"/>
      <c r="L255" s="36"/>
      <c r="M255" s="36"/>
      <c r="N255" s="36"/>
      <c r="O255" s="36"/>
    </row>
    <row r="256" spans="1:15" s="104" customFormat="1">
      <c r="A256" s="36"/>
      <c r="B256" s="2"/>
      <c r="C256" s="2"/>
      <c r="D256" s="2"/>
      <c r="E256" s="2"/>
      <c r="F256" s="2"/>
      <c r="G256" s="2"/>
      <c r="H256" s="2"/>
      <c r="I256" s="2"/>
      <c r="K256" s="182"/>
      <c r="L256" s="36"/>
      <c r="M256" s="36"/>
      <c r="N256" s="36"/>
      <c r="O256" s="36"/>
    </row>
    <row r="257" spans="1:15" s="104" customFormat="1">
      <c r="A257" s="36"/>
      <c r="B257" s="2"/>
      <c r="C257" s="2"/>
      <c r="D257" s="2"/>
      <c r="E257" s="2"/>
      <c r="F257" s="2"/>
      <c r="G257" s="2"/>
      <c r="H257" s="2"/>
      <c r="I257" s="2"/>
      <c r="K257" s="182"/>
      <c r="L257" s="36"/>
      <c r="M257" s="36"/>
      <c r="N257" s="36"/>
      <c r="O257" s="36"/>
    </row>
    <row r="258" spans="1:15" s="104" customFormat="1">
      <c r="A258" s="36"/>
      <c r="B258" s="2"/>
      <c r="C258" s="2"/>
      <c r="D258" s="2"/>
      <c r="E258" s="2"/>
      <c r="F258" s="2"/>
      <c r="G258" s="2"/>
      <c r="H258" s="2"/>
      <c r="I258" s="2"/>
      <c r="K258" s="182"/>
      <c r="L258" s="36"/>
      <c r="M258" s="36"/>
      <c r="N258" s="36"/>
      <c r="O258" s="36"/>
    </row>
    <row r="259" spans="1:15" s="104" customFormat="1">
      <c r="A259" s="36"/>
      <c r="B259" s="2"/>
      <c r="C259" s="2"/>
      <c r="D259" s="2"/>
      <c r="E259" s="2"/>
      <c r="F259" s="2"/>
      <c r="G259" s="2"/>
      <c r="H259" s="2"/>
      <c r="I259" s="2"/>
      <c r="K259" s="182"/>
      <c r="L259" s="36"/>
      <c r="M259" s="36"/>
      <c r="N259" s="36"/>
      <c r="O259" s="36"/>
    </row>
    <row r="260" spans="1:15" s="104" customFormat="1">
      <c r="A260" s="36"/>
      <c r="B260" s="2"/>
      <c r="C260" s="2"/>
      <c r="D260" s="2"/>
      <c r="E260" s="2"/>
      <c r="F260" s="2"/>
      <c r="G260" s="2"/>
      <c r="H260" s="2"/>
      <c r="I260" s="2"/>
      <c r="K260" s="182"/>
      <c r="L260" s="36"/>
      <c r="M260" s="36"/>
      <c r="N260" s="36"/>
      <c r="O260" s="36"/>
    </row>
    <row r="261" spans="1:15" s="104" customFormat="1">
      <c r="A261" s="36"/>
      <c r="B261" s="2"/>
      <c r="C261" s="2"/>
      <c r="D261" s="2"/>
      <c r="E261" s="2"/>
      <c r="F261" s="2"/>
      <c r="G261" s="2"/>
      <c r="H261" s="2"/>
      <c r="I261" s="2"/>
      <c r="K261" s="182"/>
      <c r="L261" s="36"/>
      <c r="M261" s="36"/>
      <c r="N261" s="36"/>
      <c r="O261" s="36"/>
    </row>
    <row r="262" spans="1:15">
      <c r="K262" s="182"/>
    </row>
    <row r="263" spans="1:15">
      <c r="K263" s="182"/>
    </row>
    <row r="264" spans="1:15">
      <c r="K264" s="182"/>
    </row>
    <row r="265" spans="1:15">
      <c r="K265" s="182"/>
    </row>
    <row r="266" spans="1:15">
      <c r="K266" s="182"/>
    </row>
    <row r="267" spans="1:15">
      <c r="K267" s="182"/>
    </row>
    <row r="268" spans="1:15">
      <c r="K268" s="182"/>
    </row>
    <row r="269" spans="1:15">
      <c r="K269" s="182"/>
    </row>
    <row r="270" spans="1:15">
      <c r="K270" s="182"/>
    </row>
    <row r="271" spans="1:15">
      <c r="K271" s="182"/>
    </row>
    <row r="272" spans="1:15">
      <c r="K272" s="182"/>
    </row>
    <row r="273" spans="11:11">
      <c r="K273" s="182"/>
    </row>
    <row r="274" spans="11:11">
      <c r="K274" s="182"/>
    </row>
    <row r="275" spans="11:11">
      <c r="K275" s="182"/>
    </row>
    <row r="276" spans="11:11">
      <c r="K276" s="182"/>
    </row>
    <row r="277" spans="11:11">
      <c r="K277" s="182"/>
    </row>
    <row r="278" spans="11:11">
      <c r="K278" s="182"/>
    </row>
    <row r="279" spans="11:11">
      <c r="K279" s="182"/>
    </row>
    <row r="280" spans="11:11">
      <c r="K280" s="182"/>
    </row>
    <row r="281" spans="11:11">
      <c r="K281" s="182"/>
    </row>
    <row r="282" spans="11:11">
      <c r="K282" s="182"/>
    </row>
    <row r="283" spans="11:11">
      <c r="K283" s="182"/>
    </row>
    <row r="284" spans="11:11">
      <c r="K284" s="182"/>
    </row>
    <row r="285" spans="11:11">
      <c r="K285" s="182"/>
    </row>
    <row r="286" spans="11:11">
      <c r="K286" s="182"/>
    </row>
    <row r="287" spans="11:11">
      <c r="K287" s="182"/>
    </row>
    <row r="288" spans="11:11">
      <c r="K288" s="182"/>
    </row>
    <row r="289" spans="1:15">
      <c r="K289" s="182"/>
    </row>
    <row r="290" spans="1:15">
      <c r="K290" s="182"/>
    </row>
    <row r="291" spans="1:15">
      <c r="K291" s="182"/>
    </row>
    <row r="292" spans="1:15">
      <c r="K292" s="182"/>
    </row>
    <row r="293" spans="1:15">
      <c r="K293" s="182"/>
    </row>
    <row r="294" spans="1:15" s="104" customFormat="1">
      <c r="A294" s="36"/>
      <c r="B294" s="2"/>
      <c r="C294" s="2"/>
      <c r="D294" s="2"/>
      <c r="E294" s="2"/>
      <c r="F294" s="2"/>
      <c r="G294" s="2"/>
      <c r="H294" s="2"/>
      <c r="I294" s="2"/>
      <c r="K294" s="182"/>
      <c r="L294" s="36"/>
      <c r="M294" s="36"/>
      <c r="N294" s="36"/>
      <c r="O294" s="36"/>
    </row>
    <row r="295" spans="1:15" s="104" customFormat="1">
      <c r="A295" s="36"/>
      <c r="B295" s="2"/>
      <c r="C295" s="2"/>
      <c r="D295" s="2"/>
      <c r="E295" s="2"/>
      <c r="F295" s="2"/>
      <c r="G295" s="2"/>
      <c r="H295" s="2"/>
      <c r="I295" s="2"/>
      <c r="K295" s="182"/>
      <c r="L295" s="36"/>
      <c r="M295" s="36"/>
      <c r="N295" s="36"/>
      <c r="O295" s="36"/>
    </row>
    <row r="296" spans="1:15" s="104" customFormat="1">
      <c r="A296" s="36"/>
      <c r="B296" s="2"/>
      <c r="C296" s="2"/>
      <c r="D296" s="2"/>
      <c r="E296" s="2"/>
      <c r="F296" s="2"/>
      <c r="G296" s="2"/>
      <c r="H296" s="2"/>
      <c r="I296" s="2"/>
      <c r="K296" s="182"/>
      <c r="L296" s="36"/>
      <c r="M296" s="36"/>
      <c r="N296" s="36"/>
      <c r="O296" s="36"/>
    </row>
    <row r="297" spans="1:15" s="104" customFormat="1">
      <c r="A297" s="36"/>
      <c r="B297" s="2"/>
      <c r="C297" s="2"/>
      <c r="D297" s="2"/>
      <c r="E297" s="2"/>
      <c r="F297" s="2"/>
      <c r="G297" s="2"/>
      <c r="H297" s="2"/>
      <c r="I297" s="2"/>
      <c r="K297" s="182"/>
      <c r="L297" s="36"/>
      <c r="M297" s="36"/>
      <c r="N297" s="36"/>
      <c r="O297" s="36"/>
    </row>
    <row r="298" spans="1:15" s="104" customFormat="1">
      <c r="A298" s="36"/>
      <c r="B298" s="2"/>
      <c r="C298" s="2"/>
      <c r="D298" s="2"/>
      <c r="E298" s="2"/>
      <c r="F298" s="2"/>
      <c r="G298" s="2"/>
      <c r="H298" s="2"/>
      <c r="I298" s="2"/>
      <c r="K298" s="182"/>
      <c r="L298" s="36"/>
      <c r="M298" s="36"/>
      <c r="N298" s="36"/>
      <c r="O298" s="36"/>
    </row>
    <row r="299" spans="1:15" s="104" customFormat="1">
      <c r="A299" s="36"/>
      <c r="B299" s="2"/>
      <c r="C299" s="2"/>
      <c r="D299" s="2"/>
      <c r="E299" s="2"/>
      <c r="F299" s="2"/>
      <c r="G299" s="2"/>
      <c r="H299" s="2"/>
      <c r="I299" s="2"/>
      <c r="K299" s="182"/>
      <c r="L299" s="36"/>
      <c r="M299" s="36"/>
      <c r="N299" s="36"/>
      <c r="O299" s="36"/>
    </row>
    <row r="300" spans="1:15" s="104" customFormat="1">
      <c r="A300" s="36"/>
      <c r="B300" s="2"/>
      <c r="C300" s="2"/>
      <c r="D300" s="2"/>
      <c r="E300" s="2"/>
      <c r="F300" s="2"/>
      <c r="G300" s="2"/>
      <c r="H300" s="2"/>
      <c r="I300" s="2"/>
      <c r="K300" s="182"/>
      <c r="L300" s="36"/>
      <c r="M300" s="36"/>
      <c r="N300" s="36"/>
      <c r="O300" s="36"/>
    </row>
    <row r="301" spans="1:15" s="104" customFormat="1">
      <c r="A301" s="36"/>
      <c r="B301" s="2"/>
      <c r="C301" s="2"/>
      <c r="D301" s="2"/>
      <c r="E301" s="2"/>
      <c r="F301" s="2"/>
      <c r="G301" s="2"/>
      <c r="H301" s="2"/>
      <c r="I301" s="2"/>
      <c r="K301" s="182"/>
      <c r="L301" s="36"/>
      <c r="M301" s="36"/>
      <c r="N301" s="36"/>
      <c r="O301" s="36"/>
    </row>
    <row r="302" spans="1:15" s="104" customFormat="1">
      <c r="A302" s="36"/>
      <c r="B302" s="2"/>
      <c r="C302" s="2"/>
      <c r="D302" s="2"/>
      <c r="E302" s="2"/>
      <c r="F302" s="2"/>
      <c r="G302" s="2"/>
      <c r="H302" s="2"/>
      <c r="I302" s="2"/>
      <c r="K302" s="182"/>
      <c r="L302" s="36"/>
      <c r="M302" s="36"/>
      <c r="N302" s="36"/>
      <c r="O302" s="36"/>
    </row>
    <row r="303" spans="1:15" s="104" customFormat="1">
      <c r="A303" s="36"/>
      <c r="B303" s="2"/>
      <c r="C303" s="2"/>
      <c r="D303" s="2"/>
      <c r="E303" s="2"/>
      <c r="F303" s="2"/>
      <c r="G303" s="2"/>
      <c r="H303" s="2"/>
      <c r="I303" s="2"/>
      <c r="K303" s="182"/>
      <c r="L303" s="36"/>
      <c r="M303" s="36"/>
      <c r="N303" s="36"/>
      <c r="O303" s="36"/>
    </row>
    <row r="304" spans="1:15" s="104" customFormat="1">
      <c r="A304" s="36"/>
      <c r="B304" s="2"/>
      <c r="C304" s="2"/>
      <c r="D304" s="2"/>
      <c r="E304" s="2"/>
      <c r="F304" s="2"/>
      <c r="G304" s="2"/>
      <c r="H304" s="2"/>
      <c r="I304" s="2"/>
      <c r="K304" s="182"/>
      <c r="L304" s="36"/>
      <c r="M304" s="36"/>
      <c r="N304" s="36"/>
      <c r="O304" s="36"/>
    </row>
    <row r="305" spans="1:15" s="104" customFormat="1">
      <c r="A305" s="36"/>
      <c r="B305" s="2"/>
      <c r="C305" s="2"/>
      <c r="D305" s="2"/>
      <c r="E305" s="2"/>
      <c r="F305" s="2"/>
      <c r="G305" s="2"/>
      <c r="H305" s="2"/>
      <c r="I305" s="2"/>
      <c r="K305" s="182"/>
      <c r="L305" s="36"/>
      <c r="M305" s="36"/>
      <c r="N305" s="36"/>
      <c r="O305" s="36"/>
    </row>
    <row r="306" spans="1:15" s="104" customFormat="1">
      <c r="A306" s="36"/>
      <c r="B306" s="2"/>
      <c r="C306" s="2"/>
      <c r="D306" s="2"/>
      <c r="E306" s="2"/>
      <c r="F306" s="2"/>
      <c r="G306" s="2"/>
      <c r="H306" s="2"/>
      <c r="I306" s="2"/>
      <c r="K306" s="182"/>
      <c r="L306" s="36"/>
      <c r="M306" s="36"/>
      <c r="N306" s="36"/>
      <c r="O306" s="36"/>
    </row>
    <row r="307" spans="1:15" s="104" customFormat="1">
      <c r="A307" s="36"/>
      <c r="B307" s="2"/>
      <c r="C307" s="2"/>
      <c r="D307" s="2"/>
      <c r="E307" s="2"/>
      <c r="F307" s="2"/>
      <c r="G307" s="2"/>
      <c r="H307" s="2"/>
      <c r="I307" s="2"/>
      <c r="K307" s="182"/>
      <c r="L307" s="36"/>
      <c r="M307" s="36"/>
      <c r="N307" s="36"/>
      <c r="O307" s="36"/>
    </row>
    <row r="308" spans="1:15" s="104" customFormat="1">
      <c r="A308" s="36"/>
      <c r="B308" s="2"/>
      <c r="C308" s="2"/>
      <c r="D308" s="2"/>
      <c r="E308" s="2"/>
      <c r="F308" s="2"/>
      <c r="G308" s="2"/>
      <c r="H308" s="2"/>
      <c r="I308" s="2"/>
      <c r="K308" s="182"/>
      <c r="L308" s="36"/>
      <c r="M308" s="36"/>
      <c r="N308" s="36"/>
      <c r="O308" s="36"/>
    </row>
    <row r="309" spans="1:15" s="104" customFormat="1">
      <c r="A309" s="36"/>
      <c r="B309" s="2"/>
      <c r="C309" s="2"/>
      <c r="D309" s="2"/>
      <c r="E309" s="2"/>
      <c r="F309" s="2"/>
      <c r="G309" s="2"/>
      <c r="H309" s="2"/>
      <c r="I309" s="2"/>
      <c r="K309" s="182"/>
      <c r="L309" s="36"/>
      <c r="M309" s="36"/>
      <c r="N309" s="36"/>
      <c r="O309" s="36"/>
    </row>
    <row r="310" spans="1:15" s="104" customFormat="1">
      <c r="A310" s="36"/>
      <c r="B310" s="2"/>
      <c r="C310" s="2"/>
      <c r="D310" s="2"/>
      <c r="E310" s="2"/>
      <c r="F310" s="2"/>
      <c r="G310" s="2"/>
      <c r="H310" s="2"/>
      <c r="I310" s="2"/>
      <c r="K310" s="182"/>
      <c r="L310" s="36"/>
      <c r="M310" s="36"/>
      <c r="N310" s="36"/>
      <c r="O310" s="36"/>
    </row>
    <row r="311" spans="1:15" s="104" customFormat="1">
      <c r="A311" s="36"/>
      <c r="B311" s="2"/>
      <c r="C311" s="2"/>
      <c r="D311" s="2"/>
      <c r="E311" s="2"/>
      <c r="F311" s="2"/>
      <c r="G311" s="2"/>
      <c r="H311" s="2"/>
      <c r="I311" s="2"/>
      <c r="K311" s="182"/>
      <c r="L311" s="36"/>
      <c r="M311" s="36"/>
      <c r="N311" s="36"/>
      <c r="O311" s="36"/>
    </row>
    <row r="312" spans="1:15" s="104" customFormat="1">
      <c r="A312" s="36"/>
      <c r="B312" s="2"/>
      <c r="C312" s="2"/>
      <c r="D312" s="2"/>
      <c r="E312" s="2"/>
      <c r="F312" s="2"/>
      <c r="G312" s="2"/>
      <c r="H312" s="2"/>
      <c r="I312" s="2"/>
      <c r="K312" s="182"/>
      <c r="L312" s="36"/>
      <c r="M312" s="36"/>
      <c r="N312" s="36"/>
      <c r="O312" s="36"/>
    </row>
    <row r="313" spans="1:15" s="104" customFormat="1">
      <c r="A313" s="36"/>
      <c r="B313" s="2"/>
      <c r="C313" s="2"/>
      <c r="D313" s="2"/>
      <c r="E313" s="2"/>
      <c r="F313" s="2"/>
      <c r="G313" s="2"/>
      <c r="H313" s="2"/>
      <c r="I313" s="2"/>
      <c r="K313" s="182"/>
      <c r="L313" s="36"/>
      <c r="M313" s="36"/>
      <c r="N313" s="36"/>
      <c r="O313" s="36"/>
    </row>
    <row r="314" spans="1:15" s="104" customFormat="1">
      <c r="A314" s="36"/>
      <c r="B314" s="2"/>
      <c r="C314" s="2"/>
      <c r="D314" s="2"/>
      <c r="E314" s="2"/>
      <c r="F314" s="2"/>
      <c r="G314" s="2"/>
      <c r="H314" s="2"/>
      <c r="I314" s="2"/>
      <c r="K314" s="182"/>
      <c r="L314" s="36"/>
      <c r="M314" s="36"/>
      <c r="N314" s="36"/>
      <c r="O314" s="36"/>
    </row>
    <row r="315" spans="1:15" s="104" customFormat="1">
      <c r="A315" s="36"/>
      <c r="B315" s="2"/>
      <c r="C315" s="2"/>
      <c r="D315" s="2"/>
      <c r="E315" s="2"/>
      <c r="F315" s="2"/>
      <c r="G315" s="2"/>
      <c r="H315" s="2"/>
      <c r="I315" s="2"/>
      <c r="K315" s="182"/>
      <c r="L315" s="36"/>
      <c r="M315" s="36"/>
      <c r="N315" s="36"/>
      <c r="O315" s="36"/>
    </row>
    <row r="316" spans="1:15" s="104" customFormat="1">
      <c r="A316" s="36"/>
      <c r="B316" s="2"/>
      <c r="C316" s="2"/>
      <c r="D316" s="2"/>
      <c r="E316" s="2"/>
      <c r="F316" s="2"/>
      <c r="G316" s="2"/>
      <c r="H316" s="2"/>
      <c r="I316" s="2"/>
      <c r="K316" s="182"/>
      <c r="L316" s="36"/>
      <c r="M316" s="36"/>
      <c r="N316" s="36"/>
      <c r="O316" s="36"/>
    </row>
    <row r="317" spans="1:15" s="104" customFormat="1">
      <c r="A317" s="36"/>
      <c r="B317" s="2"/>
      <c r="C317" s="2"/>
      <c r="D317" s="2"/>
      <c r="E317" s="2"/>
      <c r="F317" s="2"/>
      <c r="G317" s="2"/>
      <c r="H317" s="2"/>
      <c r="I317" s="2"/>
      <c r="K317" s="182"/>
      <c r="L317" s="36"/>
      <c r="M317" s="36"/>
      <c r="N317" s="36"/>
      <c r="O317" s="36"/>
    </row>
    <row r="318" spans="1:15" s="104" customFormat="1">
      <c r="A318" s="36"/>
      <c r="B318" s="2"/>
      <c r="C318" s="2"/>
      <c r="D318" s="2"/>
      <c r="E318" s="2"/>
      <c r="F318" s="2"/>
      <c r="G318" s="2"/>
      <c r="H318" s="2"/>
      <c r="I318" s="2"/>
      <c r="K318" s="182"/>
      <c r="L318" s="36"/>
      <c r="M318" s="36"/>
      <c r="N318" s="36"/>
      <c r="O318" s="36"/>
    </row>
    <row r="319" spans="1:15" s="104" customFormat="1">
      <c r="A319" s="36"/>
      <c r="B319" s="2"/>
      <c r="C319" s="2"/>
      <c r="D319" s="2"/>
      <c r="E319" s="2"/>
      <c r="F319" s="2"/>
      <c r="G319" s="2"/>
      <c r="H319" s="2"/>
      <c r="I319" s="2"/>
      <c r="K319" s="182"/>
      <c r="L319" s="36"/>
      <c r="M319" s="36"/>
      <c r="N319" s="36"/>
      <c r="O319" s="36"/>
    </row>
    <row r="320" spans="1:15" s="104" customFormat="1">
      <c r="A320" s="36"/>
      <c r="B320" s="2"/>
      <c r="C320" s="2"/>
      <c r="D320" s="2"/>
      <c r="E320" s="2"/>
      <c r="F320" s="2"/>
      <c r="G320" s="2"/>
      <c r="H320" s="2"/>
      <c r="I320" s="2"/>
      <c r="K320" s="182"/>
      <c r="L320" s="36"/>
      <c r="M320" s="36"/>
      <c r="N320" s="36"/>
      <c r="O320" s="36"/>
    </row>
    <row r="321" spans="1:15" s="104" customFormat="1">
      <c r="A321" s="36"/>
      <c r="B321" s="2"/>
      <c r="C321" s="2"/>
      <c r="D321" s="2"/>
      <c r="E321" s="2"/>
      <c r="F321" s="2"/>
      <c r="G321" s="2"/>
      <c r="H321" s="2"/>
      <c r="I321" s="2"/>
      <c r="K321" s="182"/>
      <c r="L321" s="36"/>
      <c r="M321" s="36"/>
      <c r="N321" s="36"/>
      <c r="O321" s="36"/>
    </row>
    <row r="322" spans="1:15" s="104" customFormat="1">
      <c r="A322" s="36"/>
      <c r="B322" s="2"/>
      <c r="C322" s="2"/>
      <c r="D322" s="2"/>
      <c r="E322" s="2"/>
      <c r="F322" s="2"/>
      <c r="G322" s="2"/>
      <c r="H322" s="2"/>
      <c r="I322" s="2"/>
      <c r="K322" s="182"/>
      <c r="L322" s="36"/>
      <c r="M322" s="36"/>
      <c r="N322" s="36"/>
      <c r="O322" s="36"/>
    </row>
    <row r="323" spans="1:15" s="104" customFormat="1">
      <c r="A323" s="36"/>
      <c r="B323" s="2"/>
      <c r="C323" s="2"/>
      <c r="D323" s="2"/>
      <c r="E323" s="2"/>
      <c r="F323" s="2"/>
      <c r="G323" s="2"/>
      <c r="H323" s="2"/>
      <c r="I323" s="2"/>
      <c r="K323" s="182"/>
      <c r="L323" s="36"/>
      <c r="M323" s="36"/>
      <c r="N323" s="36"/>
      <c r="O323" s="36"/>
    </row>
    <row r="324" spans="1:15" s="104" customFormat="1">
      <c r="A324" s="36"/>
      <c r="B324" s="2"/>
      <c r="C324" s="2"/>
      <c r="D324" s="2"/>
      <c r="E324" s="2"/>
      <c r="F324" s="2"/>
      <c r="G324" s="2"/>
      <c r="H324" s="2"/>
      <c r="I324" s="2"/>
      <c r="K324" s="182"/>
      <c r="L324" s="36"/>
      <c r="M324" s="36"/>
      <c r="N324" s="36"/>
      <c r="O324" s="36"/>
    </row>
    <row r="325" spans="1:15" s="104" customFormat="1">
      <c r="A325" s="36"/>
      <c r="B325" s="2"/>
      <c r="C325" s="2"/>
      <c r="D325" s="2"/>
      <c r="E325" s="2"/>
      <c r="F325" s="2"/>
      <c r="G325" s="2"/>
      <c r="H325" s="2"/>
      <c r="I325" s="2"/>
      <c r="K325" s="182"/>
      <c r="L325" s="36"/>
      <c r="M325" s="36"/>
      <c r="N325" s="36"/>
      <c r="O325" s="36"/>
    </row>
    <row r="326" spans="1:15" s="104" customFormat="1">
      <c r="A326" s="36"/>
      <c r="B326" s="2"/>
      <c r="C326" s="2"/>
      <c r="D326" s="2"/>
      <c r="E326" s="2"/>
      <c r="F326" s="2"/>
      <c r="G326" s="2"/>
      <c r="H326" s="2"/>
      <c r="I326" s="2"/>
      <c r="K326" s="182"/>
      <c r="L326" s="36"/>
      <c r="M326" s="36"/>
      <c r="N326" s="36"/>
      <c r="O326" s="36"/>
    </row>
    <row r="327" spans="1:15" s="104" customFormat="1">
      <c r="A327" s="36"/>
      <c r="B327" s="2"/>
      <c r="C327" s="2"/>
      <c r="D327" s="2"/>
      <c r="E327" s="2"/>
      <c r="F327" s="2"/>
      <c r="G327" s="2"/>
      <c r="H327" s="2"/>
      <c r="I327" s="2"/>
      <c r="K327" s="182"/>
      <c r="L327" s="36"/>
      <c r="M327" s="36"/>
      <c r="N327" s="36"/>
      <c r="O327" s="36"/>
    </row>
    <row r="328" spans="1:15" s="104" customFormat="1">
      <c r="A328" s="36"/>
      <c r="B328" s="2"/>
      <c r="C328" s="2"/>
      <c r="D328" s="2"/>
      <c r="E328" s="2"/>
      <c r="F328" s="2"/>
      <c r="G328" s="2"/>
      <c r="H328" s="2"/>
      <c r="I328" s="2"/>
      <c r="K328" s="182"/>
      <c r="L328" s="36"/>
      <c r="M328" s="36"/>
      <c r="N328" s="36"/>
      <c r="O328" s="36"/>
    </row>
    <row r="329" spans="1:15" s="104" customFormat="1">
      <c r="A329" s="36"/>
      <c r="B329" s="2"/>
      <c r="C329" s="2"/>
      <c r="D329" s="2"/>
      <c r="E329" s="2"/>
      <c r="F329" s="2"/>
      <c r="G329" s="2"/>
      <c r="H329" s="2"/>
      <c r="I329" s="2"/>
      <c r="K329" s="182"/>
      <c r="L329" s="36"/>
      <c r="M329" s="36"/>
      <c r="N329" s="36"/>
      <c r="O329" s="36"/>
    </row>
    <row r="330" spans="1:15" s="104" customFormat="1">
      <c r="A330" s="36"/>
      <c r="B330" s="2"/>
      <c r="C330" s="2"/>
      <c r="D330" s="2"/>
      <c r="E330" s="2"/>
      <c r="F330" s="2"/>
      <c r="G330" s="2"/>
      <c r="H330" s="2"/>
      <c r="I330" s="2"/>
      <c r="K330" s="182"/>
      <c r="L330" s="36"/>
      <c r="M330" s="36"/>
      <c r="N330" s="36"/>
      <c r="O330" s="36"/>
    </row>
    <row r="331" spans="1:15" s="104" customFormat="1">
      <c r="A331" s="36"/>
      <c r="B331" s="2"/>
      <c r="C331" s="2"/>
      <c r="D331" s="2"/>
      <c r="E331" s="2"/>
      <c r="F331" s="2"/>
      <c r="G331" s="2"/>
      <c r="H331" s="2"/>
      <c r="I331" s="2"/>
      <c r="K331" s="182"/>
      <c r="L331" s="36"/>
      <c r="M331" s="36"/>
      <c r="N331" s="36"/>
      <c r="O331" s="36"/>
    </row>
    <row r="332" spans="1:15" s="104" customFormat="1">
      <c r="A332" s="36"/>
      <c r="B332" s="2"/>
      <c r="C332" s="2"/>
      <c r="D332" s="2"/>
      <c r="E332" s="2"/>
      <c r="F332" s="2"/>
      <c r="G332" s="2"/>
      <c r="H332" s="2"/>
      <c r="I332" s="2"/>
      <c r="K332" s="182"/>
      <c r="L332" s="36"/>
      <c r="M332" s="36"/>
      <c r="N332" s="36"/>
      <c r="O332" s="36"/>
    </row>
    <row r="333" spans="1:15" s="104" customFormat="1">
      <c r="A333" s="36"/>
      <c r="B333" s="2"/>
      <c r="C333" s="2"/>
      <c r="D333" s="2"/>
      <c r="E333" s="2"/>
      <c r="F333" s="2"/>
      <c r="G333" s="2"/>
      <c r="H333" s="2"/>
      <c r="I333" s="2"/>
      <c r="K333" s="182"/>
      <c r="L333" s="36"/>
      <c r="M333" s="36"/>
      <c r="N333" s="36"/>
      <c r="O333" s="36"/>
    </row>
    <row r="334" spans="1:15" s="104" customFormat="1">
      <c r="A334" s="36"/>
      <c r="B334" s="2"/>
      <c r="C334" s="2"/>
      <c r="D334" s="2"/>
      <c r="E334" s="2"/>
      <c r="F334" s="2"/>
      <c r="G334" s="2"/>
      <c r="H334" s="2"/>
      <c r="I334" s="2"/>
      <c r="K334" s="182"/>
      <c r="L334" s="36"/>
      <c r="M334" s="36"/>
      <c r="N334" s="36"/>
      <c r="O334" s="36"/>
    </row>
    <row r="335" spans="1:15" s="104" customFormat="1">
      <c r="A335" s="36"/>
      <c r="B335" s="2"/>
      <c r="C335" s="2"/>
      <c r="D335" s="2"/>
      <c r="E335" s="2"/>
      <c r="F335" s="2"/>
      <c r="G335" s="2"/>
      <c r="H335" s="2"/>
      <c r="I335" s="2"/>
      <c r="K335" s="182"/>
      <c r="L335" s="36"/>
      <c r="M335" s="36"/>
      <c r="N335" s="36"/>
      <c r="O335" s="36"/>
    </row>
    <row r="336" spans="1:15" s="104" customFormat="1">
      <c r="A336" s="36"/>
      <c r="B336" s="2"/>
      <c r="C336" s="2"/>
      <c r="D336" s="2"/>
      <c r="E336" s="2"/>
      <c r="F336" s="2"/>
      <c r="G336" s="2"/>
      <c r="H336" s="2"/>
      <c r="I336" s="2"/>
      <c r="K336" s="182"/>
      <c r="L336" s="36"/>
      <c r="M336" s="36"/>
      <c r="N336" s="36"/>
      <c r="O336" s="36"/>
    </row>
    <row r="337" spans="1:15" s="104" customFormat="1">
      <c r="A337" s="36"/>
      <c r="B337" s="2"/>
      <c r="C337" s="2"/>
      <c r="D337" s="2"/>
      <c r="E337" s="2"/>
      <c r="F337" s="2"/>
      <c r="G337" s="2"/>
      <c r="H337" s="2"/>
      <c r="I337" s="2"/>
      <c r="K337" s="182"/>
      <c r="L337" s="36"/>
      <c r="M337" s="36"/>
      <c r="N337" s="36"/>
      <c r="O337" s="36"/>
    </row>
    <row r="338" spans="1:15" s="104" customFormat="1">
      <c r="A338" s="36"/>
      <c r="B338" s="2"/>
      <c r="C338" s="2"/>
      <c r="D338" s="2"/>
      <c r="E338" s="2"/>
      <c r="F338" s="2"/>
      <c r="G338" s="2"/>
      <c r="H338" s="2"/>
      <c r="I338" s="2"/>
      <c r="K338" s="182"/>
      <c r="L338" s="36"/>
      <c r="M338" s="36"/>
      <c r="N338" s="36"/>
      <c r="O338" s="36"/>
    </row>
    <row r="339" spans="1:15" s="104" customFormat="1">
      <c r="A339" s="36"/>
      <c r="B339" s="2"/>
      <c r="C339" s="2"/>
      <c r="D339" s="2"/>
      <c r="E339" s="2"/>
      <c r="F339" s="2"/>
      <c r="G339" s="2"/>
      <c r="H339" s="2"/>
      <c r="I339" s="2"/>
      <c r="K339" s="182"/>
      <c r="L339" s="36"/>
      <c r="M339" s="36"/>
      <c r="N339" s="36"/>
      <c r="O339" s="36"/>
    </row>
    <row r="340" spans="1:15" s="104" customFormat="1">
      <c r="A340" s="36"/>
      <c r="B340" s="2"/>
      <c r="C340" s="2"/>
      <c r="D340" s="2"/>
      <c r="E340" s="2"/>
      <c r="F340" s="2"/>
      <c r="G340" s="2"/>
      <c r="H340" s="2"/>
      <c r="I340" s="2"/>
      <c r="K340" s="182"/>
      <c r="L340" s="36"/>
      <c r="M340" s="36"/>
      <c r="N340" s="36"/>
      <c r="O340" s="36"/>
    </row>
    <row r="341" spans="1:15" s="104" customFormat="1">
      <c r="A341" s="36"/>
      <c r="B341" s="2"/>
      <c r="C341" s="2"/>
      <c r="D341" s="2"/>
      <c r="E341" s="2"/>
      <c r="F341" s="2"/>
      <c r="G341" s="2"/>
      <c r="H341" s="2"/>
      <c r="I341" s="2"/>
      <c r="K341" s="182"/>
      <c r="L341" s="36"/>
      <c r="M341" s="36"/>
      <c r="N341" s="36"/>
      <c r="O341" s="36"/>
    </row>
    <row r="342" spans="1:15" s="104" customFormat="1">
      <c r="A342" s="36"/>
      <c r="B342" s="2"/>
      <c r="C342" s="2"/>
      <c r="D342" s="2"/>
      <c r="E342" s="2"/>
      <c r="F342" s="2"/>
      <c r="G342" s="2"/>
      <c r="H342" s="2"/>
      <c r="I342" s="2"/>
      <c r="K342" s="182"/>
      <c r="L342" s="36"/>
      <c r="M342" s="36"/>
      <c r="N342" s="36"/>
      <c r="O342" s="36"/>
    </row>
    <row r="343" spans="1:15" s="104" customFormat="1">
      <c r="A343" s="36"/>
      <c r="B343" s="2"/>
      <c r="C343" s="2"/>
      <c r="D343" s="2"/>
      <c r="E343" s="2"/>
      <c r="F343" s="2"/>
      <c r="G343" s="2"/>
      <c r="H343" s="2"/>
      <c r="I343" s="2"/>
      <c r="K343" s="182"/>
      <c r="L343" s="36"/>
      <c r="M343" s="36"/>
      <c r="N343" s="36"/>
      <c r="O343" s="36"/>
    </row>
    <row r="344" spans="1:15" s="104" customFormat="1">
      <c r="A344" s="36"/>
      <c r="B344" s="2"/>
      <c r="C344" s="2"/>
      <c r="D344" s="2"/>
      <c r="E344" s="2"/>
      <c r="F344" s="2"/>
      <c r="G344" s="2"/>
      <c r="H344" s="2"/>
      <c r="I344" s="2"/>
      <c r="K344" s="182"/>
      <c r="L344" s="36"/>
      <c r="M344" s="36"/>
      <c r="N344" s="36"/>
      <c r="O344" s="36"/>
    </row>
    <row r="345" spans="1:15" s="104" customFormat="1">
      <c r="A345" s="36"/>
      <c r="B345" s="2"/>
      <c r="C345" s="2"/>
      <c r="D345" s="2"/>
      <c r="E345" s="2"/>
      <c r="F345" s="2"/>
      <c r="G345" s="2"/>
      <c r="H345" s="2"/>
      <c r="I345" s="2"/>
      <c r="K345" s="182"/>
      <c r="L345" s="36"/>
      <c r="M345" s="36"/>
      <c r="N345" s="36"/>
      <c r="O345" s="36"/>
    </row>
    <row r="346" spans="1:15" s="104" customFormat="1">
      <c r="A346" s="36"/>
      <c r="B346" s="2"/>
      <c r="C346" s="2"/>
      <c r="D346" s="2"/>
      <c r="E346" s="2"/>
      <c r="F346" s="2"/>
      <c r="G346" s="2"/>
      <c r="H346" s="2"/>
      <c r="I346" s="2"/>
      <c r="K346" s="182"/>
      <c r="L346" s="36"/>
      <c r="M346" s="36"/>
      <c r="N346" s="36"/>
      <c r="O346" s="36"/>
    </row>
    <row r="347" spans="1:15" s="104" customFormat="1">
      <c r="A347" s="36"/>
      <c r="B347" s="2"/>
      <c r="C347" s="2"/>
      <c r="D347" s="2"/>
      <c r="E347" s="2"/>
      <c r="F347" s="2"/>
      <c r="G347" s="2"/>
      <c r="H347" s="2"/>
      <c r="I347" s="2"/>
      <c r="K347" s="182"/>
      <c r="L347" s="36"/>
      <c r="M347" s="36"/>
      <c r="N347" s="36"/>
      <c r="O347" s="36"/>
    </row>
    <row r="348" spans="1:15" s="104" customFormat="1">
      <c r="A348" s="36"/>
      <c r="B348" s="2"/>
      <c r="C348" s="2"/>
      <c r="D348" s="2"/>
      <c r="E348" s="2"/>
      <c r="F348" s="2"/>
      <c r="G348" s="2"/>
      <c r="H348" s="2"/>
      <c r="I348" s="2"/>
      <c r="K348" s="182"/>
      <c r="L348" s="36"/>
      <c r="M348" s="36"/>
      <c r="N348" s="36"/>
      <c r="O348" s="36"/>
    </row>
    <row r="349" spans="1:15" s="104" customFormat="1">
      <c r="A349" s="36"/>
      <c r="B349" s="2"/>
      <c r="C349" s="2"/>
      <c r="D349" s="2"/>
      <c r="E349" s="2"/>
      <c r="F349" s="2"/>
      <c r="G349" s="2"/>
      <c r="H349" s="2"/>
      <c r="I349" s="2"/>
      <c r="K349" s="182"/>
      <c r="L349" s="36"/>
      <c r="M349" s="36"/>
      <c r="N349" s="36"/>
      <c r="O349" s="36"/>
    </row>
    <row r="350" spans="1:15" s="104" customFormat="1">
      <c r="A350" s="36"/>
      <c r="B350" s="2"/>
      <c r="C350" s="2"/>
      <c r="D350" s="2"/>
      <c r="E350" s="2"/>
      <c r="F350" s="2"/>
      <c r="G350" s="2"/>
      <c r="H350" s="2"/>
      <c r="I350" s="2"/>
      <c r="K350" s="182"/>
      <c r="L350" s="36"/>
      <c r="M350" s="36"/>
      <c r="N350" s="36"/>
      <c r="O350" s="36"/>
    </row>
    <row r="351" spans="1:15" s="104" customFormat="1">
      <c r="A351" s="36"/>
      <c r="B351" s="2"/>
      <c r="C351" s="2"/>
      <c r="D351" s="2"/>
      <c r="E351" s="2"/>
      <c r="F351" s="2"/>
      <c r="G351" s="2"/>
      <c r="H351" s="2"/>
      <c r="I351" s="2"/>
      <c r="K351" s="182"/>
      <c r="L351" s="36"/>
      <c r="M351" s="36"/>
      <c r="N351" s="36"/>
      <c r="O351" s="36"/>
    </row>
    <row r="352" spans="1:15" s="104" customFormat="1">
      <c r="A352" s="36"/>
      <c r="B352" s="2"/>
      <c r="C352" s="2"/>
      <c r="D352" s="2"/>
      <c r="E352" s="2"/>
      <c r="F352" s="2"/>
      <c r="G352" s="2"/>
      <c r="H352" s="2"/>
      <c r="I352" s="2"/>
      <c r="K352" s="182"/>
      <c r="L352" s="36"/>
      <c r="M352" s="36"/>
      <c r="N352" s="36"/>
      <c r="O352" s="36"/>
    </row>
    <row r="353" spans="1:15" s="104" customFormat="1">
      <c r="A353" s="36"/>
      <c r="B353" s="2"/>
      <c r="C353" s="2"/>
      <c r="D353" s="2"/>
      <c r="E353" s="2"/>
      <c r="F353" s="2"/>
      <c r="G353" s="2"/>
      <c r="H353" s="2"/>
      <c r="I353" s="2"/>
      <c r="K353" s="182"/>
      <c r="L353" s="36"/>
      <c r="M353" s="36"/>
      <c r="N353" s="36"/>
      <c r="O353" s="36"/>
    </row>
    <row r="354" spans="1:15" s="104" customFormat="1">
      <c r="A354" s="36"/>
      <c r="B354" s="2"/>
      <c r="C354" s="2"/>
      <c r="D354" s="2"/>
      <c r="E354" s="2"/>
      <c r="F354" s="2"/>
      <c r="G354" s="2"/>
      <c r="H354" s="2"/>
      <c r="I354" s="2"/>
      <c r="K354" s="182"/>
      <c r="L354" s="36"/>
      <c r="M354" s="36"/>
      <c r="N354" s="36"/>
      <c r="O354" s="36"/>
    </row>
    <row r="355" spans="1:15" s="104" customFormat="1">
      <c r="A355" s="36"/>
      <c r="B355" s="2"/>
      <c r="C355" s="2"/>
      <c r="D355" s="2"/>
      <c r="E355" s="2"/>
      <c r="F355" s="2"/>
      <c r="G355" s="2"/>
      <c r="H355" s="2"/>
      <c r="I355" s="2"/>
      <c r="J355" s="221"/>
      <c r="K355" s="182"/>
      <c r="L355" s="36"/>
      <c r="M355" s="36"/>
      <c r="N355" s="36"/>
      <c r="O355" s="36"/>
    </row>
    <row r="356" spans="1:15" s="104" customFormat="1" ht="39">
      <c r="A356" s="36"/>
      <c r="B356" s="2"/>
      <c r="C356" s="2"/>
      <c r="D356" s="2"/>
      <c r="E356" s="2"/>
      <c r="F356" s="2"/>
      <c r="G356" s="2"/>
      <c r="H356" s="2"/>
      <c r="I356" s="2"/>
      <c r="J356" s="222"/>
      <c r="K356" s="220"/>
      <c r="L356" s="36"/>
      <c r="M356" s="36"/>
      <c r="N356" s="36"/>
      <c r="O356" s="36"/>
    </row>
    <row r="357" spans="1:15" s="104" customFormat="1">
      <c r="A357" s="36"/>
      <c r="B357" s="2"/>
      <c r="C357" s="2"/>
      <c r="D357" s="2"/>
      <c r="E357" s="2"/>
      <c r="F357" s="2"/>
      <c r="G357" s="2"/>
      <c r="H357" s="2"/>
      <c r="I357" s="2"/>
      <c r="K357" s="220"/>
      <c r="L357" s="36"/>
      <c r="M357" s="36"/>
      <c r="N357" s="36"/>
      <c r="O357" s="36"/>
    </row>
    <row r="358" spans="1:15" s="104" customFormat="1">
      <c r="A358" s="36"/>
      <c r="B358" s="2"/>
      <c r="C358" s="2"/>
      <c r="D358" s="2"/>
      <c r="E358" s="2"/>
      <c r="F358" s="2"/>
      <c r="G358" s="2"/>
      <c r="H358" s="2"/>
      <c r="I358" s="2"/>
      <c r="K358" s="182"/>
      <c r="L358" s="36"/>
      <c r="M358" s="36"/>
      <c r="N358" s="36"/>
      <c r="O358" s="36"/>
    </row>
    <row r="359" spans="1:15" s="104" customFormat="1">
      <c r="A359" s="36"/>
      <c r="B359" s="2"/>
      <c r="C359" s="2"/>
      <c r="D359" s="2"/>
      <c r="E359" s="2"/>
      <c r="F359" s="2"/>
      <c r="G359" s="2"/>
      <c r="H359" s="2"/>
      <c r="I359" s="2"/>
      <c r="K359" s="182"/>
      <c r="L359" s="36"/>
      <c r="M359" s="36"/>
      <c r="N359" s="36"/>
      <c r="O359" s="36"/>
    </row>
    <row r="360" spans="1:15" s="104" customFormat="1">
      <c r="A360" s="36"/>
      <c r="B360" s="2"/>
      <c r="C360" s="2"/>
      <c r="D360" s="2"/>
      <c r="E360" s="2"/>
      <c r="F360" s="2"/>
      <c r="G360" s="2"/>
      <c r="H360" s="2"/>
      <c r="I360" s="2"/>
      <c r="K360" s="182"/>
      <c r="L360" s="36"/>
      <c r="M360" s="36"/>
      <c r="N360" s="36"/>
      <c r="O360" s="36"/>
    </row>
    <row r="361" spans="1:15" s="104" customFormat="1">
      <c r="A361" s="36"/>
      <c r="B361" s="2"/>
      <c r="C361" s="2"/>
      <c r="D361" s="2"/>
      <c r="E361" s="2"/>
      <c r="F361" s="2"/>
      <c r="G361" s="2"/>
      <c r="H361" s="2"/>
      <c r="I361" s="2"/>
      <c r="K361" s="182"/>
      <c r="L361" s="36"/>
      <c r="M361" s="36"/>
      <c r="N361" s="36"/>
      <c r="O361" s="36"/>
    </row>
    <row r="362" spans="1:15" s="104" customFormat="1">
      <c r="A362" s="36"/>
      <c r="B362" s="2"/>
      <c r="C362" s="2"/>
      <c r="D362" s="2"/>
      <c r="E362" s="2"/>
      <c r="F362" s="2"/>
      <c r="G362" s="2"/>
      <c r="H362" s="2"/>
      <c r="I362" s="2"/>
      <c r="K362" s="182"/>
      <c r="L362" s="36"/>
      <c r="M362" s="36"/>
      <c r="N362" s="36"/>
      <c r="O362" s="36"/>
    </row>
    <row r="363" spans="1:15" s="104" customFormat="1">
      <c r="A363" s="36"/>
      <c r="B363" s="2"/>
      <c r="C363" s="2"/>
      <c r="D363" s="2"/>
      <c r="E363" s="2"/>
      <c r="F363" s="2"/>
      <c r="G363" s="2"/>
      <c r="H363" s="2"/>
      <c r="I363" s="2"/>
      <c r="K363" s="182"/>
      <c r="L363" s="36"/>
      <c r="M363" s="36"/>
      <c r="N363" s="36"/>
      <c r="O363" s="36"/>
    </row>
    <row r="364" spans="1:15" s="104" customFormat="1">
      <c r="A364" s="36"/>
      <c r="B364" s="2"/>
      <c r="C364" s="2"/>
      <c r="D364" s="2"/>
      <c r="E364" s="2"/>
      <c r="F364" s="2"/>
      <c r="G364" s="2"/>
      <c r="H364" s="2"/>
      <c r="I364" s="2"/>
      <c r="K364" s="182"/>
      <c r="L364" s="36"/>
      <c r="M364" s="36"/>
      <c r="N364" s="36"/>
      <c r="O364" s="36"/>
    </row>
    <row r="365" spans="1:15" s="104" customFormat="1">
      <c r="A365" s="36"/>
      <c r="B365" s="2"/>
      <c r="C365" s="2"/>
      <c r="D365" s="2"/>
      <c r="E365" s="2"/>
      <c r="F365" s="2"/>
      <c r="G365" s="2"/>
      <c r="H365" s="2"/>
      <c r="I365" s="2"/>
      <c r="K365" s="182"/>
      <c r="L365" s="36"/>
      <c r="M365" s="36"/>
      <c r="N365" s="36"/>
      <c r="O365" s="36"/>
    </row>
    <row r="366" spans="1:15" s="104" customFormat="1">
      <c r="A366" s="36"/>
      <c r="B366" s="2"/>
      <c r="C366" s="2"/>
      <c r="D366" s="2"/>
      <c r="E366" s="2"/>
      <c r="F366" s="2"/>
      <c r="G366" s="2"/>
      <c r="H366" s="2"/>
      <c r="I366" s="2"/>
      <c r="K366" s="182"/>
      <c r="L366" s="36"/>
      <c r="M366" s="36"/>
      <c r="N366" s="36"/>
      <c r="O366" s="36"/>
    </row>
    <row r="367" spans="1:15" s="104" customFormat="1">
      <c r="A367" s="36"/>
      <c r="B367" s="2"/>
      <c r="C367" s="2"/>
      <c r="D367" s="2"/>
      <c r="E367" s="2"/>
      <c r="F367" s="2"/>
      <c r="G367" s="2"/>
      <c r="H367" s="2"/>
      <c r="I367" s="2"/>
      <c r="K367" s="182"/>
      <c r="L367" s="36"/>
      <c r="M367" s="36"/>
      <c r="N367" s="36"/>
      <c r="O367" s="36"/>
    </row>
    <row r="368" spans="1:15" s="104" customFormat="1">
      <c r="A368" s="36"/>
      <c r="B368" s="2"/>
      <c r="C368" s="2"/>
      <c r="D368" s="2"/>
      <c r="E368" s="2"/>
      <c r="F368" s="2"/>
      <c r="G368" s="2"/>
      <c r="H368" s="2"/>
      <c r="I368" s="2"/>
      <c r="K368" s="182"/>
      <c r="L368" s="36"/>
      <c r="M368" s="36"/>
      <c r="N368" s="36"/>
      <c r="O368" s="36"/>
    </row>
    <row r="369" spans="1:15" s="104" customFormat="1">
      <c r="A369" s="36"/>
      <c r="B369" s="2"/>
      <c r="C369" s="2"/>
      <c r="D369" s="2"/>
      <c r="E369" s="2"/>
      <c r="F369" s="2"/>
      <c r="G369" s="2"/>
      <c r="H369" s="2"/>
      <c r="I369" s="2"/>
      <c r="K369" s="182"/>
      <c r="L369" s="36"/>
      <c r="M369" s="36"/>
      <c r="N369" s="36"/>
      <c r="O369" s="36"/>
    </row>
    <row r="370" spans="1:15" s="104" customFormat="1">
      <c r="A370" s="36"/>
      <c r="B370" s="2"/>
      <c r="C370" s="2"/>
      <c r="D370" s="2"/>
      <c r="E370" s="2"/>
      <c r="F370" s="2"/>
      <c r="G370" s="2"/>
      <c r="H370" s="2"/>
      <c r="I370" s="2"/>
      <c r="K370" s="182"/>
      <c r="L370" s="36"/>
      <c r="M370" s="36"/>
      <c r="N370" s="36"/>
      <c r="O370" s="36"/>
    </row>
    <row r="371" spans="1:15" s="104" customFormat="1">
      <c r="A371" s="36"/>
      <c r="B371" s="2"/>
      <c r="C371" s="2"/>
      <c r="D371" s="2"/>
      <c r="E371" s="2"/>
      <c r="F371" s="2"/>
      <c r="G371" s="2"/>
      <c r="H371" s="2"/>
      <c r="I371" s="2"/>
      <c r="K371" s="182"/>
      <c r="L371" s="36"/>
      <c r="M371" s="36"/>
      <c r="N371" s="36"/>
      <c r="O371" s="36"/>
    </row>
    <row r="372" spans="1:15" s="104" customFormat="1">
      <c r="A372" s="36"/>
      <c r="B372" s="2"/>
      <c r="C372" s="2"/>
      <c r="D372" s="2"/>
      <c r="E372" s="2"/>
      <c r="F372" s="2"/>
      <c r="G372" s="2"/>
      <c r="H372" s="2"/>
      <c r="I372" s="2"/>
      <c r="K372" s="223"/>
      <c r="L372" s="36"/>
      <c r="M372" s="36"/>
      <c r="N372" s="36"/>
      <c r="O372" s="36"/>
    </row>
    <row r="373" spans="1:15" s="104" customFormat="1">
      <c r="A373" s="36"/>
      <c r="B373" s="2"/>
      <c r="C373" s="2"/>
      <c r="D373" s="2"/>
      <c r="E373" s="2"/>
      <c r="F373" s="2"/>
      <c r="G373" s="2"/>
      <c r="H373" s="2"/>
      <c r="I373" s="2"/>
      <c r="K373" s="223"/>
      <c r="L373" s="36"/>
      <c r="M373" s="36"/>
      <c r="N373" s="36"/>
      <c r="O373" s="36"/>
    </row>
    <row r="374" spans="1:15" s="104" customFormat="1">
      <c r="A374" s="36"/>
      <c r="B374" s="2"/>
      <c r="C374" s="2"/>
      <c r="D374" s="2"/>
      <c r="E374" s="2"/>
      <c r="F374" s="2"/>
      <c r="G374" s="2"/>
      <c r="H374" s="2"/>
      <c r="I374" s="2"/>
      <c r="K374" s="223"/>
      <c r="L374" s="36"/>
      <c r="M374" s="36"/>
      <c r="N374" s="36"/>
      <c r="O374" s="36"/>
    </row>
    <row r="375" spans="1:15" s="104" customFormat="1">
      <c r="A375" s="36"/>
      <c r="B375" s="2"/>
      <c r="C375" s="2"/>
      <c r="D375" s="2"/>
      <c r="E375" s="2"/>
      <c r="F375" s="2"/>
      <c r="G375" s="2"/>
      <c r="H375" s="2"/>
      <c r="I375" s="2"/>
      <c r="K375" s="223"/>
      <c r="L375" s="36"/>
      <c r="M375" s="36"/>
      <c r="N375" s="36"/>
      <c r="O375" s="36"/>
    </row>
    <row r="376" spans="1:15" s="104" customFormat="1">
      <c r="A376" s="36"/>
      <c r="B376" s="2"/>
      <c r="C376" s="2"/>
      <c r="D376" s="2"/>
      <c r="E376" s="2"/>
      <c r="F376" s="2"/>
      <c r="G376" s="2"/>
      <c r="H376" s="2"/>
      <c r="I376" s="2"/>
      <c r="K376" s="223"/>
      <c r="L376" s="36"/>
      <c r="M376" s="36"/>
      <c r="N376" s="36"/>
      <c r="O376" s="36"/>
    </row>
    <row r="377" spans="1:15" s="104" customFormat="1">
      <c r="A377" s="36"/>
      <c r="B377" s="2"/>
      <c r="C377" s="2"/>
      <c r="D377" s="2"/>
      <c r="E377" s="2"/>
      <c r="F377" s="2"/>
      <c r="G377" s="2"/>
      <c r="H377" s="2"/>
      <c r="I377" s="2"/>
      <c r="K377" s="223"/>
      <c r="L377" s="36"/>
      <c r="M377" s="36"/>
      <c r="N377" s="36"/>
      <c r="O377" s="36"/>
    </row>
    <row r="378" spans="1:15" s="104" customFormat="1">
      <c r="A378" s="36"/>
      <c r="B378" s="2"/>
      <c r="C378" s="2"/>
      <c r="D378" s="2"/>
      <c r="E378" s="2"/>
      <c r="F378" s="2"/>
      <c r="G378" s="2"/>
      <c r="H378" s="2"/>
      <c r="I378" s="2"/>
      <c r="K378" s="223"/>
      <c r="L378" s="36"/>
      <c r="M378" s="36"/>
      <c r="N378" s="36"/>
      <c r="O378" s="36"/>
    </row>
    <row r="379" spans="1:15" s="104" customFormat="1">
      <c r="A379" s="36"/>
      <c r="B379" s="2"/>
      <c r="C379" s="2"/>
      <c r="D379" s="2"/>
      <c r="E379" s="2"/>
      <c r="F379" s="2"/>
      <c r="G379" s="2"/>
      <c r="H379" s="2"/>
      <c r="I379" s="2"/>
      <c r="K379" s="223"/>
      <c r="L379" s="36"/>
      <c r="M379" s="36"/>
      <c r="N379" s="36"/>
      <c r="O379" s="36"/>
    </row>
    <row r="380" spans="1:15" s="104" customFormat="1">
      <c r="A380" s="36"/>
      <c r="B380" s="2"/>
      <c r="C380" s="2"/>
      <c r="D380" s="2"/>
      <c r="E380" s="2"/>
      <c r="F380" s="2"/>
      <c r="G380" s="2"/>
      <c r="H380" s="2"/>
      <c r="I380" s="2"/>
      <c r="K380" s="223"/>
      <c r="L380" s="36"/>
      <c r="M380" s="36"/>
      <c r="N380" s="36"/>
      <c r="O380" s="36"/>
    </row>
    <row r="381" spans="1:15" s="104" customFormat="1">
      <c r="A381" s="36"/>
      <c r="B381" s="2"/>
      <c r="C381" s="2"/>
      <c r="D381" s="2"/>
      <c r="E381" s="2"/>
      <c r="F381" s="2"/>
      <c r="G381" s="2"/>
      <c r="H381" s="2"/>
      <c r="I381" s="2"/>
      <c r="K381" s="223"/>
      <c r="L381" s="36"/>
      <c r="M381" s="36"/>
      <c r="N381" s="36"/>
      <c r="O381" s="36"/>
    </row>
    <row r="382" spans="1:15" s="104" customFormat="1">
      <c r="A382" s="36"/>
      <c r="B382" s="2"/>
      <c r="C382" s="2"/>
      <c r="D382" s="2"/>
      <c r="E382" s="2"/>
      <c r="F382" s="2"/>
      <c r="G382" s="2"/>
      <c r="H382" s="2"/>
      <c r="I382" s="2"/>
      <c r="K382" s="223"/>
      <c r="L382" s="36"/>
      <c r="M382" s="36"/>
      <c r="N382" s="36"/>
      <c r="O382" s="36"/>
    </row>
    <row r="383" spans="1:15" s="104" customFormat="1">
      <c r="A383" s="36"/>
      <c r="B383" s="2"/>
      <c r="C383" s="2"/>
      <c r="D383" s="2"/>
      <c r="E383" s="2"/>
      <c r="F383" s="2"/>
      <c r="G383" s="2"/>
      <c r="H383" s="2"/>
      <c r="I383" s="2"/>
      <c r="J383" s="37"/>
      <c r="K383" s="182"/>
      <c r="L383" s="36"/>
      <c r="M383" s="36"/>
      <c r="N383" s="36"/>
      <c r="O383" s="36"/>
    </row>
    <row r="384" spans="1:15" s="104" customFormat="1">
      <c r="A384" s="36"/>
      <c r="B384" s="2"/>
      <c r="C384" s="2"/>
      <c r="D384" s="2"/>
      <c r="E384" s="2"/>
      <c r="F384" s="2"/>
      <c r="G384" s="2"/>
      <c r="H384" s="2"/>
      <c r="I384" s="2"/>
      <c r="K384" s="182"/>
      <c r="L384" s="36"/>
      <c r="M384" s="36"/>
      <c r="N384" s="36"/>
      <c r="O384" s="36"/>
    </row>
    <row r="385" spans="1:15" s="104" customFormat="1">
      <c r="A385" s="36"/>
      <c r="B385" s="2"/>
      <c r="C385" s="2"/>
      <c r="D385" s="2"/>
      <c r="E385" s="2"/>
      <c r="F385" s="2"/>
      <c r="G385" s="2"/>
      <c r="H385" s="2"/>
      <c r="I385" s="2"/>
      <c r="K385" s="182"/>
      <c r="L385" s="36"/>
      <c r="M385" s="36"/>
      <c r="N385" s="36"/>
      <c r="O385" s="36"/>
    </row>
    <row r="386" spans="1:15" s="104" customFormat="1">
      <c r="A386" s="36"/>
      <c r="B386" s="2"/>
      <c r="C386" s="2"/>
      <c r="D386" s="2"/>
      <c r="E386" s="2"/>
      <c r="F386" s="2"/>
      <c r="G386" s="2"/>
      <c r="H386" s="2"/>
      <c r="I386" s="2"/>
      <c r="K386" s="182"/>
      <c r="L386" s="36"/>
      <c r="M386" s="36"/>
      <c r="N386" s="36"/>
      <c r="O386" s="36"/>
    </row>
    <row r="387" spans="1:15" s="104" customFormat="1">
      <c r="A387" s="36"/>
      <c r="B387" s="2"/>
      <c r="C387" s="2"/>
      <c r="D387" s="2"/>
      <c r="E387" s="2"/>
      <c r="F387" s="2"/>
      <c r="G387" s="2"/>
      <c r="H387" s="2"/>
      <c r="I387" s="2"/>
      <c r="K387" s="182"/>
      <c r="L387" s="36"/>
      <c r="M387" s="36"/>
      <c r="N387" s="36"/>
      <c r="O387" s="36"/>
    </row>
    <row r="388" spans="1:15" s="104" customFormat="1">
      <c r="A388" s="36"/>
      <c r="B388" s="2"/>
      <c r="C388" s="2"/>
      <c r="D388" s="2"/>
      <c r="E388" s="2"/>
      <c r="F388" s="2"/>
      <c r="G388" s="2"/>
      <c r="H388" s="2"/>
      <c r="I388" s="2"/>
      <c r="K388" s="182"/>
      <c r="L388" s="36"/>
      <c r="M388" s="36"/>
      <c r="N388" s="36"/>
      <c r="O388" s="36"/>
    </row>
    <row r="389" spans="1:15" s="104" customFormat="1">
      <c r="A389" s="36"/>
      <c r="B389" s="2"/>
      <c r="C389" s="2"/>
      <c r="D389" s="2"/>
      <c r="E389" s="2"/>
      <c r="F389" s="2"/>
      <c r="G389" s="2"/>
      <c r="H389" s="2"/>
      <c r="I389" s="2"/>
      <c r="K389" s="182"/>
      <c r="L389" s="36"/>
      <c r="M389" s="36"/>
      <c r="N389" s="36"/>
      <c r="O389" s="36"/>
    </row>
    <row r="390" spans="1:15">
      <c r="K390" s="182"/>
    </row>
    <row r="391" spans="1:15">
      <c r="K391" s="182"/>
    </row>
    <row r="392" spans="1:15">
      <c r="K392" s="182"/>
    </row>
    <row r="393" spans="1:15">
      <c r="K393" s="182"/>
    </row>
    <row r="394" spans="1:15">
      <c r="K394" s="182"/>
    </row>
    <row r="395" spans="1:15">
      <c r="K395" s="182"/>
    </row>
    <row r="396" spans="1:15">
      <c r="K396" s="182"/>
    </row>
    <row r="397" spans="1:15">
      <c r="K397" s="182"/>
    </row>
    <row r="398" spans="1:15">
      <c r="K398" s="182"/>
    </row>
    <row r="399" spans="1:15">
      <c r="K399" s="182"/>
    </row>
    <row r="400" spans="1:15">
      <c r="K400" s="182"/>
    </row>
    <row r="401" spans="10:11">
      <c r="K401" s="182"/>
    </row>
    <row r="402" spans="10:11">
      <c r="K402" s="182"/>
    </row>
    <row r="403" spans="10:11">
      <c r="K403" s="182"/>
    </row>
    <row r="404" spans="10:11">
      <c r="K404" s="182"/>
    </row>
    <row r="405" spans="10:11">
      <c r="K405" s="182"/>
    </row>
    <row r="406" spans="10:11">
      <c r="K406" s="182"/>
    </row>
    <row r="407" spans="10:11">
      <c r="K407" s="182"/>
    </row>
    <row r="408" spans="10:11">
      <c r="K408" s="182"/>
    </row>
    <row r="409" spans="10:11">
      <c r="K409" s="182"/>
    </row>
    <row r="410" spans="10:11">
      <c r="K410" s="182"/>
    </row>
    <row r="411" spans="10:11">
      <c r="K411" s="182"/>
    </row>
    <row r="412" spans="10:11">
      <c r="K412" s="182"/>
    </row>
    <row r="413" spans="10:11">
      <c r="K413" s="182"/>
    </row>
    <row r="414" spans="10:11" ht="26.25">
      <c r="J414" s="224"/>
      <c r="K414" s="220"/>
    </row>
    <row r="415" spans="10:11">
      <c r="K415" s="182"/>
    </row>
    <row r="416" spans="10:11">
      <c r="K416" s="182"/>
    </row>
    <row r="417" spans="11:11">
      <c r="K417" s="182"/>
    </row>
    <row r="418" spans="11:11">
      <c r="K418" s="182"/>
    </row>
    <row r="419" spans="11:11">
      <c r="K419" s="225"/>
    </row>
    <row r="420" spans="11:11">
      <c r="K420" s="220"/>
    </row>
    <row r="421" spans="11:11">
      <c r="K421" s="182"/>
    </row>
    <row r="422" spans="11:11">
      <c r="K422" s="182"/>
    </row>
    <row r="423" spans="11:11">
      <c r="K423" s="182"/>
    </row>
    <row r="424" spans="11:11">
      <c r="K424" s="182"/>
    </row>
    <row r="425" spans="11:11">
      <c r="K425" s="220"/>
    </row>
    <row r="426" spans="11:11">
      <c r="K426" s="220"/>
    </row>
    <row r="427" spans="11:11">
      <c r="K427" s="220"/>
    </row>
    <row r="428" spans="11:11">
      <c r="K428" s="182"/>
    </row>
    <row r="429" spans="11:11">
      <c r="K429" s="182"/>
    </row>
    <row r="430" spans="11:11">
      <c r="K430" s="182"/>
    </row>
    <row r="431" spans="11:11">
      <c r="K431" s="182"/>
    </row>
    <row r="432" spans="11:11">
      <c r="K432" s="182"/>
    </row>
    <row r="433" spans="11:11">
      <c r="K433" s="182"/>
    </row>
    <row r="434" spans="11:11">
      <c r="K434" s="182"/>
    </row>
    <row r="435" spans="11:11">
      <c r="K435" s="182"/>
    </row>
    <row r="436" spans="11:11">
      <c r="K436" s="182"/>
    </row>
    <row r="437" spans="11:11">
      <c r="K437" s="182"/>
    </row>
    <row r="438" spans="11:11">
      <c r="K438" s="182"/>
    </row>
    <row r="439" spans="11:11">
      <c r="K439" s="220"/>
    </row>
    <row r="440" spans="11:11">
      <c r="K440" s="220"/>
    </row>
    <row r="441" spans="11:11">
      <c r="K441" s="182"/>
    </row>
    <row r="442" spans="11:11">
      <c r="K442" s="182"/>
    </row>
    <row r="443" spans="11:11">
      <c r="K443" s="182"/>
    </row>
    <row r="444" spans="11:11">
      <c r="K444" s="220"/>
    </row>
    <row r="445" spans="11:11">
      <c r="K445" s="182"/>
    </row>
    <row r="446" spans="11:11">
      <c r="K446" s="182"/>
    </row>
    <row r="447" spans="11:11">
      <c r="K447" s="182"/>
    </row>
    <row r="448" spans="11:11">
      <c r="K448" s="182"/>
    </row>
    <row r="449" spans="11:11">
      <c r="K449" s="182"/>
    </row>
    <row r="450" spans="11:11">
      <c r="K450" s="220"/>
    </row>
    <row r="451" spans="11:11">
      <c r="K451" s="182"/>
    </row>
    <row r="452" spans="11:11">
      <c r="K452" s="182"/>
    </row>
    <row r="453" spans="11:11">
      <c r="K453" s="182"/>
    </row>
    <row r="454" spans="11:11">
      <c r="K454" s="182"/>
    </row>
    <row r="455" spans="11:11">
      <c r="K455" s="182"/>
    </row>
    <row r="456" spans="11:11">
      <c r="K456" s="220"/>
    </row>
    <row r="457" spans="11:11">
      <c r="K457" s="182"/>
    </row>
    <row r="458" spans="11:11">
      <c r="K458" s="182"/>
    </row>
    <row r="459" spans="11:11">
      <c r="K459" s="182"/>
    </row>
    <row r="460" spans="11:11">
      <c r="K460" s="182"/>
    </row>
    <row r="461" spans="11:11">
      <c r="K461" s="182"/>
    </row>
    <row r="462" spans="11:11">
      <c r="K462" s="182"/>
    </row>
    <row r="463" spans="11:11">
      <c r="K463" s="182"/>
    </row>
    <row r="464" spans="11:11">
      <c r="K464" s="182"/>
    </row>
    <row r="465" spans="11:11">
      <c r="K465" s="182"/>
    </row>
    <row r="466" spans="11:11">
      <c r="K466" s="182"/>
    </row>
    <row r="467" spans="11:11">
      <c r="K467" s="182"/>
    </row>
    <row r="468" spans="11:11">
      <c r="K468" s="182"/>
    </row>
    <row r="469" spans="11:11">
      <c r="K469" s="182"/>
    </row>
    <row r="470" spans="11:11">
      <c r="K470" s="182"/>
    </row>
    <row r="471" spans="11:11">
      <c r="K471" s="182"/>
    </row>
    <row r="472" spans="11:11">
      <c r="K472" s="182"/>
    </row>
  </sheetData>
  <mergeCells count="2">
    <mergeCell ref="M3:N3"/>
    <mergeCell ref="F4:H4"/>
  </mergeCells>
  <pageMargins left="0.25" right="0.25" top="0.75" bottom="0.75" header="0.3" footer="0.3"/>
  <pageSetup paperSize="9" scale="6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pageSetUpPr fitToPage="1"/>
  </sheetPr>
  <dimension ref="A1:V427"/>
  <sheetViews>
    <sheetView zoomScaleNormal="100" workbookViewId="0"/>
  </sheetViews>
  <sheetFormatPr defaultColWidth="9.140625" defaultRowHeight="15"/>
  <cols>
    <col min="1" max="1" width="1.85546875" style="104" customWidth="1"/>
    <col min="2" max="2" width="1.85546875" style="58" customWidth="1"/>
    <col min="3" max="3" width="103.7109375" style="58" customWidth="1"/>
    <col min="4" max="4" width="5.7109375" style="24" bestFit="1" customWidth="1"/>
    <col min="5" max="5" width="2.5703125" style="58" customWidth="1"/>
    <col min="6" max="7" width="9.140625" style="58" customWidth="1"/>
    <col min="8" max="8" width="11.140625" style="58" customWidth="1"/>
    <col min="9" max="10" width="9.140625" style="58" customWidth="1"/>
    <col min="11" max="11" width="7.85546875" style="58" bestFit="1" customWidth="1"/>
    <col min="12" max="13" width="9.140625" style="58" customWidth="1"/>
    <col min="14" max="14" width="7.85546875" style="58" bestFit="1" customWidth="1"/>
    <col min="15" max="15" width="1.85546875" style="58" customWidth="1"/>
    <col min="16" max="16" width="1.85546875" style="104" customWidth="1"/>
    <col min="17" max="17" width="26.7109375" style="70" bestFit="1" customWidth="1"/>
    <col min="18" max="18" width="1.85546875" style="104" customWidth="1"/>
    <col min="19" max="19" width="10.28515625" style="37" customWidth="1"/>
    <col min="20" max="20" width="13" style="37" customWidth="1"/>
    <col min="21" max="21" width="2.140625" style="104" customWidth="1"/>
    <col min="22" max="16384" width="9.140625" style="104"/>
  </cols>
  <sheetData>
    <row r="1" spans="2:21" ht="47.1" customHeight="1">
      <c r="B1" s="34"/>
      <c r="C1" s="204" t="s">
        <v>222</v>
      </c>
      <c r="D1" s="350"/>
      <c r="E1" s="204"/>
      <c r="F1" s="66"/>
      <c r="G1" s="66"/>
      <c r="H1" s="66"/>
      <c r="I1" s="66"/>
      <c r="J1" s="66"/>
      <c r="K1" s="66"/>
      <c r="L1" s="66"/>
      <c r="M1" s="66"/>
      <c r="N1" s="66"/>
      <c r="O1" s="34"/>
      <c r="P1" s="69"/>
      <c r="R1" s="69"/>
    </row>
    <row r="2" spans="2:21" ht="33" customHeight="1">
      <c r="B2" s="34"/>
      <c r="C2" s="312" t="s">
        <v>322</v>
      </c>
      <c r="D2" s="351"/>
      <c r="E2" s="311"/>
      <c r="F2" s="66"/>
      <c r="G2" s="66"/>
      <c r="H2" s="66"/>
      <c r="I2" s="66"/>
      <c r="J2" s="66"/>
      <c r="K2" s="66"/>
      <c r="L2" s="66"/>
      <c r="M2" s="66"/>
      <c r="N2" s="66"/>
      <c r="O2" s="34"/>
      <c r="P2" s="69"/>
      <c r="R2" s="69"/>
    </row>
    <row r="3" spans="2:21" ht="15.75">
      <c r="B3" s="1"/>
      <c r="C3" s="1"/>
      <c r="D3" s="352"/>
      <c r="E3" s="1"/>
      <c r="F3" s="167" t="s">
        <v>116</v>
      </c>
      <c r="G3" s="167"/>
      <c r="H3" s="167"/>
      <c r="I3" s="167"/>
      <c r="J3" s="167"/>
      <c r="K3" s="167"/>
      <c r="L3" s="167"/>
      <c r="M3" s="167"/>
      <c r="N3" s="167"/>
      <c r="O3" s="1"/>
      <c r="P3" s="42"/>
      <c r="R3" s="42"/>
      <c r="S3" s="302" t="s">
        <v>238</v>
      </c>
      <c r="T3" s="302" t="s">
        <v>239</v>
      </c>
    </row>
    <row r="4" spans="2:21" ht="33" customHeight="1">
      <c r="D4" s="352"/>
      <c r="F4" s="483" t="s">
        <v>74</v>
      </c>
      <c r="G4" s="484"/>
      <c r="H4" s="485"/>
      <c r="I4" s="480" t="s">
        <v>2</v>
      </c>
      <c r="J4" s="481"/>
      <c r="K4" s="482"/>
      <c r="L4" s="480" t="s">
        <v>3</v>
      </c>
      <c r="M4" s="481"/>
      <c r="N4" s="482"/>
      <c r="O4" s="1"/>
      <c r="P4" s="42"/>
      <c r="Q4" s="247" t="s">
        <v>75</v>
      </c>
      <c r="R4" s="70"/>
      <c r="S4" s="477" t="s">
        <v>237</v>
      </c>
      <c r="T4" s="478"/>
    </row>
    <row r="5" spans="2:21">
      <c r="D5" s="73" t="s">
        <v>0</v>
      </c>
      <c r="F5" s="370" t="s">
        <v>5</v>
      </c>
      <c r="G5" s="371" t="s">
        <v>13</v>
      </c>
      <c r="H5" s="372" t="s">
        <v>14</v>
      </c>
      <c r="I5" s="44" t="s">
        <v>5</v>
      </c>
      <c r="J5" s="62" t="s">
        <v>13</v>
      </c>
      <c r="K5" s="62" t="s">
        <v>14</v>
      </c>
      <c r="L5" s="62" t="s">
        <v>5</v>
      </c>
      <c r="M5" s="62" t="s">
        <v>13</v>
      </c>
      <c r="N5" s="62" t="s">
        <v>14</v>
      </c>
      <c r="O5" s="1"/>
      <c r="P5" s="42"/>
    </row>
    <row r="6" spans="2:21" ht="26.25" customHeight="1">
      <c r="C6" s="72" t="s">
        <v>111</v>
      </c>
      <c r="D6" s="43"/>
      <c r="O6" s="1"/>
      <c r="P6" s="42"/>
      <c r="R6" s="70"/>
    </row>
    <row r="7" spans="2:21" ht="16.5" customHeight="1">
      <c r="B7" s="98"/>
      <c r="C7" s="85" t="s">
        <v>430</v>
      </c>
      <c r="E7" s="98"/>
      <c r="G7" s="98"/>
      <c r="H7" s="98"/>
      <c r="I7" s="98"/>
      <c r="J7" s="98"/>
      <c r="K7" s="98"/>
      <c r="L7" s="98"/>
      <c r="M7" s="98"/>
      <c r="N7" s="98"/>
      <c r="Q7" s="107"/>
      <c r="R7" s="70"/>
      <c r="S7" s="165"/>
      <c r="T7" s="165"/>
    </row>
    <row r="8" spans="2:21" ht="15" customHeight="1">
      <c r="B8" s="98"/>
      <c r="C8" s="422" t="s">
        <v>579</v>
      </c>
      <c r="D8" s="194" t="s">
        <v>16</v>
      </c>
      <c r="E8" s="229"/>
      <c r="F8" s="230">
        <f>G8</f>
        <v>0</v>
      </c>
      <c r="G8" s="230">
        <f>J8+M8</f>
        <v>0</v>
      </c>
      <c r="H8" s="269"/>
      <c r="I8" s="269"/>
      <c r="J8" s="231"/>
      <c r="K8" s="235"/>
      <c r="L8" s="269"/>
      <c r="M8" s="231"/>
      <c r="N8" s="250"/>
      <c r="O8" s="1"/>
      <c r="P8" s="42"/>
      <c r="Q8" s="107" t="s">
        <v>243</v>
      </c>
      <c r="R8" s="70"/>
      <c r="S8" s="249" t="s">
        <v>242</v>
      </c>
      <c r="T8" s="249" t="s">
        <v>234</v>
      </c>
    </row>
    <row r="9" spans="2:21" ht="15" customHeight="1">
      <c r="B9" s="98"/>
      <c r="C9" s="423" t="s">
        <v>579</v>
      </c>
      <c r="D9" s="18" t="s">
        <v>16</v>
      </c>
      <c r="E9" s="98"/>
      <c r="F9" s="86">
        <f>G9</f>
        <v>0</v>
      </c>
      <c r="G9" s="86">
        <f>J9+M9</f>
        <v>0</v>
      </c>
      <c r="H9" s="270"/>
      <c r="I9" s="270"/>
      <c r="J9" s="75"/>
      <c r="K9" s="21"/>
      <c r="L9" s="270"/>
      <c r="M9" s="75"/>
      <c r="N9" s="251"/>
      <c r="O9" s="1"/>
      <c r="P9" s="42"/>
      <c r="Q9" s="107" t="s">
        <v>243</v>
      </c>
      <c r="R9" s="70"/>
      <c r="S9" s="249" t="s">
        <v>242</v>
      </c>
      <c r="T9" s="249" t="s">
        <v>234</v>
      </c>
    </row>
    <row r="10" spans="2:21" ht="15" customHeight="1">
      <c r="B10" s="98"/>
      <c r="C10" s="423" t="s">
        <v>579</v>
      </c>
      <c r="D10" s="18" t="s">
        <v>16</v>
      </c>
      <c r="E10" s="98"/>
      <c r="F10" s="86">
        <f t="shared" ref="F10:F12" si="0">G10</f>
        <v>0</v>
      </c>
      <c r="G10" s="86">
        <f t="shared" ref="G10" si="1">J10+M10</f>
        <v>0</v>
      </c>
      <c r="H10" s="270"/>
      <c r="I10" s="270"/>
      <c r="J10" s="75"/>
      <c r="K10" s="21"/>
      <c r="L10" s="270"/>
      <c r="M10" s="75"/>
      <c r="N10" s="251"/>
      <c r="O10" s="1"/>
      <c r="P10" s="42"/>
      <c r="Q10" s="107" t="s">
        <v>243</v>
      </c>
      <c r="R10" s="70"/>
      <c r="S10" s="249" t="s">
        <v>242</v>
      </c>
      <c r="T10" s="249" t="s">
        <v>234</v>
      </c>
    </row>
    <row r="11" spans="2:21" ht="15" customHeight="1">
      <c r="B11" s="98"/>
      <c r="C11" s="423" t="s">
        <v>579</v>
      </c>
      <c r="D11" s="18" t="s">
        <v>16</v>
      </c>
      <c r="E11" s="98"/>
      <c r="F11" s="86">
        <f t="shared" si="0"/>
        <v>0</v>
      </c>
      <c r="G11" s="86">
        <f t="shared" ref="G11" si="2">J11+M11</f>
        <v>0</v>
      </c>
      <c r="H11" s="270"/>
      <c r="I11" s="270"/>
      <c r="J11" s="75"/>
      <c r="K11" s="21"/>
      <c r="L11" s="270"/>
      <c r="M11" s="75"/>
      <c r="N11" s="251"/>
      <c r="O11" s="1"/>
      <c r="P11" s="42"/>
      <c r="Q11" s="107" t="s">
        <v>243</v>
      </c>
      <c r="R11" s="70"/>
      <c r="S11" s="249" t="s">
        <v>242</v>
      </c>
      <c r="T11" s="249" t="s">
        <v>234</v>
      </c>
    </row>
    <row r="12" spans="2:21" ht="15" customHeight="1">
      <c r="B12" s="98"/>
      <c r="C12" s="423" t="s">
        <v>579</v>
      </c>
      <c r="D12" s="18" t="s">
        <v>16</v>
      </c>
      <c r="E12" s="98"/>
      <c r="F12" s="86">
        <f t="shared" si="0"/>
        <v>0</v>
      </c>
      <c r="G12" s="86">
        <f t="shared" ref="G12" si="3">J12+M12</f>
        <v>0</v>
      </c>
      <c r="H12" s="270"/>
      <c r="I12" s="270"/>
      <c r="J12" s="75"/>
      <c r="K12" s="21"/>
      <c r="L12" s="270"/>
      <c r="M12" s="75"/>
      <c r="N12" s="251"/>
      <c r="O12" s="1"/>
      <c r="P12" s="42"/>
      <c r="Q12" s="107" t="s">
        <v>243</v>
      </c>
      <c r="R12" s="70"/>
      <c r="S12" s="249" t="s">
        <v>242</v>
      </c>
      <c r="T12" s="249" t="s">
        <v>234</v>
      </c>
    </row>
    <row r="13" spans="2:21" ht="15" customHeight="1">
      <c r="B13" s="187"/>
      <c r="C13" s="383" t="s">
        <v>160</v>
      </c>
      <c r="D13" s="51"/>
      <c r="E13" s="6"/>
      <c r="F13" s="100"/>
      <c r="G13" s="6"/>
      <c r="H13" s="309"/>
      <c r="I13" s="309"/>
      <c r="J13" s="309"/>
      <c r="K13" s="309"/>
      <c r="L13" s="309"/>
      <c r="M13" s="309"/>
      <c r="N13" s="310"/>
      <c r="O13" s="98"/>
      <c r="Q13" s="182"/>
      <c r="R13" s="182"/>
      <c r="S13" s="36"/>
      <c r="T13" s="36"/>
    </row>
    <row r="14" spans="2:21" ht="15" customHeight="1">
      <c r="B14" s="187"/>
      <c r="C14" s="418" t="s">
        <v>577</v>
      </c>
      <c r="D14" s="162" t="s">
        <v>16</v>
      </c>
      <c r="E14" s="2"/>
      <c r="F14" s="86">
        <f>SUM(F8:F12)</f>
        <v>0</v>
      </c>
      <c r="G14" s="86">
        <f>SUM(G8:G12)</f>
        <v>0</v>
      </c>
      <c r="H14" s="188"/>
      <c r="I14" s="188"/>
      <c r="J14" s="188"/>
      <c r="K14" s="188"/>
      <c r="L14" s="188"/>
      <c r="M14" s="188"/>
      <c r="N14" s="188"/>
      <c r="O14" s="98"/>
      <c r="Q14" s="182"/>
      <c r="R14" s="182"/>
      <c r="S14" s="36"/>
      <c r="T14" s="36"/>
    </row>
    <row r="15" spans="2:21" ht="15" customHeight="1">
      <c r="B15" s="187"/>
      <c r="C15" s="217"/>
      <c r="D15" s="162"/>
      <c r="E15" s="2"/>
      <c r="F15" s="2"/>
      <c r="G15" s="2"/>
      <c r="H15" s="188"/>
      <c r="I15" s="188"/>
      <c r="J15" s="188"/>
      <c r="K15" s="188"/>
      <c r="L15" s="188"/>
      <c r="M15" s="188"/>
      <c r="N15" s="188"/>
      <c r="O15" s="98"/>
      <c r="Q15" s="182"/>
      <c r="R15" s="182"/>
      <c r="S15" s="36"/>
      <c r="T15" s="36"/>
    </row>
    <row r="16" spans="2:21" ht="15" customHeight="1">
      <c r="B16" s="98"/>
      <c r="C16" s="71" t="s">
        <v>117</v>
      </c>
      <c r="D16" s="18"/>
      <c r="E16" s="18"/>
      <c r="F16" s="18"/>
      <c r="G16" s="98"/>
      <c r="H16" s="98"/>
      <c r="I16" s="98"/>
      <c r="J16" s="98"/>
      <c r="K16" s="98"/>
      <c r="L16" s="98"/>
      <c r="M16" s="98"/>
      <c r="N16" s="98"/>
      <c r="O16" s="1"/>
      <c r="P16" s="42"/>
      <c r="Q16" s="107"/>
      <c r="R16" s="107"/>
      <c r="S16" s="107"/>
      <c r="T16" s="107"/>
      <c r="U16" s="107"/>
    </row>
    <row r="17" spans="2:21" ht="15" customHeight="1">
      <c r="B17" s="111"/>
      <c r="C17" s="303" t="str">
        <f>C8</f>
        <v>&lt;business specified&gt;</v>
      </c>
      <c r="D17" s="194" t="s">
        <v>16</v>
      </c>
      <c r="E17" s="229"/>
      <c r="F17" s="230">
        <f>G17</f>
        <v>0</v>
      </c>
      <c r="G17" s="230">
        <f>J17+M17</f>
        <v>0</v>
      </c>
      <c r="H17" s="269"/>
      <c r="I17" s="269"/>
      <c r="J17" s="231"/>
      <c r="K17" s="235"/>
      <c r="L17" s="269"/>
      <c r="M17" s="231"/>
      <c r="N17" s="250"/>
      <c r="O17" s="1"/>
      <c r="P17" s="42"/>
      <c r="Q17" s="107" t="s">
        <v>243</v>
      </c>
      <c r="R17" s="70"/>
      <c r="S17" s="249" t="s">
        <v>242</v>
      </c>
      <c r="T17" s="249" t="s">
        <v>234</v>
      </c>
    </row>
    <row r="18" spans="2:21" ht="15" customHeight="1">
      <c r="B18" s="98"/>
      <c r="C18" s="112" t="str">
        <f>C9</f>
        <v>&lt;business specified&gt;</v>
      </c>
      <c r="D18" s="18" t="s">
        <v>16</v>
      </c>
      <c r="E18" s="98"/>
      <c r="F18" s="86">
        <f>G18</f>
        <v>0</v>
      </c>
      <c r="G18" s="86">
        <f>J18+M18</f>
        <v>0</v>
      </c>
      <c r="H18" s="270"/>
      <c r="I18" s="270"/>
      <c r="J18" s="75"/>
      <c r="K18" s="21"/>
      <c r="L18" s="270"/>
      <c r="M18" s="75"/>
      <c r="N18" s="251"/>
      <c r="O18" s="1"/>
      <c r="P18" s="42"/>
      <c r="Q18" s="107" t="s">
        <v>243</v>
      </c>
      <c r="R18" s="70"/>
      <c r="S18" s="249" t="s">
        <v>242</v>
      </c>
      <c r="T18" s="249" t="s">
        <v>234</v>
      </c>
    </row>
    <row r="19" spans="2:21" ht="15" customHeight="1">
      <c r="B19" s="98"/>
      <c r="C19" s="112" t="str">
        <f>C10</f>
        <v>&lt;business specified&gt;</v>
      </c>
      <c r="D19" s="18" t="s">
        <v>16</v>
      </c>
      <c r="E19" s="98"/>
      <c r="F19" s="86">
        <f t="shared" ref="F19:F21" si="4">G19</f>
        <v>0</v>
      </c>
      <c r="G19" s="86">
        <f t="shared" ref="G19:G21" si="5">J19+M19</f>
        <v>0</v>
      </c>
      <c r="H19" s="270"/>
      <c r="I19" s="270"/>
      <c r="J19" s="75"/>
      <c r="K19" s="21"/>
      <c r="L19" s="270"/>
      <c r="M19" s="75"/>
      <c r="N19" s="251"/>
      <c r="O19" s="1"/>
      <c r="P19" s="42"/>
      <c r="Q19" s="107" t="s">
        <v>243</v>
      </c>
      <c r="S19" s="249" t="s">
        <v>242</v>
      </c>
      <c r="T19" s="249" t="s">
        <v>234</v>
      </c>
    </row>
    <row r="20" spans="2:21" ht="15" customHeight="1">
      <c r="B20" s="98"/>
      <c r="C20" s="112" t="str">
        <f>C11</f>
        <v>&lt;business specified&gt;</v>
      </c>
      <c r="D20" s="18" t="s">
        <v>16</v>
      </c>
      <c r="E20" s="98"/>
      <c r="F20" s="86">
        <f t="shared" si="4"/>
        <v>0</v>
      </c>
      <c r="G20" s="86">
        <f t="shared" si="5"/>
        <v>0</v>
      </c>
      <c r="H20" s="270"/>
      <c r="I20" s="270"/>
      <c r="J20" s="75"/>
      <c r="K20" s="21"/>
      <c r="L20" s="270"/>
      <c r="M20" s="75"/>
      <c r="N20" s="251"/>
      <c r="O20" s="1"/>
      <c r="P20" s="42"/>
      <c r="Q20" s="107" t="s">
        <v>243</v>
      </c>
      <c r="S20" s="249" t="s">
        <v>242</v>
      </c>
      <c r="T20" s="249" t="s">
        <v>234</v>
      </c>
    </row>
    <row r="21" spans="2:21" ht="15" customHeight="1">
      <c r="B21" s="98"/>
      <c r="C21" s="112" t="str">
        <f>C12</f>
        <v>&lt;business specified&gt;</v>
      </c>
      <c r="D21" s="18" t="s">
        <v>16</v>
      </c>
      <c r="E21" s="98"/>
      <c r="F21" s="86">
        <f t="shared" si="4"/>
        <v>0</v>
      </c>
      <c r="G21" s="86">
        <f t="shared" si="5"/>
        <v>0</v>
      </c>
      <c r="H21" s="270"/>
      <c r="I21" s="270"/>
      <c r="J21" s="75"/>
      <c r="K21" s="21"/>
      <c r="L21" s="270"/>
      <c r="M21" s="75"/>
      <c r="N21" s="251"/>
      <c r="O21" s="1"/>
      <c r="P21" s="42"/>
      <c r="Q21" s="107" t="s">
        <v>243</v>
      </c>
      <c r="S21" s="249" t="s">
        <v>242</v>
      </c>
      <c r="T21" s="249" t="s">
        <v>234</v>
      </c>
    </row>
    <row r="22" spans="2:21" ht="15" customHeight="1">
      <c r="B22" s="187"/>
      <c r="C22" s="383" t="s">
        <v>160</v>
      </c>
      <c r="D22" s="51"/>
      <c r="E22" s="51"/>
      <c r="F22" s="51"/>
      <c r="G22" s="6"/>
      <c r="H22" s="6"/>
      <c r="I22" s="309"/>
      <c r="J22" s="309"/>
      <c r="K22" s="309"/>
      <c r="L22" s="309"/>
      <c r="M22" s="309"/>
      <c r="N22" s="310"/>
      <c r="O22" s="98"/>
      <c r="Q22" s="182"/>
      <c r="R22" s="182"/>
      <c r="S22" s="36"/>
      <c r="T22" s="36"/>
    </row>
    <row r="23" spans="2:21" ht="15" customHeight="1">
      <c r="B23" s="187"/>
      <c r="C23" s="419" t="s">
        <v>393</v>
      </c>
      <c r="D23" s="162" t="s">
        <v>16</v>
      </c>
      <c r="E23" s="2"/>
      <c r="F23" s="86">
        <f>SUM(F17:F21)</f>
        <v>0</v>
      </c>
      <c r="G23" s="86">
        <f>SUM(G17:G21)</f>
        <v>0</v>
      </c>
      <c r="H23" s="2"/>
      <c r="I23" s="188"/>
      <c r="J23" s="188"/>
      <c r="K23" s="188"/>
      <c r="L23" s="188"/>
      <c r="M23" s="188"/>
      <c r="N23" s="188"/>
      <c r="O23" s="98"/>
      <c r="Q23" s="182"/>
      <c r="R23" s="182"/>
      <c r="S23" s="36"/>
      <c r="T23" s="36"/>
    </row>
    <row r="24" spans="2:21">
      <c r="C24" s="85" t="s">
        <v>334</v>
      </c>
      <c r="D24" s="18"/>
      <c r="E24" s="98"/>
      <c r="G24" s="98"/>
      <c r="H24" s="98"/>
      <c r="I24" s="98"/>
      <c r="J24" s="98"/>
      <c r="K24" s="98"/>
      <c r="L24" s="98"/>
      <c r="M24" s="98"/>
      <c r="N24" s="98"/>
      <c r="O24" s="98"/>
      <c r="P24" s="105"/>
      <c r="Q24" s="107"/>
      <c r="R24" s="107"/>
      <c r="S24" s="107"/>
      <c r="T24" s="107"/>
      <c r="U24" s="107"/>
    </row>
    <row r="25" spans="2:21" ht="15" customHeight="1">
      <c r="B25" s="7"/>
      <c r="C25" s="228" t="s">
        <v>100</v>
      </c>
      <c r="D25" s="194" t="s">
        <v>16</v>
      </c>
      <c r="E25" s="229"/>
      <c r="F25" s="230">
        <f>G25</f>
        <v>0</v>
      </c>
      <c r="G25" s="230">
        <f>J25+M25</f>
        <v>0</v>
      </c>
      <c r="H25" s="269"/>
      <c r="I25" s="269"/>
      <c r="J25" s="231"/>
      <c r="K25" s="235"/>
      <c r="L25" s="269"/>
      <c r="M25" s="231"/>
      <c r="N25" s="250"/>
      <c r="O25" s="98"/>
      <c r="P25" s="105"/>
      <c r="Q25" s="107" t="s">
        <v>268</v>
      </c>
      <c r="S25" s="249" t="s">
        <v>242</v>
      </c>
      <c r="T25" s="249" t="s">
        <v>234</v>
      </c>
    </row>
    <row r="26" spans="2:21">
      <c r="B26" s="7"/>
      <c r="C26" s="79" t="s">
        <v>244</v>
      </c>
      <c r="D26" s="18" t="s">
        <v>16</v>
      </c>
      <c r="E26" s="98"/>
      <c r="F26" s="86">
        <f>G26</f>
        <v>0</v>
      </c>
      <c r="G26" s="86">
        <f>J26+M26</f>
        <v>0</v>
      </c>
      <c r="H26" s="270"/>
      <c r="I26" s="270"/>
      <c r="J26" s="75"/>
      <c r="K26" s="21"/>
      <c r="L26" s="270"/>
      <c r="M26" s="75"/>
      <c r="N26" s="251"/>
      <c r="O26" s="98"/>
      <c r="P26" s="105"/>
      <c r="Q26" s="107" t="s">
        <v>269</v>
      </c>
      <c r="S26" s="249" t="s">
        <v>242</v>
      </c>
      <c r="T26" s="249" t="s">
        <v>234</v>
      </c>
    </row>
    <row r="27" spans="2:21">
      <c r="B27" s="7"/>
      <c r="C27" s="79" t="s">
        <v>99</v>
      </c>
      <c r="D27" s="18" t="s">
        <v>16</v>
      </c>
      <c r="E27" s="98"/>
      <c r="F27" s="86">
        <f t="shared" ref="F27:F32" si="6">G27</f>
        <v>0</v>
      </c>
      <c r="G27" s="86">
        <f t="shared" ref="G27:G34" si="7">J27+M27</f>
        <v>0</v>
      </c>
      <c r="H27" s="270"/>
      <c r="I27" s="270"/>
      <c r="J27" s="75"/>
      <c r="K27" s="21"/>
      <c r="L27" s="270"/>
      <c r="M27" s="75"/>
      <c r="N27" s="251"/>
      <c r="O27" s="98"/>
      <c r="P27" s="105"/>
      <c r="Q27" s="107" t="s">
        <v>270</v>
      </c>
      <c r="S27" s="249" t="s">
        <v>242</v>
      </c>
      <c r="T27" s="249" t="s">
        <v>234</v>
      </c>
    </row>
    <row r="28" spans="2:21" collapsed="1">
      <c r="B28" s="7"/>
      <c r="C28" s="79" t="s">
        <v>98</v>
      </c>
      <c r="D28" s="18" t="s">
        <v>16</v>
      </c>
      <c r="E28" s="98"/>
      <c r="F28" s="86">
        <f t="shared" si="6"/>
        <v>0</v>
      </c>
      <c r="G28" s="86">
        <f t="shared" si="7"/>
        <v>0</v>
      </c>
      <c r="H28" s="270"/>
      <c r="I28" s="270"/>
      <c r="J28" s="75"/>
      <c r="K28" s="21"/>
      <c r="L28" s="270"/>
      <c r="M28" s="75"/>
      <c r="N28" s="251"/>
      <c r="O28" s="98"/>
      <c r="P28" s="105"/>
      <c r="Q28" s="107" t="s">
        <v>271</v>
      </c>
      <c r="R28" s="105"/>
      <c r="S28" s="249" t="s">
        <v>242</v>
      </c>
      <c r="T28" s="249" t="s">
        <v>234</v>
      </c>
    </row>
    <row r="29" spans="2:21" collapsed="1">
      <c r="B29" s="7"/>
      <c r="C29" s="79" t="s">
        <v>94</v>
      </c>
      <c r="D29" s="18" t="s">
        <v>16</v>
      </c>
      <c r="E29" s="98"/>
      <c r="F29" s="86">
        <f t="shared" si="6"/>
        <v>0</v>
      </c>
      <c r="G29" s="86">
        <f t="shared" si="7"/>
        <v>0</v>
      </c>
      <c r="H29" s="270"/>
      <c r="I29" s="270"/>
      <c r="J29" s="75"/>
      <c r="K29" s="21"/>
      <c r="L29" s="270"/>
      <c r="M29" s="75"/>
      <c r="N29" s="251"/>
      <c r="O29" s="98"/>
      <c r="P29" s="105"/>
      <c r="Q29" s="107" t="s">
        <v>272</v>
      </c>
      <c r="R29" s="105"/>
      <c r="S29" s="249" t="s">
        <v>242</v>
      </c>
      <c r="T29" s="249" t="s">
        <v>234</v>
      </c>
    </row>
    <row r="30" spans="2:21" collapsed="1">
      <c r="B30" s="7"/>
      <c r="C30" s="79" t="s">
        <v>95</v>
      </c>
      <c r="D30" s="18" t="s">
        <v>16</v>
      </c>
      <c r="E30" s="98"/>
      <c r="F30" s="86">
        <f t="shared" si="6"/>
        <v>0</v>
      </c>
      <c r="G30" s="86">
        <f t="shared" si="7"/>
        <v>0</v>
      </c>
      <c r="H30" s="270"/>
      <c r="I30" s="270"/>
      <c r="J30" s="75"/>
      <c r="K30" s="21"/>
      <c r="L30" s="270"/>
      <c r="M30" s="75"/>
      <c r="N30" s="251"/>
      <c r="O30" s="98"/>
      <c r="P30" s="105"/>
      <c r="Q30" s="107" t="s">
        <v>85</v>
      </c>
      <c r="R30" s="105"/>
      <c r="S30" s="249" t="s">
        <v>242</v>
      </c>
      <c r="T30" s="249" t="s">
        <v>234</v>
      </c>
    </row>
    <row r="31" spans="2:21">
      <c r="B31" s="7"/>
      <c r="C31" s="79" t="s">
        <v>96</v>
      </c>
      <c r="D31" s="18" t="s">
        <v>16</v>
      </c>
      <c r="E31" s="98"/>
      <c r="F31" s="86">
        <f t="shared" si="6"/>
        <v>0</v>
      </c>
      <c r="G31" s="86">
        <f t="shared" si="7"/>
        <v>0</v>
      </c>
      <c r="H31" s="270"/>
      <c r="I31" s="270"/>
      <c r="J31" s="75"/>
      <c r="K31" s="21"/>
      <c r="L31" s="270"/>
      <c r="M31" s="75"/>
      <c r="N31" s="251"/>
      <c r="O31" s="98"/>
      <c r="P31" s="105"/>
      <c r="Q31" s="107" t="s">
        <v>272</v>
      </c>
      <c r="R31" s="105"/>
      <c r="S31" s="249" t="s">
        <v>242</v>
      </c>
      <c r="T31" s="249" t="s">
        <v>234</v>
      </c>
    </row>
    <row r="32" spans="2:21" collapsed="1">
      <c r="B32" s="7"/>
      <c r="C32" s="79" t="s">
        <v>606</v>
      </c>
      <c r="D32" s="18" t="s">
        <v>16</v>
      </c>
      <c r="E32" s="98"/>
      <c r="F32" s="86">
        <f t="shared" si="6"/>
        <v>0</v>
      </c>
      <c r="G32" s="86">
        <f t="shared" si="7"/>
        <v>0</v>
      </c>
      <c r="H32" s="270"/>
      <c r="I32" s="270"/>
      <c r="J32" s="75"/>
      <c r="K32" s="21"/>
      <c r="L32" s="270"/>
      <c r="M32" s="75"/>
      <c r="N32" s="251"/>
      <c r="O32" s="98"/>
      <c r="P32" s="105"/>
      <c r="Q32" s="107" t="s">
        <v>272</v>
      </c>
      <c r="S32" s="249" t="s">
        <v>242</v>
      </c>
      <c r="T32" s="249" t="s">
        <v>234</v>
      </c>
    </row>
    <row r="33" spans="1:21">
      <c r="B33" s="7"/>
      <c r="C33" s="79" t="s">
        <v>248</v>
      </c>
      <c r="D33" s="18" t="s">
        <v>16</v>
      </c>
      <c r="E33" s="98"/>
      <c r="F33" s="86">
        <f>G33+H33</f>
        <v>0</v>
      </c>
      <c r="G33" s="86">
        <f t="shared" si="7"/>
        <v>0</v>
      </c>
      <c r="H33" s="86">
        <f>K33+N33</f>
        <v>0</v>
      </c>
      <c r="I33" s="270"/>
      <c r="J33" s="75"/>
      <c r="K33" s="75"/>
      <c r="L33" s="270"/>
      <c r="M33" s="75"/>
      <c r="N33" s="77"/>
      <c r="O33" s="98"/>
      <c r="P33" s="105"/>
      <c r="Q33" s="107" t="s">
        <v>273</v>
      </c>
      <c r="S33" s="249" t="s">
        <v>242</v>
      </c>
      <c r="T33" s="249" t="s">
        <v>234</v>
      </c>
    </row>
    <row r="34" spans="1:21">
      <c r="B34" s="7"/>
      <c r="C34" s="80" t="s">
        <v>249</v>
      </c>
      <c r="D34" s="19" t="s">
        <v>16</v>
      </c>
      <c r="E34" s="100"/>
      <c r="F34" s="88">
        <f>G34+H34</f>
        <v>0</v>
      </c>
      <c r="G34" s="88">
        <f t="shared" si="7"/>
        <v>0</v>
      </c>
      <c r="H34" s="88">
        <f>K34+N34</f>
        <v>0</v>
      </c>
      <c r="I34" s="271"/>
      <c r="J34" s="76"/>
      <c r="K34" s="76"/>
      <c r="L34" s="271"/>
      <c r="M34" s="76"/>
      <c r="N34" s="78"/>
      <c r="O34" s="98"/>
      <c r="P34" s="105"/>
      <c r="Q34" s="107" t="s">
        <v>274</v>
      </c>
      <c r="S34" s="249" t="s">
        <v>242</v>
      </c>
      <c r="T34" s="249" t="s">
        <v>234</v>
      </c>
    </row>
    <row r="35" spans="1:21">
      <c r="B35" s="7"/>
      <c r="C35" s="418" t="s">
        <v>578</v>
      </c>
      <c r="D35" s="18" t="s">
        <v>16</v>
      </c>
      <c r="E35" s="98"/>
      <c r="F35" s="86">
        <f>H35+G35</f>
        <v>0</v>
      </c>
      <c r="G35" s="86">
        <f t="shared" ref="G35" si="8">SUM(G25:G34)</f>
        <v>0</v>
      </c>
      <c r="H35" s="86">
        <f>SUM(H33:H34)</f>
        <v>0</v>
      </c>
      <c r="I35" s="270"/>
      <c r="J35" s="21"/>
      <c r="K35" s="21"/>
      <c r="L35" s="270"/>
      <c r="M35" s="21"/>
      <c r="N35" s="21"/>
      <c r="O35" s="98"/>
      <c r="P35" s="105"/>
      <c r="Q35" s="107"/>
      <c r="R35" s="107"/>
      <c r="S35" s="107"/>
      <c r="T35" s="107"/>
      <c r="U35" s="107"/>
    </row>
    <row r="36" spans="1:21">
      <c r="A36" s="105"/>
      <c r="C36" s="85" t="s">
        <v>335</v>
      </c>
      <c r="G36" s="115"/>
      <c r="H36" s="115"/>
      <c r="I36" s="115"/>
      <c r="J36" s="115"/>
      <c r="K36" s="115"/>
      <c r="L36" s="115"/>
      <c r="M36" s="115"/>
      <c r="N36" s="115"/>
      <c r="O36" s="98"/>
      <c r="P36" s="105"/>
      <c r="Q36" s="84"/>
      <c r="R36" s="84"/>
      <c r="S36" s="84"/>
      <c r="T36" s="84"/>
    </row>
    <row r="37" spans="1:21" ht="16.5" customHeight="1">
      <c r="A37" s="105"/>
      <c r="C37" s="264" t="s">
        <v>100</v>
      </c>
      <c r="D37" s="265" t="s">
        <v>16</v>
      </c>
      <c r="E37" s="229"/>
      <c r="F37" s="230">
        <f t="shared" ref="F37:F43" si="9">G37</f>
        <v>0</v>
      </c>
      <c r="G37" s="230">
        <f>J37+M37</f>
        <v>0</v>
      </c>
      <c r="H37" s="269"/>
      <c r="I37" s="269"/>
      <c r="J37" s="231"/>
      <c r="K37" s="235"/>
      <c r="L37" s="269"/>
      <c r="M37" s="231"/>
      <c r="N37" s="250"/>
      <c r="O37" s="98"/>
      <c r="P37" s="105"/>
      <c r="Q37" s="84" t="s">
        <v>269</v>
      </c>
      <c r="R37" s="105"/>
      <c r="S37" s="249" t="s">
        <v>242</v>
      </c>
      <c r="T37" s="249" t="s">
        <v>234</v>
      </c>
    </row>
    <row r="38" spans="1:21" ht="16.5" customHeight="1">
      <c r="A38" s="105"/>
      <c r="C38" s="79" t="s">
        <v>244</v>
      </c>
      <c r="D38" s="125" t="s">
        <v>16</v>
      </c>
      <c r="E38" s="98"/>
      <c r="F38" s="86">
        <f t="shared" si="9"/>
        <v>0</v>
      </c>
      <c r="G38" s="86">
        <f>J38+M38</f>
        <v>0</v>
      </c>
      <c r="H38" s="270"/>
      <c r="I38" s="270"/>
      <c r="J38" s="75"/>
      <c r="K38" s="21"/>
      <c r="L38" s="270"/>
      <c r="M38" s="75"/>
      <c r="N38" s="251"/>
      <c r="O38" s="98"/>
      <c r="P38" s="105"/>
      <c r="Q38" s="84" t="s">
        <v>269</v>
      </c>
      <c r="R38" s="105"/>
      <c r="S38" s="249" t="s">
        <v>242</v>
      </c>
      <c r="T38" s="249" t="s">
        <v>234</v>
      </c>
    </row>
    <row r="39" spans="1:21" ht="16.5" customHeight="1">
      <c r="C39" s="79" t="s">
        <v>99</v>
      </c>
      <c r="D39" s="125" t="s">
        <v>16</v>
      </c>
      <c r="E39" s="98"/>
      <c r="F39" s="86">
        <f t="shared" si="9"/>
        <v>0</v>
      </c>
      <c r="G39" s="86">
        <f t="shared" ref="G39:G46" si="10">J39+M39</f>
        <v>0</v>
      </c>
      <c r="H39" s="270"/>
      <c r="I39" s="270"/>
      <c r="J39" s="75"/>
      <c r="K39" s="21"/>
      <c r="L39" s="270"/>
      <c r="M39" s="75"/>
      <c r="N39" s="251"/>
      <c r="Q39" s="84" t="s">
        <v>269</v>
      </c>
      <c r="R39" s="105"/>
      <c r="S39" s="249" t="s">
        <v>242</v>
      </c>
      <c r="T39" s="249" t="s">
        <v>234</v>
      </c>
    </row>
    <row r="40" spans="1:21">
      <c r="C40" s="79" t="s">
        <v>98</v>
      </c>
      <c r="D40" s="125" t="s">
        <v>16</v>
      </c>
      <c r="E40" s="98"/>
      <c r="F40" s="86">
        <f t="shared" si="9"/>
        <v>0</v>
      </c>
      <c r="G40" s="86">
        <f t="shared" si="10"/>
        <v>0</v>
      </c>
      <c r="H40" s="270"/>
      <c r="I40" s="270"/>
      <c r="J40" s="75"/>
      <c r="K40" s="21"/>
      <c r="L40" s="270"/>
      <c r="M40" s="75"/>
      <c r="N40" s="251"/>
      <c r="Q40" s="84" t="s">
        <v>269</v>
      </c>
      <c r="R40" s="105"/>
      <c r="S40" s="249" t="s">
        <v>242</v>
      </c>
      <c r="T40" s="249" t="s">
        <v>234</v>
      </c>
    </row>
    <row r="41" spans="1:21">
      <c r="C41" s="79" t="s">
        <v>94</v>
      </c>
      <c r="D41" s="125" t="s">
        <v>16</v>
      </c>
      <c r="E41" s="98"/>
      <c r="F41" s="86">
        <f t="shared" si="9"/>
        <v>0</v>
      </c>
      <c r="G41" s="86">
        <f t="shared" si="10"/>
        <v>0</v>
      </c>
      <c r="H41" s="270"/>
      <c r="I41" s="270"/>
      <c r="J41" s="75"/>
      <c r="K41" s="21"/>
      <c r="L41" s="270"/>
      <c r="M41" s="75"/>
      <c r="N41" s="251"/>
      <c r="Q41" s="84" t="s">
        <v>269</v>
      </c>
      <c r="R41" s="105"/>
      <c r="S41" s="249" t="s">
        <v>242</v>
      </c>
      <c r="T41" s="249" t="s">
        <v>234</v>
      </c>
    </row>
    <row r="42" spans="1:21">
      <c r="C42" s="79" t="s">
        <v>95</v>
      </c>
      <c r="D42" s="125" t="s">
        <v>16</v>
      </c>
      <c r="E42" s="98"/>
      <c r="F42" s="86">
        <f t="shared" si="9"/>
        <v>0</v>
      </c>
      <c r="G42" s="86">
        <f t="shared" si="10"/>
        <v>0</v>
      </c>
      <c r="H42" s="270"/>
      <c r="I42" s="270"/>
      <c r="J42" s="75"/>
      <c r="K42" s="21"/>
      <c r="L42" s="270"/>
      <c r="M42" s="75"/>
      <c r="N42" s="251"/>
      <c r="Q42" s="84" t="s">
        <v>269</v>
      </c>
      <c r="R42" s="105"/>
      <c r="S42" s="249" t="s">
        <v>242</v>
      </c>
      <c r="T42" s="249" t="s">
        <v>234</v>
      </c>
    </row>
    <row r="43" spans="1:21">
      <c r="C43" s="79" t="s">
        <v>96</v>
      </c>
      <c r="D43" s="125" t="s">
        <v>16</v>
      </c>
      <c r="E43" s="98"/>
      <c r="F43" s="86">
        <f t="shared" si="9"/>
        <v>0</v>
      </c>
      <c r="G43" s="86">
        <f t="shared" si="10"/>
        <v>0</v>
      </c>
      <c r="H43" s="270"/>
      <c r="I43" s="270"/>
      <c r="J43" s="75"/>
      <c r="K43" s="21"/>
      <c r="L43" s="270"/>
      <c r="M43" s="75"/>
      <c r="N43" s="251"/>
      <c r="Q43" s="84" t="s">
        <v>269</v>
      </c>
      <c r="R43" s="105"/>
      <c r="S43" s="249" t="s">
        <v>242</v>
      </c>
      <c r="T43" s="249" t="s">
        <v>234</v>
      </c>
    </row>
    <row r="44" spans="1:21">
      <c r="C44" s="79" t="s">
        <v>97</v>
      </c>
      <c r="D44" s="125" t="s">
        <v>16</v>
      </c>
      <c r="E44" s="98"/>
      <c r="F44" s="86">
        <f>G44</f>
        <v>0</v>
      </c>
      <c r="G44" s="86">
        <f t="shared" si="10"/>
        <v>0</v>
      </c>
      <c r="H44" s="270"/>
      <c r="I44" s="270"/>
      <c r="J44" s="75"/>
      <c r="K44" s="21"/>
      <c r="L44" s="270"/>
      <c r="M44" s="75"/>
      <c r="N44" s="251"/>
      <c r="Q44" s="84" t="s">
        <v>269</v>
      </c>
      <c r="R44" s="105"/>
      <c r="S44" s="249" t="s">
        <v>242</v>
      </c>
      <c r="T44" s="249" t="s">
        <v>234</v>
      </c>
    </row>
    <row r="45" spans="1:21">
      <c r="C45" s="79" t="s">
        <v>248</v>
      </c>
      <c r="D45" s="125" t="s">
        <v>16</v>
      </c>
      <c r="E45" s="98"/>
      <c r="F45" s="86">
        <f>G45+H45</f>
        <v>0</v>
      </c>
      <c r="G45" s="86">
        <f t="shared" si="10"/>
        <v>0</v>
      </c>
      <c r="H45" s="86">
        <f>K45+N45</f>
        <v>0</v>
      </c>
      <c r="I45" s="270"/>
      <c r="J45" s="75"/>
      <c r="K45" s="75"/>
      <c r="L45" s="270"/>
      <c r="M45" s="75"/>
      <c r="N45" s="77"/>
      <c r="Q45" s="84" t="s">
        <v>269</v>
      </c>
      <c r="R45" s="105"/>
      <c r="S45" s="249" t="s">
        <v>242</v>
      </c>
      <c r="T45" s="249" t="s">
        <v>234</v>
      </c>
    </row>
    <row r="46" spans="1:21">
      <c r="C46" s="80" t="s">
        <v>249</v>
      </c>
      <c r="D46" s="131" t="s">
        <v>16</v>
      </c>
      <c r="E46" s="100"/>
      <c r="F46" s="88">
        <f>G46+H46</f>
        <v>0</v>
      </c>
      <c r="G46" s="88">
        <f t="shared" si="10"/>
        <v>0</v>
      </c>
      <c r="H46" s="88">
        <f>K46+N46</f>
        <v>0</v>
      </c>
      <c r="I46" s="271"/>
      <c r="J46" s="76"/>
      <c r="K46" s="76"/>
      <c r="L46" s="271"/>
      <c r="M46" s="76"/>
      <c r="N46" s="78"/>
      <c r="Q46" s="84" t="s">
        <v>269</v>
      </c>
      <c r="R46" s="105"/>
      <c r="S46" s="249" t="s">
        <v>242</v>
      </c>
      <c r="T46" s="249" t="s">
        <v>234</v>
      </c>
    </row>
    <row r="47" spans="1:21" ht="15" customHeight="1" collapsed="1">
      <c r="A47" s="105"/>
      <c r="C47" s="85" t="s">
        <v>336</v>
      </c>
      <c r="D47" s="353"/>
      <c r="E47" s="49"/>
      <c r="G47" s="49"/>
      <c r="H47" s="49"/>
      <c r="I47" s="49"/>
      <c r="J47" s="49"/>
      <c r="K47" s="49"/>
      <c r="L47" s="49"/>
      <c r="M47" s="49"/>
      <c r="N47" s="49"/>
      <c r="O47" s="98"/>
      <c r="P47" s="105"/>
      <c r="Q47" s="84"/>
      <c r="R47" s="84"/>
      <c r="S47" s="84"/>
      <c r="T47" s="84"/>
    </row>
    <row r="48" spans="1:21" ht="16.5" customHeight="1">
      <c r="A48" s="105"/>
      <c r="C48" s="264" t="s">
        <v>100</v>
      </c>
      <c r="D48" s="265" t="s">
        <v>16</v>
      </c>
      <c r="E48" s="229"/>
      <c r="F48" s="230">
        <f>G48</f>
        <v>0</v>
      </c>
      <c r="G48" s="230">
        <f>J48+M48</f>
        <v>0</v>
      </c>
      <c r="H48" s="269"/>
      <c r="I48" s="269"/>
      <c r="J48" s="231"/>
      <c r="K48" s="235"/>
      <c r="L48" s="269"/>
      <c r="M48" s="231"/>
      <c r="N48" s="250"/>
      <c r="O48" s="98"/>
      <c r="P48" s="105"/>
      <c r="Q48" s="84" t="s">
        <v>269</v>
      </c>
      <c r="R48" s="105"/>
      <c r="S48" s="249" t="s">
        <v>242</v>
      </c>
      <c r="T48" s="249" t="s">
        <v>234</v>
      </c>
    </row>
    <row r="49" spans="1:20" ht="16.5" customHeight="1">
      <c r="A49" s="105"/>
      <c r="C49" s="79" t="s">
        <v>244</v>
      </c>
      <c r="D49" s="125" t="s">
        <v>16</v>
      </c>
      <c r="E49" s="98"/>
      <c r="F49" s="86">
        <f>G49</f>
        <v>0</v>
      </c>
      <c r="G49" s="86">
        <f>J49+M49</f>
        <v>0</v>
      </c>
      <c r="H49" s="270"/>
      <c r="I49" s="270"/>
      <c r="J49" s="75"/>
      <c r="K49" s="21"/>
      <c r="L49" s="270"/>
      <c r="M49" s="75"/>
      <c r="N49" s="251"/>
      <c r="O49" s="98"/>
      <c r="P49" s="105"/>
      <c r="Q49" s="84" t="s">
        <v>269</v>
      </c>
      <c r="R49" s="105"/>
      <c r="S49" s="249" t="s">
        <v>242</v>
      </c>
      <c r="T49" s="249" t="s">
        <v>234</v>
      </c>
    </row>
    <row r="50" spans="1:20" ht="16.5" customHeight="1">
      <c r="C50" s="79" t="s">
        <v>99</v>
      </c>
      <c r="D50" s="125" t="s">
        <v>16</v>
      </c>
      <c r="E50" s="98"/>
      <c r="F50" s="86">
        <f t="shared" ref="F50:F55" si="11">G50</f>
        <v>0</v>
      </c>
      <c r="G50" s="86">
        <f t="shared" ref="G50:G57" si="12">J50+M50</f>
        <v>0</v>
      </c>
      <c r="H50" s="270"/>
      <c r="I50" s="270"/>
      <c r="J50" s="75"/>
      <c r="K50" s="21"/>
      <c r="L50" s="270"/>
      <c r="M50" s="75"/>
      <c r="N50" s="251"/>
      <c r="Q50" s="84" t="s">
        <v>269</v>
      </c>
      <c r="R50" s="105"/>
      <c r="S50" s="249" t="s">
        <v>242</v>
      </c>
      <c r="T50" s="249" t="s">
        <v>234</v>
      </c>
    </row>
    <row r="51" spans="1:20">
      <c r="C51" s="79" t="s">
        <v>98</v>
      </c>
      <c r="D51" s="125" t="s">
        <v>16</v>
      </c>
      <c r="E51" s="98"/>
      <c r="F51" s="86">
        <f t="shared" si="11"/>
        <v>0</v>
      </c>
      <c r="G51" s="86">
        <f t="shared" si="12"/>
        <v>0</v>
      </c>
      <c r="H51" s="270"/>
      <c r="I51" s="270"/>
      <c r="J51" s="75"/>
      <c r="K51" s="21"/>
      <c r="L51" s="270"/>
      <c r="M51" s="75"/>
      <c r="N51" s="251"/>
      <c r="Q51" s="84" t="s">
        <v>269</v>
      </c>
      <c r="R51" s="105"/>
      <c r="S51" s="249" t="s">
        <v>242</v>
      </c>
      <c r="T51" s="249" t="s">
        <v>234</v>
      </c>
    </row>
    <row r="52" spans="1:20">
      <c r="C52" s="79" t="s">
        <v>94</v>
      </c>
      <c r="D52" s="125" t="s">
        <v>16</v>
      </c>
      <c r="E52" s="98"/>
      <c r="F52" s="86">
        <f t="shared" si="11"/>
        <v>0</v>
      </c>
      <c r="G52" s="86">
        <f t="shared" si="12"/>
        <v>0</v>
      </c>
      <c r="H52" s="270"/>
      <c r="I52" s="270"/>
      <c r="J52" s="75"/>
      <c r="K52" s="21"/>
      <c r="L52" s="270"/>
      <c r="M52" s="75"/>
      <c r="N52" s="251"/>
      <c r="Q52" s="84" t="s">
        <v>269</v>
      </c>
      <c r="R52" s="105"/>
      <c r="S52" s="249" t="s">
        <v>242</v>
      </c>
      <c r="T52" s="249" t="s">
        <v>234</v>
      </c>
    </row>
    <row r="53" spans="1:20">
      <c r="C53" s="79" t="s">
        <v>95</v>
      </c>
      <c r="D53" s="125" t="s">
        <v>16</v>
      </c>
      <c r="E53" s="98"/>
      <c r="F53" s="86">
        <f t="shared" si="11"/>
        <v>0</v>
      </c>
      <c r="G53" s="86">
        <f t="shared" si="12"/>
        <v>0</v>
      </c>
      <c r="H53" s="270"/>
      <c r="I53" s="270"/>
      <c r="J53" s="75"/>
      <c r="K53" s="21"/>
      <c r="L53" s="270"/>
      <c r="M53" s="75"/>
      <c r="N53" s="251"/>
      <c r="Q53" s="84" t="s">
        <v>269</v>
      </c>
      <c r="R53" s="105"/>
      <c r="S53" s="249" t="s">
        <v>242</v>
      </c>
      <c r="T53" s="249" t="s">
        <v>234</v>
      </c>
    </row>
    <row r="54" spans="1:20">
      <c r="C54" s="79" t="s">
        <v>96</v>
      </c>
      <c r="D54" s="125" t="s">
        <v>16</v>
      </c>
      <c r="E54" s="98"/>
      <c r="F54" s="86">
        <f t="shared" si="11"/>
        <v>0</v>
      </c>
      <c r="G54" s="86">
        <f t="shared" si="12"/>
        <v>0</v>
      </c>
      <c r="H54" s="270"/>
      <c r="I54" s="270"/>
      <c r="J54" s="75"/>
      <c r="K54" s="21"/>
      <c r="L54" s="270"/>
      <c r="M54" s="75"/>
      <c r="N54" s="251"/>
      <c r="Q54" s="84" t="s">
        <v>269</v>
      </c>
      <c r="R54" s="105"/>
      <c r="S54" s="249" t="s">
        <v>242</v>
      </c>
      <c r="T54" s="249" t="s">
        <v>234</v>
      </c>
    </row>
    <row r="55" spans="1:20">
      <c r="C55" s="79" t="s">
        <v>97</v>
      </c>
      <c r="D55" s="125" t="s">
        <v>16</v>
      </c>
      <c r="E55" s="98"/>
      <c r="F55" s="86">
        <f t="shared" si="11"/>
        <v>0</v>
      </c>
      <c r="G55" s="86">
        <f t="shared" si="12"/>
        <v>0</v>
      </c>
      <c r="H55" s="270"/>
      <c r="I55" s="270"/>
      <c r="J55" s="75"/>
      <c r="K55" s="21"/>
      <c r="L55" s="270"/>
      <c r="M55" s="75"/>
      <c r="N55" s="251"/>
      <c r="Q55" s="84" t="s">
        <v>269</v>
      </c>
      <c r="R55" s="105"/>
      <c r="S55" s="249" t="s">
        <v>242</v>
      </c>
      <c r="T55" s="249" t="s">
        <v>234</v>
      </c>
    </row>
    <row r="56" spans="1:20">
      <c r="C56" s="79" t="s">
        <v>248</v>
      </c>
      <c r="D56" s="125" t="s">
        <v>16</v>
      </c>
      <c r="E56" s="98"/>
      <c r="F56" s="86">
        <f>G56+H56</f>
        <v>0</v>
      </c>
      <c r="G56" s="86">
        <f t="shared" si="12"/>
        <v>0</v>
      </c>
      <c r="H56" s="86">
        <f>K56+N56</f>
        <v>0</v>
      </c>
      <c r="I56" s="270"/>
      <c r="J56" s="75"/>
      <c r="K56" s="75"/>
      <c r="L56" s="270"/>
      <c r="M56" s="75"/>
      <c r="N56" s="77"/>
      <c r="Q56" s="84" t="s">
        <v>269</v>
      </c>
      <c r="R56" s="105"/>
      <c r="S56" s="249" t="s">
        <v>242</v>
      </c>
      <c r="T56" s="249" t="s">
        <v>234</v>
      </c>
    </row>
    <row r="57" spans="1:20">
      <c r="C57" s="80" t="s">
        <v>249</v>
      </c>
      <c r="D57" s="131" t="s">
        <v>16</v>
      </c>
      <c r="E57" s="100"/>
      <c r="F57" s="88">
        <f>G57+H57</f>
        <v>0</v>
      </c>
      <c r="G57" s="88">
        <f t="shared" si="12"/>
        <v>0</v>
      </c>
      <c r="H57" s="88">
        <f>K57+N57</f>
        <v>0</v>
      </c>
      <c r="I57" s="271"/>
      <c r="J57" s="76"/>
      <c r="K57" s="76"/>
      <c r="L57" s="271"/>
      <c r="M57" s="76"/>
      <c r="N57" s="78"/>
      <c r="Q57" s="84" t="s">
        <v>269</v>
      </c>
      <c r="R57" s="105"/>
      <c r="S57" s="249" t="s">
        <v>242</v>
      </c>
      <c r="T57" s="249" t="s">
        <v>234</v>
      </c>
    </row>
    <row r="58" spans="1:20" ht="16.5" customHeight="1" collapsed="1">
      <c r="A58" s="105"/>
      <c r="C58" s="85" t="s">
        <v>337</v>
      </c>
      <c r="D58" s="353"/>
      <c r="E58" s="49"/>
      <c r="G58" s="49"/>
      <c r="H58" s="49"/>
      <c r="I58" s="49"/>
      <c r="J58" s="49"/>
      <c r="K58" s="49"/>
      <c r="L58" s="49"/>
      <c r="M58" s="49"/>
      <c r="N58" s="49"/>
      <c r="O58" s="98"/>
      <c r="P58" s="105"/>
      <c r="Q58" s="84"/>
      <c r="R58" s="84"/>
      <c r="S58" s="84"/>
      <c r="T58" s="84"/>
    </row>
    <row r="59" spans="1:20" ht="16.5" customHeight="1">
      <c r="A59" s="105"/>
      <c r="C59" s="264" t="s">
        <v>100</v>
      </c>
      <c r="D59" s="265" t="s">
        <v>16</v>
      </c>
      <c r="E59" s="229"/>
      <c r="F59" s="230">
        <f>G59</f>
        <v>0</v>
      </c>
      <c r="G59" s="230">
        <f>J59+M59</f>
        <v>0</v>
      </c>
      <c r="H59" s="269"/>
      <c r="I59" s="269"/>
      <c r="J59" s="231"/>
      <c r="K59" s="235"/>
      <c r="L59" s="269"/>
      <c r="M59" s="231"/>
      <c r="N59" s="250"/>
      <c r="O59" s="98"/>
      <c r="P59" s="105"/>
      <c r="Q59" s="84" t="s">
        <v>269</v>
      </c>
      <c r="R59" s="105"/>
      <c r="S59" s="249" t="s">
        <v>242</v>
      </c>
      <c r="T59" s="249" t="s">
        <v>234</v>
      </c>
    </row>
    <row r="60" spans="1:20" ht="16.5" customHeight="1">
      <c r="A60" s="105"/>
      <c r="C60" s="79" t="s">
        <v>244</v>
      </c>
      <c r="D60" s="125" t="s">
        <v>16</v>
      </c>
      <c r="E60" s="98"/>
      <c r="F60" s="86">
        <f t="shared" ref="F60:F65" si="13">G60</f>
        <v>0</v>
      </c>
      <c r="G60" s="86">
        <f>J60+M60</f>
        <v>0</v>
      </c>
      <c r="H60" s="270"/>
      <c r="I60" s="270"/>
      <c r="J60" s="75"/>
      <c r="K60" s="21"/>
      <c r="L60" s="270"/>
      <c r="M60" s="75"/>
      <c r="N60" s="251"/>
      <c r="O60" s="98"/>
      <c r="P60" s="105"/>
      <c r="Q60" s="84" t="s">
        <v>269</v>
      </c>
      <c r="R60" s="105"/>
      <c r="S60" s="249" t="s">
        <v>242</v>
      </c>
      <c r="T60" s="249" t="s">
        <v>234</v>
      </c>
    </row>
    <row r="61" spans="1:20" ht="16.5" customHeight="1">
      <c r="C61" s="79" t="s">
        <v>99</v>
      </c>
      <c r="D61" s="125" t="s">
        <v>16</v>
      </c>
      <c r="E61" s="98"/>
      <c r="F61" s="86">
        <f t="shared" si="13"/>
        <v>0</v>
      </c>
      <c r="G61" s="86">
        <f t="shared" ref="G61:G68" si="14">J61+M61</f>
        <v>0</v>
      </c>
      <c r="H61" s="270"/>
      <c r="I61" s="270"/>
      <c r="J61" s="75"/>
      <c r="K61" s="21"/>
      <c r="L61" s="270"/>
      <c r="M61" s="75"/>
      <c r="N61" s="251"/>
      <c r="Q61" s="84" t="s">
        <v>269</v>
      </c>
      <c r="R61" s="105"/>
      <c r="S61" s="249" t="s">
        <v>242</v>
      </c>
      <c r="T61" s="249" t="s">
        <v>234</v>
      </c>
    </row>
    <row r="62" spans="1:20">
      <c r="C62" s="79" t="s">
        <v>98</v>
      </c>
      <c r="D62" s="125" t="s">
        <v>16</v>
      </c>
      <c r="E62" s="98"/>
      <c r="F62" s="86">
        <f t="shared" si="13"/>
        <v>0</v>
      </c>
      <c r="G62" s="86">
        <f t="shared" si="14"/>
        <v>0</v>
      </c>
      <c r="H62" s="270"/>
      <c r="I62" s="270"/>
      <c r="J62" s="75"/>
      <c r="K62" s="21"/>
      <c r="L62" s="270"/>
      <c r="M62" s="75"/>
      <c r="N62" s="251"/>
      <c r="Q62" s="84" t="s">
        <v>269</v>
      </c>
      <c r="R62" s="105"/>
      <c r="S62" s="249" t="s">
        <v>242</v>
      </c>
      <c r="T62" s="249" t="s">
        <v>234</v>
      </c>
    </row>
    <row r="63" spans="1:20">
      <c r="C63" s="79" t="s">
        <v>94</v>
      </c>
      <c r="D63" s="125" t="s">
        <v>16</v>
      </c>
      <c r="E63" s="98"/>
      <c r="F63" s="86">
        <f t="shared" si="13"/>
        <v>0</v>
      </c>
      <c r="G63" s="86">
        <f t="shared" si="14"/>
        <v>0</v>
      </c>
      <c r="H63" s="270"/>
      <c r="I63" s="270"/>
      <c r="J63" s="75"/>
      <c r="K63" s="21"/>
      <c r="L63" s="270"/>
      <c r="M63" s="75"/>
      <c r="N63" s="251"/>
      <c r="Q63" s="84" t="s">
        <v>269</v>
      </c>
      <c r="R63" s="105"/>
      <c r="S63" s="249" t="s">
        <v>242</v>
      </c>
      <c r="T63" s="249" t="s">
        <v>234</v>
      </c>
    </row>
    <row r="64" spans="1:20">
      <c r="C64" s="79" t="s">
        <v>95</v>
      </c>
      <c r="D64" s="125" t="s">
        <v>16</v>
      </c>
      <c r="E64" s="98"/>
      <c r="F64" s="86">
        <f t="shared" si="13"/>
        <v>0</v>
      </c>
      <c r="G64" s="86">
        <f t="shared" si="14"/>
        <v>0</v>
      </c>
      <c r="H64" s="270"/>
      <c r="I64" s="270"/>
      <c r="J64" s="75"/>
      <c r="K64" s="21"/>
      <c r="L64" s="270"/>
      <c r="M64" s="75"/>
      <c r="N64" s="251"/>
      <c r="Q64" s="84" t="s">
        <v>269</v>
      </c>
      <c r="R64" s="105"/>
      <c r="S64" s="249" t="s">
        <v>242</v>
      </c>
      <c r="T64" s="249" t="s">
        <v>234</v>
      </c>
    </row>
    <row r="65" spans="2:20">
      <c r="C65" s="79" t="s">
        <v>96</v>
      </c>
      <c r="D65" s="125" t="s">
        <v>16</v>
      </c>
      <c r="E65" s="98"/>
      <c r="F65" s="86">
        <f t="shared" si="13"/>
        <v>0</v>
      </c>
      <c r="G65" s="86">
        <f t="shared" si="14"/>
        <v>0</v>
      </c>
      <c r="H65" s="270"/>
      <c r="I65" s="270"/>
      <c r="J65" s="75"/>
      <c r="K65" s="21"/>
      <c r="L65" s="270"/>
      <c r="M65" s="75"/>
      <c r="N65" s="251"/>
      <c r="Q65" s="84" t="s">
        <v>269</v>
      </c>
      <c r="R65" s="105"/>
      <c r="S65" s="249" t="s">
        <v>242</v>
      </c>
      <c r="T65" s="249" t="s">
        <v>234</v>
      </c>
    </row>
    <row r="66" spans="2:20">
      <c r="C66" s="79" t="s">
        <v>97</v>
      </c>
      <c r="D66" s="125" t="s">
        <v>16</v>
      </c>
      <c r="E66" s="98"/>
      <c r="F66" s="86">
        <f>G66</f>
        <v>0</v>
      </c>
      <c r="G66" s="86">
        <f t="shared" si="14"/>
        <v>0</v>
      </c>
      <c r="H66" s="270"/>
      <c r="I66" s="270"/>
      <c r="J66" s="75"/>
      <c r="K66" s="21"/>
      <c r="L66" s="270"/>
      <c r="M66" s="75"/>
      <c r="N66" s="251"/>
      <c r="Q66" s="84" t="s">
        <v>269</v>
      </c>
      <c r="R66" s="105"/>
      <c r="S66" s="249" t="s">
        <v>242</v>
      </c>
      <c r="T66" s="249" t="s">
        <v>234</v>
      </c>
    </row>
    <row r="67" spans="2:20">
      <c r="C67" s="79" t="s">
        <v>248</v>
      </c>
      <c r="D67" s="125" t="s">
        <v>16</v>
      </c>
      <c r="E67" s="98"/>
      <c r="F67" s="86">
        <f>G67+H67</f>
        <v>0</v>
      </c>
      <c r="G67" s="86">
        <f t="shared" si="14"/>
        <v>0</v>
      </c>
      <c r="H67" s="86">
        <f>K67+N67</f>
        <v>0</v>
      </c>
      <c r="I67" s="270"/>
      <c r="J67" s="75"/>
      <c r="K67" s="75"/>
      <c r="L67" s="270"/>
      <c r="M67" s="75"/>
      <c r="N67" s="77"/>
      <c r="Q67" s="84" t="s">
        <v>269</v>
      </c>
      <c r="R67" s="105"/>
      <c r="S67" s="249" t="s">
        <v>242</v>
      </c>
      <c r="T67" s="249" t="s">
        <v>234</v>
      </c>
    </row>
    <row r="68" spans="2:20">
      <c r="C68" s="80" t="s">
        <v>249</v>
      </c>
      <c r="D68" s="131" t="s">
        <v>16</v>
      </c>
      <c r="E68" s="100"/>
      <c r="F68" s="88">
        <f>G68+H68</f>
        <v>0</v>
      </c>
      <c r="G68" s="88">
        <f t="shared" si="14"/>
        <v>0</v>
      </c>
      <c r="H68" s="88">
        <f>K68+N68</f>
        <v>0</v>
      </c>
      <c r="I68" s="271"/>
      <c r="J68" s="76"/>
      <c r="K68" s="76"/>
      <c r="L68" s="271"/>
      <c r="M68" s="76"/>
      <c r="N68" s="78"/>
      <c r="Q68" s="84" t="s">
        <v>269</v>
      </c>
      <c r="R68" s="105"/>
      <c r="S68" s="249" t="s">
        <v>242</v>
      </c>
      <c r="T68" s="249" t="s">
        <v>234</v>
      </c>
    </row>
    <row r="70" spans="2:20" ht="26.25" customHeight="1">
      <c r="C70" s="72" t="s">
        <v>8</v>
      </c>
      <c r="D70" s="353"/>
      <c r="E70" s="49"/>
      <c r="F70" s="49"/>
      <c r="G70" s="49"/>
      <c r="H70" s="49"/>
      <c r="I70" s="49"/>
      <c r="J70" s="49"/>
      <c r="K70" s="49"/>
      <c r="L70" s="49"/>
      <c r="M70" s="49"/>
      <c r="N70" s="49"/>
      <c r="O70" s="98"/>
      <c r="P70" s="105"/>
      <c r="Q70" s="84"/>
      <c r="R70" s="84"/>
      <c r="S70" s="84"/>
      <c r="T70" s="84"/>
    </row>
    <row r="71" spans="2:20">
      <c r="B71" s="113"/>
      <c r="C71" s="71" t="s">
        <v>118</v>
      </c>
      <c r="D71" s="18"/>
      <c r="E71" s="98"/>
      <c r="F71" s="98"/>
      <c r="H71" s="98"/>
      <c r="I71" s="98"/>
      <c r="K71" s="98"/>
      <c r="L71" s="98"/>
      <c r="M71" s="98"/>
      <c r="N71" s="98"/>
      <c r="O71" s="98"/>
      <c r="P71" s="105"/>
      <c r="Q71" s="107"/>
      <c r="R71" s="107"/>
      <c r="S71" s="107"/>
      <c r="T71" s="107"/>
    </row>
    <row r="72" spans="2:20">
      <c r="C72" s="12" t="s">
        <v>18</v>
      </c>
      <c r="D72" s="17" t="s">
        <v>16</v>
      </c>
      <c r="E72" s="99"/>
      <c r="F72" s="99"/>
      <c r="G72" s="95"/>
      <c r="H72" s="99"/>
      <c r="I72" s="99"/>
      <c r="J72" s="99"/>
      <c r="K72" s="99"/>
      <c r="L72" s="99"/>
      <c r="M72" s="99"/>
      <c r="N72" s="106"/>
      <c r="O72" s="98"/>
      <c r="P72" s="105"/>
      <c r="Q72" s="84" t="s">
        <v>223</v>
      </c>
      <c r="S72" s="249" t="s">
        <v>242</v>
      </c>
      <c r="T72" s="249" t="s">
        <v>234</v>
      </c>
    </row>
    <row r="73" spans="2:20">
      <c r="C73" s="13" t="s">
        <v>19</v>
      </c>
      <c r="D73" s="18" t="s">
        <v>16</v>
      </c>
      <c r="E73" s="98"/>
      <c r="F73" s="98"/>
      <c r="G73" s="96"/>
      <c r="H73" s="98"/>
      <c r="I73" s="98"/>
      <c r="J73" s="98"/>
      <c r="K73" s="98"/>
      <c r="L73" s="98"/>
      <c r="M73" s="98"/>
      <c r="N73" s="108"/>
      <c r="O73" s="98"/>
      <c r="P73" s="105"/>
      <c r="Q73" s="84" t="s">
        <v>223</v>
      </c>
      <c r="S73" s="249" t="s">
        <v>242</v>
      </c>
      <c r="T73" s="249" t="s">
        <v>234</v>
      </c>
    </row>
    <row r="74" spans="2:20">
      <c r="C74" s="13" t="s">
        <v>20</v>
      </c>
      <c r="D74" s="18" t="s">
        <v>16</v>
      </c>
      <c r="E74" s="98"/>
      <c r="F74" s="98"/>
      <c r="G74" s="96"/>
      <c r="H74" s="98"/>
      <c r="I74" s="98"/>
      <c r="J74" s="98"/>
      <c r="K74" s="98"/>
      <c r="L74" s="98"/>
      <c r="M74" s="98"/>
      <c r="N74" s="108"/>
      <c r="O74" s="98"/>
      <c r="P74" s="105"/>
      <c r="Q74" s="84" t="s">
        <v>223</v>
      </c>
      <c r="S74" s="249" t="s">
        <v>242</v>
      </c>
      <c r="T74" s="249" t="s">
        <v>234</v>
      </c>
    </row>
    <row r="75" spans="2:20">
      <c r="C75" s="13" t="s">
        <v>21</v>
      </c>
      <c r="D75" s="18" t="s">
        <v>16</v>
      </c>
      <c r="E75" s="98"/>
      <c r="F75" s="98"/>
      <c r="G75" s="96"/>
      <c r="H75" s="98"/>
      <c r="I75" s="98"/>
      <c r="J75" s="98"/>
      <c r="K75" s="98"/>
      <c r="L75" s="98"/>
      <c r="M75" s="98"/>
      <c r="N75" s="108"/>
      <c r="O75" s="98"/>
      <c r="P75" s="105"/>
      <c r="Q75" s="84" t="s">
        <v>223</v>
      </c>
      <c r="S75" s="249" t="s">
        <v>242</v>
      </c>
      <c r="T75" s="249" t="s">
        <v>234</v>
      </c>
    </row>
    <row r="76" spans="2:20">
      <c r="C76" s="13" t="s">
        <v>22</v>
      </c>
      <c r="D76" s="18" t="s">
        <v>16</v>
      </c>
      <c r="E76" s="98"/>
      <c r="F76" s="98"/>
      <c r="G76" s="96"/>
      <c r="H76" s="98"/>
      <c r="I76" s="98"/>
      <c r="J76" s="98"/>
      <c r="K76" s="98"/>
      <c r="L76" s="98"/>
      <c r="M76" s="98"/>
      <c r="N76" s="108"/>
      <c r="O76" s="98"/>
      <c r="P76" s="105"/>
      <c r="Q76" s="84" t="s">
        <v>223</v>
      </c>
      <c r="S76" s="249" t="s">
        <v>242</v>
      </c>
      <c r="T76" s="249" t="s">
        <v>234</v>
      </c>
    </row>
    <row r="77" spans="2:20">
      <c r="C77" s="13" t="s">
        <v>23</v>
      </c>
      <c r="D77" s="18" t="s">
        <v>16</v>
      </c>
      <c r="E77" s="98"/>
      <c r="F77" s="98"/>
      <c r="G77" s="96"/>
      <c r="H77" s="98"/>
      <c r="I77" s="98"/>
      <c r="J77" s="98"/>
      <c r="K77" s="98"/>
      <c r="L77" s="98"/>
      <c r="M77" s="98"/>
      <c r="N77" s="108"/>
      <c r="O77" s="98"/>
      <c r="P77" s="105"/>
      <c r="Q77" s="84" t="s">
        <v>223</v>
      </c>
      <c r="S77" s="249" t="s">
        <v>242</v>
      </c>
      <c r="T77" s="249" t="s">
        <v>234</v>
      </c>
    </row>
    <row r="78" spans="2:20">
      <c r="C78" s="13" t="s">
        <v>24</v>
      </c>
      <c r="D78" s="18" t="s">
        <v>16</v>
      </c>
      <c r="E78" s="98"/>
      <c r="F78" s="98"/>
      <c r="G78" s="96"/>
      <c r="H78" s="98"/>
      <c r="I78" s="98"/>
      <c r="J78" s="98"/>
      <c r="K78" s="98"/>
      <c r="L78" s="98"/>
      <c r="M78" s="98"/>
      <c r="N78" s="108"/>
      <c r="O78" s="98"/>
      <c r="P78" s="105"/>
      <c r="Q78" s="84" t="s">
        <v>223</v>
      </c>
      <c r="S78" s="249" t="s">
        <v>242</v>
      </c>
      <c r="T78" s="249" t="s">
        <v>234</v>
      </c>
    </row>
    <row r="79" spans="2:20">
      <c r="C79" s="13" t="s">
        <v>25</v>
      </c>
      <c r="D79" s="18" t="s">
        <v>16</v>
      </c>
      <c r="E79" s="98"/>
      <c r="F79" s="98"/>
      <c r="G79" s="96"/>
      <c r="H79" s="98"/>
      <c r="I79" s="98"/>
      <c r="J79" s="98"/>
      <c r="K79" s="98"/>
      <c r="L79" s="98"/>
      <c r="M79" s="98"/>
      <c r="N79" s="108"/>
      <c r="O79" s="98"/>
      <c r="P79" s="105"/>
      <c r="Q79" s="84" t="s">
        <v>223</v>
      </c>
      <c r="S79" s="249" t="s">
        <v>242</v>
      </c>
      <c r="T79" s="249" t="s">
        <v>234</v>
      </c>
    </row>
    <row r="80" spans="2:20">
      <c r="C80" s="13" t="s">
        <v>26</v>
      </c>
      <c r="D80" s="18" t="s">
        <v>16</v>
      </c>
      <c r="E80" s="98"/>
      <c r="F80" s="98"/>
      <c r="G80" s="96"/>
      <c r="H80" s="98"/>
      <c r="I80" s="98"/>
      <c r="J80" s="98"/>
      <c r="K80" s="98"/>
      <c r="L80" s="98"/>
      <c r="M80" s="98"/>
      <c r="N80" s="108"/>
      <c r="O80" s="98"/>
      <c r="P80" s="105"/>
      <c r="Q80" s="84" t="s">
        <v>223</v>
      </c>
      <c r="S80" s="249" t="s">
        <v>242</v>
      </c>
      <c r="T80" s="249" t="s">
        <v>234</v>
      </c>
    </row>
    <row r="81" spans="3:20">
      <c r="C81" s="13" t="s">
        <v>27</v>
      </c>
      <c r="D81" s="18" t="s">
        <v>16</v>
      </c>
      <c r="E81" s="98"/>
      <c r="F81" s="98"/>
      <c r="G81" s="96"/>
      <c r="H81" s="98"/>
      <c r="I81" s="98"/>
      <c r="J81" s="98"/>
      <c r="K81" s="98"/>
      <c r="L81" s="98"/>
      <c r="M81" s="98"/>
      <c r="N81" s="108"/>
      <c r="O81" s="98"/>
      <c r="P81" s="105"/>
      <c r="Q81" s="84" t="s">
        <v>223</v>
      </c>
      <c r="S81" s="249" t="s">
        <v>242</v>
      </c>
      <c r="T81" s="249" t="s">
        <v>234</v>
      </c>
    </row>
    <row r="82" spans="3:20">
      <c r="C82" s="13" t="s">
        <v>28</v>
      </c>
      <c r="D82" s="18" t="s">
        <v>16</v>
      </c>
      <c r="E82" s="98"/>
      <c r="F82" s="98"/>
      <c r="G82" s="96"/>
      <c r="H82" s="98"/>
      <c r="I82" s="98"/>
      <c r="J82" s="98"/>
      <c r="K82" s="98"/>
      <c r="L82" s="98"/>
      <c r="M82" s="98"/>
      <c r="N82" s="108"/>
      <c r="O82" s="98"/>
      <c r="P82" s="105"/>
      <c r="Q82" s="84" t="s">
        <v>223</v>
      </c>
      <c r="S82" s="249" t="s">
        <v>242</v>
      </c>
      <c r="T82" s="249" t="s">
        <v>234</v>
      </c>
    </row>
    <row r="83" spans="3:20">
      <c r="C83" s="13" t="s">
        <v>29</v>
      </c>
      <c r="D83" s="18" t="s">
        <v>16</v>
      </c>
      <c r="E83" s="98"/>
      <c r="F83" s="98"/>
      <c r="G83" s="96"/>
      <c r="H83" s="98"/>
      <c r="I83" s="98"/>
      <c r="J83" s="98"/>
      <c r="K83" s="98"/>
      <c r="L83" s="98"/>
      <c r="M83" s="98"/>
      <c r="N83" s="108"/>
      <c r="O83" s="98"/>
      <c r="P83" s="105"/>
      <c r="Q83" s="84" t="s">
        <v>223</v>
      </c>
      <c r="S83" s="249" t="s">
        <v>242</v>
      </c>
      <c r="T83" s="249" t="s">
        <v>234</v>
      </c>
    </row>
    <row r="84" spans="3:20">
      <c r="C84" s="13" t="s">
        <v>30</v>
      </c>
      <c r="D84" s="18" t="s">
        <v>16</v>
      </c>
      <c r="E84" s="98"/>
      <c r="F84" s="98"/>
      <c r="G84" s="96"/>
      <c r="H84" s="98"/>
      <c r="I84" s="98"/>
      <c r="J84" s="98"/>
      <c r="K84" s="98"/>
      <c r="L84" s="98"/>
      <c r="M84" s="98"/>
      <c r="N84" s="108"/>
      <c r="O84" s="98"/>
      <c r="P84" s="105"/>
      <c r="Q84" s="84" t="s">
        <v>223</v>
      </c>
      <c r="S84" s="249" t="s">
        <v>242</v>
      </c>
      <c r="T84" s="249" t="s">
        <v>234</v>
      </c>
    </row>
    <row r="85" spans="3:20">
      <c r="C85" s="13" t="s">
        <v>31</v>
      </c>
      <c r="D85" s="18" t="s">
        <v>16</v>
      </c>
      <c r="E85" s="98"/>
      <c r="F85" s="98"/>
      <c r="G85" s="96"/>
      <c r="H85" s="98"/>
      <c r="I85" s="98"/>
      <c r="J85" s="98"/>
      <c r="K85" s="98"/>
      <c r="L85" s="98"/>
      <c r="M85" s="98"/>
      <c r="N85" s="108"/>
      <c r="O85" s="98"/>
      <c r="P85" s="105"/>
      <c r="Q85" s="84" t="s">
        <v>223</v>
      </c>
      <c r="S85" s="249" t="s">
        <v>242</v>
      </c>
      <c r="T85" s="249" t="s">
        <v>234</v>
      </c>
    </row>
    <row r="86" spans="3:20">
      <c r="C86" s="13" t="s">
        <v>32</v>
      </c>
      <c r="D86" s="18" t="s">
        <v>16</v>
      </c>
      <c r="E86" s="98"/>
      <c r="F86" s="98"/>
      <c r="G86" s="96"/>
      <c r="H86" s="98"/>
      <c r="I86" s="98"/>
      <c r="J86" s="98"/>
      <c r="K86" s="98"/>
      <c r="L86" s="98"/>
      <c r="M86" s="98"/>
      <c r="N86" s="108"/>
      <c r="O86" s="98"/>
      <c r="P86" s="105"/>
      <c r="Q86" s="84" t="s">
        <v>223</v>
      </c>
      <c r="S86" s="249" t="s">
        <v>242</v>
      </c>
      <c r="T86" s="249" t="s">
        <v>234</v>
      </c>
    </row>
    <row r="87" spans="3:20">
      <c r="C87" s="13" t="s">
        <v>33</v>
      </c>
      <c r="D87" s="18" t="s">
        <v>16</v>
      </c>
      <c r="E87" s="98"/>
      <c r="F87" s="98"/>
      <c r="G87" s="96"/>
      <c r="H87" s="98"/>
      <c r="I87" s="98"/>
      <c r="J87" s="98"/>
      <c r="K87" s="98"/>
      <c r="L87" s="98"/>
      <c r="M87" s="98"/>
      <c r="N87" s="108"/>
      <c r="O87" s="98"/>
      <c r="P87" s="105"/>
      <c r="Q87" s="84" t="s">
        <v>223</v>
      </c>
      <c r="S87" s="249" t="s">
        <v>242</v>
      </c>
      <c r="T87" s="249" t="s">
        <v>234</v>
      </c>
    </row>
    <row r="88" spans="3:20">
      <c r="C88" s="13" t="s">
        <v>34</v>
      </c>
      <c r="D88" s="18" t="s">
        <v>16</v>
      </c>
      <c r="E88" s="98"/>
      <c r="F88" s="98"/>
      <c r="G88" s="96"/>
      <c r="H88" s="98"/>
      <c r="I88" s="98"/>
      <c r="J88" s="98"/>
      <c r="K88" s="98"/>
      <c r="L88" s="98"/>
      <c r="M88" s="98"/>
      <c r="N88" s="108"/>
      <c r="O88" s="98"/>
      <c r="P88" s="105"/>
      <c r="Q88" s="84" t="s">
        <v>223</v>
      </c>
      <c r="S88" s="249" t="s">
        <v>242</v>
      </c>
      <c r="T88" s="249" t="s">
        <v>234</v>
      </c>
    </row>
    <row r="89" spans="3:20">
      <c r="C89" s="13" t="s">
        <v>35</v>
      </c>
      <c r="D89" s="18" t="s">
        <v>16</v>
      </c>
      <c r="E89" s="98"/>
      <c r="F89" s="98"/>
      <c r="G89" s="96"/>
      <c r="H89" s="98"/>
      <c r="I89" s="98"/>
      <c r="J89" s="98"/>
      <c r="K89" s="98"/>
      <c r="L89" s="98"/>
      <c r="M89" s="98"/>
      <c r="N89" s="108"/>
      <c r="O89" s="98"/>
      <c r="P89" s="105"/>
      <c r="Q89" s="84" t="s">
        <v>223</v>
      </c>
      <c r="S89" s="249" t="s">
        <v>242</v>
      </c>
      <c r="T89" s="249" t="s">
        <v>234</v>
      </c>
    </row>
    <row r="90" spans="3:20">
      <c r="C90" s="337" t="s">
        <v>409</v>
      </c>
      <c r="D90" s="18" t="s">
        <v>16</v>
      </c>
      <c r="E90" s="98"/>
      <c r="F90" s="98"/>
      <c r="G90" s="96"/>
      <c r="H90" s="98"/>
      <c r="I90" s="98"/>
      <c r="J90" s="98"/>
      <c r="K90" s="98"/>
      <c r="L90" s="98"/>
      <c r="M90" s="98"/>
      <c r="N90" s="108"/>
      <c r="O90" s="98"/>
      <c r="P90" s="105"/>
      <c r="Q90" s="84" t="s">
        <v>223</v>
      </c>
      <c r="S90" s="249" t="s">
        <v>242</v>
      </c>
      <c r="T90" s="249" t="s">
        <v>234</v>
      </c>
    </row>
    <row r="91" spans="3:20">
      <c r="C91" s="337" t="s">
        <v>410</v>
      </c>
      <c r="D91" s="18" t="s">
        <v>16</v>
      </c>
      <c r="E91" s="98"/>
      <c r="F91" s="98"/>
      <c r="G91" s="96"/>
      <c r="H91" s="98"/>
      <c r="I91" s="98"/>
      <c r="J91" s="98"/>
      <c r="K91" s="98"/>
      <c r="L91" s="98"/>
      <c r="M91" s="98"/>
      <c r="N91" s="108"/>
      <c r="O91" s="98"/>
      <c r="P91" s="105"/>
      <c r="Q91" s="84" t="s">
        <v>223</v>
      </c>
      <c r="S91" s="249" t="s">
        <v>242</v>
      </c>
      <c r="T91" s="249" t="s">
        <v>234</v>
      </c>
    </row>
    <row r="92" spans="3:20">
      <c r="C92" s="337" t="s">
        <v>411</v>
      </c>
      <c r="D92" s="18" t="s">
        <v>16</v>
      </c>
      <c r="E92" s="98"/>
      <c r="F92" s="98"/>
      <c r="G92" s="96"/>
      <c r="H92" s="98"/>
      <c r="I92" s="98"/>
      <c r="J92" s="98"/>
      <c r="K92" s="98"/>
      <c r="L92" s="98"/>
      <c r="M92" s="98"/>
      <c r="N92" s="108"/>
      <c r="O92" s="98"/>
      <c r="P92" s="105"/>
      <c r="Q92" s="84" t="s">
        <v>223</v>
      </c>
      <c r="S92" s="249" t="s">
        <v>242</v>
      </c>
      <c r="T92" s="249" t="s">
        <v>234</v>
      </c>
    </row>
    <row r="93" spans="3:20">
      <c r="C93" s="337" t="s">
        <v>412</v>
      </c>
      <c r="D93" s="18" t="s">
        <v>16</v>
      </c>
      <c r="E93" s="98"/>
      <c r="F93" s="98"/>
      <c r="G93" s="96"/>
      <c r="H93" s="98"/>
      <c r="I93" s="98"/>
      <c r="J93" s="98"/>
      <c r="K93" s="98"/>
      <c r="L93" s="98"/>
      <c r="M93" s="98"/>
      <c r="N93" s="108"/>
      <c r="O93" s="98"/>
      <c r="P93" s="105"/>
      <c r="Q93" s="84" t="s">
        <v>223</v>
      </c>
      <c r="S93" s="249" t="s">
        <v>242</v>
      </c>
      <c r="T93" s="249" t="s">
        <v>234</v>
      </c>
    </row>
    <row r="94" spans="3:20">
      <c r="C94" s="337" t="s">
        <v>413</v>
      </c>
      <c r="D94" s="18" t="s">
        <v>16</v>
      </c>
      <c r="E94" s="98"/>
      <c r="F94" s="98"/>
      <c r="G94" s="96"/>
      <c r="H94" s="98"/>
      <c r="I94" s="98"/>
      <c r="J94" s="98"/>
      <c r="K94" s="98"/>
      <c r="L94" s="98"/>
      <c r="M94" s="98"/>
      <c r="N94" s="108"/>
      <c r="O94" s="98"/>
      <c r="P94" s="105"/>
      <c r="Q94" s="84" t="s">
        <v>223</v>
      </c>
      <c r="S94" s="249" t="s">
        <v>242</v>
      </c>
      <c r="T94" s="249" t="s">
        <v>234</v>
      </c>
    </row>
    <row r="95" spans="3:20">
      <c r="C95" s="337" t="s">
        <v>414</v>
      </c>
      <c r="D95" s="18" t="s">
        <v>16</v>
      </c>
      <c r="E95" s="98"/>
      <c r="F95" s="98"/>
      <c r="G95" s="96"/>
      <c r="H95" s="98"/>
      <c r="I95" s="98"/>
      <c r="J95" s="98"/>
      <c r="K95" s="98"/>
      <c r="L95" s="98"/>
      <c r="M95" s="98"/>
      <c r="N95" s="108"/>
      <c r="O95" s="98"/>
      <c r="P95" s="105"/>
      <c r="Q95" s="84" t="s">
        <v>223</v>
      </c>
      <c r="S95" s="249" t="s">
        <v>242</v>
      </c>
      <c r="T95" s="249" t="s">
        <v>234</v>
      </c>
    </row>
    <row r="96" spans="3:20">
      <c r="C96" s="13" t="s">
        <v>415</v>
      </c>
      <c r="D96" s="18" t="s">
        <v>16</v>
      </c>
      <c r="E96" s="98"/>
      <c r="F96" s="98"/>
      <c r="G96" s="96"/>
      <c r="H96" s="98"/>
      <c r="I96" s="98"/>
      <c r="J96" s="98"/>
      <c r="K96" s="98"/>
      <c r="L96" s="98"/>
      <c r="M96" s="98"/>
      <c r="N96" s="108"/>
      <c r="O96" s="98"/>
      <c r="P96" s="105"/>
      <c r="Q96" s="84" t="s">
        <v>223</v>
      </c>
      <c r="S96" s="249" t="s">
        <v>242</v>
      </c>
      <c r="T96" s="249" t="s">
        <v>234</v>
      </c>
    </row>
    <row r="97" spans="3:21">
      <c r="C97" s="13" t="s">
        <v>416</v>
      </c>
      <c r="D97" s="18" t="s">
        <v>16</v>
      </c>
      <c r="E97" s="98"/>
      <c r="F97" s="98"/>
      <c r="G97" s="96"/>
      <c r="H97" s="98"/>
      <c r="I97" s="98"/>
      <c r="J97" s="98"/>
      <c r="K97" s="98"/>
      <c r="L97" s="98"/>
      <c r="M97" s="98"/>
      <c r="N97" s="108"/>
      <c r="O97" s="98"/>
      <c r="P97" s="105"/>
      <c r="Q97" s="84" t="s">
        <v>223</v>
      </c>
      <c r="S97" s="249" t="s">
        <v>242</v>
      </c>
      <c r="T97" s="249" t="s">
        <v>234</v>
      </c>
    </row>
    <row r="98" spans="3:21">
      <c r="C98" s="13" t="s">
        <v>417</v>
      </c>
      <c r="D98" s="18" t="s">
        <v>16</v>
      </c>
      <c r="E98" s="98"/>
      <c r="F98" s="98"/>
      <c r="G98" s="96"/>
      <c r="H98" s="98"/>
      <c r="I98" s="98"/>
      <c r="J98" s="98"/>
      <c r="K98" s="98"/>
      <c r="L98" s="98"/>
      <c r="M98" s="98"/>
      <c r="N98" s="108"/>
      <c r="O98" s="98"/>
      <c r="P98" s="105"/>
      <c r="Q98" s="84" t="s">
        <v>223</v>
      </c>
      <c r="S98" s="249" t="s">
        <v>242</v>
      </c>
      <c r="T98" s="249" t="s">
        <v>234</v>
      </c>
    </row>
    <row r="99" spans="3:21">
      <c r="C99" s="13" t="s">
        <v>418</v>
      </c>
      <c r="D99" s="18" t="s">
        <v>16</v>
      </c>
      <c r="E99" s="98"/>
      <c r="F99" s="98"/>
      <c r="G99" s="96"/>
      <c r="H99" s="98"/>
      <c r="I99" s="98"/>
      <c r="J99" s="98"/>
      <c r="K99" s="98"/>
      <c r="L99" s="98"/>
      <c r="M99" s="98"/>
      <c r="N99" s="108"/>
      <c r="O99" s="98"/>
      <c r="P99" s="105"/>
      <c r="Q99" s="84" t="s">
        <v>223</v>
      </c>
      <c r="S99" s="249" t="s">
        <v>242</v>
      </c>
      <c r="T99" s="249" t="s">
        <v>234</v>
      </c>
    </row>
    <row r="100" spans="3:21">
      <c r="C100" s="13" t="s">
        <v>419</v>
      </c>
      <c r="D100" s="18" t="s">
        <v>16</v>
      </c>
      <c r="E100" s="98"/>
      <c r="F100" s="98"/>
      <c r="G100" s="96"/>
      <c r="H100" s="98"/>
      <c r="I100" s="98"/>
      <c r="J100" s="98"/>
      <c r="K100" s="98"/>
      <c r="L100" s="98"/>
      <c r="M100" s="98"/>
      <c r="N100" s="108"/>
      <c r="O100" s="98"/>
      <c r="P100" s="105"/>
      <c r="Q100" s="84" t="s">
        <v>223</v>
      </c>
      <c r="S100" s="249" t="s">
        <v>242</v>
      </c>
      <c r="T100" s="249" t="s">
        <v>234</v>
      </c>
    </row>
    <row r="101" spans="3:21">
      <c r="C101" s="13" t="s">
        <v>420</v>
      </c>
      <c r="D101" s="18" t="s">
        <v>16</v>
      </c>
      <c r="E101" s="98"/>
      <c r="F101" s="98"/>
      <c r="G101" s="96"/>
      <c r="H101" s="98"/>
      <c r="I101" s="98"/>
      <c r="J101" s="98"/>
      <c r="K101" s="98"/>
      <c r="L101" s="98"/>
      <c r="M101" s="98"/>
      <c r="N101" s="108"/>
      <c r="O101" s="98"/>
      <c r="P101" s="105"/>
      <c r="Q101" s="84" t="s">
        <v>223</v>
      </c>
      <c r="S101" s="249" t="s">
        <v>242</v>
      </c>
      <c r="T101" s="249" t="s">
        <v>234</v>
      </c>
    </row>
    <row r="102" spans="3:21">
      <c r="C102" s="14" t="s">
        <v>4</v>
      </c>
      <c r="D102" s="19" t="s">
        <v>16</v>
      </c>
      <c r="E102" s="100"/>
      <c r="F102" s="100"/>
      <c r="G102" s="97"/>
      <c r="H102" s="100"/>
      <c r="I102" s="100"/>
      <c r="J102" s="100"/>
      <c r="K102" s="100"/>
      <c r="L102" s="100"/>
      <c r="M102" s="100"/>
      <c r="N102" s="109"/>
      <c r="O102" s="98"/>
      <c r="P102" s="105"/>
      <c r="Q102" s="84" t="s">
        <v>223</v>
      </c>
      <c r="S102" s="249" t="s">
        <v>242</v>
      </c>
      <c r="T102" s="249" t="s">
        <v>234</v>
      </c>
    </row>
    <row r="103" spans="3:21">
      <c r="C103" s="438" t="s">
        <v>595</v>
      </c>
      <c r="D103" s="18" t="s">
        <v>16</v>
      </c>
      <c r="E103" s="98"/>
      <c r="F103" s="98"/>
      <c r="G103" s="86">
        <f>SUM(G72:G102)</f>
        <v>0</v>
      </c>
      <c r="H103" s="98"/>
      <c r="I103" s="98"/>
      <c r="J103" s="98"/>
      <c r="K103" s="98"/>
      <c r="L103" s="98"/>
      <c r="M103" s="98"/>
      <c r="N103" s="98"/>
      <c r="O103" s="98"/>
      <c r="P103" s="105"/>
      <c r="Q103" s="104"/>
      <c r="S103" s="104"/>
      <c r="T103" s="84"/>
    </row>
    <row r="104" spans="3:21" ht="15" customHeight="1">
      <c r="C104" s="85" t="s">
        <v>429</v>
      </c>
      <c r="D104" s="18"/>
      <c r="E104" s="98"/>
      <c r="F104" s="98"/>
      <c r="H104" s="98"/>
      <c r="I104" s="98"/>
      <c r="J104" s="98"/>
      <c r="K104" s="98"/>
      <c r="L104" s="98"/>
      <c r="M104" s="98"/>
      <c r="N104" s="98"/>
      <c r="O104" s="98"/>
      <c r="P104" s="105"/>
      <c r="Q104" s="83"/>
      <c r="R104" s="83"/>
      <c r="S104" s="84"/>
      <c r="T104" s="84"/>
      <c r="U104" s="83"/>
    </row>
    <row r="105" spans="3:21" ht="15" customHeight="1">
      <c r="C105" s="12" t="s">
        <v>36</v>
      </c>
      <c r="D105" s="17" t="s">
        <v>16</v>
      </c>
      <c r="E105" s="99"/>
      <c r="F105" s="99"/>
      <c r="G105" s="95"/>
      <c r="H105" s="99"/>
      <c r="I105" s="99"/>
      <c r="J105" s="99"/>
      <c r="K105" s="99"/>
      <c r="L105" s="99"/>
      <c r="M105" s="99"/>
      <c r="N105" s="106"/>
      <c r="O105" s="98"/>
      <c r="P105" s="105"/>
      <c r="Q105" s="84" t="s">
        <v>245</v>
      </c>
      <c r="S105" s="249" t="s">
        <v>242</v>
      </c>
      <c r="T105" s="249" t="s">
        <v>234</v>
      </c>
    </row>
    <row r="106" spans="3:21" ht="15" customHeight="1">
      <c r="C106" s="13" t="s">
        <v>37</v>
      </c>
      <c r="D106" s="18" t="s">
        <v>16</v>
      </c>
      <c r="E106" s="98"/>
      <c r="F106" s="98"/>
      <c r="G106" s="96"/>
      <c r="H106" s="98"/>
      <c r="I106" s="98"/>
      <c r="J106" s="98"/>
      <c r="K106" s="98"/>
      <c r="L106" s="98"/>
      <c r="M106" s="98"/>
      <c r="N106" s="108"/>
      <c r="O106" s="98"/>
      <c r="P106" s="105"/>
      <c r="Q106" s="84" t="s">
        <v>245</v>
      </c>
      <c r="S106" s="249" t="s">
        <v>242</v>
      </c>
      <c r="T106" s="249" t="s">
        <v>234</v>
      </c>
    </row>
    <row r="107" spans="3:21" ht="15" customHeight="1">
      <c r="C107" s="13" t="s">
        <v>38</v>
      </c>
      <c r="D107" s="18" t="s">
        <v>16</v>
      </c>
      <c r="E107" s="98"/>
      <c r="F107" s="98"/>
      <c r="G107" s="96"/>
      <c r="H107" s="98"/>
      <c r="I107" s="98"/>
      <c r="J107" s="98"/>
      <c r="K107" s="98"/>
      <c r="L107" s="98"/>
      <c r="M107" s="98"/>
      <c r="N107" s="108"/>
      <c r="O107" s="98"/>
      <c r="P107" s="105"/>
      <c r="Q107" s="84" t="s">
        <v>245</v>
      </c>
      <c r="S107" s="249" t="s">
        <v>242</v>
      </c>
      <c r="T107" s="249" t="s">
        <v>234</v>
      </c>
    </row>
    <row r="108" spans="3:21" ht="15" customHeight="1">
      <c r="C108" s="13" t="s">
        <v>39</v>
      </c>
      <c r="D108" s="18" t="s">
        <v>16</v>
      </c>
      <c r="E108" s="98"/>
      <c r="F108" s="98"/>
      <c r="G108" s="96"/>
      <c r="H108" s="98"/>
      <c r="I108" s="98"/>
      <c r="J108" s="98"/>
      <c r="K108" s="98"/>
      <c r="L108" s="98"/>
      <c r="M108" s="98"/>
      <c r="N108" s="108"/>
      <c r="O108" s="98"/>
      <c r="P108" s="105"/>
      <c r="Q108" s="84" t="s">
        <v>245</v>
      </c>
      <c r="S108" s="249" t="s">
        <v>242</v>
      </c>
      <c r="T108" s="249" t="s">
        <v>234</v>
      </c>
    </row>
    <row r="109" spans="3:21" ht="15" customHeight="1">
      <c r="C109" s="13" t="s">
        <v>40</v>
      </c>
      <c r="D109" s="18" t="s">
        <v>16</v>
      </c>
      <c r="E109" s="98"/>
      <c r="F109" s="98"/>
      <c r="G109" s="96"/>
      <c r="H109" s="98"/>
      <c r="I109" s="98"/>
      <c r="J109" s="98"/>
      <c r="K109" s="98"/>
      <c r="L109" s="98"/>
      <c r="M109" s="98"/>
      <c r="N109" s="108"/>
      <c r="O109" s="98"/>
      <c r="P109" s="105"/>
      <c r="Q109" s="84" t="s">
        <v>245</v>
      </c>
      <c r="S109" s="249" t="s">
        <v>242</v>
      </c>
      <c r="T109" s="249" t="s">
        <v>234</v>
      </c>
    </row>
    <row r="110" spans="3:21" ht="15" customHeight="1">
      <c r="C110" s="14" t="s">
        <v>41</v>
      </c>
      <c r="D110" s="19" t="s">
        <v>16</v>
      </c>
      <c r="E110" s="100"/>
      <c r="F110" s="100"/>
      <c r="G110" s="97"/>
      <c r="H110" s="100"/>
      <c r="I110" s="100"/>
      <c r="J110" s="100"/>
      <c r="K110" s="100"/>
      <c r="L110" s="100"/>
      <c r="M110" s="100"/>
      <c r="N110" s="109"/>
      <c r="O110" s="98"/>
      <c r="P110" s="105"/>
      <c r="Q110" s="84" t="s">
        <v>245</v>
      </c>
      <c r="S110" s="249" t="s">
        <v>242</v>
      </c>
      <c r="T110" s="249" t="s">
        <v>234</v>
      </c>
    </row>
    <row r="111" spans="3:21">
      <c r="C111" s="438" t="s">
        <v>594</v>
      </c>
      <c r="D111" s="18" t="s">
        <v>16</v>
      </c>
      <c r="E111" s="98"/>
      <c r="F111" s="98"/>
      <c r="G111" s="86">
        <f>SUM(G105:G110)</f>
        <v>0</v>
      </c>
      <c r="H111" s="98"/>
      <c r="I111" s="98"/>
      <c r="J111" s="98"/>
      <c r="K111" s="98"/>
      <c r="L111" s="98"/>
      <c r="M111" s="98"/>
      <c r="N111" s="98"/>
      <c r="O111" s="98"/>
      <c r="P111" s="105"/>
      <c r="Q111" s="104"/>
      <c r="S111" s="104"/>
      <c r="T111" s="84"/>
    </row>
    <row r="112" spans="3:21" ht="15" customHeight="1">
      <c r="C112" s="85" t="s">
        <v>119</v>
      </c>
      <c r="D112" s="18"/>
      <c r="E112" s="98"/>
      <c r="F112" s="98"/>
      <c r="H112" s="98"/>
      <c r="I112" s="98"/>
      <c r="J112" s="98"/>
      <c r="K112" s="98"/>
      <c r="L112" s="98"/>
      <c r="M112" s="98"/>
      <c r="N112" s="98"/>
      <c r="O112" s="98"/>
      <c r="P112" s="105"/>
      <c r="Q112" s="83"/>
      <c r="R112" s="83"/>
      <c r="S112" s="84"/>
      <c r="T112" s="84"/>
      <c r="U112" s="83"/>
    </row>
    <row r="113" spans="3:22" ht="15" customHeight="1">
      <c r="C113" s="12" t="s">
        <v>36</v>
      </c>
      <c r="D113" s="17" t="s">
        <v>16</v>
      </c>
      <c r="E113" s="99"/>
      <c r="F113" s="99"/>
      <c r="G113" s="95"/>
      <c r="H113" s="99"/>
      <c r="I113" s="99"/>
      <c r="J113" s="99"/>
      <c r="K113" s="99"/>
      <c r="L113" s="99"/>
      <c r="M113" s="99"/>
      <c r="N113" s="106"/>
      <c r="O113" s="98"/>
      <c r="P113" s="105"/>
      <c r="Q113" s="84" t="s">
        <v>223</v>
      </c>
      <c r="S113" s="249" t="s">
        <v>242</v>
      </c>
      <c r="T113" s="249" t="s">
        <v>234</v>
      </c>
    </row>
    <row r="114" spans="3:22" ht="15" customHeight="1">
      <c r="C114" s="13" t="s">
        <v>37</v>
      </c>
      <c r="D114" s="18" t="s">
        <v>16</v>
      </c>
      <c r="E114" s="98"/>
      <c r="F114" s="98"/>
      <c r="G114" s="96"/>
      <c r="H114" s="98"/>
      <c r="I114" s="98"/>
      <c r="J114" s="98"/>
      <c r="K114" s="98"/>
      <c r="L114" s="98"/>
      <c r="M114" s="98"/>
      <c r="N114" s="108"/>
      <c r="O114" s="98"/>
      <c r="P114" s="105"/>
      <c r="Q114" s="84" t="s">
        <v>223</v>
      </c>
      <c r="S114" s="249" t="s">
        <v>242</v>
      </c>
      <c r="T114" s="249" t="s">
        <v>234</v>
      </c>
    </row>
    <row r="115" spans="3:22" ht="15" customHeight="1">
      <c r="C115" s="13" t="s">
        <v>38</v>
      </c>
      <c r="D115" s="18" t="s">
        <v>16</v>
      </c>
      <c r="E115" s="98"/>
      <c r="F115" s="98"/>
      <c r="G115" s="96"/>
      <c r="H115" s="98"/>
      <c r="I115" s="98"/>
      <c r="J115" s="98"/>
      <c r="K115" s="98"/>
      <c r="L115" s="98"/>
      <c r="M115" s="98"/>
      <c r="N115" s="108"/>
      <c r="O115" s="98"/>
      <c r="P115" s="105"/>
      <c r="Q115" s="84" t="s">
        <v>223</v>
      </c>
      <c r="S115" s="249" t="s">
        <v>242</v>
      </c>
      <c r="T115" s="249" t="s">
        <v>234</v>
      </c>
    </row>
    <row r="116" spans="3:22" ht="15" customHeight="1">
      <c r="C116" s="13" t="s">
        <v>39</v>
      </c>
      <c r="D116" s="18" t="s">
        <v>16</v>
      </c>
      <c r="E116" s="98"/>
      <c r="F116" s="98"/>
      <c r="G116" s="96"/>
      <c r="H116" s="98"/>
      <c r="I116" s="98"/>
      <c r="J116" s="98"/>
      <c r="K116" s="98"/>
      <c r="L116" s="98"/>
      <c r="M116" s="98"/>
      <c r="N116" s="108"/>
      <c r="O116" s="98"/>
      <c r="P116" s="105"/>
      <c r="Q116" s="84" t="s">
        <v>223</v>
      </c>
      <c r="S116" s="249" t="s">
        <v>242</v>
      </c>
      <c r="T116" s="249" t="s">
        <v>234</v>
      </c>
    </row>
    <row r="117" spans="3:22" ht="15" customHeight="1">
      <c r="C117" s="13" t="s">
        <v>40</v>
      </c>
      <c r="D117" s="18" t="s">
        <v>16</v>
      </c>
      <c r="E117" s="98"/>
      <c r="F117" s="98"/>
      <c r="G117" s="96"/>
      <c r="H117" s="98"/>
      <c r="I117" s="98"/>
      <c r="J117" s="98"/>
      <c r="K117" s="98"/>
      <c r="L117" s="98"/>
      <c r="M117" s="98"/>
      <c r="N117" s="108"/>
      <c r="O117" s="98"/>
      <c r="P117" s="105"/>
      <c r="Q117" s="84" t="s">
        <v>223</v>
      </c>
      <c r="S117" s="249" t="s">
        <v>242</v>
      </c>
      <c r="T117" s="249" t="s">
        <v>234</v>
      </c>
    </row>
    <row r="118" spans="3:22" ht="15" customHeight="1">
      <c r="C118" s="13" t="s">
        <v>41</v>
      </c>
      <c r="D118" s="18" t="s">
        <v>16</v>
      </c>
      <c r="E118" s="98"/>
      <c r="F118" s="98"/>
      <c r="G118" s="96"/>
      <c r="H118" s="98"/>
      <c r="I118" s="98"/>
      <c r="J118" s="98"/>
      <c r="K118" s="98"/>
      <c r="L118" s="98"/>
      <c r="M118" s="98"/>
      <c r="N118" s="108"/>
      <c r="O118" s="98"/>
      <c r="P118" s="105"/>
      <c r="Q118" s="84" t="s">
        <v>223</v>
      </c>
      <c r="S118" s="249" t="s">
        <v>242</v>
      </c>
      <c r="T118" s="249" t="s">
        <v>234</v>
      </c>
    </row>
    <row r="119" spans="3:22" ht="15" customHeight="1">
      <c r="C119" s="14" t="s">
        <v>4</v>
      </c>
      <c r="D119" s="19" t="s">
        <v>16</v>
      </c>
      <c r="E119" s="100"/>
      <c r="F119" s="100"/>
      <c r="G119" s="97"/>
      <c r="H119" s="100"/>
      <c r="I119" s="100"/>
      <c r="J119" s="100"/>
      <c r="K119" s="100"/>
      <c r="L119" s="100"/>
      <c r="M119" s="100"/>
      <c r="N119" s="109"/>
      <c r="O119" s="98"/>
      <c r="P119" s="105"/>
      <c r="Q119" s="84" t="s">
        <v>223</v>
      </c>
      <c r="S119" s="249" t="s">
        <v>242</v>
      </c>
      <c r="T119" s="249" t="s">
        <v>234</v>
      </c>
    </row>
    <row r="120" spans="3:22">
      <c r="C120" s="438" t="s">
        <v>593</v>
      </c>
      <c r="D120" s="18" t="s">
        <v>16</v>
      </c>
      <c r="E120" s="98"/>
      <c r="F120" s="98"/>
      <c r="G120" s="86">
        <f>SUM(G113:G119)</f>
        <v>0</v>
      </c>
      <c r="H120" s="98"/>
      <c r="I120" s="98"/>
      <c r="J120" s="98"/>
      <c r="K120" s="98"/>
      <c r="L120" s="98"/>
      <c r="M120" s="98"/>
      <c r="N120" s="98"/>
      <c r="O120" s="98"/>
      <c r="P120" s="105"/>
      <c r="Q120" s="104"/>
      <c r="S120" s="104"/>
      <c r="T120" s="84"/>
    </row>
    <row r="121" spans="3:22" ht="15" customHeight="1">
      <c r="C121" s="85" t="s">
        <v>120</v>
      </c>
      <c r="D121" s="18"/>
      <c r="E121" s="98"/>
      <c r="F121" s="98"/>
      <c r="H121" s="98"/>
      <c r="I121" s="98"/>
      <c r="J121" s="98"/>
      <c r="K121" s="98"/>
      <c r="L121" s="98"/>
      <c r="M121" s="98"/>
      <c r="N121" s="98"/>
      <c r="O121" s="98"/>
      <c r="P121" s="105"/>
      <c r="Q121" s="84"/>
      <c r="R121" s="84"/>
      <c r="S121" s="84"/>
      <c r="T121" s="84"/>
      <c r="U121" s="84"/>
      <c r="V121" s="84"/>
    </row>
    <row r="122" spans="3:22" ht="15" customHeight="1">
      <c r="C122" s="12" t="s">
        <v>36</v>
      </c>
      <c r="D122" s="17" t="s">
        <v>16</v>
      </c>
      <c r="E122" s="99"/>
      <c r="F122" s="99"/>
      <c r="G122" s="95"/>
      <c r="H122" s="99"/>
      <c r="I122" s="99"/>
      <c r="J122" s="99"/>
      <c r="K122" s="99"/>
      <c r="L122" s="99"/>
      <c r="M122" s="99"/>
      <c r="N122" s="106"/>
      <c r="O122" s="98"/>
      <c r="P122" s="105"/>
      <c r="Q122" s="84" t="s">
        <v>223</v>
      </c>
      <c r="S122" s="249" t="s">
        <v>242</v>
      </c>
      <c r="T122" s="249" t="s">
        <v>234</v>
      </c>
    </row>
    <row r="123" spans="3:22" ht="15" customHeight="1">
      <c r="C123" s="13" t="s">
        <v>37</v>
      </c>
      <c r="D123" s="18" t="s">
        <v>16</v>
      </c>
      <c r="E123" s="98"/>
      <c r="F123" s="98"/>
      <c r="G123" s="96"/>
      <c r="H123" s="98"/>
      <c r="I123" s="98"/>
      <c r="J123" s="98"/>
      <c r="K123" s="98"/>
      <c r="L123" s="98"/>
      <c r="M123" s="98"/>
      <c r="N123" s="108"/>
      <c r="O123" s="98"/>
      <c r="P123" s="105"/>
      <c r="Q123" s="84" t="s">
        <v>223</v>
      </c>
      <c r="S123" s="249" t="s">
        <v>242</v>
      </c>
      <c r="T123" s="249" t="s">
        <v>234</v>
      </c>
    </row>
    <row r="124" spans="3:22" ht="15" customHeight="1">
      <c r="C124" s="13" t="s">
        <v>555</v>
      </c>
      <c r="D124" s="18" t="s">
        <v>16</v>
      </c>
      <c r="E124" s="98"/>
      <c r="F124" s="98"/>
      <c r="G124" s="96"/>
      <c r="H124" s="98"/>
      <c r="I124" s="98"/>
      <c r="J124" s="98"/>
      <c r="K124" s="98"/>
      <c r="L124" s="98"/>
      <c r="M124" s="98"/>
      <c r="N124" s="108"/>
      <c r="O124" s="98"/>
      <c r="P124" s="105"/>
      <c r="Q124" s="84" t="s">
        <v>223</v>
      </c>
      <c r="S124" s="249" t="s">
        <v>242</v>
      </c>
      <c r="T124" s="249" t="s">
        <v>234</v>
      </c>
    </row>
    <row r="125" spans="3:22" ht="15" customHeight="1">
      <c r="C125" s="13" t="s">
        <v>169</v>
      </c>
      <c r="D125" s="18" t="s">
        <v>16</v>
      </c>
      <c r="E125" s="98"/>
      <c r="F125" s="98"/>
      <c r="G125" s="96"/>
      <c r="H125" s="98"/>
      <c r="I125" s="98"/>
      <c r="J125" s="98"/>
      <c r="K125" s="98"/>
      <c r="L125" s="98"/>
      <c r="M125" s="98"/>
      <c r="N125" s="108"/>
      <c r="O125" s="98"/>
      <c r="P125" s="105"/>
      <c r="Q125" s="84" t="s">
        <v>223</v>
      </c>
      <c r="S125" s="249" t="s">
        <v>242</v>
      </c>
      <c r="T125" s="249" t="s">
        <v>234</v>
      </c>
    </row>
    <row r="126" spans="3:22" ht="15" customHeight="1">
      <c r="C126" s="13" t="s">
        <v>170</v>
      </c>
      <c r="D126" s="18" t="s">
        <v>16</v>
      </c>
      <c r="E126" s="98"/>
      <c r="F126" s="98"/>
      <c r="G126" s="96"/>
      <c r="H126" s="98"/>
      <c r="I126" s="98"/>
      <c r="J126" s="98"/>
      <c r="K126" s="98"/>
      <c r="L126" s="98"/>
      <c r="M126" s="98"/>
      <c r="N126" s="108"/>
      <c r="O126" s="98"/>
      <c r="P126" s="105"/>
      <c r="Q126" s="84" t="s">
        <v>223</v>
      </c>
      <c r="S126" s="249" t="s">
        <v>242</v>
      </c>
      <c r="T126" s="249" t="s">
        <v>234</v>
      </c>
    </row>
    <row r="127" spans="3:22" ht="15" customHeight="1">
      <c r="C127" s="13" t="s">
        <v>39</v>
      </c>
      <c r="D127" s="18" t="s">
        <v>16</v>
      </c>
      <c r="E127" s="98"/>
      <c r="F127" s="98"/>
      <c r="G127" s="96"/>
      <c r="H127" s="98"/>
      <c r="I127" s="98"/>
      <c r="J127" s="98"/>
      <c r="K127" s="98"/>
      <c r="L127" s="98"/>
      <c r="M127" s="98"/>
      <c r="N127" s="108"/>
      <c r="O127" s="98"/>
      <c r="P127" s="105"/>
      <c r="Q127" s="84" t="s">
        <v>223</v>
      </c>
      <c r="S127" s="249" t="s">
        <v>242</v>
      </c>
      <c r="T127" s="249" t="s">
        <v>234</v>
      </c>
    </row>
    <row r="128" spans="3:22" ht="15" customHeight="1">
      <c r="C128" s="13" t="s">
        <v>40</v>
      </c>
      <c r="D128" s="18" t="s">
        <v>16</v>
      </c>
      <c r="E128" s="98"/>
      <c r="F128" s="98"/>
      <c r="G128" s="96"/>
      <c r="H128" s="98"/>
      <c r="I128" s="98"/>
      <c r="J128" s="98"/>
      <c r="K128" s="98"/>
      <c r="L128" s="98"/>
      <c r="M128" s="98"/>
      <c r="N128" s="108"/>
      <c r="O128" s="98"/>
      <c r="P128" s="105"/>
      <c r="Q128" s="84" t="s">
        <v>223</v>
      </c>
      <c r="S128" s="249" t="s">
        <v>242</v>
      </c>
      <c r="T128" s="249" t="s">
        <v>234</v>
      </c>
    </row>
    <row r="129" spans="2:21" ht="15" customHeight="1">
      <c r="C129" s="13" t="s">
        <v>41</v>
      </c>
      <c r="D129" s="18" t="s">
        <v>16</v>
      </c>
      <c r="E129" s="98"/>
      <c r="F129" s="98"/>
      <c r="G129" s="96"/>
      <c r="H129" s="98"/>
      <c r="I129" s="98"/>
      <c r="J129" s="98"/>
      <c r="K129" s="98"/>
      <c r="L129" s="98"/>
      <c r="M129" s="98"/>
      <c r="N129" s="108"/>
      <c r="O129" s="98"/>
      <c r="P129" s="105"/>
      <c r="Q129" s="84" t="s">
        <v>223</v>
      </c>
      <c r="S129" s="249" t="s">
        <v>242</v>
      </c>
      <c r="T129" s="249" t="s">
        <v>234</v>
      </c>
    </row>
    <row r="130" spans="2:21" ht="15" customHeight="1">
      <c r="C130" s="14" t="s">
        <v>4</v>
      </c>
      <c r="D130" s="19" t="s">
        <v>16</v>
      </c>
      <c r="E130" s="100"/>
      <c r="F130" s="100"/>
      <c r="G130" s="97"/>
      <c r="H130" s="100"/>
      <c r="I130" s="100"/>
      <c r="J130" s="100"/>
      <c r="K130" s="100"/>
      <c r="L130" s="100"/>
      <c r="M130" s="100"/>
      <c r="N130" s="109"/>
      <c r="O130" s="98"/>
      <c r="P130" s="105"/>
      <c r="Q130" s="84" t="s">
        <v>223</v>
      </c>
      <c r="S130" s="249" t="s">
        <v>242</v>
      </c>
      <c r="T130" s="249" t="s">
        <v>234</v>
      </c>
    </row>
    <row r="131" spans="2:21">
      <c r="C131" s="438" t="s">
        <v>592</v>
      </c>
      <c r="D131" s="18" t="s">
        <v>16</v>
      </c>
      <c r="E131" s="98"/>
      <c r="F131" s="98"/>
      <c r="G131" s="86">
        <f>SUM(G122:G130)</f>
        <v>0</v>
      </c>
      <c r="H131" s="98"/>
      <c r="I131" s="98"/>
      <c r="J131" s="98"/>
      <c r="K131" s="98"/>
      <c r="L131" s="98"/>
      <c r="M131" s="98"/>
      <c r="N131" s="98"/>
      <c r="O131" s="98"/>
      <c r="P131" s="105"/>
      <c r="Q131" s="104"/>
      <c r="S131" s="104"/>
      <c r="T131" s="84"/>
    </row>
    <row r="132" spans="2:21" ht="15" customHeight="1">
      <c r="B132" s="114"/>
      <c r="C132" s="85" t="s">
        <v>121</v>
      </c>
      <c r="D132" s="18"/>
      <c r="E132" s="98"/>
      <c r="F132" s="98"/>
      <c r="H132" s="98"/>
      <c r="I132" s="98"/>
      <c r="J132" s="98"/>
      <c r="K132" s="98"/>
      <c r="L132" s="98"/>
      <c r="M132" s="98"/>
      <c r="N132" s="98"/>
      <c r="O132" s="98"/>
      <c r="P132" s="105"/>
      <c r="Q132" s="84"/>
      <c r="R132" s="84"/>
      <c r="S132" s="84"/>
      <c r="T132" s="84"/>
      <c r="U132" s="84"/>
    </row>
    <row r="133" spans="2:21" ht="15" customHeight="1">
      <c r="C133" s="12" t="s">
        <v>36</v>
      </c>
      <c r="D133" s="17" t="s">
        <v>16</v>
      </c>
      <c r="E133" s="99"/>
      <c r="F133" s="99"/>
      <c r="G133" s="95"/>
      <c r="H133" s="99"/>
      <c r="I133" s="99"/>
      <c r="J133" s="99"/>
      <c r="K133" s="99"/>
      <c r="L133" s="99"/>
      <c r="M133" s="99"/>
      <c r="N133" s="106"/>
      <c r="O133" s="98"/>
      <c r="P133" s="105"/>
      <c r="Q133" s="84" t="s">
        <v>223</v>
      </c>
      <c r="S133" s="249" t="s">
        <v>242</v>
      </c>
      <c r="T133" s="249" t="s">
        <v>234</v>
      </c>
    </row>
    <row r="134" spans="2:21" ht="15" customHeight="1">
      <c r="C134" s="13" t="s">
        <v>37</v>
      </c>
      <c r="D134" s="18" t="s">
        <v>16</v>
      </c>
      <c r="E134" s="98"/>
      <c r="F134" s="98"/>
      <c r="G134" s="96"/>
      <c r="H134" s="98"/>
      <c r="I134" s="98"/>
      <c r="J134" s="98"/>
      <c r="K134" s="98"/>
      <c r="L134" s="98"/>
      <c r="M134" s="98"/>
      <c r="N134" s="108"/>
      <c r="O134" s="98"/>
      <c r="P134" s="105"/>
      <c r="Q134" s="84" t="s">
        <v>223</v>
      </c>
      <c r="S134" s="249" t="s">
        <v>242</v>
      </c>
      <c r="T134" s="249" t="s">
        <v>234</v>
      </c>
    </row>
    <row r="135" spans="2:21" ht="15" customHeight="1">
      <c r="C135" s="13" t="s">
        <v>42</v>
      </c>
      <c r="D135" s="18" t="s">
        <v>16</v>
      </c>
      <c r="E135" s="98"/>
      <c r="F135" s="98"/>
      <c r="G135" s="96"/>
      <c r="H135" s="98"/>
      <c r="I135" s="98"/>
      <c r="J135" s="98"/>
      <c r="K135" s="98"/>
      <c r="L135" s="98"/>
      <c r="M135" s="98"/>
      <c r="N135" s="108"/>
      <c r="O135" s="98"/>
      <c r="P135" s="105"/>
      <c r="Q135" s="84" t="s">
        <v>223</v>
      </c>
      <c r="S135" s="249" t="s">
        <v>242</v>
      </c>
      <c r="T135" s="249" t="s">
        <v>234</v>
      </c>
    </row>
    <row r="136" spans="2:21" ht="15" customHeight="1">
      <c r="C136" s="13" t="s">
        <v>43</v>
      </c>
      <c r="D136" s="18" t="s">
        <v>16</v>
      </c>
      <c r="E136" s="98"/>
      <c r="F136" s="98"/>
      <c r="G136" s="96"/>
      <c r="H136" s="98"/>
      <c r="I136" s="98"/>
      <c r="J136" s="98"/>
      <c r="K136" s="98"/>
      <c r="L136" s="98"/>
      <c r="M136" s="98"/>
      <c r="N136" s="108"/>
      <c r="O136" s="98"/>
      <c r="P136" s="105"/>
      <c r="Q136" s="84" t="s">
        <v>223</v>
      </c>
      <c r="S136" s="249" t="s">
        <v>242</v>
      </c>
      <c r="T136" s="249" t="s">
        <v>234</v>
      </c>
    </row>
    <row r="137" spans="2:21" ht="15" customHeight="1">
      <c r="C137" s="13" t="s">
        <v>44</v>
      </c>
      <c r="D137" s="18" t="s">
        <v>16</v>
      </c>
      <c r="E137" s="98"/>
      <c r="F137" s="98"/>
      <c r="G137" s="96"/>
      <c r="H137" s="98"/>
      <c r="I137" s="98"/>
      <c r="J137" s="98"/>
      <c r="K137" s="98"/>
      <c r="L137" s="98"/>
      <c r="M137" s="98"/>
      <c r="N137" s="108"/>
      <c r="O137" s="98"/>
      <c r="P137" s="105"/>
      <c r="Q137" s="84" t="s">
        <v>223</v>
      </c>
      <c r="S137" s="249" t="s">
        <v>242</v>
      </c>
      <c r="T137" s="249" t="s">
        <v>234</v>
      </c>
    </row>
    <row r="138" spans="2:21" ht="15" customHeight="1">
      <c r="C138" s="13" t="s">
        <v>40</v>
      </c>
      <c r="D138" s="18" t="s">
        <v>16</v>
      </c>
      <c r="E138" s="98"/>
      <c r="F138" s="98"/>
      <c r="G138" s="96"/>
      <c r="H138" s="98"/>
      <c r="I138" s="98"/>
      <c r="J138" s="98"/>
      <c r="K138" s="98"/>
      <c r="L138" s="98"/>
      <c r="M138" s="98"/>
      <c r="N138" s="108"/>
      <c r="O138" s="98"/>
      <c r="P138" s="105"/>
      <c r="Q138" s="84" t="s">
        <v>223</v>
      </c>
      <c r="S138" s="249" t="s">
        <v>242</v>
      </c>
      <c r="T138" s="249" t="s">
        <v>234</v>
      </c>
    </row>
    <row r="139" spans="2:21" ht="15" customHeight="1">
      <c r="C139" s="13" t="s">
        <v>45</v>
      </c>
      <c r="D139" s="18" t="s">
        <v>16</v>
      </c>
      <c r="E139" s="98"/>
      <c r="F139" s="98"/>
      <c r="G139" s="96"/>
      <c r="H139" s="98"/>
      <c r="I139" s="98"/>
      <c r="J139" s="98"/>
      <c r="K139" s="98"/>
      <c r="L139" s="98"/>
      <c r="M139" s="98"/>
      <c r="N139" s="108"/>
      <c r="O139" s="98"/>
      <c r="P139" s="105"/>
      <c r="Q139" s="84" t="s">
        <v>223</v>
      </c>
      <c r="S139" s="249" t="s">
        <v>242</v>
      </c>
      <c r="T139" s="249" t="s">
        <v>234</v>
      </c>
    </row>
    <row r="140" spans="2:21" ht="15" customHeight="1">
      <c r="C140" s="14" t="s">
        <v>4</v>
      </c>
      <c r="D140" s="19" t="s">
        <v>16</v>
      </c>
      <c r="E140" s="100"/>
      <c r="F140" s="100"/>
      <c r="G140" s="97"/>
      <c r="H140" s="100"/>
      <c r="I140" s="100"/>
      <c r="J140" s="100"/>
      <c r="K140" s="100"/>
      <c r="L140" s="100"/>
      <c r="M140" s="100"/>
      <c r="N140" s="109"/>
      <c r="O140" s="98"/>
      <c r="P140" s="105"/>
      <c r="Q140" s="84" t="s">
        <v>223</v>
      </c>
      <c r="S140" s="249" t="s">
        <v>242</v>
      </c>
      <c r="T140" s="249" t="s">
        <v>234</v>
      </c>
    </row>
    <row r="141" spans="2:21">
      <c r="C141" s="438" t="s">
        <v>591</v>
      </c>
      <c r="D141" s="18" t="s">
        <v>16</v>
      </c>
      <c r="E141" s="98"/>
      <c r="F141" s="98"/>
      <c r="G141" s="86">
        <f>SUM(G133:G140)</f>
        <v>0</v>
      </c>
      <c r="H141" s="98"/>
      <c r="I141" s="98"/>
      <c r="J141" s="98"/>
      <c r="K141" s="98"/>
      <c r="L141" s="98"/>
      <c r="M141" s="98"/>
      <c r="N141" s="98"/>
      <c r="O141" s="98"/>
      <c r="P141" s="105"/>
      <c r="Q141" s="104"/>
      <c r="S141" s="104"/>
      <c r="T141" s="84"/>
    </row>
    <row r="142" spans="2:21" ht="15" customHeight="1">
      <c r="C142" s="85" t="s">
        <v>122</v>
      </c>
      <c r="D142" s="18"/>
      <c r="E142" s="98"/>
      <c r="F142" s="98"/>
      <c r="H142" s="98"/>
      <c r="I142" s="98"/>
      <c r="J142" s="98"/>
      <c r="K142" s="98"/>
      <c r="L142" s="98"/>
      <c r="M142" s="98"/>
      <c r="N142" s="98"/>
      <c r="O142" s="98"/>
      <c r="P142" s="105"/>
      <c r="Q142" s="84"/>
      <c r="R142" s="84"/>
      <c r="S142" s="84"/>
      <c r="T142" s="84"/>
      <c r="U142" s="84"/>
    </row>
    <row r="143" spans="2:21" ht="15" customHeight="1">
      <c r="C143" s="326" t="s">
        <v>550</v>
      </c>
      <c r="D143" s="17" t="s">
        <v>16</v>
      </c>
      <c r="E143" s="99"/>
      <c r="F143" s="99"/>
      <c r="G143" s="95"/>
      <c r="H143" s="99"/>
      <c r="I143" s="99"/>
      <c r="J143" s="99"/>
      <c r="K143" s="99"/>
      <c r="L143" s="99"/>
      <c r="M143" s="99"/>
      <c r="N143" s="106"/>
      <c r="O143" s="98"/>
      <c r="P143" s="105"/>
      <c r="Q143" s="84" t="s">
        <v>223</v>
      </c>
      <c r="S143" s="249" t="s">
        <v>242</v>
      </c>
      <c r="T143" s="249" t="s">
        <v>234</v>
      </c>
    </row>
    <row r="144" spans="2:21" ht="15" customHeight="1">
      <c r="C144" s="337" t="s">
        <v>551</v>
      </c>
      <c r="D144" s="18" t="s">
        <v>16</v>
      </c>
      <c r="E144" s="98"/>
      <c r="F144" s="98"/>
      <c r="G144" s="96"/>
      <c r="H144" s="98"/>
      <c r="I144" s="98"/>
      <c r="J144" s="98"/>
      <c r="K144" s="98"/>
      <c r="L144" s="98"/>
      <c r="M144" s="98"/>
      <c r="N144" s="108"/>
      <c r="O144" s="98"/>
      <c r="P144" s="105"/>
      <c r="Q144" s="84" t="s">
        <v>223</v>
      </c>
      <c r="S144" s="249" t="s">
        <v>242</v>
      </c>
      <c r="T144" s="249" t="s">
        <v>234</v>
      </c>
    </row>
    <row r="145" spans="3:20">
      <c r="C145" s="337" t="s">
        <v>552</v>
      </c>
      <c r="D145" s="18" t="s">
        <v>16</v>
      </c>
      <c r="E145" s="98"/>
      <c r="F145" s="98"/>
      <c r="G145" s="96"/>
      <c r="H145" s="98"/>
      <c r="I145" s="98"/>
      <c r="J145" s="98"/>
      <c r="K145" s="98"/>
      <c r="L145" s="98"/>
      <c r="M145" s="98"/>
      <c r="N145" s="108"/>
      <c r="O145" s="98"/>
      <c r="P145" s="105"/>
      <c r="Q145" s="84" t="s">
        <v>223</v>
      </c>
      <c r="S145" s="249" t="s">
        <v>242</v>
      </c>
      <c r="T145" s="249" t="s">
        <v>234</v>
      </c>
    </row>
    <row r="146" spans="3:20">
      <c r="C146" s="337" t="s">
        <v>553</v>
      </c>
      <c r="D146" s="18" t="s">
        <v>16</v>
      </c>
      <c r="E146" s="98"/>
      <c r="F146" s="98"/>
      <c r="G146" s="96"/>
      <c r="H146" s="98"/>
      <c r="I146" s="98"/>
      <c r="J146" s="98"/>
      <c r="K146" s="98"/>
      <c r="L146" s="98"/>
      <c r="M146" s="98"/>
      <c r="N146" s="108"/>
      <c r="O146" s="98"/>
      <c r="P146" s="105"/>
      <c r="Q146" s="84" t="s">
        <v>223</v>
      </c>
      <c r="S146" s="249" t="s">
        <v>242</v>
      </c>
      <c r="T146" s="249" t="s">
        <v>234</v>
      </c>
    </row>
    <row r="147" spans="3:20">
      <c r="C147" s="337" t="s">
        <v>554</v>
      </c>
      <c r="D147" s="18" t="s">
        <v>16</v>
      </c>
      <c r="E147" s="98"/>
      <c r="F147" s="98"/>
      <c r="G147" s="96"/>
      <c r="H147" s="98"/>
      <c r="I147" s="98"/>
      <c r="J147" s="98"/>
      <c r="K147" s="98"/>
      <c r="L147" s="98"/>
      <c r="M147" s="98"/>
      <c r="N147" s="108"/>
      <c r="O147" s="98"/>
      <c r="P147" s="105"/>
      <c r="Q147" s="84" t="s">
        <v>223</v>
      </c>
      <c r="S147" s="249" t="s">
        <v>242</v>
      </c>
      <c r="T147" s="249" t="s">
        <v>234</v>
      </c>
    </row>
    <row r="148" spans="3:20">
      <c r="C148" s="13" t="s">
        <v>426</v>
      </c>
      <c r="D148" s="18" t="s">
        <v>16</v>
      </c>
      <c r="E148" s="98"/>
      <c r="F148" s="98"/>
      <c r="G148" s="96"/>
      <c r="H148" s="98"/>
      <c r="I148" s="98"/>
      <c r="J148" s="98"/>
      <c r="K148" s="98"/>
      <c r="L148" s="98"/>
      <c r="M148" s="98"/>
      <c r="N148" s="108"/>
      <c r="O148" s="98"/>
      <c r="P148" s="105"/>
      <c r="Q148" s="84" t="s">
        <v>223</v>
      </c>
      <c r="S148" s="249" t="s">
        <v>242</v>
      </c>
      <c r="T148" s="249" t="s">
        <v>234</v>
      </c>
    </row>
    <row r="149" spans="3:20">
      <c r="C149" s="13" t="s">
        <v>427</v>
      </c>
      <c r="D149" s="18" t="s">
        <v>16</v>
      </c>
      <c r="E149" s="98"/>
      <c r="F149" s="98"/>
      <c r="G149" s="96"/>
      <c r="H149" s="98"/>
      <c r="I149" s="98"/>
      <c r="J149" s="98"/>
      <c r="K149" s="98"/>
      <c r="L149" s="98"/>
      <c r="M149" s="98"/>
      <c r="N149" s="108"/>
      <c r="O149" s="98"/>
      <c r="P149" s="105"/>
      <c r="Q149" s="84" t="s">
        <v>223</v>
      </c>
      <c r="S149" s="249" t="s">
        <v>242</v>
      </c>
      <c r="T149" s="249" t="s">
        <v>234</v>
      </c>
    </row>
    <row r="150" spans="3:20">
      <c r="C150" s="13" t="s">
        <v>171</v>
      </c>
      <c r="D150" s="18" t="s">
        <v>16</v>
      </c>
      <c r="E150" s="98"/>
      <c r="F150" s="98"/>
      <c r="G150" s="96"/>
      <c r="H150" s="98"/>
      <c r="I150" s="98"/>
      <c r="J150" s="98"/>
      <c r="K150" s="98"/>
      <c r="L150" s="98"/>
      <c r="M150" s="98"/>
      <c r="N150" s="108"/>
      <c r="O150" s="98"/>
      <c r="P150" s="105"/>
      <c r="Q150" s="84" t="s">
        <v>223</v>
      </c>
      <c r="S150" s="249" t="s">
        <v>242</v>
      </c>
      <c r="T150" s="249" t="s">
        <v>234</v>
      </c>
    </row>
    <row r="151" spans="3:20">
      <c r="C151" s="13" t="s">
        <v>172</v>
      </c>
      <c r="D151" s="18" t="s">
        <v>16</v>
      </c>
      <c r="E151" s="98"/>
      <c r="F151" s="98"/>
      <c r="G151" s="96"/>
      <c r="H151" s="98"/>
      <c r="I151" s="98"/>
      <c r="J151" s="98"/>
      <c r="K151" s="98"/>
      <c r="L151" s="98"/>
      <c r="M151" s="98"/>
      <c r="N151" s="108"/>
      <c r="O151" s="98"/>
      <c r="P151" s="105"/>
      <c r="Q151" s="84" t="s">
        <v>223</v>
      </c>
      <c r="S151" s="249" t="s">
        <v>242</v>
      </c>
      <c r="T151" s="249" t="s">
        <v>234</v>
      </c>
    </row>
    <row r="152" spans="3:20">
      <c r="C152" s="13" t="s">
        <v>173</v>
      </c>
      <c r="D152" s="18" t="s">
        <v>16</v>
      </c>
      <c r="E152" s="98"/>
      <c r="F152" s="98"/>
      <c r="G152" s="96"/>
      <c r="H152" s="98"/>
      <c r="I152" s="98"/>
      <c r="J152" s="98"/>
      <c r="K152" s="98"/>
      <c r="L152" s="98"/>
      <c r="M152" s="98"/>
      <c r="N152" s="108"/>
      <c r="O152" s="98"/>
      <c r="P152" s="105"/>
      <c r="Q152" s="84" t="s">
        <v>223</v>
      </c>
      <c r="S152" s="249" t="s">
        <v>242</v>
      </c>
      <c r="T152" s="249" t="s">
        <v>234</v>
      </c>
    </row>
    <row r="153" spans="3:20">
      <c r="C153" s="13" t="s">
        <v>174</v>
      </c>
      <c r="D153" s="18" t="s">
        <v>16</v>
      </c>
      <c r="E153" s="98"/>
      <c r="F153" s="98"/>
      <c r="G153" s="96"/>
      <c r="H153" s="98"/>
      <c r="I153" s="98"/>
      <c r="J153" s="98"/>
      <c r="K153" s="98"/>
      <c r="L153" s="98"/>
      <c r="M153" s="98"/>
      <c r="N153" s="108"/>
      <c r="O153" s="98"/>
      <c r="P153" s="105"/>
      <c r="Q153" s="84" t="s">
        <v>223</v>
      </c>
      <c r="S153" s="249" t="s">
        <v>242</v>
      </c>
      <c r="T153" s="249" t="s">
        <v>234</v>
      </c>
    </row>
    <row r="154" spans="3:20">
      <c r="C154" s="13" t="s">
        <v>175</v>
      </c>
      <c r="D154" s="18" t="s">
        <v>16</v>
      </c>
      <c r="E154" s="98"/>
      <c r="F154" s="98"/>
      <c r="G154" s="96"/>
      <c r="H154" s="98"/>
      <c r="I154" s="98"/>
      <c r="J154" s="98"/>
      <c r="K154" s="98"/>
      <c r="L154" s="98"/>
      <c r="M154" s="98"/>
      <c r="N154" s="108"/>
      <c r="O154" s="98"/>
      <c r="P154" s="105"/>
      <c r="Q154" s="84" t="s">
        <v>223</v>
      </c>
      <c r="S154" s="249" t="s">
        <v>242</v>
      </c>
      <c r="T154" s="249" t="s">
        <v>234</v>
      </c>
    </row>
    <row r="155" spans="3:20">
      <c r="C155" s="13" t="s">
        <v>176</v>
      </c>
      <c r="D155" s="18" t="s">
        <v>16</v>
      </c>
      <c r="E155" s="98"/>
      <c r="F155" s="98"/>
      <c r="G155" s="96"/>
      <c r="H155" s="98"/>
      <c r="I155" s="98"/>
      <c r="J155" s="98"/>
      <c r="K155" s="98"/>
      <c r="L155" s="98"/>
      <c r="M155" s="98"/>
      <c r="N155" s="108"/>
      <c r="O155" s="98"/>
      <c r="P155" s="105"/>
      <c r="Q155" s="84" t="s">
        <v>223</v>
      </c>
      <c r="S155" s="249" t="s">
        <v>242</v>
      </c>
      <c r="T155" s="249" t="s">
        <v>234</v>
      </c>
    </row>
    <row r="156" spans="3:20">
      <c r="C156" s="13" t="s">
        <v>177</v>
      </c>
      <c r="D156" s="18" t="s">
        <v>16</v>
      </c>
      <c r="E156" s="98"/>
      <c r="F156" s="98"/>
      <c r="G156" s="96"/>
      <c r="H156" s="98"/>
      <c r="I156" s="98"/>
      <c r="J156" s="98"/>
      <c r="K156" s="98"/>
      <c r="L156" s="98"/>
      <c r="M156" s="98"/>
      <c r="N156" s="108"/>
      <c r="O156" s="98"/>
      <c r="P156" s="105"/>
      <c r="Q156" s="84" t="s">
        <v>223</v>
      </c>
      <c r="S156" s="249" t="s">
        <v>242</v>
      </c>
      <c r="T156" s="249" t="s">
        <v>234</v>
      </c>
    </row>
    <row r="157" spans="3:20">
      <c r="C157" s="13" t="s">
        <v>178</v>
      </c>
      <c r="D157" s="18" t="s">
        <v>16</v>
      </c>
      <c r="E157" s="98"/>
      <c r="F157" s="98"/>
      <c r="G157" s="96"/>
      <c r="H157" s="98"/>
      <c r="I157" s="98"/>
      <c r="J157" s="98"/>
      <c r="K157" s="98"/>
      <c r="L157" s="98"/>
      <c r="M157" s="98"/>
      <c r="N157" s="108"/>
      <c r="O157" s="98"/>
      <c r="P157" s="105"/>
      <c r="Q157" s="84" t="s">
        <v>223</v>
      </c>
      <c r="S157" s="249" t="s">
        <v>242</v>
      </c>
      <c r="T157" s="249" t="s">
        <v>234</v>
      </c>
    </row>
    <row r="158" spans="3:20">
      <c r="C158" s="14" t="s">
        <v>4</v>
      </c>
      <c r="D158" s="19" t="s">
        <v>16</v>
      </c>
      <c r="E158" s="100"/>
      <c r="F158" s="100"/>
      <c r="G158" s="97"/>
      <c r="H158" s="100"/>
      <c r="I158" s="100"/>
      <c r="J158" s="100"/>
      <c r="K158" s="100"/>
      <c r="L158" s="100"/>
      <c r="M158" s="100"/>
      <c r="N158" s="109"/>
      <c r="O158" s="98"/>
      <c r="P158" s="105"/>
      <c r="Q158" s="84" t="s">
        <v>223</v>
      </c>
      <c r="S158" s="249" t="s">
        <v>242</v>
      </c>
      <c r="T158" s="249" t="s">
        <v>234</v>
      </c>
    </row>
    <row r="159" spans="3:20">
      <c r="C159" s="438" t="s">
        <v>590</v>
      </c>
      <c r="D159" s="18" t="s">
        <v>16</v>
      </c>
      <c r="E159" s="98"/>
      <c r="F159" s="98"/>
      <c r="G159" s="86">
        <f>SUM(G143:G158)</f>
        <v>0</v>
      </c>
      <c r="H159" s="98"/>
      <c r="I159" s="98"/>
      <c r="J159" s="98"/>
      <c r="K159" s="98"/>
      <c r="L159" s="98"/>
      <c r="M159" s="98"/>
      <c r="N159" s="98"/>
      <c r="O159" s="98"/>
      <c r="P159" s="105"/>
      <c r="Q159" s="104"/>
      <c r="S159" s="104"/>
      <c r="T159" s="84"/>
    </row>
    <row r="160" spans="3:20" ht="15" customHeight="1">
      <c r="C160" s="85" t="s">
        <v>123</v>
      </c>
      <c r="D160" s="18"/>
      <c r="E160" s="98"/>
      <c r="F160" s="98"/>
      <c r="H160" s="98"/>
      <c r="I160" s="98"/>
      <c r="J160" s="98"/>
      <c r="K160" s="98"/>
      <c r="L160" s="98"/>
      <c r="M160" s="98"/>
      <c r="N160" s="98"/>
      <c r="O160" s="98"/>
      <c r="P160" s="105"/>
      <c r="Q160" s="84"/>
      <c r="R160" s="84"/>
      <c r="S160" s="84"/>
      <c r="T160" s="84"/>
    </row>
    <row r="161" spans="3:20" ht="15" customHeight="1">
      <c r="C161" s="12" t="s">
        <v>179</v>
      </c>
      <c r="D161" s="17" t="s">
        <v>16</v>
      </c>
      <c r="E161" s="99"/>
      <c r="F161" s="99"/>
      <c r="G161" s="95"/>
      <c r="H161" s="99"/>
      <c r="I161" s="99"/>
      <c r="J161" s="99"/>
      <c r="K161" s="99"/>
      <c r="L161" s="99"/>
      <c r="M161" s="99"/>
      <c r="N161" s="106"/>
      <c r="O161" s="98"/>
      <c r="P161" s="105"/>
      <c r="Q161" s="84" t="s">
        <v>223</v>
      </c>
      <c r="S161" s="249" t="s">
        <v>242</v>
      </c>
      <c r="T161" s="249" t="s">
        <v>234</v>
      </c>
    </row>
    <row r="162" spans="3:20" ht="15" customHeight="1">
      <c r="C162" s="13" t="s">
        <v>180</v>
      </c>
      <c r="D162" s="18" t="s">
        <v>16</v>
      </c>
      <c r="E162" s="98"/>
      <c r="F162" s="98"/>
      <c r="G162" s="96"/>
      <c r="H162" s="98"/>
      <c r="I162" s="98"/>
      <c r="J162" s="98"/>
      <c r="K162" s="98"/>
      <c r="L162" s="98"/>
      <c r="M162" s="98"/>
      <c r="N162" s="108"/>
      <c r="O162" s="98"/>
      <c r="P162" s="105"/>
      <c r="Q162" s="84" t="s">
        <v>223</v>
      </c>
      <c r="S162" s="249" t="s">
        <v>242</v>
      </c>
      <c r="T162" s="249" t="s">
        <v>234</v>
      </c>
    </row>
    <row r="163" spans="3:20" ht="15" customHeight="1">
      <c r="C163" s="13" t="s">
        <v>181</v>
      </c>
      <c r="D163" s="18" t="s">
        <v>16</v>
      </c>
      <c r="E163" s="98"/>
      <c r="F163" s="98"/>
      <c r="G163" s="96"/>
      <c r="H163" s="98"/>
      <c r="I163" s="98"/>
      <c r="J163" s="98"/>
      <c r="K163" s="98"/>
      <c r="L163" s="98"/>
      <c r="M163" s="98"/>
      <c r="N163" s="108"/>
      <c r="O163" s="98"/>
      <c r="P163" s="105"/>
      <c r="Q163" s="84" t="s">
        <v>223</v>
      </c>
      <c r="S163" s="249" t="s">
        <v>242</v>
      </c>
      <c r="T163" s="249" t="s">
        <v>234</v>
      </c>
    </row>
    <row r="164" spans="3:20" ht="15" customHeight="1">
      <c r="C164" s="13" t="s">
        <v>556</v>
      </c>
      <c r="D164" s="18" t="s">
        <v>16</v>
      </c>
      <c r="E164" s="98"/>
      <c r="F164" s="98"/>
      <c r="G164" s="96"/>
      <c r="H164" s="98"/>
      <c r="I164" s="98"/>
      <c r="J164" s="98"/>
      <c r="K164" s="98"/>
      <c r="L164" s="98"/>
      <c r="M164" s="98"/>
      <c r="N164" s="108"/>
      <c r="O164" s="98"/>
      <c r="P164" s="105"/>
      <c r="Q164" s="84" t="s">
        <v>223</v>
      </c>
      <c r="S164" s="249" t="s">
        <v>242</v>
      </c>
      <c r="T164" s="249" t="s">
        <v>234</v>
      </c>
    </row>
    <row r="165" spans="3:20" ht="15" customHeight="1">
      <c r="C165" s="13" t="s">
        <v>557</v>
      </c>
      <c r="D165" s="18" t="s">
        <v>16</v>
      </c>
      <c r="E165" s="98"/>
      <c r="F165" s="98"/>
      <c r="G165" s="96"/>
      <c r="H165" s="98"/>
      <c r="I165" s="98"/>
      <c r="J165" s="98"/>
      <c r="K165" s="98"/>
      <c r="L165" s="98"/>
      <c r="M165" s="98"/>
      <c r="N165" s="108"/>
      <c r="O165" s="98"/>
      <c r="P165" s="105"/>
      <c r="Q165" s="84" t="s">
        <v>223</v>
      </c>
      <c r="S165" s="249" t="s">
        <v>242</v>
      </c>
      <c r="T165" s="249" t="s">
        <v>234</v>
      </c>
    </row>
    <row r="166" spans="3:20" ht="15" customHeight="1">
      <c r="C166" s="13" t="s">
        <v>558</v>
      </c>
      <c r="D166" s="18" t="s">
        <v>16</v>
      </c>
      <c r="E166" s="98"/>
      <c r="F166" s="98"/>
      <c r="G166" s="96"/>
      <c r="H166" s="98"/>
      <c r="I166" s="98"/>
      <c r="J166" s="98"/>
      <c r="K166" s="98"/>
      <c r="L166" s="98"/>
      <c r="M166" s="98"/>
      <c r="N166" s="108"/>
      <c r="O166" s="98"/>
      <c r="P166" s="105"/>
      <c r="Q166" s="84" t="s">
        <v>223</v>
      </c>
      <c r="S166" s="249" t="s">
        <v>242</v>
      </c>
      <c r="T166" s="249" t="s">
        <v>234</v>
      </c>
    </row>
    <row r="167" spans="3:20" ht="15" customHeight="1">
      <c r="C167" s="13" t="s">
        <v>182</v>
      </c>
      <c r="D167" s="18" t="s">
        <v>16</v>
      </c>
      <c r="E167" s="98"/>
      <c r="F167" s="98"/>
      <c r="G167" s="96"/>
      <c r="H167" s="98"/>
      <c r="I167" s="98"/>
      <c r="J167" s="98"/>
      <c r="K167" s="98"/>
      <c r="L167" s="98"/>
      <c r="M167" s="98"/>
      <c r="N167" s="108"/>
      <c r="O167" s="98"/>
      <c r="P167" s="105"/>
      <c r="Q167" s="84" t="s">
        <v>223</v>
      </c>
      <c r="S167" s="249" t="s">
        <v>242</v>
      </c>
      <c r="T167" s="249" t="s">
        <v>234</v>
      </c>
    </row>
    <row r="168" spans="3:20" ht="15" customHeight="1">
      <c r="C168" s="13" t="s">
        <v>183</v>
      </c>
      <c r="D168" s="18" t="s">
        <v>16</v>
      </c>
      <c r="E168" s="98"/>
      <c r="F168" s="98"/>
      <c r="G168" s="96"/>
      <c r="H168" s="98"/>
      <c r="I168" s="98"/>
      <c r="J168" s="98"/>
      <c r="K168" s="98"/>
      <c r="L168" s="98"/>
      <c r="M168" s="98"/>
      <c r="N168" s="108"/>
      <c r="O168" s="98"/>
      <c r="P168" s="105"/>
      <c r="Q168" s="84" t="s">
        <v>223</v>
      </c>
      <c r="S168" s="249" t="s">
        <v>242</v>
      </c>
      <c r="T168" s="249" t="s">
        <v>234</v>
      </c>
    </row>
    <row r="169" spans="3:20" ht="15" customHeight="1">
      <c r="C169" s="13" t="s">
        <v>184</v>
      </c>
      <c r="D169" s="18" t="s">
        <v>16</v>
      </c>
      <c r="E169" s="98"/>
      <c r="F169" s="98"/>
      <c r="G169" s="96"/>
      <c r="H169" s="98"/>
      <c r="I169" s="98"/>
      <c r="J169" s="98"/>
      <c r="K169" s="98"/>
      <c r="L169" s="98"/>
      <c r="M169" s="98"/>
      <c r="N169" s="108"/>
      <c r="O169" s="98"/>
      <c r="P169" s="105"/>
      <c r="Q169" s="84" t="s">
        <v>223</v>
      </c>
      <c r="S169" s="249" t="s">
        <v>242</v>
      </c>
      <c r="T169" s="249" t="s">
        <v>234</v>
      </c>
    </row>
    <row r="170" spans="3:20" ht="15" customHeight="1">
      <c r="C170" s="13" t="s">
        <v>559</v>
      </c>
      <c r="D170" s="18" t="s">
        <v>16</v>
      </c>
      <c r="E170" s="98"/>
      <c r="F170" s="98"/>
      <c r="G170" s="96"/>
      <c r="H170" s="98"/>
      <c r="I170" s="98"/>
      <c r="J170" s="98"/>
      <c r="K170" s="98"/>
      <c r="L170" s="98"/>
      <c r="M170" s="98"/>
      <c r="N170" s="108"/>
      <c r="O170" s="98"/>
      <c r="P170" s="105"/>
      <c r="Q170" s="84" t="s">
        <v>223</v>
      </c>
      <c r="S170" s="249" t="s">
        <v>242</v>
      </c>
      <c r="T170" s="249" t="s">
        <v>234</v>
      </c>
    </row>
    <row r="171" spans="3:20" ht="15" customHeight="1">
      <c r="C171" s="13" t="s">
        <v>560</v>
      </c>
      <c r="D171" s="18" t="s">
        <v>16</v>
      </c>
      <c r="E171" s="98"/>
      <c r="F171" s="98"/>
      <c r="G171" s="96"/>
      <c r="H171" s="98"/>
      <c r="I171" s="98"/>
      <c r="J171" s="98"/>
      <c r="K171" s="98"/>
      <c r="L171" s="98"/>
      <c r="M171" s="98"/>
      <c r="N171" s="108"/>
      <c r="O171" s="98"/>
      <c r="P171" s="105"/>
      <c r="Q171" s="84" t="s">
        <v>223</v>
      </c>
      <c r="S171" s="249" t="s">
        <v>242</v>
      </c>
      <c r="T171" s="249" t="s">
        <v>234</v>
      </c>
    </row>
    <row r="172" spans="3:20" ht="15" customHeight="1">
      <c r="C172" s="13" t="s">
        <v>561</v>
      </c>
      <c r="D172" s="18" t="s">
        <v>16</v>
      </c>
      <c r="E172" s="98"/>
      <c r="F172" s="98"/>
      <c r="G172" s="96"/>
      <c r="H172" s="98"/>
      <c r="I172" s="98"/>
      <c r="J172" s="98"/>
      <c r="K172" s="98"/>
      <c r="L172" s="98"/>
      <c r="M172" s="98"/>
      <c r="N172" s="108"/>
      <c r="O172" s="98"/>
      <c r="P172" s="105"/>
      <c r="Q172" s="84" t="s">
        <v>223</v>
      </c>
      <c r="S172" s="249" t="s">
        <v>242</v>
      </c>
      <c r="T172" s="249" t="s">
        <v>234</v>
      </c>
    </row>
    <row r="173" spans="3:20" ht="15" customHeight="1">
      <c r="C173" s="13" t="s">
        <v>185</v>
      </c>
      <c r="D173" s="18" t="s">
        <v>16</v>
      </c>
      <c r="E173" s="98"/>
      <c r="F173" s="98"/>
      <c r="G173" s="96"/>
      <c r="H173" s="98"/>
      <c r="I173" s="98"/>
      <c r="J173" s="98"/>
      <c r="K173" s="98"/>
      <c r="L173" s="98"/>
      <c r="M173" s="98"/>
      <c r="N173" s="108"/>
      <c r="O173" s="98"/>
      <c r="P173" s="105"/>
      <c r="Q173" s="84" t="s">
        <v>223</v>
      </c>
      <c r="S173" s="249" t="s">
        <v>242</v>
      </c>
      <c r="T173" s="249" t="s">
        <v>234</v>
      </c>
    </row>
    <row r="174" spans="3:20" ht="15" customHeight="1">
      <c r="C174" s="13" t="s">
        <v>186</v>
      </c>
      <c r="D174" s="18" t="s">
        <v>16</v>
      </c>
      <c r="E174" s="98"/>
      <c r="F174" s="98"/>
      <c r="G174" s="96"/>
      <c r="H174" s="98"/>
      <c r="I174" s="98"/>
      <c r="J174" s="98"/>
      <c r="K174" s="98"/>
      <c r="L174" s="98"/>
      <c r="M174" s="98"/>
      <c r="N174" s="108"/>
      <c r="O174" s="98"/>
      <c r="P174" s="105"/>
      <c r="Q174" s="84" t="s">
        <v>223</v>
      </c>
      <c r="S174" s="249" t="s">
        <v>242</v>
      </c>
      <c r="T174" s="249" t="s">
        <v>234</v>
      </c>
    </row>
    <row r="175" spans="3:20" ht="15" customHeight="1">
      <c r="C175" s="13" t="s">
        <v>187</v>
      </c>
      <c r="D175" s="18" t="s">
        <v>16</v>
      </c>
      <c r="E175" s="98"/>
      <c r="F175" s="98"/>
      <c r="G175" s="96"/>
      <c r="H175" s="98"/>
      <c r="I175" s="98"/>
      <c r="J175" s="98"/>
      <c r="K175" s="98"/>
      <c r="L175" s="98"/>
      <c r="M175" s="98"/>
      <c r="N175" s="108"/>
      <c r="O175" s="98"/>
      <c r="P175" s="105"/>
      <c r="Q175" s="84" t="s">
        <v>223</v>
      </c>
      <c r="S175" s="249" t="s">
        <v>242</v>
      </c>
      <c r="T175" s="249" t="s">
        <v>234</v>
      </c>
    </row>
    <row r="176" spans="3:20" ht="15" customHeight="1">
      <c r="C176" s="13" t="s">
        <v>188</v>
      </c>
      <c r="D176" s="18" t="s">
        <v>16</v>
      </c>
      <c r="E176" s="98"/>
      <c r="F176" s="98"/>
      <c r="G176" s="96"/>
      <c r="H176" s="98"/>
      <c r="I176" s="98"/>
      <c r="J176" s="98"/>
      <c r="K176" s="98"/>
      <c r="L176" s="98"/>
      <c r="M176" s="98"/>
      <c r="N176" s="108"/>
      <c r="O176" s="98"/>
      <c r="P176" s="105"/>
      <c r="Q176" s="84" t="s">
        <v>223</v>
      </c>
      <c r="S176" s="249" t="s">
        <v>242</v>
      </c>
      <c r="T176" s="249" t="s">
        <v>234</v>
      </c>
    </row>
    <row r="177" spans="3:21" ht="15" customHeight="1">
      <c r="C177" s="13" t="s">
        <v>189</v>
      </c>
      <c r="D177" s="18" t="s">
        <v>16</v>
      </c>
      <c r="E177" s="98"/>
      <c r="F177" s="98"/>
      <c r="G177" s="96"/>
      <c r="H177" s="98"/>
      <c r="I177" s="98"/>
      <c r="J177" s="98"/>
      <c r="K177" s="98"/>
      <c r="L177" s="98"/>
      <c r="M177" s="98"/>
      <c r="N177" s="108"/>
      <c r="O177" s="98"/>
      <c r="P177" s="105"/>
      <c r="Q177" s="84" t="s">
        <v>223</v>
      </c>
      <c r="S177" s="249" t="s">
        <v>242</v>
      </c>
      <c r="T177" s="249" t="s">
        <v>234</v>
      </c>
    </row>
    <row r="178" spans="3:21" ht="15" customHeight="1">
      <c r="C178" s="13" t="s">
        <v>190</v>
      </c>
      <c r="D178" s="18" t="s">
        <v>16</v>
      </c>
      <c r="E178" s="98"/>
      <c r="F178" s="98"/>
      <c r="G178" s="96"/>
      <c r="H178" s="98"/>
      <c r="I178" s="98"/>
      <c r="J178" s="98"/>
      <c r="K178" s="98"/>
      <c r="L178" s="98"/>
      <c r="M178" s="98"/>
      <c r="N178" s="108"/>
      <c r="O178" s="98"/>
      <c r="P178" s="105"/>
      <c r="Q178" s="84" t="s">
        <v>223</v>
      </c>
      <c r="S178" s="249" t="s">
        <v>242</v>
      </c>
      <c r="T178" s="249" t="s">
        <v>234</v>
      </c>
    </row>
    <row r="179" spans="3:21" ht="15" customHeight="1">
      <c r="C179" s="13" t="s">
        <v>191</v>
      </c>
      <c r="D179" s="18" t="s">
        <v>16</v>
      </c>
      <c r="E179" s="98"/>
      <c r="F179" s="98"/>
      <c r="G179" s="96"/>
      <c r="H179" s="98"/>
      <c r="I179" s="98"/>
      <c r="J179" s="98"/>
      <c r="K179" s="98"/>
      <c r="L179" s="98"/>
      <c r="M179" s="98"/>
      <c r="N179" s="108"/>
      <c r="O179" s="98"/>
      <c r="P179" s="105"/>
      <c r="Q179" s="84" t="s">
        <v>223</v>
      </c>
      <c r="S179" s="249" t="s">
        <v>242</v>
      </c>
      <c r="T179" s="249" t="s">
        <v>234</v>
      </c>
    </row>
    <row r="180" spans="3:21" ht="15" customHeight="1">
      <c r="C180" s="13" t="s">
        <v>192</v>
      </c>
      <c r="D180" s="18" t="s">
        <v>16</v>
      </c>
      <c r="E180" s="98"/>
      <c r="F180" s="98"/>
      <c r="G180" s="96"/>
      <c r="H180" s="98"/>
      <c r="I180" s="98"/>
      <c r="J180" s="98"/>
      <c r="K180" s="98"/>
      <c r="L180" s="98"/>
      <c r="M180" s="98"/>
      <c r="N180" s="108"/>
      <c r="O180" s="98"/>
      <c r="P180" s="105"/>
      <c r="Q180" s="84" t="s">
        <v>223</v>
      </c>
      <c r="S180" s="249" t="s">
        <v>242</v>
      </c>
      <c r="T180" s="249" t="s">
        <v>234</v>
      </c>
    </row>
    <row r="181" spans="3:21" ht="15" customHeight="1">
      <c r="C181" s="13" t="s">
        <v>193</v>
      </c>
      <c r="D181" s="18" t="s">
        <v>16</v>
      </c>
      <c r="E181" s="98"/>
      <c r="F181" s="98"/>
      <c r="G181" s="96"/>
      <c r="H181" s="98"/>
      <c r="I181" s="98"/>
      <c r="J181" s="98"/>
      <c r="K181" s="98"/>
      <c r="L181" s="98"/>
      <c r="M181" s="98"/>
      <c r="N181" s="108"/>
      <c r="O181" s="98"/>
      <c r="P181" s="105"/>
      <c r="Q181" s="84" t="s">
        <v>223</v>
      </c>
      <c r="S181" s="249" t="s">
        <v>242</v>
      </c>
      <c r="T181" s="249" t="s">
        <v>234</v>
      </c>
    </row>
    <row r="182" spans="3:21" ht="15" customHeight="1">
      <c r="C182" s="13" t="s">
        <v>194</v>
      </c>
      <c r="D182" s="18" t="s">
        <v>16</v>
      </c>
      <c r="E182" s="98"/>
      <c r="F182" s="98"/>
      <c r="G182" s="96"/>
      <c r="H182" s="98"/>
      <c r="I182" s="98"/>
      <c r="J182" s="98"/>
      <c r="K182" s="98"/>
      <c r="L182" s="98"/>
      <c r="M182" s="98"/>
      <c r="N182" s="108"/>
      <c r="O182" s="98"/>
      <c r="P182" s="105"/>
      <c r="Q182" s="84" t="s">
        <v>223</v>
      </c>
      <c r="S182" s="249" t="s">
        <v>242</v>
      </c>
      <c r="T182" s="249" t="s">
        <v>234</v>
      </c>
    </row>
    <row r="183" spans="3:21" ht="15" customHeight="1">
      <c r="C183" s="13" t="s">
        <v>195</v>
      </c>
      <c r="D183" s="18" t="s">
        <v>16</v>
      </c>
      <c r="E183" s="98"/>
      <c r="F183" s="98"/>
      <c r="G183" s="96"/>
      <c r="H183" s="98"/>
      <c r="I183" s="98"/>
      <c r="J183" s="98"/>
      <c r="K183" s="98"/>
      <c r="L183" s="98"/>
      <c r="M183" s="98"/>
      <c r="N183" s="108"/>
      <c r="O183" s="98"/>
      <c r="P183" s="105"/>
      <c r="Q183" s="84" t="s">
        <v>223</v>
      </c>
      <c r="S183" s="249" t="s">
        <v>242</v>
      </c>
      <c r="T183" s="249" t="s">
        <v>234</v>
      </c>
    </row>
    <row r="184" spans="3:21" ht="15" customHeight="1">
      <c r="C184" s="13" t="s">
        <v>196</v>
      </c>
      <c r="D184" s="18" t="s">
        <v>16</v>
      </c>
      <c r="E184" s="98"/>
      <c r="F184" s="98"/>
      <c r="G184" s="96"/>
      <c r="H184" s="98"/>
      <c r="I184" s="98"/>
      <c r="J184" s="98"/>
      <c r="K184" s="98"/>
      <c r="L184" s="98"/>
      <c r="M184" s="98"/>
      <c r="N184" s="108"/>
      <c r="O184" s="98"/>
      <c r="P184" s="105"/>
      <c r="Q184" s="84" t="s">
        <v>223</v>
      </c>
      <c r="S184" s="249" t="s">
        <v>242</v>
      </c>
      <c r="T184" s="249" t="s">
        <v>234</v>
      </c>
    </row>
    <row r="185" spans="3:21" ht="15" customHeight="1">
      <c r="C185" s="13" t="s">
        <v>197</v>
      </c>
      <c r="D185" s="18" t="s">
        <v>16</v>
      </c>
      <c r="E185" s="98"/>
      <c r="F185" s="98"/>
      <c r="G185" s="96"/>
      <c r="H185" s="98"/>
      <c r="I185" s="98"/>
      <c r="J185" s="98"/>
      <c r="K185" s="98"/>
      <c r="L185" s="98"/>
      <c r="M185" s="98"/>
      <c r="N185" s="108"/>
      <c r="O185" s="98"/>
      <c r="P185" s="105"/>
      <c r="Q185" s="84" t="s">
        <v>223</v>
      </c>
      <c r="S185" s="249" t="s">
        <v>242</v>
      </c>
      <c r="T185" s="249" t="s">
        <v>234</v>
      </c>
    </row>
    <row r="186" spans="3:21" ht="15" customHeight="1">
      <c r="C186" s="13" t="s">
        <v>198</v>
      </c>
      <c r="D186" s="18" t="s">
        <v>16</v>
      </c>
      <c r="E186" s="98"/>
      <c r="F186" s="98"/>
      <c r="G186" s="96"/>
      <c r="H186" s="98"/>
      <c r="I186" s="98"/>
      <c r="J186" s="98"/>
      <c r="K186" s="98"/>
      <c r="L186" s="98"/>
      <c r="M186" s="98"/>
      <c r="N186" s="108"/>
      <c r="O186" s="98"/>
      <c r="P186" s="105"/>
      <c r="Q186" s="84" t="s">
        <v>223</v>
      </c>
      <c r="S186" s="249" t="s">
        <v>242</v>
      </c>
      <c r="T186" s="249" t="s">
        <v>234</v>
      </c>
    </row>
    <row r="187" spans="3:21" ht="15" customHeight="1">
      <c r="C187" s="13" t="s">
        <v>199</v>
      </c>
      <c r="D187" s="18" t="s">
        <v>16</v>
      </c>
      <c r="E187" s="98"/>
      <c r="F187" s="98"/>
      <c r="G187" s="96"/>
      <c r="H187" s="98"/>
      <c r="I187" s="98"/>
      <c r="J187" s="98"/>
      <c r="K187" s="98"/>
      <c r="L187" s="98"/>
      <c r="M187" s="98"/>
      <c r="N187" s="108"/>
      <c r="O187" s="98"/>
      <c r="P187" s="105"/>
      <c r="Q187" s="84" t="s">
        <v>223</v>
      </c>
      <c r="S187" s="249" t="s">
        <v>242</v>
      </c>
      <c r="T187" s="249" t="s">
        <v>234</v>
      </c>
    </row>
    <row r="188" spans="3:21" ht="15" customHeight="1">
      <c r="C188" s="13" t="s">
        <v>200</v>
      </c>
      <c r="D188" s="18" t="s">
        <v>16</v>
      </c>
      <c r="E188" s="98"/>
      <c r="F188" s="98"/>
      <c r="G188" s="96"/>
      <c r="H188" s="98"/>
      <c r="I188" s="98"/>
      <c r="J188" s="98"/>
      <c r="K188" s="98"/>
      <c r="L188" s="98"/>
      <c r="M188" s="98"/>
      <c r="N188" s="108"/>
      <c r="O188" s="98"/>
      <c r="P188" s="105"/>
      <c r="Q188" s="84" t="s">
        <v>223</v>
      </c>
      <c r="S188" s="249" t="s">
        <v>242</v>
      </c>
      <c r="T188" s="249" t="s">
        <v>234</v>
      </c>
    </row>
    <row r="189" spans="3:21" ht="15" customHeight="1">
      <c r="C189" s="14" t="s">
        <v>4</v>
      </c>
      <c r="D189" s="19" t="s">
        <v>16</v>
      </c>
      <c r="E189" s="100"/>
      <c r="F189" s="100"/>
      <c r="G189" s="97"/>
      <c r="H189" s="100"/>
      <c r="I189" s="100"/>
      <c r="J189" s="100"/>
      <c r="K189" s="100"/>
      <c r="L189" s="100"/>
      <c r="M189" s="100"/>
      <c r="N189" s="109"/>
      <c r="O189" s="98"/>
      <c r="P189" s="105"/>
      <c r="Q189" s="84" t="s">
        <v>223</v>
      </c>
      <c r="S189" s="249" t="s">
        <v>242</v>
      </c>
      <c r="T189" s="249" t="s">
        <v>234</v>
      </c>
    </row>
    <row r="190" spans="3:21">
      <c r="C190" s="438" t="s">
        <v>589</v>
      </c>
      <c r="D190" s="18" t="s">
        <v>16</v>
      </c>
      <c r="E190" s="98"/>
      <c r="F190" s="98"/>
      <c r="G190" s="86">
        <f>SUM(G161:G189)</f>
        <v>0</v>
      </c>
      <c r="H190" s="98"/>
      <c r="I190" s="98"/>
      <c r="J190" s="98"/>
      <c r="K190" s="98"/>
      <c r="L190" s="98"/>
      <c r="M190" s="98"/>
      <c r="N190" s="98"/>
      <c r="O190" s="98"/>
      <c r="P190" s="105"/>
      <c r="Q190" s="104"/>
      <c r="S190" s="104"/>
      <c r="T190" s="84"/>
    </row>
    <row r="191" spans="3:21" ht="15" customHeight="1">
      <c r="C191" s="85" t="s">
        <v>201</v>
      </c>
      <c r="D191" s="18"/>
      <c r="E191" s="98"/>
      <c r="F191" s="98"/>
      <c r="H191" s="98"/>
      <c r="I191" s="98"/>
      <c r="J191" s="98"/>
      <c r="K191" s="98"/>
      <c r="L191" s="98"/>
      <c r="M191" s="98"/>
      <c r="N191" s="98"/>
      <c r="O191" s="98"/>
      <c r="P191" s="105"/>
      <c r="Q191" s="84"/>
      <c r="R191" s="84"/>
      <c r="S191" s="84"/>
      <c r="T191" s="84"/>
      <c r="U191" s="84"/>
    </row>
    <row r="192" spans="3:21" ht="15" customHeight="1">
      <c r="C192" s="12" t="s">
        <v>368</v>
      </c>
      <c r="D192" s="17" t="s">
        <v>16</v>
      </c>
      <c r="E192" s="99"/>
      <c r="F192" s="99"/>
      <c r="G192" s="95"/>
      <c r="H192" s="99"/>
      <c r="I192" s="99"/>
      <c r="J192" s="99"/>
      <c r="K192" s="99"/>
      <c r="L192" s="99"/>
      <c r="M192" s="99"/>
      <c r="N192" s="106"/>
      <c r="O192" s="98"/>
      <c r="P192" s="105"/>
      <c r="Q192" s="84" t="s">
        <v>223</v>
      </c>
      <c r="S192" s="249" t="s">
        <v>242</v>
      </c>
      <c r="T192" s="249" t="s">
        <v>234</v>
      </c>
    </row>
    <row r="193" spans="3:20" ht="15" customHeight="1">
      <c r="C193" s="13" t="s">
        <v>428</v>
      </c>
      <c r="D193" s="18" t="s">
        <v>16</v>
      </c>
      <c r="E193" s="98"/>
      <c r="F193" s="98"/>
      <c r="G193" s="96"/>
      <c r="H193" s="98"/>
      <c r="I193" s="98"/>
      <c r="J193" s="98"/>
      <c r="K193" s="98"/>
      <c r="L193" s="98"/>
      <c r="M193" s="98"/>
      <c r="N193" s="108"/>
      <c r="O193" s="98"/>
      <c r="P193" s="105"/>
      <c r="Q193" s="84" t="s">
        <v>223</v>
      </c>
      <c r="S193" s="249" t="s">
        <v>242</v>
      </c>
      <c r="T193" s="249" t="s">
        <v>234</v>
      </c>
    </row>
    <row r="194" spans="3:20" ht="15" customHeight="1">
      <c r="C194" s="13" t="s">
        <v>202</v>
      </c>
      <c r="D194" s="18" t="s">
        <v>16</v>
      </c>
      <c r="E194" s="98"/>
      <c r="F194" s="98"/>
      <c r="G194" s="96"/>
      <c r="H194" s="98"/>
      <c r="I194" s="98"/>
      <c r="J194" s="98"/>
      <c r="K194" s="98"/>
      <c r="L194" s="98"/>
      <c r="M194" s="98"/>
      <c r="N194" s="108"/>
      <c r="O194" s="98"/>
      <c r="P194" s="105"/>
      <c r="Q194" s="84" t="s">
        <v>223</v>
      </c>
      <c r="S194" s="249" t="s">
        <v>242</v>
      </c>
      <c r="T194" s="249" t="s">
        <v>234</v>
      </c>
    </row>
    <row r="195" spans="3:20" ht="15" customHeight="1">
      <c r="C195" s="13" t="s">
        <v>562</v>
      </c>
      <c r="D195" s="18" t="s">
        <v>16</v>
      </c>
      <c r="E195" s="98"/>
      <c r="F195" s="98"/>
      <c r="G195" s="96"/>
      <c r="H195" s="98"/>
      <c r="I195" s="98"/>
      <c r="J195" s="98"/>
      <c r="K195" s="98"/>
      <c r="L195" s="98"/>
      <c r="M195" s="98"/>
      <c r="N195" s="108"/>
      <c r="O195" s="98"/>
      <c r="P195" s="105"/>
      <c r="Q195" s="84" t="s">
        <v>223</v>
      </c>
      <c r="S195" s="249" t="s">
        <v>242</v>
      </c>
      <c r="T195" s="249" t="s">
        <v>234</v>
      </c>
    </row>
    <row r="196" spans="3:20" ht="15" customHeight="1">
      <c r="C196" s="13" t="s">
        <v>563</v>
      </c>
      <c r="D196" s="18" t="s">
        <v>16</v>
      </c>
      <c r="E196" s="98"/>
      <c r="F196" s="98"/>
      <c r="G196" s="96"/>
      <c r="H196" s="98"/>
      <c r="I196" s="98"/>
      <c r="J196" s="98"/>
      <c r="K196" s="98"/>
      <c r="L196" s="98"/>
      <c r="M196" s="98"/>
      <c r="N196" s="108"/>
      <c r="O196" s="98"/>
      <c r="P196" s="105"/>
      <c r="Q196" s="84" t="s">
        <v>223</v>
      </c>
      <c r="S196" s="249" t="s">
        <v>242</v>
      </c>
      <c r="T196" s="249" t="s">
        <v>234</v>
      </c>
    </row>
    <row r="197" spans="3:20" ht="15" customHeight="1">
      <c r="C197" s="13" t="s">
        <v>203</v>
      </c>
      <c r="D197" s="18" t="s">
        <v>16</v>
      </c>
      <c r="E197" s="98"/>
      <c r="F197" s="98"/>
      <c r="G197" s="96"/>
      <c r="H197" s="98"/>
      <c r="I197" s="98"/>
      <c r="J197" s="98"/>
      <c r="K197" s="98"/>
      <c r="L197" s="98"/>
      <c r="M197" s="98"/>
      <c r="N197" s="108"/>
      <c r="O197" s="98"/>
      <c r="P197" s="105"/>
      <c r="Q197" s="84" t="s">
        <v>223</v>
      </c>
      <c r="S197" s="249" t="s">
        <v>242</v>
      </c>
      <c r="T197" s="249" t="s">
        <v>234</v>
      </c>
    </row>
    <row r="198" spans="3:20" ht="15" customHeight="1">
      <c r="C198" s="13" t="s">
        <v>204</v>
      </c>
      <c r="D198" s="18" t="s">
        <v>16</v>
      </c>
      <c r="E198" s="98"/>
      <c r="F198" s="98"/>
      <c r="G198" s="96"/>
      <c r="H198" s="98"/>
      <c r="I198" s="98"/>
      <c r="J198" s="98"/>
      <c r="K198" s="98"/>
      <c r="L198" s="98"/>
      <c r="M198" s="98"/>
      <c r="N198" s="108"/>
      <c r="O198" s="98"/>
      <c r="P198" s="105"/>
      <c r="Q198" s="84" t="s">
        <v>223</v>
      </c>
      <c r="S198" s="249" t="s">
        <v>242</v>
      </c>
      <c r="T198" s="249" t="s">
        <v>234</v>
      </c>
    </row>
    <row r="199" spans="3:20" ht="15" customHeight="1">
      <c r="C199" s="13" t="s">
        <v>205</v>
      </c>
      <c r="D199" s="18" t="s">
        <v>16</v>
      </c>
      <c r="E199" s="98"/>
      <c r="F199" s="98"/>
      <c r="G199" s="96"/>
      <c r="H199" s="98"/>
      <c r="I199" s="98"/>
      <c r="J199" s="98"/>
      <c r="K199" s="98"/>
      <c r="L199" s="98"/>
      <c r="M199" s="98"/>
      <c r="N199" s="108"/>
      <c r="O199" s="98"/>
      <c r="P199" s="105"/>
      <c r="Q199" s="84" t="s">
        <v>223</v>
      </c>
      <c r="S199" s="249" t="s">
        <v>242</v>
      </c>
      <c r="T199" s="249" t="s">
        <v>234</v>
      </c>
    </row>
    <row r="200" spans="3:20" ht="15" customHeight="1">
      <c r="C200" s="13" t="s">
        <v>206</v>
      </c>
      <c r="D200" s="18" t="s">
        <v>16</v>
      </c>
      <c r="E200" s="98"/>
      <c r="F200" s="98"/>
      <c r="G200" s="96"/>
      <c r="H200" s="98"/>
      <c r="I200" s="98"/>
      <c r="J200" s="98"/>
      <c r="K200" s="98"/>
      <c r="L200" s="98"/>
      <c r="M200" s="98"/>
      <c r="N200" s="108"/>
      <c r="O200" s="98"/>
      <c r="P200" s="105"/>
      <c r="Q200" s="84" t="s">
        <v>223</v>
      </c>
      <c r="S200" s="249" t="s">
        <v>242</v>
      </c>
      <c r="T200" s="249" t="s">
        <v>234</v>
      </c>
    </row>
    <row r="201" spans="3:20" ht="15" customHeight="1">
      <c r="C201" s="13" t="s">
        <v>207</v>
      </c>
      <c r="D201" s="18" t="s">
        <v>16</v>
      </c>
      <c r="E201" s="98"/>
      <c r="F201" s="98"/>
      <c r="G201" s="96"/>
      <c r="H201" s="98"/>
      <c r="I201" s="98"/>
      <c r="J201" s="98"/>
      <c r="K201" s="98"/>
      <c r="L201" s="98"/>
      <c r="M201" s="98"/>
      <c r="N201" s="108"/>
      <c r="O201" s="98"/>
      <c r="P201" s="105"/>
      <c r="Q201" s="84" t="s">
        <v>223</v>
      </c>
      <c r="S201" s="249" t="s">
        <v>242</v>
      </c>
      <c r="T201" s="249" t="s">
        <v>234</v>
      </c>
    </row>
    <row r="202" spans="3:20" ht="15" customHeight="1">
      <c r="C202" s="13" t="s">
        <v>564</v>
      </c>
      <c r="D202" s="18" t="s">
        <v>16</v>
      </c>
      <c r="E202" s="98"/>
      <c r="F202" s="98"/>
      <c r="G202" s="96"/>
      <c r="H202" s="98"/>
      <c r="I202" s="98"/>
      <c r="J202" s="98"/>
      <c r="K202" s="98"/>
      <c r="L202" s="98"/>
      <c r="M202" s="98"/>
      <c r="N202" s="108"/>
      <c r="O202" s="98"/>
      <c r="P202" s="105"/>
      <c r="Q202" s="84" t="s">
        <v>223</v>
      </c>
      <c r="S202" s="249" t="s">
        <v>242</v>
      </c>
      <c r="T202" s="249" t="s">
        <v>234</v>
      </c>
    </row>
    <row r="203" spans="3:20" ht="15" customHeight="1">
      <c r="C203" s="13" t="s">
        <v>208</v>
      </c>
      <c r="D203" s="18" t="s">
        <v>16</v>
      </c>
      <c r="E203" s="98"/>
      <c r="F203" s="98"/>
      <c r="G203" s="96"/>
      <c r="H203" s="98"/>
      <c r="I203" s="98"/>
      <c r="J203" s="98"/>
      <c r="K203" s="98"/>
      <c r="L203" s="98"/>
      <c r="M203" s="98"/>
      <c r="N203" s="108"/>
      <c r="O203" s="98"/>
      <c r="P203" s="105"/>
      <c r="Q203" s="84" t="s">
        <v>223</v>
      </c>
      <c r="S203" s="249" t="s">
        <v>242</v>
      </c>
      <c r="T203" s="249" t="s">
        <v>234</v>
      </c>
    </row>
    <row r="204" spans="3:20" ht="15" customHeight="1">
      <c r="C204" s="13" t="s">
        <v>209</v>
      </c>
      <c r="D204" s="18" t="s">
        <v>16</v>
      </c>
      <c r="E204" s="98"/>
      <c r="F204" s="98"/>
      <c r="G204" s="96"/>
      <c r="H204" s="98"/>
      <c r="I204" s="98"/>
      <c r="J204" s="98"/>
      <c r="K204" s="98"/>
      <c r="L204" s="98"/>
      <c r="M204" s="98"/>
      <c r="N204" s="108"/>
      <c r="O204" s="98"/>
      <c r="P204" s="105"/>
      <c r="Q204" s="84" t="s">
        <v>223</v>
      </c>
      <c r="S204" s="249" t="s">
        <v>242</v>
      </c>
      <c r="T204" s="249" t="s">
        <v>234</v>
      </c>
    </row>
    <row r="205" spans="3:20" ht="15" customHeight="1">
      <c r="C205" s="14" t="s">
        <v>4</v>
      </c>
      <c r="D205" s="19" t="s">
        <v>16</v>
      </c>
      <c r="E205" s="100"/>
      <c r="F205" s="100"/>
      <c r="G205" s="97"/>
      <c r="H205" s="100"/>
      <c r="I205" s="100"/>
      <c r="J205" s="100"/>
      <c r="K205" s="100"/>
      <c r="L205" s="100"/>
      <c r="M205" s="100"/>
      <c r="N205" s="109"/>
      <c r="O205" s="98"/>
      <c r="P205" s="105"/>
      <c r="Q205" s="84" t="s">
        <v>223</v>
      </c>
      <c r="S205" s="249" t="s">
        <v>242</v>
      </c>
      <c r="T205" s="249" t="s">
        <v>234</v>
      </c>
    </row>
    <row r="206" spans="3:20">
      <c r="C206" s="438" t="s">
        <v>588</v>
      </c>
      <c r="D206" s="18" t="s">
        <v>16</v>
      </c>
      <c r="E206" s="98"/>
      <c r="F206" s="98"/>
      <c r="G206" s="86">
        <f>SUM(G192:G205)</f>
        <v>0</v>
      </c>
      <c r="H206" s="98"/>
      <c r="I206" s="98"/>
      <c r="J206" s="98"/>
      <c r="K206" s="98"/>
      <c r="L206" s="98"/>
      <c r="M206" s="98"/>
      <c r="N206" s="98"/>
      <c r="O206" s="98"/>
      <c r="P206" s="105"/>
      <c r="Q206" s="104"/>
      <c r="S206" s="104"/>
      <c r="T206" s="84"/>
    </row>
    <row r="207" spans="3:20" ht="15" customHeight="1">
      <c r="C207" s="85" t="s">
        <v>124</v>
      </c>
      <c r="D207" s="18"/>
      <c r="E207" s="98"/>
      <c r="F207" s="98"/>
      <c r="Q207" s="84"/>
      <c r="R207" s="84"/>
      <c r="S207" s="84"/>
      <c r="T207" s="84"/>
    </row>
    <row r="208" spans="3:20" ht="15" customHeight="1">
      <c r="C208" s="12" t="s">
        <v>46</v>
      </c>
      <c r="D208" s="17" t="s">
        <v>16</v>
      </c>
      <c r="E208" s="99"/>
      <c r="F208" s="99"/>
      <c r="G208" s="95"/>
      <c r="H208" s="99"/>
      <c r="I208" s="99"/>
      <c r="J208" s="99"/>
      <c r="K208" s="99"/>
      <c r="L208" s="99"/>
      <c r="M208" s="99"/>
      <c r="N208" s="106"/>
      <c r="O208" s="98"/>
      <c r="P208" s="105"/>
      <c r="Q208" s="84" t="s">
        <v>223</v>
      </c>
      <c r="S208" s="249" t="s">
        <v>242</v>
      </c>
      <c r="T208" s="249" t="s">
        <v>234</v>
      </c>
    </row>
    <row r="209" spans="1:21" ht="15" customHeight="1">
      <c r="C209" s="13" t="s">
        <v>47</v>
      </c>
      <c r="D209" s="18" t="s">
        <v>16</v>
      </c>
      <c r="E209" s="98"/>
      <c r="F209" s="98"/>
      <c r="G209" s="96"/>
      <c r="H209" s="98"/>
      <c r="I209" s="98"/>
      <c r="J209" s="98"/>
      <c r="K209" s="98"/>
      <c r="L209" s="98"/>
      <c r="M209" s="98"/>
      <c r="N209" s="108"/>
      <c r="O209" s="98"/>
      <c r="P209" s="105"/>
      <c r="Q209" s="84" t="s">
        <v>223</v>
      </c>
      <c r="S209" s="249" t="s">
        <v>242</v>
      </c>
      <c r="T209" s="249" t="s">
        <v>234</v>
      </c>
    </row>
    <row r="210" spans="1:21" ht="15" customHeight="1">
      <c r="C210" s="13" t="s">
        <v>48</v>
      </c>
      <c r="D210" s="18" t="s">
        <v>16</v>
      </c>
      <c r="E210" s="98"/>
      <c r="F210" s="98"/>
      <c r="G210" s="96"/>
      <c r="H210" s="98"/>
      <c r="I210" s="98"/>
      <c r="J210" s="98"/>
      <c r="K210" s="98"/>
      <c r="L210" s="98"/>
      <c r="M210" s="98"/>
      <c r="N210" s="108"/>
      <c r="O210" s="98"/>
      <c r="P210" s="105"/>
      <c r="Q210" s="84" t="s">
        <v>223</v>
      </c>
      <c r="S210" s="249" t="s">
        <v>242</v>
      </c>
      <c r="T210" s="249" t="s">
        <v>234</v>
      </c>
    </row>
    <row r="211" spans="1:21" ht="15" customHeight="1">
      <c r="C211" s="13" t="s">
        <v>49</v>
      </c>
      <c r="D211" s="18" t="s">
        <v>16</v>
      </c>
      <c r="E211" s="98"/>
      <c r="F211" s="98"/>
      <c r="G211" s="96"/>
      <c r="H211" s="98"/>
      <c r="I211" s="98"/>
      <c r="J211" s="98"/>
      <c r="K211" s="98"/>
      <c r="L211" s="98"/>
      <c r="M211" s="98"/>
      <c r="N211" s="108"/>
      <c r="O211" s="98"/>
      <c r="P211" s="105"/>
      <c r="Q211" s="84" t="s">
        <v>223</v>
      </c>
      <c r="S211" s="249" t="s">
        <v>242</v>
      </c>
      <c r="T211" s="249" t="s">
        <v>234</v>
      </c>
    </row>
    <row r="212" spans="1:21" ht="15" customHeight="1">
      <c r="C212" s="13" t="s">
        <v>50</v>
      </c>
      <c r="D212" s="18" t="s">
        <v>16</v>
      </c>
      <c r="E212" s="98"/>
      <c r="F212" s="98"/>
      <c r="G212" s="96"/>
      <c r="H212" s="98"/>
      <c r="I212" s="98"/>
      <c r="J212" s="98"/>
      <c r="K212" s="98"/>
      <c r="L212" s="98"/>
      <c r="M212" s="98"/>
      <c r="N212" s="108"/>
      <c r="O212" s="98"/>
      <c r="P212" s="105"/>
      <c r="Q212" s="84" t="s">
        <v>223</v>
      </c>
      <c r="S212" s="249" t="s">
        <v>242</v>
      </c>
      <c r="T212" s="249" t="s">
        <v>234</v>
      </c>
    </row>
    <row r="213" spans="1:21" ht="15" customHeight="1">
      <c r="C213" s="13" t="s">
        <v>51</v>
      </c>
      <c r="D213" s="18" t="s">
        <v>16</v>
      </c>
      <c r="E213" s="98"/>
      <c r="F213" s="98"/>
      <c r="G213" s="96"/>
      <c r="H213" s="98"/>
      <c r="I213" s="98"/>
      <c r="J213" s="98"/>
      <c r="K213" s="98"/>
      <c r="L213" s="98"/>
      <c r="M213" s="98"/>
      <c r="N213" s="108"/>
      <c r="O213" s="98"/>
      <c r="P213" s="105"/>
      <c r="Q213" s="84" t="s">
        <v>223</v>
      </c>
      <c r="S213" s="249" t="s">
        <v>242</v>
      </c>
      <c r="T213" s="249" t="s">
        <v>234</v>
      </c>
    </row>
    <row r="214" spans="1:21" ht="15" customHeight="1">
      <c r="C214" s="13" t="s">
        <v>52</v>
      </c>
      <c r="D214" s="18" t="s">
        <v>16</v>
      </c>
      <c r="E214" s="98"/>
      <c r="F214" s="98"/>
      <c r="G214" s="96"/>
      <c r="H214" s="98"/>
      <c r="I214" s="98"/>
      <c r="J214" s="98"/>
      <c r="K214" s="98"/>
      <c r="L214" s="98"/>
      <c r="M214" s="98"/>
      <c r="N214" s="108"/>
      <c r="O214" s="98"/>
      <c r="P214" s="105"/>
      <c r="Q214" s="84" t="s">
        <v>223</v>
      </c>
      <c r="S214" s="249" t="s">
        <v>242</v>
      </c>
      <c r="T214" s="249" t="s">
        <v>234</v>
      </c>
    </row>
    <row r="215" spans="1:21" ht="15" customHeight="1">
      <c r="C215" s="14" t="s">
        <v>4</v>
      </c>
      <c r="D215" s="19" t="s">
        <v>16</v>
      </c>
      <c r="E215" s="100"/>
      <c r="F215" s="100"/>
      <c r="G215" s="97"/>
      <c r="H215" s="100"/>
      <c r="I215" s="100"/>
      <c r="J215" s="100"/>
      <c r="K215" s="100"/>
      <c r="L215" s="100"/>
      <c r="M215" s="100"/>
      <c r="N215" s="109"/>
      <c r="O215" s="98"/>
      <c r="P215" s="105"/>
      <c r="Q215" s="84" t="s">
        <v>223</v>
      </c>
      <c r="S215" s="249" t="s">
        <v>242</v>
      </c>
      <c r="T215" s="249" t="s">
        <v>234</v>
      </c>
    </row>
    <row r="216" spans="1:21">
      <c r="C216" s="438" t="s">
        <v>587</v>
      </c>
      <c r="D216" s="18" t="s">
        <v>16</v>
      </c>
      <c r="E216" s="98"/>
      <c r="F216" s="98"/>
      <c r="G216" s="86">
        <f>SUM(G208:G215)</f>
        <v>0</v>
      </c>
      <c r="H216" s="98"/>
      <c r="I216" s="98"/>
      <c r="J216" s="98"/>
      <c r="K216" s="98"/>
      <c r="L216" s="98"/>
      <c r="M216" s="98"/>
      <c r="N216" s="98"/>
      <c r="O216" s="98"/>
      <c r="P216" s="105"/>
      <c r="Q216" s="104"/>
      <c r="S216" s="104"/>
      <c r="T216" s="84"/>
    </row>
    <row r="217" spans="1:21" ht="15" customHeight="1">
      <c r="C217" s="85" t="s">
        <v>125</v>
      </c>
      <c r="D217" s="18"/>
      <c r="E217" s="98"/>
      <c r="F217" s="98"/>
      <c r="G217" s="98"/>
      <c r="H217" s="98"/>
      <c r="I217" s="98"/>
      <c r="J217" s="98"/>
      <c r="K217" s="98"/>
      <c r="L217" s="98"/>
      <c r="M217" s="98"/>
      <c r="N217" s="98"/>
      <c r="O217" s="98"/>
      <c r="P217" s="105"/>
      <c r="Q217" s="84"/>
      <c r="R217" s="84"/>
      <c r="S217" s="84"/>
      <c r="T217" s="84"/>
      <c r="U217" s="84"/>
    </row>
    <row r="218" spans="1:21" ht="15" customHeight="1">
      <c r="C218" s="422" t="s">
        <v>579</v>
      </c>
      <c r="D218" s="194" t="s">
        <v>16</v>
      </c>
      <c r="E218" s="229"/>
      <c r="F218" s="229"/>
      <c r="G218" s="231"/>
      <c r="H218" s="229"/>
      <c r="I218" s="229"/>
      <c r="J218" s="229"/>
      <c r="K218" s="229"/>
      <c r="L218" s="229"/>
      <c r="M218" s="229"/>
      <c r="N218" s="193"/>
      <c r="O218" s="98"/>
      <c r="P218" s="105"/>
      <c r="Q218" s="84" t="s">
        <v>223</v>
      </c>
      <c r="S218" s="249" t="s">
        <v>242</v>
      </c>
      <c r="T218" s="249" t="s">
        <v>234</v>
      </c>
    </row>
    <row r="219" spans="1:21" ht="15" customHeight="1">
      <c r="C219" s="423" t="s">
        <v>579</v>
      </c>
      <c r="D219" s="18" t="s">
        <v>16</v>
      </c>
      <c r="E219" s="98"/>
      <c r="F219" s="98"/>
      <c r="G219" s="75"/>
      <c r="H219" s="98"/>
      <c r="I219" s="98"/>
      <c r="J219" s="98"/>
      <c r="K219" s="98"/>
      <c r="L219" s="98"/>
      <c r="M219" s="98"/>
      <c r="N219" s="108"/>
      <c r="O219" s="98"/>
      <c r="P219" s="105"/>
      <c r="Q219" s="84" t="s">
        <v>223</v>
      </c>
      <c r="S219" s="249" t="s">
        <v>242</v>
      </c>
      <c r="T219" s="249" t="s">
        <v>234</v>
      </c>
    </row>
    <row r="220" spans="1:21" ht="15" customHeight="1">
      <c r="C220" s="423" t="s">
        <v>579</v>
      </c>
      <c r="D220" s="18" t="s">
        <v>16</v>
      </c>
      <c r="E220" s="98"/>
      <c r="F220" s="98"/>
      <c r="G220" s="75"/>
      <c r="H220" s="98"/>
      <c r="I220" s="98"/>
      <c r="J220" s="98"/>
      <c r="K220" s="98"/>
      <c r="L220" s="98"/>
      <c r="M220" s="98"/>
      <c r="N220" s="108"/>
      <c r="O220" s="98"/>
      <c r="P220" s="105"/>
      <c r="Q220" s="84" t="s">
        <v>223</v>
      </c>
      <c r="S220" s="249" t="s">
        <v>242</v>
      </c>
      <c r="T220" s="249" t="s">
        <v>234</v>
      </c>
    </row>
    <row r="221" spans="1:21" ht="15" customHeight="1">
      <c r="A221" s="36"/>
      <c r="B221" s="187"/>
      <c r="C221" s="383" t="s">
        <v>160</v>
      </c>
      <c r="D221" s="51"/>
      <c r="E221" s="6"/>
      <c r="F221" s="6"/>
      <c r="G221" s="6"/>
      <c r="H221" s="6"/>
      <c r="I221" s="309"/>
      <c r="J221" s="309"/>
      <c r="K221" s="309"/>
      <c r="L221" s="309"/>
      <c r="M221" s="309"/>
      <c r="N221" s="310"/>
      <c r="O221" s="98"/>
      <c r="Q221" s="182"/>
      <c r="R221" s="182"/>
      <c r="S221" s="36"/>
      <c r="T221" s="36"/>
    </row>
    <row r="222" spans="1:21" ht="15" customHeight="1">
      <c r="B222" s="8"/>
      <c r="C222" s="437" t="s">
        <v>586</v>
      </c>
      <c r="D222" s="24" t="s">
        <v>16</v>
      </c>
      <c r="G222" s="86">
        <f>SUM(G218:G220)</f>
        <v>0</v>
      </c>
      <c r="O222" s="98"/>
      <c r="P222" s="36"/>
      <c r="Q222" s="182"/>
      <c r="R222" s="182"/>
      <c r="S222" s="182"/>
      <c r="T222" s="182"/>
      <c r="U222" s="182"/>
    </row>
    <row r="223" spans="1:21">
      <c r="B223" s="8"/>
      <c r="C223" s="431" t="s">
        <v>608</v>
      </c>
      <c r="D223" s="24" t="s">
        <v>16</v>
      </c>
      <c r="G223" s="86">
        <f>G222+G216+G206+G190+G159+G141+G131+G120+G111+G103</f>
        <v>0</v>
      </c>
      <c r="O223" s="98"/>
      <c r="P223" s="36"/>
      <c r="Q223" s="182"/>
      <c r="R223" s="182"/>
      <c r="S223" s="182"/>
      <c r="T223" s="182"/>
      <c r="U223" s="182"/>
    </row>
    <row r="224" spans="1:21" ht="26.25">
      <c r="A224" s="105"/>
      <c r="C224" s="49" t="s">
        <v>7</v>
      </c>
      <c r="D224" s="353"/>
      <c r="E224" s="49"/>
      <c r="F224" s="49"/>
      <c r="G224" s="49"/>
      <c r="H224" s="49"/>
      <c r="I224" s="49"/>
      <c r="J224" s="49"/>
      <c r="K224" s="49"/>
      <c r="L224" s="49"/>
      <c r="M224" s="49"/>
      <c r="N224" s="49"/>
      <c r="O224" s="98"/>
      <c r="P224" s="105"/>
      <c r="Q224" s="84"/>
      <c r="R224" s="84"/>
      <c r="S224" s="84"/>
      <c r="T224" s="84"/>
      <c r="U224" s="84"/>
    </row>
    <row r="225" spans="1:21">
      <c r="A225" s="105"/>
      <c r="C225" s="85" t="s">
        <v>126</v>
      </c>
      <c r="D225" s="18"/>
      <c r="E225" s="98"/>
      <c r="F225" s="98"/>
      <c r="H225" s="115"/>
      <c r="I225" s="115"/>
      <c r="J225" s="115"/>
      <c r="K225" s="115"/>
      <c r="L225" s="115"/>
      <c r="M225" s="115"/>
      <c r="N225" s="115"/>
      <c r="O225" s="98"/>
      <c r="P225" s="105"/>
      <c r="Q225" s="84"/>
      <c r="R225" s="84"/>
      <c r="S225" s="84"/>
      <c r="T225" s="84"/>
      <c r="U225" s="84"/>
    </row>
    <row r="226" spans="1:21">
      <c r="A226" s="105"/>
      <c r="C226" s="90" t="s">
        <v>323</v>
      </c>
      <c r="D226" s="354"/>
      <c r="E226" s="121"/>
      <c r="F226" s="121"/>
      <c r="G226" s="101"/>
      <c r="H226" s="122"/>
      <c r="I226" s="122"/>
      <c r="J226" s="122"/>
      <c r="K226" s="122"/>
      <c r="L226" s="122"/>
      <c r="M226" s="122"/>
      <c r="N226" s="123"/>
      <c r="O226" s="98"/>
      <c r="P226" s="105"/>
      <c r="Q226" s="84"/>
      <c r="R226" s="84"/>
      <c r="S226" s="84"/>
      <c r="T226" s="84"/>
      <c r="U226" s="84"/>
    </row>
    <row r="227" spans="1:21" ht="15" customHeight="1">
      <c r="A227" s="105"/>
      <c r="C227" s="124" t="s">
        <v>53</v>
      </c>
      <c r="D227" s="125" t="s">
        <v>16</v>
      </c>
      <c r="E227" s="98"/>
      <c r="F227" s="98"/>
      <c r="G227" s="75"/>
      <c r="H227" s="115"/>
      <c r="I227" s="115"/>
      <c r="J227" s="115"/>
      <c r="K227" s="115"/>
      <c r="L227" s="115"/>
      <c r="M227" s="115"/>
      <c r="N227" s="118"/>
      <c r="O227" s="98"/>
      <c r="P227" s="105"/>
      <c r="Q227" s="84" t="s">
        <v>246</v>
      </c>
      <c r="R227" s="105"/>
      <c r="S227" s="249" t="s">
        <v>242</v>
      </c>
      <c r="T227" s="249" t="s">
        <v>234</v>
      </c>
    </row>
    <row r="228" spans="1:21" ht="15" customHeight="1">
      <c r="A228" s="105"/>
      <c r="C228" s="124" t="s">
        <v>54</v>
      </c>
      <c r="D228" s="125" t="s">
        <v>16</v>
      </c>
      <c r="E228" s="98"/>
      <c r="F228" s="98"/>
      <c r="G228" s="75"/>
      <c r="H228" s="115"/>
      <c r="I228" s="115"/>
      <c r="J228" s="115"/>
      <c r="K228" s="115"/>
      <c r="L228" s="115"/>
      <c r="M228" s="115"/>
      <c r="N228" s="118"/>
      <c r="O228" s="98"/>
      <c r="P228" s="105"/>
      <c r="Q228" s="84" t="s">
        <v>246</v>
      </c>
      <c r="R228" s="105"/>
      <c r="S228" s="249" t="s">
        <v>242</v>
      </c>
      <c r="T228" s="249" t="s">
        <v>234</v>
      </c>
    </row>
    <row r="229" spans="1:21" ht="15" customHeight="1">
      <c r="A229" s="105"/>
      <c r="C229" s="124" t="s">
        <v>55</v>
      </c>
      <c r="D229" s="125" t="s">
        <v>16</v>
      </c>
      <c r="E229" s="98"/>
      <c r="F229" s="98"/>
      <c r="G229" s="75"/>
      <c r="H229" s="115"/>
      <c r="I229" s="115"/>
      <c r="J229" s="115"/>
      <c r="K229" s="115"/>
      <c r="L229" s="115"/>
      <c r="M229" s="115"/>
      <c r="N229" s="118"/>
      <c r="O229" s="98"/>
      <c r="P229" s="105"/>
      <c r="Q229" s="84" t="s">
        <v>246</v>
      </c>
      <c r="R229" s="105"/>
      <c r="S229" s="249" t="s">
        <v>242</v>
      </c>
      <c r="T229" s="249" t="s">
        <v>234</v>
      </c>
    </row>
    <row r="230" spans="1:21" ht="15" customHeight="1">
      <c r="A230" s="105"/>
      <c r="C230" s="91" t="s">
        <v>324</v>
      </c>
      <c r="D230" s="126"/>
      <c r="E230" s="127"/>
      <c r="F230" s="127"/>
      <c r="G230" s="89"/>
      <c r="H230" s="128"/>
      <c r="I230" s="128"/>
      <c r="J230" s="128"/>
      <c r="K230" s="128"/>
      <c r="L230" s="128"/>
      <c r="M230" s="128"/>
      <c r="N230" s="129"/>
      <c r="O230" s="98"/>
      <c r="P230" s="105"/>
      <c r="Q230" s="84"/>
      <c r="R230" s="84"/>
      <c r="S230" s="84"/>
      <c r="T230" s="84"/>
      <c r="U230" s="84"/>
    </row>
    <row r="231" spans="1:21" ht="15" customHeight="1">
      <c r="A231" s="105"/>
      <c r="C231" s="124" t="s">
        <v>57</v>
      </c>
      <c r="D231" s="125" t="s">
        <v>16</v>
      </c>
      <c r="E231" s="98"/>
      <c r="F231" s="98"/>
      <c r="G231" s="75"/>
      <c r="H231" s="115"/>
      <c r="I231" s="115"/>
      <c r="J231" s="115"/>
      <c r="K231" s="115"/>
      <c r="L231" s="115"/>
      <c r="M231" s="115"/>
      <c r="N231" s="118"/>
      <c r="O231" s="98"/>
      <c r="P231" s="105"/>
      <c r="Q231" s="84" t="s">
        <v>224</v>
      </c>
      <c r="R231" s="105"/>
      <c r="S231" s="249" t="s">
        <v>242</v>
      </c>
      <c r="T231" s="249" t="s">
        <v>234</v>
      </c>
    </row>
    <row r="232" spans="1:21" ht="15" customHeight="1">
      <c r="A232" s="105"/>
      <c r="C232" s="124" t="s">
        <v>58</v>
      </c>
      <c r="D232" s="125" t="s">
        <v>16</v>
      </c>
      <c r="E232" s="98"/>
      <c r="F232" s="98"/>
      <c r="G232" s="75"/>
      <c r="H232" s="115"/>
      <c r="I232" s="115"/>
      <c r="J232" s="115"/>
      <c r="K232" s="115"/>
      <c r="L232" s="115"/>
      <c r="M232" s="115"/>
      <c r="N232" s="118"/>
      <c r="O232" s="98"/>
      <c r="P232" s="105"/>
      <c r="Q232" s="84" t="s">
        <v>224</v>
      </c>
      <c r="R232" s="105"/>
      <c r="S232" s="249" t="s">
        <v>242</v>
      </c>
      <c r="T232" s="249" t="s">
        <v>234</v>
      </c>
    </row>
    <row r="233" spans="1:21" ht="15" customHeight="1">
      <c r="A233" s="105"/>
      <c r="C233" s="130" t="s">
        <v>59</v>
      </c>
      <c r="D233" s="131" t="s">
        <v>16</v>
      </c>
      <c r="E233" s="100"/>
      <c r="F233" s="100"/>
      <c r="G233" s="76"/>
      <c r="H233" s="119"/>
      <c r="I233" s="119"/>
      <c r="J233" s="119"/>
      <c r="K233" s="119"/>
      <c r="L233" s="119"/>
      <c r="M233" s="119"/>
      <c r="N233" s="120"/>
      <c r="O233" s="98"/>
      <c r="P233" s="105"/>
      <c r="Q233" s="84" t="s">
        <v>224</v>
      </c>
      <c r="R233" s="105"/>
      <c r="S233" s="249" t="s">
        <v>242</v>
      </c>
      <c r="T233" s="249" t="s">
        <v>234</v>
      </c>
    </row>
    <row r="234" spans="1:21" ht="15" customHeight="1">
      <c r="A234" s="105"/>
      <c r="C234" s="409" t="s">
        <v>583</v>
      </c>
      <c r="D234" s="125" t="s">
        <v>16</v>
      </c>
      <c r="E234" s="98"/>
      <c r="F234" s="98"/>
      <c r="G234" s="86">
        <f>SUM(G227:G229)</f>
        <v>0</v>
      </c>
      <c r="H234" s="115"/>
      <c r="I234" s="115"/>
      <c r="J234" s="115"/>
      <c r="K234" s="115"/>
      <c r="L234" s="115"/>
      <c r="M234" s="115"/>
      <c r="N234" s="115"/>
      <c r="O234" s="98"/>
      <c r="P234" s="105"/>
      <c r="Q234" s="84"/>
      <c r="R234" s="84"/>
      <c r="S234" s="84"/>
      <c r="T234" s="84"/>
      <c r="U234" s="84"/>
    </row>
    <row r="235" spans="1:21">
      <c r="A235" s="105"/>
      <c r="C235" s="85" t="s">
        <v>127</v>
      </c>
      <c r="E235" s="98"/>
      <c r="F235" s="98"/>
      <c r="H235" s="115"/>
      <c r="I235" s="115"/>
      <c r="J235" s="115"/>
      <c r="K235" s="115"/>
      <c r="L235" s="115"/>
      <c r="M235" s="115"/>
      <c r="N235" s="115"/>
      <c r="O235" s="98"/>
      <c r="P235" s="105"/>
      <c r="Q235" s="84"/>
      <c r="R235" s="84"/>
      <c r="S235" s="84"/>
      <c r="T235" s="84"/>
    </row>
    <row r="236" spans="1:21" ht="17.25" customHeight="1">
      <c r="A236" s="105"/>
      <c r="C236" s="90" t="s">
        <v>323</v>
      </c>
      <c r="D236" s="354"/>
      <c r="E236" s="121"/>
      <c r="F236" s="121"/>
      <c r="G236" s="101"/>
      <c r="H236" s="122"/>
      <c r="I236" s="122"/>
      <c r="J236" s="122"/>
      <c r="K236" s="122"/>
      <c r="L236" s="122"/>
      <c r="M236" s="122"/>
      <c r="N236" s="123"/>
      <c r="O236" s="98"/>
      <c r="P236" s="105"/>
      <c r="Q236" s="84"/>
      <c r="R236" s="84"/>
      <c r="S236" s="84"/>
      <c r="T236" s="84"/>
    </row>
    <row r="237" spans="1:21" ht="15" customHeight="1">
      <c r="A237" s="105"/>
      <c r="C237" s="124" t="s">
        <v>53</v>
      </c>
      <c r="D237" s="18" t="s">
        <v>16</v>
      </c>
      <c r="E237" s="98"/>
      <c r="F237" s="98"/>
      <c r="G237" s="75"/>
      <c r="H237" s="115"/>
      <c r="I237" s="115"/>
      <c r="J237" s="115"/>
      <c r="K237" s="115"/>
      <c r="L237" s="115"/>
      <c r="M237" s="115"/>
      <c r="N237" s="118"/>
      <c r="O237" s="98"/>
      <c r="P237" s="105"/>
      <c r="Q237" s="84" t="s">
        <v>246</v>
      </c>
      <c r="R237" s="105"/>
      <c r="S237" s="249" t="s">
        <v>242</v>
      </c>
      <c r="T237" s="249" t="s">
        <v>234</v>
      </c>
    </row>
    <row r="238" spans="1:21">
      <c r="A238" s="105"/>
      <c r="C238" s="124" t="s">
        <v>60</v>
      </c>
      <c r="D238" s="18" t="s">
        <v>16</v>
      </c>
      <c r="E238" s="98"/>
      <c r="F238" s="98"/>
      <c r="G238" s="75"/>
      <c r="H238" s="115"/>
      <c r="I238" s="115"/>
      <c r="J238" s="115"/>
      <c r="K238" s="115"/>
      <c r="L238" s="115"/>
      <c r="M238" s="115"/>
      <c r="N238" s="118"/>
      <c r="O238" s="98"/>
      <c r="P238" s="105"/>
      <c r="Q238" s="84" t="s">
        <v>246</v>
      </c>
      <c r="R238" s="105"/>
      <c r="S238" s="249" t="s">
        <v>242</v>
      </c>
      <c r="T238" s="249" t="s">
        <v>234</v>
      </c>
    </row>
    <row r="239" spans="1:21">
      <c r="A239" s="105"/>
      <c r="C239" s="124" t="s">
        <v>61</v>
      </c>
      <c r="D239" s="18" t="s">
        <v>16</v>
      </c>
      <c r="E239" s="98"/>
      <c r="F239" s="98"/>
      <c r="G239" s="75"/>
      <c r="H239" s="115"/>
      <c r="I239" s="115"/>
      <c r="J239" s="115"/>
      <c r="K239" s="115"/>
      <c r="L239" s="115"/>
      <c r="M239" s="115"/>
      <c r="N239" s="118"/>
      <c r="O239" s="98"/>
      <c r="P239" s="105"/>
      <c r="Q239" s="84" t="s">
        <v>246</v>
      </c>
      <c r="R239" s="105"/>
      <c r="S239" s="249" t="s">
        <v>242</v>
      </c>
      <c r="T239" s="249" t="s">
        <v>234</v>
      </c>
    </row>
    <row r="240" spans="1:21">
      <c r="A240" s="105"/>
      <c r="C240" s="124" t="s">
        <v>62</v>
      </c>
      <c r="D240" s="18" t="s">
        <v>16</v>
      </c>
      <c r="E240" s="98"/>
      <c r="F240" s="98"/>
      <c r="G240" s="75"/>
      <c r="H240" s="115"/>
      <c r="I240" s="115"/>
      <c r="J240" s="115"/>
      <c r="K240" s="115"/>
      <c r="L240" s="115"/>
      <c r="M240" s="115"/>
      <c r="N240" s="118"/>
      <c r="O240" s="98"/>
      <c r="P240" s="105"/>
      <c r="Q240" s="84" t="s">
        <v>246</v>
      </c>
      <c r="R240" s="105"/>
      <c r="S240" s="249" t="s">
        <v>242</v>
      </c>
      <c r="T240" s="249" t="s">
        <v>234</v>
      </c>
    </row>
    <row r="241" spans="1:22">
      <c r="A241" s="105"/>
      <c r="C241" s="124" t="s">
        <v>63</v>
      </c>
      <c r="D241" s="18" t="s">
        <v>16</v>
      </c>
      <c r="E241" s="98"/>
      <c r="F241" s="98"/>
      <c r="G241" s="75"/>
      <c r="H241" s="115"/>
      <c r="I241" s="115"/>
      <c r="J241" s="115"/>
      <c r="K241" s="115"/>
      <c r="L241" s="115"/>
      <c r="M241" s="115"/>
      <c r="N241" s="118"/>
      <c r="O241" s="98"/>
      <c r="P241" s="105"/>
      <c r="Q241" s="84" t="s">
        <v>246</v>
      </c>
      <c r="R241" s="105"/>
      <c r="S241" s="249" t="s">
        <v>242</v>
      </c>
      <c r="T241" s="249" t="s">
        <v>234</v>
      </c>
    </row>
    <row r="242" spans="1:22" ht="18" customHeight="1">
      <c r="A242" s="105"/>
      <c r="C242" s="91" t="s">
        <v>324</v>
      </c>
      <c r="D242" s="126"/>
      <c r="E242" s="127"/>
      <c r="F242" s="127"/>
      <c r="G242" s="89"/>
      <c r="H242" s="128"/>
      <c r="I242" s="128"/>
      <c r="J242" s="128"/>
      <c r="K242" s="128"/>
      <c r="L242" s="128"/>
      <c r="M242" s="128"/>
      <c r="N242" s="129"/>
      <c r="O242" s="98"/>
      <c r="P242" s="105"/>
      <c r="Q242" s="84"/>
      <c r="R242" s="84"/>
      <c r="S242" s="84"/>
      <c r="T242" s="84"/>
      <c r="U242" s="84"/>
      <c r="V242" s="84"/>
    </row>
    <row r="243" spans="1:22" ht="15" customHeight="1">
      <c r="A243" s="105"/>
      <c r="C243" s="124" t="s">
        <v>57</v>
      </c>
      <c r="D243" s="132" t="s">
        <v>16</v>
      </c>
      <c r="E243" s="98"/>
      <c r="F243" s="98"/>
      <c r="G243" s="75"/>
      <c r="H243" s="115"/>
      <c r="I243" s="115"/>
      <c r="J243" s="115"/>
      <c r="K243" s="115"/>
      <c r="L243" s="115"/>
      <c r="M243" s="115"/>
      <c r="N243" s="118"/>
      <c r="O243" s="98"/>
      <c r="P243" s="105"/>
      <c r="Q243" s="84" t="s">
        <v>224</v>
      </c>
      <c r="R243" s="105"/>
      <c r="S243" s="249" t="s">
        <v>242</v>
      </c>
      <c r="T243" s="249" t="s">
        <v>234</v>
      </c>
    </row>
    <row r="244" spans="1:22" ht="15" customHeight="1">
      <c r="A244" s="105"/>
      <c r="C244" s="124" t="s">
        <v>58</v>
      </c>
      <c r="D244" s="132" t="s">
        <v>16</v>
      </c>
      <c r="E244" s="98"/>
      <c r="F244" s="98"/>
      <c r="G244" s="75"/>
      <c r="H244" s="115"/>
      <c r="I244" s="115"/>
      <c r="J244" s="115"/>
      <c r="K244" s="115"/>
      <c r="L244" s="115"/>
      <c r="M244" s="115"/>
      <c r="N244" s="118"/>
      <c r="O244" s="98"/>
      <c r="P244" s="105"/>
      <c r="Q244" s="84" t="s">
        <v>224</v>
      </c>
      <c r="R244" s="105"/>
      <c r="S244" s="249" t="s">
        <v>242</v>
      </c>
      <c r="T244" s="249" t="s">
        <v>234</v>
      </c>
    </row>
    <row r="245" spans="1:22" ht="15" customHeight="1">
      <c r="A245" s="105"/>
      <c r="C245" s="130" t="s">
        <v>59</v>
      </c>
      <c r="D245" s="133" t="s">
        <v>16</v>
      </c>
      <c r="E245" s="100"/>
      <c r="F245" s="100"/>
      <c r="G245" s="76"/>
      <c r="H245" s="119"/>
      <c r="I245" s="119"/>
      <c r="J245" s="119"/>
      <c r="K245" s="119"/>
      <c r="L245" s="119"/>
      <c r="M245" s="119"/>
      <c r="N245" s="120"/>
      <c r="O245" s="98"/>
      <c r="P245" s="105"/>
      <c r="Q245" s="84" t="s">
        <v>224</v>
      </c>
      <c r="R245" s="105"/>
      <c r="S245" s="249" t="s">
        <v>242</v>
      </c>
      <c r="T245" s="249" t="s">
        <v>234</v>
      </c>
    </row>
    <row r="246" spans="1:22" ht="15" customHeight="1">
      <c r="A246" s="105"/>
      <c r="C246" s="409" t="s">
        <v>580</v>
      </c>
      <c r="D246" s="125" t="s">
        <v>16</v>
      </c>
      <c r="E246" s="98"/>
      <c r="F246" s="98"/>
      <c r="G246" s="86">
        <f>SUM(G237:G241)</f>
        <v>0</v>
      </c>
      <c r="H246" s="115"/>
      <c r="I246" s="115"/>
      <c r="J246" s="115"/>
      <c r="K246" s="115"/>
      <c r="L246" s="115"/>
      <c r="M246" s="115"/>
      <c r="N246" s="115"/>
      <c r="O246" s="98"/>
      <c r="P246" s="105"/>
      <c r="Q246" s="84"/>
      <c r="R246" s="84"/>
      <c r="S246" s="84"/>
      <c r="T246" s="84"/>
      <c r="U246" s="84"/>
    </row>
    <row r="247" spans="1:22">
      <c r="A247" s="105"/>
      <c r="C247" s="92" t="s">
        <v>128</v>
      </c>
      <c r="D247" s="18"/>
      <c r="E247" s="98"/>
      <c r="F247" s="98"/>
      <c r="H247" s="115"/>
      <c r="I247" s="115"/>
      <c r="J247" s="115"/>
      <c r="K247" s="115"/>
      <c r="L247" s="115"/>
      <c r="M247" s="115"/>
      <c r="N247" s="115"/>
      <c r="O247" s="98"/>
      <c r="P247" s="105"/>
      <c r="Q247" s="84"/>
      <c r="R247" s="84"/>
      <c r="S247" s="84"/>
      <c r="T247" s="84"/>
    </row>
    <row r="248" spans="1:22" ht="19.5" customHeight="1">
      <c r="A248" s="105"/>
      <c r="C248" s="90" t="s">
        <v>323</v>
      </c>
      <c r="D248" s="354"/>
      <c r="E248" s="121"/>
      <c r="F248" s="121"/>
      <c r="G248" s="101"/>
      <c r="H248" s="122"/>
      <c r="I248" s="122"/>
      <c r="J248" s="122"/>
      <c r="K248" s="122"/>
      <c r="L248" s="122"/>
      <c r="M248" s="122"/>
      <c r="N248" s="123"/>
      <c r="O248" s="98"/>
      <c r="P248" s="105"/>
      <c r="Q248" s="84"/>
      <c r="R248" s="84"/>
      <c r="S248" s="84"/>
      <c r="T248" s="84"/>
    </row>
    <row r="249" spans="1:22" ht="15" customHeight="1">
      <c r="A249" s="105"/>
      <c r="C249" s="124" t="s">
        <v>54</v>
      </c>
      <c r="D249" s="125" t="s">
        <v>16</v>
      </c>
      <c r="E249" s="98"/>
      <c r="F249" s="98"/>
      <c r="G249" s="75"/>
      <c r="H249" s="115"/>
      <c r="I249" s="115"/>
      <c r="J249" s="115"/>
      <c r="K249" s="115"/>
      <c r="L249" s="115"/>
      <c r="M249" s="115"/>
      <c r="N249" s="118"/>
      <c r="O249" s="98"/>
      <c r="P249" s="105"/>
      <c r="Q249" s="84" t="s">
        <v>246</v>
      </c>
      <c r="R249" s="105"/>
      <c r="S249" s="249" t="s">
        <v>242</v>
      </c>
      <c r="T249" s="249" t="s">
        <v>234</v>
      </c>
    </row>
    <row r="250" spans="1:22">
      <c r="A250" s="105"/>
      <c r="C250" s="124" t="s">
        <v>64</v>
      </c>
      <c r="D250" s="125" t="s">
        <v>16</v>
      </c>
      <c r="E250" s="98"/>
      <c r="F250" s="98"/>
      <c r="G250" s="75"/>
      <c r="H250" s="115"/>
      <c r="I250" s="115"/>
      <c r="J250" s="115"/>
      <c r="K250" s="115"/>
      <c r="L250" s="115"/>
      <c r="M250" s="115"/>
      <c r="N250" s="118"/>
      <c r="O250" s="98"/>
      <c r="P250" s="105"/>
      <c r="Q250" s="84" t="s">
        <v>246</v>
      </c>
      <c r="R250" s="105"/>
      <c r="S250" s="249" t="s">
        <v>242</v>
      </c>
      <c r="T250" s="249" t="s">
        <v>234</v>
      </c>
    </row>
    <row r="251" spans="1:22">
      <c r="A251" s="105"/>
      <c r="C251" s="124" t="s">
        <v>65</v>
      </c>
      <c r="D251" s="125" t="s">
        <v>16</v>
      </c>
      <c r="E251" s="98"/>
      <c r="F251" s="98"/>
      <c r="G251" s="75"/>
      <c r="H251" s="115"/>
      <c r="I251" s="115"/>
      <c r="J251" s="115"/>
      <c r="K251" s="115"/>
      <c r="L251" s="115"/>
      <c r="M251" s="115"/>
      <c r="N251" s="118"/>
      <c r="O251" s="98"/>
      <c r="P251" s="105"/>
      <c r="Q251" s="84" t="s">
        <v>246</v>
      </c>
      <c r="R251" s="105"/>
      <c r="S251" s="249" t="s">
        <v>242</v>
      </c>
      <c r="T251" s="249" t="s">
        <v>234</v>
      </c>
    </row>
    <row r="252" spans="1:22">
      <c r="A252" s="105"/>
      <c r="C252" s="91" t="s">
        <v>324</v>
      </c>
      <c r="D252" s="126"/>
      <c r="E252" s="127"/>
      <c r="F252" s="127"/>
      <c r="G252" s="89"/>
      <c r="H252" s="128"/>
      <c r="I252" s="128"/>
      <c r="J252" s="128"/>
      <c r="K252" s="128"/>
      <c r="L252" s="128"/>
      <c r="M252" s="128"/>
      <c r="N252" s="129"/>
      <c r="O252" s="98"/>
      <c r="P252" s="105"/>
      <c r="Q252" s="84"/>
      <c r="R252" s="84"/>
      <c r="S252" s="84"/>
      <c r="T252" s="84"/>
    </row>
    <row r="253" spans="1:22" ht="15" customHeight="1">
      <c r="A253" s="105"/>
      <c r="C253" s="124" t="s">
        <v>57</v>
      </c>
      <c r="D253" s="125" t="s">
        <v>16</v>
      </c>
      <c r="E253" s="98"/>
      <c r="F253" s="98"/>
      <c r="G253" s="75"/>
      <c r="H253" s="115"/>
      <c r="I253" s="115"/>
      <c r="J253" s="115"/>
      <c r="K253" s="115"/>
      <c r="L253" s="115"/>
      <c r="M253" s="115"/>
      <c r="N253" s="118"/>
      <c r="O253" s="98"/>
      <c r="P253" s="105"/>
      <c r="Q253" s="84" t="s">
        <v>224</v>
      </c>
      <c r="R253" s="105"/>
      <c r="S253" s="249" t="s">
        <v>242</v>
      </c>
      <c r="T253" s="249" t="s">
        <v>234</v>
      </c>
    </row>
    <row r="254" spans="1:22" ht="15" customHeight="1">
      <c r="A254" s="105"/>
      <c r="C254" s="124" t="s">
        <v>58</v>
      </c>
      <c r="D254" s="125" t="s">
        <v>16</v>
      </c>
      <c r="E254" s="98"/>
      <c r="F254" s="98"/>
      <c r="G254" s="75"/>
      <c r="H254" s="115"/>
      <c r="I254" s="115"/>
      <c r="J254" s="115"/>
      <c r="K254" s="115"/>
      <c r="L254" s="115"/>
      <c r="M254" s="115"/>
      <c r="N254" s="118"/>
      <c r="O254" s="98"/>
      <c r="P254" s="105"/>
      <c r="Q254" s="84" t="s">
        <v>224</v>
      </c>
      <c r="R254" s="105"/>
      <c r="S254" s="249" t="s">
        <v>242</v>
      </c>
      <c r="T254" s="249" t="s">
        <v>234</v>
      </c>
    </row>
    <row r="255" spans="1:22" ht="15" customHeight="1">
      <c r="A255" s="105"/>
      <c r="C255" s="130" t="s">
        <v>59</v>
      </c>
      <c r="D255" s="131" t="s">
        <v>16</v>
      </c>
      <c r="E255" s="100"/>
      <c r="F255" s="100"/>
      <c r="G255" s="76"/>
      <c r="H255" s="119"/>
      <c r="I255" s="119"/>
      <c r="J255" s="119"/>
      <c r="K255" s="119"/>
      <c r="L255" s="119"/>
      <c r="M255" s="119"/>
      <c r="N255" s="120"/>
      <c r="O255" s="98"/>
      <c r="P255" s="105"/>
      <c r="Q255" s="84" t="s">
        <v>224</v>
      </c>
      <c r="R255" s="105"/>
      <c r="S255" s="249" t="s">
        <v>242</v>
      </c>
      <c r="T255" s="249" t="s">
        <v>234</v>
      </c>
    </row>
    <row r="256" spans="1:22" ht="15" customHeight="1">
      <c r="A256" s="105"/>
      <c r="C256" s="409" t="s">
        <v>581</v>
      </c>
      <c r="D256" s="125" t="s">
        <v>16</v>
      </c>
      <c r="E256" s="98"/>
      <c r="F256" s="98"/>
      <c r="G256" s="86">
        <f>SUM(G249:G251)</f>
        <v>0</v>
      </c>
      <c r="H256" s="115"/>
      <c r="I256" s="115"/>
      <c r="J256" s="115"/>
      <c r="K256" s="115"/>
      <c r="L256" s="115"/>
      <c r="M256" s="115"/>
      <c r="N256" s="115"/>
      <c r="O256" s="98"/>
      <c r="P256" s="105"/>
      <c r="Q256" s="84"/>
      <c r="R256" s="84"/>
      <c r="S256" s="84"/>
      <c r="T256" s="84"/>
      <c r="U256" s="84"/>
    </row>
    <row r="257" spans="1:21">
      <c r="A257" s="105"/>
      <c r="C257" s="92" t="s">
        <v>129</v>
      </c>
      <c r="D257" s="18"/>
      <c r="E257" s="98"/>
      <c r="F257" s="98"/>
      <c r="H257" s="115"/>
      <c r="I257" s="115"/>
      <c r="J257" s="115"/>
      <c r="K257" s="115"/>
      <c r="L257" s="115"/>
      <c r="M257" s="115"/>
      <c r="N257" s="115"/>
      <c r="O257" s="98"/>
      <c r="P257" s="105"/>
      <c r="Q257" s="84"/>
      <c r="R257" s="84"/>
      <c r="S257" s="84"/>
      <c r="T257" s="84"/>
    </row>
    <row r="258" spans="1:21" ht="18" customHeight="1">
      <c r="A258" s="105"/>
      <c r="B258" s="98"/>
      <c r="C258" s="90" t="s">
        <v>323</v>
      </c>
      <c r="D258" s="354"/>
      <c r="E258" s="121"/>
      <c r="F258" s="121"/>
      <c r="G258" s="101"/>
      <c r="H258" s="122"/>
      <c r="I258" s="122"/>
      <c r="J258" s="122"/>
      <c r="K258" s="122"/>
      <c r="L258" s="122"/>
      <c r="M258" s="122"/>
      <c r="N258" s="123"/>
      <c r="O258" s="98"/>
      <c r="P258" s="105"/>
      <c r="Q258" s="84"/>
      <c r="R258" s="84"/>
      <c r="S258" s="84"/>
      <c r="T258" s="84"/>
    </row>
    <row r="259" spans="1:21" ht="15" customHeight="1">
      <c r="A259" s="105"/>
      <c r="B259" s="98"/>
      <c r="C259" s="124" t="s">
        <v>53</v>
      </c>
      <c r="D259" s="125" t="s">
        <v>16</v>
      </c>
      <c r="E259" s="98"/>
      <c r="F259" s="98"/>
      <c r="G259" s="75"/>
      <c r="H259" s="115"/>
      <c r="I259" s="115"/>
      <c r="J259" s="115"/>
      <c r="K259" s="115"/>
      <c r="L259" s="115"/>
      <c r="M259" s="115"/>
      <c r="N259" s="118"/>
      <c r="O259" s="98"/>
      <c r="P259" s="105"/>
      <c r="Q259" s="84" t="s">
        <v>246</v>
      </c>
      <c r="R259" s="105"/>
      <c r="S259" s="249" t="s">
        <v>242</v>
      </c>
      <c r="T259" s="249" t="s">
        <v>234</v>
      </c>
    </row>
    <row r="260" spans="1:21">
      <c r="A260" s="105"/>
      <c r="B260" s="98"/>
      <c r="C260" s="124" t="s">
        <v>66</v>
      </c>
      <c r="D260" s="125" t="s">
        <v>16</v>
      </c>
      <c r="E260" s="98"/>
      <c r="F260" s="98"/>
      <c r="G260" s="75"/>
      <c r="H260" s="115"/>
      <c r="I260" s="115"/>
      <c r="J260" s="115"/>
      <c r="K260" s="115"/>
      <c r="L260" s="115"/>
      <c r="M260" s="115"/>
      <c r="N260" s="118"/>
      <c r="O260" s="98"/>
      <c r="P260" s="105"/>
      <c r="Q260" s="84" t="s">
        <v>246</v>
      </c>
      <c r="R260" s="105"/>
      <c r="S260" s="249" t="s">
        <v>242</v>
      </c>
      <c r="T260" s="249" t="s">
        <v>234</v>
      </c>
    </row>
    <row r="261" spans="1:21" ht="16.5" customHeight="1">
      <c r="A261" s="105"/>
      <c r="B261" s="98"/>
      <c r="C261" s="124" t="s">
        <v>67</v>
      </c>
      <c r="D261" s="125" t="s">
        <v>16</v>
      </c>
      <c r="E261" s="98"/>
      <c r="F261" s="98"/>
      <c r="G261" s="75"/>
      <c r="H261" s="115"/>
      <c r="I261" s="115"/>
      <c r="J261" s="115"/>
      <c r="K261" s="115"/>
      <c r="L261" s="115"/>
      <c r="M261" s="115"/>
      <c r="N261" s="118"/>
      <c r="O261" s="98"/>
      <c r="P261" s="105"/>
      <c r="Q261" s="84" t="s">
        <v>246</v>
      </c>
      <c r="R261" s="105"/>
      <c r="S261" s="249" t="s">
        <v>242</v>
      </c>
      <c r="T261" s="249" t="s">
        <v>234</v>
      </c>
    </row>
    <row r="262" spans="1:21" ht="16.5" customHeight="1">
      <c r="A262" s="105"/>
      <c r="B262" s="98"/>
      <c r="C262" s="91" t="s">
        <v>324</v>
      </c>
      <c r="D262" s="126"/>
      <c r="E262" s="127"/>
      <c r="F262" s="127"/>
      <c r="G262" s="89"/>
      <c r="H262" s="128"/>
      <c r="I262" s="128"/>
      <c r="J262" s="128"/>
      <c r="K262" s="128"/>
      <c r="L262" s="128"/>
      <c r="M262" s="128"/>
      <c r="N262" s="129"/>
      <c r="O262" s="98"/>
      <c r="P262" s="105"/>
      <c r="Q262" s="84"/>
      <c r="R262" s="84"/>
      <c r="S262" s="84"/>
      <c r="T262" s="84"/>
      <c r="U262" s="84"/>
    </row>
    <row r="263" spans="1:21" ht="15" customHeight="1">
      <c r="A263" s="105"/>
      <c r="B263" s="98"/>
      <c r="C263" s="124" t="s">
        <v>57</v>
      </c>
      <c r="D263" s="125" t="s">
        <v>16</v>
      </c>
      <c r="E263" s="98"/>
      <c r="F263" s="98"/>
      <c r="G263" s="75"/>
      <c r="H263" s="115"/>
      <c r="I263" s="115"/>
      <c r="J263" s="115"/>
      <c r="K263" s="115"/>
      <c r="L263" s="115"/>
      <c r="M263" s="115"/>
      <c r="N263" s="118"/>
      <c r="O263" s="98"/>
      <c r="P263" s="105"/>
      <c r="Q263" s="84" t="s">
        <v>224</v>
      </c>
      <c r="R263" s="105"/>
      <c r="S263" s="249" t="s">
        <v>242</v>
      </c>
      <c r="T263" s="249" t="s">
        <v>234</v>
      </c>
    </row>
    <row r="264" spans="1:21" ht="15" customHeight="1">
      <c r="A264" s="105"/>
      <c r="B264" s="98"/>
      <c r="C264" s="124" t="s">
        <v>58</v>
      </c>
      <c r="D264" s="125" t="s">
        <v>16</v>
      </c>
      <c r="E264" s="98"/>
      <c r="F264" s="98"/>
      <c r="G264" s="75"/>
      <c r="H264" s="115"/>
      <c r="I264" s="115"/>
      <c r="J264" s="115"/>
      <c r="K264" s="115"/>
      <c r="L264" s="115"/>
      <c r="M264" s="115"/>
      <c r="N264" s="118"/>
      <c r="O264" s="98"/>
      <c r="P264" s="105"/>
      <c r="Q264" s="84" t="s">
        <v>224</v>
      </c>
      <c r="R264" s="105"/>
      <c r="S264" s="249" t="s">
        <v>242</v>
      </c>
      <c r="T264" s="249" t="s">
        <v>234</v>
      </c>
    </row>
    <row r="265" spans="1:21" ht="15" customHeight="1">
      <c r="A265" s="105"/>
      <c r="B265" s="98"/>
      <c r="C265" s="130" t="s">
        <v>59</v>
      </c>
      <c r="D265" s="131" t="s">
        <v>16</v>
      </c>
      <c r="E265" s="100"/>
      <c r="F265" s="100"/>
      <c r="G265" s="76"/>
      <c r="H265" s="119"/>
      <c r="I265" s="119"/>
      <c r="J265" s="119"/>
      <c r="K265" s="119"/>
      <c r="L265" s="119"/>
      <c r="M265" s="119"/>
      <c r="N265" s="120"/>
      <c r="O265" s="98"/>
      <c r="P265" s="105"/>
      <c r="Q265" s="84" t="s">
        <v>224</v>
      </c>
      <c r="R265" s="105"/>
      <c r="S265" s="249" t="s">
        <v>242</v>
      </c>
      <c r="T265" s="249" t="s">
        <v>234</v>
      </c>
    </row>
    <row r="266" spans="1:21" ht="15" customHeight="1">
      <c r="A266" s="105"/>
      <c r="C266" s="409" t="s">
        <v>582</v>
      </c>
      <c r="D266" s="125" t="s">
        <v>16</v>
      </c>
      <c r="E266" s="98"/>
      <c r="F266" s="98"/>
      <c r="G266" s="86">
        <f>SUM(G259:G261)</f>
        <v>0</v>
      </c>
      <c r="H266" s="115"/>
      <c r="I266" s="115"/>
      <c r="J266" s="115"/>
      <c r="K266" s="115"/>
      <c r="L266" s="115"/>
      <c r="M266" s="115"/>
      <c r="N266" s="115"/>
      <c r="O266" s="98"/>
      <c r="P266" s="105"/>
      <c r="Q266" s="84"/>
      <c r="R266" s="84"/>
      <c r="S266" s="84"/>
      <c r="T266" s="84"/>
      <c r="U266" s="84"/>
    </row>
    <row r="267" spans="1:21" ht="15" customHeight="1">
      <c r="B267" s="7"/>
      <c r="O267" s="98"/>
      <c r="P267" s="105"/>
      <c r="Q267" s="84"/>
      <c r="R267" s="84"/>
      <c r="S267" s="84"/>
      <c r="T267" s="84"/>
    </row>
    <row r="268" spans="1:21" ht="26.25" customHeight="1" collapsed="1">
      <c r="A268" s="105"/>
      <c r="C268" s="49" t="s">
        <v>325</v>
      </c>
      <c r="D268" s="353"/>
      <c r="E268" s="49"/>
      <c r="H268" s="49"/>
      <c r="I268" s="49"/>
      <c r="J268" s="49"/>
      <c r="K268" s="49"/>
      <c r="L268" s="49"/>
      <c r="M268" s="49"/>
      <c r="N268" s="49"/>
      <c r="O268" s="98"/>
      <c r="P268" s="105"/>
      <c r="Q268" s="84"/>
      <c r="R268" s="84"/>
      <c r="S268" s="84"/>
      <c r="T268" s="84"/>
    </row>
    <row r="269" spans="1:21">
      <c r="A269" s="105"/>
      <c r="C269" s="85" t="s">
        <v>126</v>
      </c>
      <c r="D269" s="18"/>
      <c r="E269" s="98"/>
      <c r="G269" s="115"/>
      <c r="H269" s="115"/>
      <c r="I269" s="115"/>
      <c r="J269" s="115"/>
      <c r="K269" s="115"/>
      <c r="L269" s="115"/>
      <c r="M269" s="115"/>
      <c r="N269" s="115"/>
      <c r="O269" s="98"/>
      <c r="P269" s="105"/>
      <c r="Q269" s="84"/>
      <c r="R269" s="84"/>
      <c r="S269" s="84"/>
      <c r="T269" s="84"/>
    </row>
    <row r="270" spans="1:21" ht="15" customHeight="1">
      <c r="A270" s="105"/>
      <c r="C270" s="134" t="s">
        <v>53</v>
      </c>
      <c r="D270" s="135" t="s">
        <v>16</v>
      </c>
      <c r="E270" s="99"/>
      <c r="F270" s="74"/>
      <c r="G270" s="116"/>
      <c r="H270" s="116"/>
      <c r="I270" s="116"/>
      <c r="J270" s="116"/>
      <c r="K270" s="116"/>
      <c r="L270" s="116"/>
      <c r="M270" s="116"/>
      <c r="N270" s="117"/>
      <c r="O270" s="98"/>
      <c r="P270" s="105"/>
      <c r="Q270" s="84" t="s">
        <v>246</v>
      </c>
      <c r="R270" s="105"/>
      <c r="S270" s="249" t="s">
        <v>242</v>
      </c>
      <c r="T270" s="249" t="s">
        <v>234</v>
      </c>
    </row>
    <row r="271" spans="1:21" ht="15" customHeight="1">
      <c r="A271" s="105"/>
      <c r="C271" s="124" t="s">
        <v>54</v>
      </c>
      <c r="D271" s="125" t="s">
        <v>16</v>
      </c>
      <c r="E271" s="98"/>
      <c r="F271" s="75"/>
      <c r="G271" s="115"/>
      <c r="H271" s="115"/>
      <c r="I271" s="115"/>
      <c r="J271" s="115"/>
      <c r="K271" s="115"/>
      <c r="L271" s="115"/>
      <c r="M271" s="115"/>
      <c r="N271" s="118"/>
      <c r="O271" s="98"/>
      <c r="P271" s="105"/>
      <c r="Q271" s="84" t="s">
        <v>246</v>
      </c>
      <c r="R271" s="105"/>
      <c r="S271" s="249" t="s">
        <v>242</v>
      </c>
      <c r="T271" s="249" t="s">
        <v>234</v>
      </c>
    </row>
    <row r="272" spans="1:21" ht="15" customHeight="1">
      <c r="A272" s="105"/>
      <c r="C272" s="130" t="s">
        <v>55</v>
      </c>
      <c r="D272" s="131" t="s">
        <v>16</v>
      </c>
      <c r="E272" s="100"/>
      <c r="F272" s="76"/>
      <c r="G272" s="119"/>
      <c r="H272" s="119"/>
      <c r="I272" s="119"/>
      <c r="J272" s="119"/>
      <c r="K272" s="119"/>
      <c r="L272" s="119"/>
      <c r="M272" s="119"/>
      <c r="N272" s="120"/>
      <c r="O272" s="98"/>
      <c r="P272" s="105"/>
      <c r="Q272" s="84" t="s">
        <v>246</v>
      </c>
      <c r="R272" s="105"/>
      <c r="S272" s="249" t="s">
        <v>242</v>
      </c>
      <c r="T272" s="249" t="s">
        <v>234</v>
      </c>
    </row>
    <row r="273" spans="1:21" ht="15" customHeight="1">
      <c r="A273" s="105"/>
      <c r="C273" s="409" t="s">
        <v>583</v>
      </c>
      <c r="D273" s="125" t="s">
        <v>16</v>
      </c>
      <c r="E273" s="98"/>
      <c r="F273" s="86">
        <f>SUM(F270:F272)</f>
        <v>0</v>
      </c>
      <c r="G273" s="21"/>
      <c r="H273" s="115"/>
      <c r="I273" s="115"/>
      <c r="J273" s="115"/>
      <c r="K273" s="115"/>
      <c r="L273" s="115"/>
      <c r="M273" s="115"/>
      <c r="N273" s="115"/>
      <c r="O273" s="98"/>
      <c r="P273" s="105"/>
      <c r="Q273" s="84"/>
      <c r="R273" s="84"/>
      <c r="S273" s="84"/>
      <c r="T273" s="84"/>
      <c r="U273" s="84"/>
    </row>
    <row r="274" spans="1:21">
      <c r="A274" s="105"/>
      <c r="C274" s="85" t="s">
        <v>127</v>
      </c>
      <c r="E274" s="98"/>
      <c r="G274" s="115"/>
      <c r="H274" s="115"/>
      <c r="I274" s="115"/>
      <c r="J274" s="115"/>
      <c r="K274" s="115"/>
      <c r="L274" s="115"/>
      <c r="M274" s="115"/>
      <c r="N274" s="115"/>
      <c r="O274" s="98"/>
      <c r="P274" s="105"/>
      <c r="Q274" s="84"/>
      <c r="R274" s="84"/>
      <c r="S274" s="84"/>
      <c r="T274" s="84"/>
    </row>
    <row r="275" spans="1:21" ht="15" customHeight="1">
      <c r="A275" s="105"/>
      <c r="C275" s="134" t="s">
        <v>53</v>
      </c>
      <c r="D275" s="17" t="s">
        <v>16</v>
      </c>
      <c r="E275" s="99"/>
      <c r="F275" s="74"/>
      <c r="G275" s="116"/>
      <c r="H275" s="116"/>
      <c r="I275" s="116"/>
      <c r="J275" s="116"/>
      <c r="K275" s="116"/>
      <c r="L275" s="116"/>
      <c r="M275" s="116"/>
      <c r="N275" s="117"/>
      <c r="O275" s="98"/>
      <c r="P275" s="105"/>
      <c r="Q275" s="84" t="s">
        <v>246</v>
      </c>
      <c r="R275" s="105"/>
      <c r="S275" s="249" t="s">
        <v>242</v>
      </c>
      <c r="T275" s="249" t="s">
        <v>234</v>
      </c>
    </row>
    <row r="276" spans="1:21">
      <c r="A276" s="105"/>
      <c r="C276" s="124" t="s">
        <v>60</v>
      </c>
      <c r="D276" s="18" t="s">
        <v>16</v>
      </c>
      <c r="E276" s="98"/>
      <c r="F276" s="75"/>
      <c r="G276" s="115"/>
      <c r="H276" s="115"/>
      <c r="I276" s="115"/>
      <c r="J276" s="115"/>
      <c r="K276" s="115"/>
      <c r="L276" s="115"/>
      <c r="M276" s="115"/>
      <c r="N276" s="118"/>
      <c r="O276" s="98"/>
      <c r="P276" s="105"/>
      <c r="Q276" s="84" t="s">
        <v>246</v>
      </c>
      <c r="R276" s="105"/>
      <c r="S276" s="249" t="s">
        <v>242</v>
      </c>
      <c r="T276" s="249" t="s">
        <v>234</v>
      </c>
    </row>
    <row r="277" spans="1:21">
      <c r="A277" s="105"/>
      <c r="C277" s="124" t="s">
        <v>61</v>
      </c>
      <c r="D277" s="18" t="s">
        <v>16</v>
      </c>
      <c r="E277" s="98"/>
      <c r="F277" s="75"/>
      <c r="G277" s="115"/>
      <c r="H277" s="115"/>
      <c r="I277" s="115"/>
      <c r="J277" s="115"/>
      <c r="K277" s="115"/>
      <c r="L277" s="115"/>
      <c r="M277" s="115"/>
      <c r="N277" s="118"/>
      <c r="O277" s="98"/>
      <c r="P277" s="105"/>
      <c r="Q277" s="84" t="s">
        <v>246</v>
      </c>
      <c r="R277" s="105"/>
      <c r="S277" s="249" t="s">
        <v>242</v>
      </c>
      <c r="T277" s="249" t="s">
        <v>234</v>
      </c>
    </row>
    <row r="278" spans="1:21">
      <c r="A278" s="105"/>
      <c r="C278" s="124" t="s">
        <v>62</v>
      </c>
      <c r="D278" s="18" t="s">
        <v>16</v>
      </c>
      <c r="E278" s="98"/>
      <c r="F278" s="75"/>
      <c r="G278" s="115"/>
      <c r="H278" s="115"/>
      <c r="I278" s="115"/>
      <c r="J278" s="115"/>
      <c r="K278" s="115"/>
      <c r="L278" s="115"/>
      <c r="M278" s="115"/>
      <c r="N278" s="118"/>
      <c r="O278" s="98"/>
      <c r="P278" s="105"/>
      <c r="Q278" s="84" t="s">
        <v>246</v>
      </c>
      <c r="R278" s="105"/>
      <c r="S278" s="249" t="s">
        <v>242</v>
      </c>
      <c r="T278" s="249" t="s">
        <v>234</v>
      </c>
    </row>
    <row r="279" spans="1:21">
      <c r="A279" s="105"/>
      <c r="C279" s="130" t="s">
        <v>63</v>
      </c>
      <c r="D279" s="19" t="s">
        <v>16</v>
      </c>
      <c r="E279" s="100"/>
      <c r="F279" s="76"/>
      <c r="G279" s="119"/>
      <c r="H279" s="119"/>
      <c r="I279" s="119"/>
      <c r="J279" s="119"/>
      <c r="K279" s="119"/>
      <c r="L279" s="119"/>
      <c r="M279" s="119"/>
      <c r="N279" s="120"/>
      <c r="O279" s="98"/>
      <c r="P279" s="105"/>
      <c r="Q279" s="84" t="s">
        <v>246</v>
      </c>
      <c r="R279" s="105"/>
      <c r="S279" s="249" t="s">
        <v>242</v>
      </c>
      <c r="T279" s="249" t="s">
        <v>234</v>
      </c>
    </row>
    <row r="280" spans="1:21" ht="15" customHeight="1">
      <c r="A280" s="105"/>
      <c r="C280" s="409" t="s">
        <v>580</v>
      </c>
      <c r="D280" s="125" t="s">
        <v>16</v>
      </c>
      <c r="E280" s="98"/>
      <c r="F280" s="86">
        <f>SUM(F275:F279)</f>
        <v>0</v>
      </c>
      <c r="G280" s="21"/>
      <c r="H280" s="115"/>
      <c r="I280" s="115"/>
      <c r="J280" s="115"/>
      <c r="K280" s="115"/>
      <c r="L280" s="115"/>
      <c r="M280" s="115"/>
      <c r="N280" s="115"/>
      <c r="O280" s="98"/>
      <c r="P280" s="105"/>
      <c r="Q280" s="84"/>
      <c r="R280" s="84"/>
      <c r="S280" s="84"/>
      <c r="T280" s="84"/>
      <c r="U280" s="84"/>
    </row>
    <row r="281" spans="1:21">
      <c r="A281" s="105"/>
      <c r="C281" s="85" t="s">
        <v>128</v>
      </c>
      <c r="E281" s="98"/>
      <c r="G281" s="115"/>
      <c r="H281" s="115"/>
      <c r="I281" s="115"/>
      <c r="J281" s="115"/>
      <c r="K281" s="115"/>
      <c r="L281" s="115"/>
      <c r="M281" s="115"/>
      <c r="N281" s="115"/>
      <c r="O281" s="98"/>
      <c r="P281" s="105"/>
      <c r="Q281" s="84"/>
      <c r="R281" s="84"/>
      <c r="S281" s="84"/>
      <c r="T281" s="84"/>
      <c r="U281" s="84"/>
    </row>
    <row r="282" spans="1:21" ht="15" customHeight="1">
      <c r="A282" s="105"/>
      <c r="C282" s="134" t="s">
        <v>54</v>
      </c>
      <c r="D282" s="135" t="s">
        <v>16</v>
      </c>
      <c r="E282" s="99"/>
      <c r="F282" s="74"/>
      <c r="G282" s="116"/>
      <c r="H282" s="116"/>
      <c r="I282" s="116"/>
      <c r="J282" s="116"/>
      <c r="K282" s="116"/>
      <c r="L282" s="116"/>
      <c r="M282" s="116"/>
      <c r="N282" s="117"/>
      <c r="O282" s="98"/>
      <c r="P282" s="105"/>
      <c r="Q282" s="84" t="s">
        <v>246</v>
      </c>
      <c r="R282" s="105"/>
      <c r="S282" s="249" t="s">
        <v>242</v>
      </c>
      <c r="T282" s="249" t="s">
        <v>234</v>
      </c>
    </row>
    <row r="283" spans="1:21">
      <c r="A283" s="105"/>
      <c r="C283" s="124" t="s">
        <v>64</v>
      </c>
      <c r="D283" s="125" t="s">
        <v>16</v>
      </c>
      <c r="E283" s="98"/>
      <c r="F283" s="75"/>
      <c r="G283" s="115"/>
      <c r="H283" s="115"/>
      <c r="I283" s="115"/>
      <c r="J283" s="115"/>
      <c r="K283" s="115"/>
      <c r="L283" s="115"/>
      <c r="M283" s="115"/>
      <c r="N283" s="118"/>
      <c r="O283" s="98"/>
      <c r="P283" s="105"/>
      <c r="Q283" s="84" t="s">
        <v>246</v>
      </c>
      <c r="R283" s="105"/>
      <c r="S283" s="249" t="s">
        <v>242</v>
      </c>
      <c r="T283" s="249" t="s">
        <v>234</v>
      </c>
    </row>
    <row r="284" spans="1:21">
      <c r="A284" s="105"/>
      <c r="C284" s="130" t="s">
        <v>65</v>
      </c>
      <c r="D284" s="131" t="s">
        <v>16</v>
      </c>
      <c r="E284" s="100"/>
      <c r="F284" s="76"/>
      <c r="G284" s="119"/>
      <c r="H284" s="119"/>
      <c r="I284" s="119"/>
      <c r="J284" s="119"/>
      <c r="K284" s="119"/>
      <c r="L284" s="119"/>
      <c r="M284" s="119"/>
      <c r="N284" s="120"/>
      <c r="O284" s="98"/>
      <c r="P284" s="105"/>
      <c r="Q284" s="84" t="s">
        <v>246</v>
      </c>
      <c r="R284" s="105"/>
      <c r="S284" s="249" t="s">
        <v>242</v>
      </c>
      <c r="T284" s="249" t="s">
        <v>234</v>
      </c>
    </row>
    <row r="285" spans="1:21" ht="15" customHeight="1">
      <c r="A285" s="105"/>
      <c r="C285" s="409" t="s">
        <v>581</v>
      </c>
      <c r="D285" s="125" t="s">
        <v>16</v>
      </c>
      <c r="E285" s="98"/>
      <c r="F285" s="86">
        <f>SUM(F282:F284)</f>
        <v>0</v>
      </c>
      <c r="G285" s="21"/>
      <c r="H285" s="115"/>
      <c r="I285" s="115"/>
      <c r="J285" s="115"/>
      <c r="K285" s="115"/>
      <c r="L285" s="115"/>
      <c r="M285" s="115"/>
      <c r="N285" s="115"/>
      <c r="O285" s="98"/>
      <c r="P285" s="105"/>
      <c r="Q285" s="84"/>
      <c r="R285" s="84"/>
      <c r="S285" s="84"/>
      <c r="T285" s="84"/>
      <c r="U285" s="84"/>
    </row>
    <row r="286" spans="1:21">
      <c r="A286" s="105"/>
      <c r="C286" s="85" t="s">
        <v>129</v>
      </c>
      <c r="E286" s="98"/>
      <c r="G286" s="115"/>
      <c r="H286" s="115"/>
      <c r="I286" s="115"/>
      <c r="J286" s="115"/>
      <c r="K286" s="115"/>
      <c r="L286" s="115"/>
      <c r="M286" s="115"/>
      <c r="N286" s="115"/>
      <c r="O286" s="98"/>
      <c r="P286" s="105"/>
      <c r="Q286" s="84"/>
      <c r="R286" s="84"/>
      <c r="S286" s="84"/>
      <c r="T286" s="84"/>
      <c r="U286" s="84"/>
    </row>
    <row r="287" spans="1:21">
      <c r="A287" s="105"/>
      <c r="C287" s="134" t="s">
        <v>53</v>
      </c>
      <c r="D287" s="135" t="s">
        <v>16</v>
      </c>
      <c r="E287" s="99"/>
      <c r="F287" s="74"/>
      <c r="G287" s="116"/>
      <c r="H287" s="116"/>
      <c r="I287" s="116"/>
      <c r="J287" s="116"/>
      <c r="K287" s="116"/>
      <c r="L287" s="116"/>
      <c r="M287" s="116"/>
      <c r="N287" s="117"/>
      <c r="O287" s="98"/>
      <c r="P287" s="105"/>
      <c r="Q287" s="84" t="s">
        <v>246</v>
      </c>
      <c r="R287" s="105"/>
      <c r="S287" s="249" t="s">
        <v>242</v>
      </c>
      <c r="T287" s="249" t="s">
        <v>234</v>
      </c>
    </row>
    <row r="288" spans="1:21">
      <c r="A288" s="105"/>
      <c r="C288" s="124" t="s">
        <v>66</v>
      </c>
      <c r="D288" s="125" t="s">
        <v>16</v>
      </c>
      <c r="E288" s="98"/>
      <c r="F288" s="75"/>
      <c r="G288" s="115"/>
      <c r="H288" s="115"/>
      <c r="I288" s="115"/>
      <c r="J288" s="115"/>
      <c r="K288" s="115"/>
      <c r="L288" s="115"/>
      <c r="M288" s="115"/>
      <c r="N288" s="118"/>
      <c r="O288" s="98"/>
      <c r="P288" s="105"/>
      <c r="Q288" s="84" t="s">
        <v>246</v>
      </c>
      <c r="R288" s="105"/>
      <c r="S288" s="249" t="s">
        <v>242</v>
      </c>
      <c r="T288" s="249" t="s">
        <v>234</v>
      </c>
    </row>
    <row r="289" spans="1:21">
      <c r="A289" s="105"/>
      <c r="C289" s="130" t="s">
        <v>67</v>
      </c>
      <c r="D289" s="131" t="s">
        <v>16</v>
      </c>
      <c r="E289" s="100"/>
      <c r="F289" s="76"/>
      <c r="G289" s="119"/>
      <c r="H289" s="119"/>
      <c r="I289" s="119"/>
      <c r="J289" s="119"/>
      <c r="K289" s="119"/>
      <c r="L289" s="119"/>
      <c r="M289" s="119"/>
      <c r="N289" s="120"/>
      <c r="O289" s="98"/>
      <c r="P289" s="105"/>
      <c r="Q289" s="84" t="s">
        <v>246</v>
      </c>
      <c r="R289" s="105"/>
      <c r="S289" s="249" t="s">
        <v>242</v>
      </c>
      <c r="T289" s="249" t="s">
        <v>234</v>
      </c>
    </row>
    <row r="290" spans="1:21" ht="15" customHeight="1">
      <c r="A290" s="105"/>
      <c r="C290" s="409" t="s">
        <v>582</v>
      </c>
      <c r="D290" s="125" t="s">
        <v>16</v>
      </c>
      <c r="E290" s="98"/>
      <c r="F290" s="86">
        <f>SUM(F287:F289)</f>
        <v>0</v>
      </c>
      <c r="G290" s="21"/>
      <c r="H290" s="115"/>
      <c r="I290" s="115"/>
      <c r="J290" s="115"/>
      <c r="K290" s="115"/>
      <c r="L290" s="115"/>
      <c r="M290" s="115"/>
      <c r="N290" s="115"/>
      <c r="O290" s="98"/>
      <c r="P290" s="105"/>
      <c r="Q290" s="84"/>
      <c r="R290" s="84"/>
      <c r="S290" s="84"/>
      <c r="T290" s="84"/>
      <c r="U290" s="84"/>
    </row>
    <row r="291" spans="1:21" ht="15" customHeight="1">
      <c r="A291" s="105"/>
      <c r="G291" s="115"/>
      <c r="H291" s="115"/>
      <c r="I291" s="115"/>
      <c r="J291" s="115"/>
      <c r="K291" s="115"/>
      <c r="L291" s="115"/>
      <c r="M291" s="115"/>
      <c r="N291" s="115"/>
      <c r="O291" s="98"/>
      <c r="P291" s="105"/>
      <c r="Q291" s="84"/>
      <c r="R291" s="84"/>
      <c r="S291" s="84"/>
      <c r="T291" s="84"/>
    </row>
    <row r="292" spans="1:21" ht="26.1" customHeight="1">
      <c r="A292" s="105"/>
      <c r="C292" s="49" t="s">
        <v>138</v>
      </c>
      <c r="D292" s="353"/>
      <c r="E292" s="49"/>
      <c r="F292" s="49"/>
      <c r="G292" s="49"/>
      <c r="H292" s="49"/>
      <c r="I292" s="49"/>
      <c r="K292" s="49"/>
      <c r="L292" s="49"/>
      <c r="M292" s="49"/>
      <c r="N292" s="49"/>
      <c r="O292" s="98"/>
      <c r="P292" s="105"/>
      <c r="Q292" s="84"/>
      <c r="R292" s="84"/>
      <c r="S292" s="84"/>
      <c r="T292" s="84"/>
    </row>
    <row r="293" spans="1:21" ht="15" customHeight="1">
      <c r="A293" s="105"/>
      <c r="B293" s="8"/>
      <c r="C293" s="296" t="s">
        <v>303</v>
      </c>
      <c r="D293" s="194" t="s">
        <v>16</v>
      </c>
      <c r="E293" s="229"/>
      <c r="F293" s="231"/>
      <c r="G293" s="229"/>
      <c r="H293" s="229"/>
      <c r="I293" s="229"/>
      <c r="J293" s="229"/>
      <c r="K293" s="266"/>
      <c r="L293" s="266"/>
      <c r="M293" s="266"/>
      <c r="N293" s="267"/>
      <c r="O293" s="98"/>
      <c r="P293" s="105"/>
      <c r="Q293" s="84" t="s">
        <v>226</v>
      </c>
      <c r="R293" s="105"/>
      <c r="S293" s="249" t="s">
        <v>242</v>
      </c>
      <c r="T293" s="249" t="s">
        <v>234</v>
      </c>
    </row>
    <row r="294" spans="1:21" ht="15" customHeight="1">
      <c r="A294" s="105"/>
      <c r="B294" s="8"/>
      <c r="C294" s="297" t="s">
        <v>304</v>
      </c>
      <c r="D294" s="18" t="s">
        <v>16</v>
      </c>
      <c r="E294" s="98"/>
      <c r="F294" s="75"/>
      <c r="G294" s="98"/>
      <c r="H294" s="98"/>
      <c r="I294" s="98"/>
      <c r="J294" s="98"/>
      <c r="K294" s="98"/>
      <c r="L294" s="98"/>
      <c r="M294" s="98"/>
      <c r="N294" s="108"/>
      <c r="Q294" s="84" t="s">
        <v>226</v>
      </c>
      <c r="R294" s="105"/>
      <c r="S294" s="249" t="s">
        <v>242</v>
      </c>
      <c r="T294" s="249" t="s">
        <v>234</v>
      </c>
    </row>
    <row r="295" spans="1:21">
      <c r="A295" s="105"/>
      <c r="B295" s="8"/>
      <c r="C295" s="299" t="s">
        <v>134</v>
      </c>
      <c r="D295" s="18"/>
      <c r="E295" s="18"/>
      <c r="F295" s="18"/>
      <c r="G295" s="18"/>
      <c r="H295" s="98"/>
      <c r="I295" s="98"/>
      <c r="J295" s="98"/>
      <c r="K295" s="98"/>
      <c r="L295" s="98"/>
      <c r="M295" s="98"/>
      <c r="N295" s="108"/>
      <c r="Q295" s="84"/>
      <c r="R295" s="84"/>
      <c r="S295" s="84"/>
      <c r="T295" s="84"/>
    </row>
    <row r="296" spans="1:21">
      <c r="A296" s="105"/>
      <c r="B296" s="8"/>
      <c r="C296" s="294" t="s">
        <v>17</v>
      </c>
      <c r="D296" s="355"/>
      <c r="E296" s="127"/>
      <c r="F296" s="127"/>
      <c r="G296" s="136"/>
      <c r="H296" s="128"/>
      <c r="I296" s="128"/>
      <c r="J296" s="128"/>
      <c r="K296" s="128"/>
      <c r="L296" s="128"/>
      <c r="M296" s="128"/>
      <c r="N296" s="129"/>
      <c r="Q296" s="84"/>
      <c r="R296" s="84"/>
      <c r="S296" s="84"/>
      <c r="T296" s="84"/>
    </row>
    <row r="297" spans="1:21">
      <c r="A297" s="105"/>
      <c r="B297" s="8"/>
      <c r="C297" s="295" t="s">
        <v>134</v>
      </c>
      <c r="D297" s="18" t="s">
        <v>16</v>
      </c>
      <c r="E297" s="98"/>
      <c r="F297" s="75"/>
      <c r="G297" s="21"/>
      <c r="H297" s="98"/>
      <c r="I297" s="98"/>
      <c r="J297" s="98"/>
      <c r="K297" s="115"/>
      <c r="L297" s="115"/>
      <c r="M297" s="115"/>
      <c r="N297" s="118"/>
      <c r="O297" s="98"/>
      <c r="P297" s="105"/>
      <c r="Q297" s="84" t="s">
        <v>226</v>
      </c>
      <c r="R297" s="105"/>
      <c r="S297" s="249" t="s">
        <v>242</v>
      </c>
      <c r="T297" s="249" t="s">
        <v>234</v>
      </c>
    </row>
    <row r="298" spans="1:21">
      <c r="A298" s="105"/>
      <c r="B298" s="8"/>
      <c r="C298" s="295" t="s">
        <v>309</v>
      </c>
      <c r="D298" s="18" t="s">
        <v>16</v>
      </c>
      <c r="E298" s="98"/>
      <c r="F298" s="75"/>
      <c r="G298" s="21"/>
      <c r="H298" s="98"/>
      <c r="I298" s="98"/>
      <c r="J298" s="98"/>
      <c r="K298" s="115"/>
      <c r="L298" s="115"/>
      <c r="M298" s="115"/>
      <c r="N298" s="118"/>
      <c r="O298" s="98"/>
      <c r="P298" s="105"/>
      <c r="Q298" s="84" t="s">
        <v>226</v>
      </c>
      <c r="R298" s="105"/>
      <c r="S298" s="249" t="s">
        <v>242</v>
      </c>
      <c r="T298" s="249" t="s">
        <v>234</v>
      </c>
    </row>
    <row r="299" spans="1:21">
      <c r="A299" s="105"/>
      <c r="B299" s="8"/>
      <c r="C299" s="294" t="s">
        <v>56</v>
      </c>
      <c r="D299" s="355"/>
      <c r="E299" s="127"/>
      <c r="F299" s="127"/>
      <c r="G299" s="136"/>
      <c r="H299" s="128"/>
      <c r="I299" s="128"/>
      <c r="J299" s="128"/>
      <c r="K299" s="128"/>
      <c r="L299" s="128"/>
      <c r="M299" s="128"/>
      <c r="N299" s="129"/>
      <c r="O299" s="98"/>
      <c r="P299" s="105"/>
      <c r="Q299" s="84"/>
      <c r="R299" s="84"/>
      <c r="S299" s="84"/>
      <c r="T299" s="84"/>
    </row>
    <row r="300" spans="1:21" ht="15" customHeight="1">
      <c r="A300" s="105"/>
      <c r="B300" s="8"/>
      <c r="C300" s="295" t="s">
        <v>306</v>
      </c>
      <c r="D300" s="18" t="s">
        <v>16</v>
      </c>
      <c r="E300" s="98"/>
      <c r="F300" s="21"/>
      <c r="G300" s="75"/>
      <c r="H300" s="98"/>
      <c r="I300" s="98"/>
      <c r="J300" s="98"/>
      <c r="K300" s="115"/>
      <c r="L300" s="115"/>
      <c r="M300" s="115"/>
      <c r="N300" s="118"/>
      <c r="O300" s="98"/>
      <c r="P300" s="105"/>
      <c r="Q300" s="84" t="s">
        <v>227</v>
      </c>
      <c r="R300" s="105"/>
      <c r="S300" s="249" t="s">
        <v>242</v>
      </c>
      <c r="T300" s="249" t="s">
        <v>234</v>
      </c>
    </row>
    <row r="301" spans="1:21">
      <c r="A301" s="105"/>
      <c r="B301" s="8"/>
      <c r="C301" s="295" t="s">
        <v>307</v>
      </c>
      <c r="D301" s="18" t="s">
        <v>16</v>
      </c>
      <c r="E301" s="98"/>
      <c r="F301" s="21"/>
      <c r="G301" s="75"/>
      <c r="H301" s="98"/>
      <c r="I301" s="98"/>
      <c r="J301" s="98"/>
      <c r="K301" s="115"/>
      <c r="L301" s="115"/>
      <c r="M301" s="115"/>
      <c r="N301" s="118"/>
      <c r="O301" s="98"/>
      <c r="P301" s="105"/>
      <c r="Q301" s="84" t="s">
        <v>227</v>
      </c>
      <c r="R301" s="105"/>
      <c r="S301" s="249" t="s">
        <v>242</v>
      </c>
      <c r="T301" s="249" t="s">
        <v>234</v>
      </c>
    </row>
    <row r="302" spans="1:21">
      <c r="A302" s="105"/>
      <c r="B302" s="8"/>
      <c r="C302" s="295" t="s">
        <v>308</v>
      </c>
      <c r="D302" s="18" t="s">
        <v>16</v>
      </c>
      <c r="E302" s="98"/>
      <c r="F302" s="21"/>
      <c r="G302" s="75"/>
      <c r="H302" s="98"/>
      <c r="I302" s="98"/>
      <c r="J302" s="98"/>
      <c r="K302" s="115"/>
      <c r="L302" s="115"/>
      <c r="M302" s="115"/>
      <c r="N302" s="118"/>
      <c r="O302" s="98"/>
      <c r="P302" s="105"/>
      <c r="Q302" s="84" t="s">
        <v>227</v>
      </c>
      <c r="R302" s="105"/>
      <c r="S302" s="249" t="s">
        <v>242</v>
      </c>
      <c r="T302" s="249" t="s">
        <v>234</v>
      </c>
    </row>
    <row r="303" spans="1:21">
      <c r="A303" s="105"/>
      <c r="C303" s="299" t="s">
        <v>135</v>
      </c>
      <c r="D303" s="18"/>
      <c r="E303" s="98"/>
      <c r="F303" s="98"/>
      <c r="G303" s="98"/>
      <c r="H303" s="98"/>
      <c r="I303" s="98"/>
      <c r="J303" s="98"/>
      <c r="K303" s="98"/>
      <c r="L303" s="98"/>
      <c r="M303" s="98"/>
      <c r="N303" s="108"/>
      <c r="Q303" s="84"/>
      <c r="R303" s="84"/>
      <c r="S303" s="84"/>
      <c r="T303" s="84"/>
      <c r="U303" s="84"/>
    </row>
    <row r="304" spans="1:21">
      <c r="A304" s="105"/>
      <c r="B304" s="8"/>
      <c r="C304" s="294" t="s">
        <v>17</v>
      </c>
      <c r="D304" s="355"/>
      <c r="E304" s="127"/>
      <c r="F304" s="127"/>
      <c r="G304" s="136"/>
      <c r="H304" s="128"/>
      <c r="I304" s="128"/>
      <c r="J304" s="128"/>
      <c r="K304" s="128"/>
      <c r="L304" s="128"/>
      <c r="M304" s="128"/>
      <c r="N304" s="129"/>
      <c r="Q304" s="84"/>
      <c r="R304" s="84"/>
      <c r="S304" s="84"/>
      <c r="T304" s="84"/>
      <c r="U304" s="84"/>
    </row>
    <row r="305" spans="1:20">
      <c r="A305" s="105"/>
      <c r="B305" s="8"/>
      <c r="C305" s="295" t="s">
        <v>135</v>
      </c>
      <c r="D305" s="18" t="s">
        <v>16</v>
      </c>
      <c r="E305" s="98"/>
      <c r="F305" s="75"/>
      <c r="G305" s="21"/>
      <c r="H305" s="98"/>
      <c r="I305" s="98"/>
      <c r="J305" s="98"/>
      <c r="K305" s="115"/>
      <c r="L305" s="115"/>
      <c r="M305" s="115"/>
      <c r="N305" s="118"/>
      <c r="O305" s="98"/>
      <c r="P305" s="105"/>
      <c r="Q305" s="84" t="s">
        <v>226</v>
      </c>
      <c r="R305" s="105"/>
      <c r="S305" s="249" t="s">
        <v>242</v>
      </c>
      <c r="T305" s="249" t="s">
        <v>234</v>
      </c>
    </row>
    <row r="306" spans="1:20">
      <c r="A306" s="105"/>
      <c r="B306" s="8"/>
      <c r="C306" s="295" t="s">
        <v>310</v>
      </c>
      <c r="D306" s="18" t="s">
        <v>16</v>
      </c>
      <c r="E306" s="98"/>
      <c r="F306" s="75"/>
      <c r="G306" s="21"/>
      <c r="H306" s="98"/>
      <c r="I306" s="98"/>
      <c r="J306" s="98"/>
      <c r="K306" s="115"/>
      <c r="L306" s="115"/>
      <c r="M306" s="115"/>
      <c r="N306" s="118"/>
      <c r="O306" s="98"/>
      <c r="P306" s="105"/>
      <c r="Q306" s="84" t="s">
        <v>226</v>
      </c>
      <c r="R306" s="105"/>
      <c r="S306" s="249" t="s">
        <v>242</v>
      </c>
      <c r="T306" s="249" t="s">
        <v>234</v>
      </c>
    </row>
    <row r="307" spans="1:20">
      <c r="A307" s="105"/>
      <c r="B307" s="8"/>
      <c r="C307" s="294" t="s">
        <v>56</v>
      </c>
      <c r="D307" s="355"/>
      <c r="E307" s="127"/>
      <c r="F307" s="127"/>
      <c r="G307" s="136"/>
      <c r="H307" s="128"/>
      <c r="I307" s="128"/>
      <c r="J307" s="128"/>
      <c r="K307" s="128"/>
      <c r="L307" s="128"/>
      <c r="M307" s="128"/>
      <c r="N307" s="129"/>
      <c r="O307" s="98"/>
      <c r="P307" s="105"/>
      <c r="Q307" s="84"/>
      <c r="R307" s="84"/>
      <c r="S307" s="84"/>
      <c r="T307" s="84"/>
    </row>
    <row r="308" spans="1:20" ht="15" customHeight="1">
      <c r="A308" s="105"/>
      <c r="B308" s="8"/>
      <c r="C308" s="300" t="s">
        <v>405</v>
      </c>
      <c r="D308" s="18" t="s">
        <v>16</v>
      </c>
      <c r="E308" s="98"/>
      <c r="F308" s="21"/>
      <c r="G308" s="75"/>
      <c r="H308" s="98"/>
      <c r="I308" s="98"/>
      <c r="J308" s="98"/>
      <c r="K308" s="115"/>
      <c r="L308" s="115"/>
      <c r="M308" s="115"/>
      <c r="N308" s="118"/>
      <c r="O308" s="98"/>
      <c r="P308" s="105"/>
      <c r="Q308" s="84" t="s">
        <v>227</v>
      </c>
      <c r="R308" s="105"/>
      <c r="S308" s="249" t="s">
        <v>242</v>
      </c>
      <c r="T308" s="249" t="s">
        <v>234</v>
      </c>
    </row>
    <row r="309" spans="1:20">
      <c r="A309" s="105"/>
      <c r="B309" s="8"/>
      <c r="C309" s="300" t="s">
        <v>406</v>
      </c>
      <c r="D309" s="18" t="s">
        <v>16</v>
      </c>
      <c r="E309" s="98"/>
      <c r="F309" s="21"/>
      <c r="G309" s="75"/>
      <c r="H309" s="98"/>
      <c r="I309" s="98"/>
      <c r="J309" s="98"/>
      <c r="K309" s="115"/>
      <c r="L309" s="115"/>
      <c r="M309" s="115"/>
      <c r="N309" s="118"/>
      <c r="O309" s="98"/>
      <c r="P309" s="105"/>
      <c r="Q309" s="84" t="s">
        <v>227</v>
      </c>
      <c r="R309" s="105"/>
      <c r="S309" s="249" t="s">
        <v>242</v>
      </c>
      <c r="T309" s="249" t="s">
        <v>234</v>
      </c>
    </row>
    <row r="310" spans="1:20">
      <c r="A310" s="105"/>
      <c r="B310" s="8"/>
      <c r="C310" s="300" t="s">
        <v>311</v>
      </c>
      <c r="D310" s="18" t="s">
        <v>16</v>
      </c>
      <c r="E310" s="98"/>
      <c r="F310" s="21"/>
      <c r="G310" s="75"/>
      <c r="H310" s="98"/>
      <c r="I310" s="98"/>
      <c r="J310" s="98"/>
      <c r="K310" s="115"/>
      <c r="L310" s="115"/>
      <c r="M310" s="115"/>
      <c r="N310" s="118"/>
      <c r="O310" s="98"/>
      <c r="P310" s="105"/>
      <c r="Q310" s="84" t="s">
        <v>227</v>
      </c>
      <c r="R310" s="105"/>
      <c r="S310" s="249" t="s">
        <v>242</v>
      </c>
      <c r="T310" s="249" t="s">
        <v>234</v>
      </c>
    </row>
    <row r="311" spans="1:20" ht="20.25" customHeight="1">
      <c r="A311" s="105"/>
      <c r="C311" s="299" t="s">
        <v>136</v>
      </c>
      <c r="D311" s="18"/>
      <c r="E311" s="98"/>
      <c r="F311" s="98"/>
      <c r="G311" s="98"/>
      <c r="H311" s="98"/>
      <c r="I311" s="98"/>
      <c r="J311" s="98"/>
      <c r="K311" s="98"/>
      <c r="L311" s="98"/>
      <c r="M311" s="98"/>
      <c r="N311" s="108"/>
      <c r="Q311" s="84"/>
      <c r="R311" s="84"/>
      <c r="S311" s="84"/>
      <c r="T311" s="84"/>
    </row>
    <row r="312" spans="1:20">
      <c r="A312" s="105"/>
      <c r="C312" s="294" t="s">
        <v>17</v>
      </c>
      <c r="D312" s="355"/>
      <c r="E312" s="127"/>
      <c r="F312" s="127"/>
      <c r="G312" s="136"/>
      <c r="H312" s="128"/>
      <c r="I312" s="128"/>
      <c r="J312" s="128"/>
      <c r="K312" s="128"/>
      <c r="L312" s="128"/>
      <c r="M312" s="128"/>
      <c r="N312" s="129"/>
      <c r="Q312" s="84"/>
      <c r="R312" s="84"/>
      <c r="S312" s="84"/>
      <c r="T312" s="84"/>
    </row>
    <row r="313" spans="1:20">
      <c r="A313" s="105"/>
      <c r="C313" s="295" t="s">
        <v>136</v>
      </c>
      <c r="D313" s="18" t="s">
        <v>16</v>
      </c>
      <c r="E313" s="98"/>
      <c r="F313" s="75"/>
      <c r="G313" s="21"/>
      <c r="H313" s="98"/>
      <c r="I313" s="98"/>
      <c r="J313" s="98"/>
      <c r="K313" s="115"/>
      <c r="L313" s="115"/>
      <c r="M313" s="115"/>
      <c r="N313" s="118"/>
      <c r="O313" s="98"/>
      <c r="P313" s="105"/>
      <c r="Q313" s="84" t="s">
        <v>226</v>
      </c>
      <c r="R313" s="105"/>
      <c r="S313" s="249" t="s">
        <v>242</v>
      </c>
      <c r="T313" s="249" t="s">
        <v>234</v>
      </c>
    </row>
    <row r="314" spans="1:20">
      <c r="A314" s="105"/>
      <c r="C314" s="300" t="s">
        <v>312</v>
      </c>
      <c r="D314" s="18" t="s">
        <v>16</v>
      </c>
      <c r="E314" s="98"/>
      <c r="F314" s="75"/>
      <c r="G314" s="21"/>
      <c r="H314" s="98"/>
      <c r="I314" s="98"/>
      <c r="J314" s="98"/>
      <c r="K314" s="115"/>
      <c r="L314" s="115"/>
      <c r="M314" s="115"/>
      <c r="N314" s="118"/>
      <c r="O314" s="98"/>
      <c r="P314" s="105"/>
      <c r="Q314" s="84" t="s">
        <v>226</v>
      </c>
      <c r="R314" s="105"/>
      <c r="S314" s="249" t="s">
        <v>242</v>
      </c>
      <c r="T314" s="249" t="s">
        <v>234</v>
      </c>
    </row>
    <row r="315" spans="1:20">
      <c r="A315" s="105"/>
      <c r="C315" s="294" t="s">
        <v>56</v>
      </c>
      <c r="D315" s="355"/>
      <c r="E315" s="127"/>
      <c r="F315" s="127"/>
      <c r="G315" s="136"/>
      <c r="H315" s="128"/>
      <c r="I315" s="128"/>
      <c r="J315" s="128"/>
      <c r="K315" s="128"/>
      <c r="L315" s="128"/>
      <c r="M315" s="128"/>
      <c r="N315" s="129"/>
      <c r="O315" s="98"/>
      <c r="P315" s="105"/>
      <c r="Q315" s="84"/>
      <c r="R315" s="84"/>
      <c r="S315" s="84"/>
      <c r="T315" s="84"/>
    </row>
    <row r="316" spans="1:20" ht="15" customHeight="1">
      <c r="A316" s="105"/>
      <c r="C316" s="300" t="s">
        <v>407</v>
      </c>
      <c r="D316" s="18" t="s">
        <v>16</v>
      </c>
      <c r="E316" s="98"/>
      <c r="F316" s="21"/>
      <c r="G316" s="75"/>
      <c r="H316" s="98"/>
      <c r="I316" s="98"/>
      <c r="J316" s="98"/>
      <c r="K316" s="115"/>
      <c r="L316" s="115"/>
      <c r="M316" s="115"/>
      <c r="N316" s="118"/>
      <c r="O316" s="98"/>
      <c r="P316" s="105"/>
      <c r="Q316" s="84" t="s">
        <v>227</v>
      </c>
      <c r="R316" s="105"/>
      <c r="S316" s="249" t="s">
        <v>242</v>
      </c>
      <c r="T316" s="249" t="s">
        <v>234</v>
      </c>
    </row>
    <row r="317" spans="1:20">
      <c r="A317" s="105"/>
      <c r="C317" s="300" t="s">
        <v>408</v>
      </c>
      <c r="D317" s="18" t="s">
        <v>16</v>
      </c>
      <c r="E317" s="98"/>
      <c r="F317" s="21"/>
      <c r="G317" s="75"/>
      <c r="H317" s="98"/>
      <c r="I317" s="98"/>
      <c r="J317" s="98"/>
      <c r="K317" s="115"/>
      <c r="L317" s="115"/>
      <c r="M317" s="115"/>
      <c r="N317" s="118"/>
      <c r="O317" s="98"/>
      <c r="P317" s="105"/>
      <c r="Q317" s="84" t="s">
        <v>227</v>
      </c>
      <c r="R317" s="105"/>
      <c r="S317" s="249" t="s">
        <v>242</v>
      </c>
      <c r="T317" s="249" t="s">
        <v>234</v>
      </c>
    </row>
    <row r="318" spans="1:20">
      <c r="A318" s="105"/>
      <c r="C318" s="300" t="s">
        <v>313</v>
      </c>
      <c r="D318" s="18" t="s">
        <v>16</v>
      </c>
      <c r="E318" s="98"/>
      <c r="F318" s="21"/>
      <c r="G318" s="75"/>
      <c r="H318" s="98"/>
      <c r="I318" s="98"/>
      <c r="J318" s="98"/>
      <c r="K318" s="115"/>
      <c r="L318" s="115"/>
      <c r="M318" s="115"/>
      <c r="N318" s="118"/>
      <c r="O318" s="98"/>
      <c r="P318" s="105"/>
      <c r="Q318" s="84" t="s">
        <v>227</v>
      </c>
      <c r="R318" s="105"/>
      <c r="S318" s="249" t="s">
        <v>242</v>
      </c>
      <c r="T318" s="249" t="s">
        <v>234</v>
      </c>
    </row>
    <row r="319" spans="1:20" ht="16.5" customHeight="1">
      <c r="A319" s="105"/>
      <c r="B319" s="8"/>
      <c r="C319" s="298" t="s">
        <v>305</v>
      </c>
      <c r="D319" s="19" t="s">
        <v>16</v>
      </c>
      <c r="E319" s="100"/>
      <c r="F319" s="76"/>
      <c r="G319" s="100"/>
      <c r="H319" s="100"/>
      <c r="I319" s="100"/>
      <c r="J319" s="100"/>
      <c r="K319" s="100"/>
      <c r="L319" s="100"/>
      <c r="M319" s="100"/>
      <c r="N319" s="109"/>
      <c r="Q319" s="84" t="s">
        <v>226</v>
      </c>
      <c r="R319" s="105"/>
      <c r="S319" s="249" t="s">
        <v>242</v>
      </c>
      <c r="T319" s="249" t="s">
        <v>234</v>
      </c>
    </row>
    <row r="320" spans="1:20" ht="15" customHeight="1" collapsed="1">
      <c r="A320" s="105"/>
      <c r="C320" s="138"/>
      <c r="D320" s="138"/>
      <c r="E320" s="138"/>
      <c r="F320" s="138"/>
      <c r="G320" s="138"/>
      <c r="H320" s="138"/>
      <c r="I320" s="138"/>
      <c r="J320" s="138"/>
      <c r="K320" s="138"/>
      <c r="L320" s="138"/>
      <c r="M320" s="138"/>
      <c r="N320" s="138"/>
      <c r="O320" s="138"/>
      <c r="P320" s="137"/>
      <c r="Q320" s="84"/>
      <c r="R320" s="84"/>
      <c r="S320" s="84"/>
      <c r="T320" s="84"/>
    </row>
    <row r="321" spans="2:21" ht="26.25" customHeight="1">
      <c r="B321" s="49"/>
      <c r="C321" s="49" t="s">
        <v>6</v>
      </c>
      <c r="D321" s="353"/>
      <c r="E321" s="49"/>
      <c r="F321" s="49"/>
      <c r="G321" s="49"/>
      <c r="H321" s="49"/>
      <c r="I321" s="49"/>
      <c r="J321" s="49"/>
      <c r="K321" s="49"/>
      <c r="L321" s="49"/>
      <c r="M321" s="49"/>
      <c r="N321" s="49"/>
      <c r="O321" s="98"/>
      <c r="P321" s="105"/>
      <c r="Q321" s="84"/>
      <c r="R321" s="84"/>
      <c r="S321" s="84"/>
      <c r="T321" s="84"/>
    </row>
    <row r="322" spans="2:21" ht="15" customHeight="1">
      <c r="B322" s="49"/>
      <c r="C322" s="102" t="s">
        <v>130</v>
      </c>
      <c r="D322" s="353"/>
      <c r="E322" s="49"/>
      <c r="F322" s="49"/>
      <c r="G322" s="49"/>
      <c r="H322" s="49"/>
      <c r="I322" s="49"/>
      <c r="J322" s="49"/>
      <c r="K322" s="49"/>
      <c r="L322" s="49"/>
      <c r="M322" s="49"/>
      <c r="N322" s="49"/>
      <c r="Q322" s="84"/>
      <c r="R322" s="84"/>
      <c r="S322" s="84"/>
      <c r="T322" s="84"/>
    </row>
    <row r="323" spans="2:21" ht="15" customHeight="1">
      <c r="B323" s="49"/>
      <c r="C323" s="305" t="s">
        <v>571</v>
      </c>
      <c r="D323" s="194" t="s">
        <v>16</v>
      </c>
      <c r="E323" s="406"/>
      <c r="F323" s="406"/>
      <c r="G323" s="408"/>
      <c r="H323" s="406"/>
      <c r="I323" s="406"/>
      <c r="J323" s="406"/>
      <c r="K323" s="406"/>
      <c r="L323" s="406"/>
      <c r="M323" s="406"/>
      <c r="N323" s="407"/>
      <c r="Q323" s="84" t="s">
        <v>570</v>
      </c>
      <c r="S323" s="249" t="s">
        <v>242</v>
      </c>
      <c r="T323" s="249" t="s">
        <v>234</v>
      </c>
    </row>
    <row r="324" spans="2:21" ht="15" customHeight="1">
      <c r="B324" s="10"/>
      <c r="C324" s="153" t="s">
        <v>318</v>
      </c>
      <c r="D324" s="18" t="s">
        <v>16</v>
      </c>
      <c r="E324" s="98"/>
      <c r="F324" s="98"/>
      <c r="G324" s="140">
        <f>SUM(G325:G327)</f>
        <v>0</v>
      </c>
      <c r="H324" s="306"/>
      <c r="I324" s="306"/>
      <c r="J324" s="98"/>
      <c r="K324" s="98"/>
      <c r="L324" s="98"/>
      <c r="M324" s="98"/>
      <c r="N324" s="108"/>
      <c r="Q324" s="84" t="s">
        <v>570</v>
      </c>
      <c r="S324" s="249" t="s">
        <v>242</v>
      </c>
      <c r="T324" s="249" t="s">
        <v>234</v>
      </c>
    </row>
    <row r="325" spans="2:21" ht="15" customHeight="1">
      <c r="C325" s="425" t="s">
        <v>579</v>
      </c>
      <c r="D325" s="18" t="s">
        <v>16</v>
      </c>
      <c r="E325" s="98"/>
      <c r="F325" s="98"/>
      <c r="G325" s="140"/>
      <c r="H325" s="141"/>
      <c r="I325" s="141"/>
      <c r="J325" s="98"/>
      <c r="K325" s="98"/>
      <c r="L325" s="98"/>
      <c r="M325" s="98"/>
      <c r="N325" s="108"/>
      <c r="Q325" s="84" t="s">
        <v>570</v>
      </c>
      <c r="S325" s="249" t="s">
        <v>242</v>
      </c>
      <c r="T325" s="249" t="s">
        <v>234</v>
      </c>
    </row>
    <row r="326" spans="2:21" ht="15" customHeight="1">
      <c r="C326" s="425" t="s">
        <v>579</v>
      </c>
      <c r="D326" s="18" t="s">
        <v>16</v>
      </c>
      <c r="E326" s="98"/>
      <c r="F326" s="98"/>
      <c r="G326" s="140"/>
      <c r="H326" s="141"/>
      <c r="I326" s="141"/>
      <c r="J326" s="98"/>
      <c r="K326" s="98"/>
      <c r="L326" s="98"/>
      <c r="M326" s="98"/>
      <c r="N326" s="108"/>
      <c r="Q326" s="84" t="s">
        <v>570</v>
      </c>
      <c r="S326" s="249" t="s">
        <v>242</v>
      </c>
      <c r="T326" s="249" t="s">
        <v>234</v>
      </c>
    </row>
    <row r="327" spans="2:21" ht="15" customHeight="1">
      <c r="C327" s="425" t="s">
        <v>579</v>
      </c>
      <c r="D327" s="18" t="s">
        <v>16</v>
      </c>
      <c r="E327" s="98"/>
      <c r="F327" s="98"/>
      <c r="G327" s="140"/>
      <c r="H327" s="141"/>
      <c r="I327" s="141"/>
      <c r="J327" s="98"/>
      <c r="K327" s="98"/>
      <c r="L327" s="98"/>
      <c r="M327" s="98"/>
      <c r="N327" s="108"/>
      <c r="Q327" s="84" t="s">
        <v>570</v>
      </c>
      <c r="S327" s="249" t="s">
        <v>242</v>
      </c>
      <c r="T327" s="249" t="s">
        <v>234</v>
      </c>
    </row>
    <row r="328" spans="2:21" ht="15" customHeight="1">
      <c r="B328" s="187"/>
      <c r="C328" s="329" t="s">
        <v>160</v>
      </c>
      <c r="D328" s="11"/>
      <c r="E328" s="4"/>
      <c r="F328" s="4"/>
      <c r="G328" s="4"/>
      <c r="H328" s="4"/>
      <c r="I328" s="188"/>
      <c r="J328" s="188"/>
      <c r="K328" s="188"/>
      <c r="L328" s="188"/>
      <c r="M328" s="188"/>
      <c r="N328" s="308"/>
      <c r="O328" s="98"/>
      <c r="Q328" s="84"/>
      <c r="S328" s="104"/>
      <c r="T328" s="104"/>
    </row>
    <row r="329" spans="2:21" ht="15" customHeight="1">
      <c r="B329" s="10"/>
      <c r="C329" s="153" t="s">
        <v>319</v>
      </c>
      <c r="D329" s="18" t="s">
        <v>16</v>
      </c>
      <c r="E329" s="98"/>
      <c r="F329" s="98"/>
      <c r="G329" s="140">
        <f>SUM(G330:G332)</f>
        <v>0</v>
      </c>
      <c r="H329" s="306"/>
      <c r="I329" s="306"/>
      <c r="J329" s="98"/>
      <c r="K329" s="98"/>
      <c r="L329" s="98"/>
      <c r="M329" s="98"/>
      <c r="N329" s="108"/>
      <c r="Q329" s="84" t="s">
        <v>570</v>
      </c>
      <c r="S329" s="249" t="s">
        <v>242</v>
      </c>
      <c r="T329" s="249" t="s">
        <v>234</v>
      </c>
      <c r="U329" s="84"/>
    </row>
    <row r="330" spans="2:21" ht="15" customHeight="1">
      <c r="C330" s="425" t="s">
        <v>579</v>
      </c>
      <c r="D330" s="18" t="s">
        <v>16</v>
      </c>
      <c r="E330" s="98"/>
      <c r="F330" s="98"/>
      <c r="G330" s="140"/>
      <c r="H330" s="141"/>
      <c r="I330" s="141"/>
      <c r="J330" s="98"/>
      <c r="K330" s="98"/>
      <c r="L330" s="98"/>
      <c r="M330" s="98"/>
      <c r="N330" s="108"/>
      <c r="Q330" s="84" t="s">
        <v>570</v>
      </c>
      <c r="S330" s="249" t="s">
        <v>242</v>
      </c>
      <c r="T330" s="249" t="s">
        <v>234</v>
      </c>
    </row>
    <row r="331" spans="2:21" ht="15" customHeight="1">
      <c r="C331" s="425" t="s">
        <v>579</v>
      </c>
      <c r="D331" s="18" t="s">
        <v>16</v>
      </c>
      <c r="E331" s="98"/>
      <c r="F331" s="98"/>
      <c r="G331" s="140"/>
      <c r="H331" s="141"/>
      <c r="I331" s="141"/>
      <c r="J331" s="98"/>
      <c r="K331" s="98"/>
      <c r="L331" s="98"/>
      <c r="M331" s="98"/>
      <c r="N331" s="108"/>
      <c r="Q331" s="84" t="s">
        <v>570</v>
      </c>
      <c r="S331" s="249" t="s">
        <v>242</v>
      </c>
      <c r="T331" s="249" t="s">
        <v>234</v>
      </c>
    </row>
    <row r="332" spans="2:21" ht="15" customHeight="1">
      <c r="C332" s="425" t="s">
        <v>579</v>
      </c>
      <c r="D332" s="18" t="s">
        <v>16</v>
      </c>
      <c r="E332" s="98"/>
      <c r="F332" s="98"/>
      <c r="G332" s="140"/>
      <c r="H332" s="141"/>
      <c r="I332" s="141"/>
      <c r="J332" s="98"/>
      <c r="K332" s="98"/>
      <c r="L332" s="98"/>
      <c r="M332" s="98"/>
      <c r="N332" s="108"/>
      <c r="Q332" s="84" t="s">
        <v>570</v>
      </c>
      <c r="S332" s="249" t="s">
        <v>242</v>
      </c>
      <c r="T332" s="249" t="s">
        <v>234</v>
      </c>
    </row>
    <row r="333" spans="2:21" ht="15" customHeight="1">
      <c r="B333" s="187"/>
      <c r="C333" s="330" t="s">
        <v>160</v>
      </c>
      <c r="D333" s="51"/>
      <c r="E333" s="6"/>
      <c r="F333" s="6"/>
      <c r="G333" s="6"/>
      <c r="H333" s="6"/>
      <c r="I333" s="309"/>
      <c r="J333" s="309"/>
      <c r="K333" s="309"/>
      <c r="L333" s="309"/>
      <c r="M333" s="309"/>
      <c r="N333" s="310"/>
      <c r="O333" s="98"/>
      <c r="Q333" s="182"/>
      <c r="R333" s="182"/>
      <c r="S333" s="36"/>
      <c r="T333" s="36"/>
    </row>
    <row r="334" spans="2:21" ht="15" customHeight="1">
      <c r="B334" s="187"/>
      <c r="C334" s="411" t="s">
        <v>572</v>
      </c>
      <c r="D334" s="24" t="s">
        <v>16</v>
      </c>
      <c r="E334" s="243"/>
      <c r="F334" s="2"/>
      <c r="G334" s="170">
        <f>G323+G324+G329</f>
        <v>0</v>
      </c>
      <c r="H334" s="4"/>
      <c r="I334" s="188"/>
      <c r="J334" s="188"/>
      <c r="K334" s="188"/>
      <c r="L334" s="188"/>
      <c r="M334" s="188"/>
      <c r="N334" s="188"/>
      <c r="O334" s="98"/>
      <c r="Q334" s="104"/>
      <c r="R334" s="182"/>
      <c r="S334" s="36"/>
      <c r="T334" s="36"/>
    </row>
    <row r="335" spans="2:21" ht="15" customHeight="1">
      <c r="B335" s="7"/>
      <c r="C335" s="195" t="s">
        <v>316</v>
      </c>
      <c r="D335" s="18"/>
      <c r="E335" s="98"/>
      <c r="F335" s="98"/>
      <c r="H335" s="98"/>
      <c r="I335" s="98"/>
      <c r="J335" s="98"/>
      <c r="K335" s="115"/>
      <c r="L335" s="115"/>
      <c r="M335" s="115"/>
      <c r="N335" s="115"/>
      <c r="O335" s="98"/>
      <c r="P335" s="105"/>
      <c r="Q335" s="104"/>
    </row>
    <row r="336" spans="2:21" ht="15" customHeight="1">
      <c r="B336" s="7"/>
      <c r="C336" s="264" t="s">
        <v>68</v>
      </c>
      <c r="D336" s="194" t="s">
        <v>16</v>
      </c>
      <c r="E336" s="229"/>
      <c r="F336" s="229"/>
      <c r="G336" s="231"/>
      <c r="H336" s="229"/>
      <c r="I336" s="229"/>
      <c r="J336" s="229"/>
      <c r="K336" s="266"/>
      <c r="L336" s="266"/>
      <c r="M336" s="266"/>
      <c r="N336" s="267"/>
      <c r="O336" s="98"/>
      <c r="P336" s="105"/>
      <c r="Q336" s="93" t="s">
        <v>225</v>
      </c>
      <c r="R336" s="105"/>
      <c r="S336" s="249" t="s">
        <v>242</v>
      </c>
      <c r="T336" s="249" t="s">
        <v>234</v>
      </c>
    </row>
    <row r="337" spans="1:21" ht="15" customHeight="1">
      <c r="B337" s="7"/>
      <c r="C337" s="79" t="s">
        <v>69</v>
      </c>
      <c r="D337" s="18" t="s">
        <v>16</v>
      </c>
      <c r="E337" s="98"/>
      <c r="F337" s="98"/>
      <c r="G337" s="75"/>
      <c r="H337" s="98"/>
      <c r="I337" s="98"/>
      <c r="J337" s="98"/>
      <c r="K337" s="115"/>
      <c r="L337" s="115"/>
      <c r="M337" s="115"/>
      <c r="N337" s="118"/>
      <c r="O337" s="98"/>
      <c r="P337" s="105"/>
      <c r="Q337" s="93" t="s">
        <v>225</v>
      </c>
      <c r="R337" s="105"/>
      <c r="S337" s="249" t="s">
        <v>242</v>
      </c>
      <c r="T337" s="249" t="s">
        <v>234</v>
      </c>
    </row>
    <row r="338" spans="1:21" ht="15" customHeight="1">
      <c r="B338" s="7"/>
      <c r="C338" s="79" t="s">
        <v>70</v>
      </c>
      <c r="D338" s="18" t="s">
        <v>16</v>
      </c>
      <c r="E338" s="98"/>
      <c r="F338" s="98"/>
      <c r="G338" s="75"/>
      <c r="H338" s="98"/>
      <c r="I338" s="98"/>
      <c r="J338" s="98"/>
      <c r="K338" s="115"/>
      <c r="L338" s="115"/>
      <c r="M338" s="115"/>
      <c r="N338" s="118"/>
      <c r="O338" s="98"/>
      <c r="P338" s="105"/>
      <c r="Q338" s="93" t="s">
        <v>225</v>
      </c>
      <c r="R338" s="105"/>
      <c r="S338" s="249" t="s">
        <v>242</v>
      </c>
      <c r="T338" s="249" t="s">
        <v>234</v>
      </c>
    </row>
    <row r="339" spans="1:21" ht="15" customHeight="1">
      <c r="B339" s="7"/>
      <c r="C339" s="79" t="s">
        <v>71</v>
      </c>
      <c r="D339" s="18" t="s">
        <v>16</v>
      </c>
      <c r="E339" s="98"/>
      <c r="F339" s="98"/>
      <c r="G339" s="75"/>
      <c r="H339" s="98"/>
      <c r="I339" s="98"/>
      <c r="J339" s="98"/>
      <c r="K339" s="115"/>
      <c r="L339" s="115"/>
      <c r="M339" s="115"/>
      <c r="N339" s="118"/>
      <c r="O339" s="98"/>
      <c r="P339" s="105"/>
      <c r="Q339" s="93" t="s">
        <v>225</v>
      </c>
      <c r="R339" s="105"/>
      <c r="S339" s="249" t="s">
        <v>242</v>
      </c>
      <c r="T339" s="249" t="s">
        <v>234</v>
      </c>
    </row>
    <row r="340" spans="1:21" ht="15" customHeight="1">
      <c r="B340" s="7"/>
      <c r="C340" s="80" t="s">
        <v>72</v>
      </c>
      <c r="D340" s="19" t="s">
        <v>16</v>
      </c>
      <c r="E340" s="100"/>
      <c r="F340" s="100"/>
      <c r="G340" s="76"/>
      <c r="H340" s="100"/>
      <c r="I340" s="100"/>
      <c r="J340" s="100"/>
      <c r="K340" s="119"/>
      <c r="L340" s="119"/>
      <c r="M340" s="119"/>
      <c r="N340" s="120"/>
      <c r="O340" s="98"/>
      <c r="P340" s="105"/>
      <c r="Q340" s="93" t="s">
        <v>225</v>
      </c>
      <c r="R340" s="105"/>
      <c r="S340" s="249" t="s">
        <v>242</v>
      </c>
      <c r="T340" s="249" t="s">
        <v>234</v>
      </c>
    </row>
    <row r="341" spans="1:21" ht="15" customHeight="1">
      <c r="A341" s="105"/>
      <c r="C341" s="409" t="s">
        <v>569</v>
      </c>
      <c r="D341" s="125" t="s">
        <v>16</v>
      </c>
      <c r="E341" s="98"/>
      <c r="F341" s="98"/>
      <c r="G341" s="86">
        <f>SUM(G336:G340)</f>
        <v>0</v>
      </c>
      <c r="H341" s="115"/>
      <c r="I341" s="115"/>
      <c r="J341" s="115"/>
      <c r="K341" s="115"/>
      <c r="L341" s="115"/>
      <c r="M341" s="115"/>
      <c r="N341" s="115"/>
      <c r="O341" s="98"/>
      <c r="P341" s="105"/>
      <c r="Q341" s="84"/>
      <c r="R341" s="84"/>
      <c r="S341" s="84"/>
      <c r="T341" s="84"/>
      <c r="U341" s="84"/>
    </row>
    <row r="342" spans="1:21" ht="15" customHeight="1">
      <c r="B342" s="7"/>
      <c r="C342" s="307" t="s">
        <v>320</v>
      </c>
      <c r="D342" s="18"/>
      <c r="E342" s="98"/>
      <c r="F342" s="98"/>
      <c r="G342" s="21"/>
      <c r="H342" s="98"/>
      <c r="I342" s="98"/>
      <c r="J342" s="98"/>
      <c r="K342" s="115"/>
      <c r="L342" s="115"/>
      <c r="M342" s="115"/>
      <c r="N342" s="115"/>
      <c r="O342" s="98"/>
      <c r="P342" s="105"/>
      <c r="Q342" s="104"/>
    </row>
    <row r="343" spans="1:21" ht="15" customHeight="1">
      <c r="B343" s="7"/>
      <c r="C343" s="385" t="s">
        <v>567</v>
      </c>
      <c r="D343" s="239" t="s">
        <v>16</v>
      </c>
      <c r="E343" s="386"/>
      <c r="F343" s="386"/>
      <c r="G343" s="328"/>
      <c r="H343" s="386"/>
      <c r="I343" s="386"/>
      <c r="J343" s="386"/>
      <c r="K343" s="387"/>
      <c r="L343" s="387"/>
      <c r="M343" s="387"/>
      <c r="N343" s="388"/>
      <c r="O343" s="98"/>
      <c r="P343" s="105"/>
      <c r="Q343" s="93" t="s">
        <v>225</v>
      </c>
      <c r="S343" s="249" t="s">
        <v>242</v>
      </c>
      <c r="T343" s="249" t="s">
        <v>234</v>
      </c>
    </row>
    <row r="344" spans="1:21" ht="15" customHeight="1">
      <c r="B344" s="7"/>
      <c r="C344" s="405"/>
      <c r="D344" s="18"/>
      <c r="E344" s="18"/>
      <c r="F344" s="18"/>
      <c r="G344" s="18"/>
      <c r="H344" s="18"/>
      <c r="I344" s="18"/>
      <c r="J344" s="98"/>
      <c r="K344" s="115"/>
      <c r="L344" s="115"/>
      <c r="M344" s="115"/>
      <c r="N344" s="115"/>
      <c r="O344" s="98"/>
      <c r="P344" s="105"/>
      <c r="Q344" s="104"/>
    </row>
    <row r="345" spans="1:21" ht="15" customHeight="1">
      <c r="B345" s="7"/>
      <c r="C345" s="307" t="s">
        <v>321</v>
      </c>
      <c r="D345" s="18"/>
      <c r="E345" s="98"/>
      <c r="F345" s="98"/>
      <c r="H345" s="98"/>
      <c r="I345" s="98"/>
      <c r="J345" s="98"/>
      <c r="K345" s="115"/>
      <c r="L345" s="115"/>
      <c r="M345" s="115"/>
      <c r="N345" s="115"/>
      <c r="O345" s="98"/>
      <c r="P345" s="105"/>
      <c r="Q345" s="104"/>
    </row>
    <row r="346" spans="1:21" ht="15" customHeight="1">
      <c r="B346" s="7"/>
      <c r="C346" s="424" t="s">
        <v>579</v>
      </c>
      <c r="D346" s="194" t="s">
        <v>16</v>
      </c>
      <c r="E346" s="229"/>
      <c r="F346" s="229"/>
      <c r="G346" s="231"/>
      <c r="H346" s="229"/>
      <c r="I346" s="229"/>
      <c r="J346" s="229"/>
      <c r="K346" s="266"/>
      <c r="L346" s="266"/>
      <c r="M346" s="266"/>
      <c r="N346" s="193"/>
      <c r="Q346" s="93" t="s">
        <v>225</v>
      </c>
      <c r="R346" s="105"/>
      <c r="S346" s="249" t="s">
        <v>242</v>
      </c>
      <c r="T346" s="249" t="s">
        <v>234</v>
      </c>
    </row>
    <row r="347" spans="1:21" ht="15" customHeight="1">
      <c r="B347" s="7"/>
      <c r="C347" s="425" t="s">
        <v>579</v>
      </c>
      <c r="D347" s="18" t="s">
        <v>16</v>
      </c>
      <c r="E347" s="98"/>
      <c r="F347" s="98"/>
      <c r="G347" s="75"/>
      <c r="H347" s="98"/>
      <c r="I347" s="98"/>
      <c r="J347" s="98"/>
      <c r="K347" s="115"/>
      <c r="L347" s="115"/>
      <c r="M347" s="115"/>
      <c r="N347" s="118"/>
      <c r="O347" s="98"/>
      <c r="P347" s="105"/>
      <c r="Q347" s="93" t="s">
        <v>225</v>
      </c>
      <c r="R347" s="105"/>
      <c r="S347" s="249" t="s">
        <v>242</v>
      </c>
      <c r="T347" s="249" t="s">
        <v>234</v>
      </c>
    </row>
    <row r="348" spans="1:21" ht="15" customHeight="1">
      <c r="B348" s="7"/>
      <c r="C348" s="425" t="s">
        <v>579</v>
      </c>
      <c r="D348" s="18" t="s">
        <v>16</v>
      </c>
      <c r="E348" s="98"/>
      <c r="F348" s="98"/>
      <c r="G348" s="75"/>
      <c r="H348" s="98"/>
      <c r="I348" s="98"/>
      <c r="J348" s="98"/>
      <c r="K348" s="115"/>
      <c r="L348" s="115"/>
      <c r="M348" s="115"/>
      <c r="N348" s="118"/>
      <c r="O348" s="98"/>
      <c r="P348" s="105"/>
      <c r="Q348" s="93" t="s">
        <v>225</v>
      </c>
      <c r="R348" s="105"/>
      <c r="S348" s="249" t="s">
        <v>242</v>
      </c>
      <c r="T348" s="249" t="s">
        <v>234</v>
      </c>
    </row>
    <row r="349" spans="1:21" ht="15" customHeight="1">
      <c r="B349" s="142"/>
      <c r="C349" s="330" t="s">
        <v>160</v>
      </c>
      <c r="D349" s="51"/>
      <c r="E349" s="6"/>
      <c r="F349" s="6"/>
      <c r="G349" s="6"/>
      <c r="H349" s="100"/>
      <c r="I349" s="100"/>
      <c r="J349" s="100"/>
      <c r="K349" s="119"/>
      <c r="L349" s="119"/>
      <c r="M349" s="119"/>
      <c r="N349" s="120"/>
      <c r="O349" s="98"/>
      <c r="P349" s="105"/>
      <c r="Q349" s="104"/>
      <c r="S349" s="104"/>
      <c r="T349" s="104"/>
    </row>
    <row r="350" spans="1:21" ht="15" customHeight="1">
      <c r="B350" s="7"/>
      <c r="C350" s="410" t="s">
        <v>568</v>
      </c>
      <c r="D350" s="18"/>
      <c r="E350" s="98"/>
      <c r="F350" s="98"/>
      <c r="G350" s="86">
        <f>SUM(G346:G348)</f>
        <v>0</v>
      </c>
      <c r="H350" s="98"/>
      <c r="I350" s="98"/>
      <c r="J350" s="98"/>
      <c r="K350" s="115"/>
      <c r="L350" s="115"/>
      <c r="M350" s="115"/>
      <c r="N350" s="115"/>
      <c r="O350" s="98"/>
      <c r="P350" s="105"/>
      <c r="Q350" s="104"/>
    </row>
    <row r="351" spans="1:21" ht="15" customHeight="1">
      <c r="B351" s="24"/>
      <c r="C351" s="431" t="s">
        <v>584</v>
      </c>
      <c r="E351" s="24"/>
      <c r="F351" s="24"/>
      <c r="G351" s="86">
        <f>G350+G343+G341+G334</f>
        <v>0</v>
      </c>
      <c r="H351" s="24"/>
      <c r="I351" s="24"/>
      <c r="J351" s="24"/>
      <c r="K351" s="24"/>
      <c r="L351" s="24"/>
      <c r="M351" s="24"/>
      <c r="N351" s="24"/>
      <c r="O351" s="24"/>
      <c r="P351" s="37"/>
      <c r="Q351" s="104"/>
    </row>
    <row r="352" spans="1:21" ht="26.25" customHeight="1">
      <c r="C352" s="103" t="s">
        <v>131</v>
      </c>
      <c r="D352" s="353"/>
      <c r="E352" s="49"/>
      <c r="F352" s="49"/>
      <c r="G352" s="49"/>
      <c r="H352" s="49"/>
      <c r="I352" s="49"/>
      <c r="J352" s="49"/>
      <c r="K352" s="49"/>
      <c r="L352" s="49"/>
      <c r="M352" s="49"/>
      <c r="N352" s="49"/>
      <c r="Q352" s="104"/>
    </row>
    <row r="353" spans="2:20">
      <c r="B353" s="10"/>
      <c r="C353" s="152" t="s">
        <v>11</v>
      </c>
      <c r="D353" s="17" t="s">
        <v>16</v>
      </c>
      <c r="E353" s="99"/>
      <c r="F353" s="99"/>
      <c r="G353" s="144"/>
      <c r="H353" s="99"/>
      <c r="I353" s="99"/>
      <c r="J353" s="99"/>
      <c r="K353" s="99"/>
      <c r="L353" s="99"/>
      <c r="M353" s="99"/>
      <c r="N353" s="106"/>
      <c r="Q353" s="84" t="s">
        <v>278</v>
      </c>
      <c r="S353" s="249" t="s">
        <v>242</v>
      </c>
      <c r="T353" s="249" t="s">
        <v>234</v>
      </c>
    </row>
    <row r="354" spans="2:20">
      <c r="B354" s="10"/>
      <c r="C354" s="153" t="s">
        <v>10</v>
      </c>
      <c r="D354" s="18" t="s">
        <v>16</v>
      </c>
      <c r="E354" s="98"/>
      <c r="F354" s="98"/>
      <c r="G354" s="145"/>
      <c r="H354" s="98"/>
      <c r="I354" s="98"/>
      <c r="J354" s="98"/>
      <c r="K354" s="98"/>
      <c r="L354" s="98"/>
      <c r="M354" s="98"/>
      <c r="N354" s="108"/>
      <c r="Q354" s="84" t="s">
        <v>278</v>
      </c>
      <c r="S354" s="249" t="s">
        <v>242</v>
      </c>
      <c r="T354" s="249" t="s">
        <v>234</v>
      </c>
    </row>
    <row r="355" spans="2:20">
      <c r="B355" s="10"/>
      <c r="C355" s="153" t="s">
        <v>9</v>
      </c>
      <c r="D355" s="18" t="s">
        <v>16</v>
      </c>
      <c r="E355" s="98"/>
      <c r="F355" s="98"/>
      <c r="G355" s="145"/>
      <c r="H355" s="98"/>
      <c r="I355" s="98"/>
      <c r="J355" s="98"/>
      <c r="K355" s="98"/>
      <c r="L355" s="98"/>
      <c r="M355" s="98"/>
      <c r="N355" s="108"/>
      <c r="Q355" s="84" t="s">
        <v>278</v>
      </c>
      <c r="S355" s="249" t="s">
        <v>242</v>
      </c>
      <c r="T355" s="249" t="s">
        <v>234</v>
      </c>
    </row>
    <row r="356" spans="2:20">
      <c r="B356" s="10"/>
      <c r="C356" s="154" t="s">
        <v>73</v>
      </c>
      <c r="D356" s="19" t="s">
        <v>16</v>
      </c>
      <c r="E356" s="100"/>
      <c r="F356" s="100"/>
      <c r="G356" s="146"/>
      <c r="H356" s="100"/>
      <c r="I356" s="100"/>
      <c r="J356" s="100"/>
      <c r="K356" s="100"/>
      <c r="L356" s="100"/>
      <c r="M356" s="100"/>
      <c r="N356" s="109"/>
      <c r="Q356" s="84" t="s">
        <v>278</v>
      </c>
      <c r="S356" s="249" t="s">
        <v>242</v>
      </c>
      <c r="T356" s="249" t="s">
        <v>234</v>
      </c>
    </row>
    <row r="357" spans="2:20" ht="15" customHeight="1">
      <c r="Q357" s="104"/>
    </row>
    <row r="358" spans="2:20" ht="26.25" customHeight="1">
      <c r="C358" s="49" t="s">
        <v>112</v>
      </c>
      <c r="D358" s="356"/>
      <c r="E358" s="139"/>
      <c r="F358" s="139"/>
      <c r="G358" s="139"/>
      <c r="H358" s="139"/>
      <c r="I358" s="139"/>
      <c r="J358" s="139"/>
      <c r="K358" s="139"/>
      <c r="L358" s="139"/>
      <c r="M358" s="139"/>
      <c r="N358" s="139"/>
      <c r="Q358" s="104"/>
    </row>
    <row r="359" spans="2:20" ht="19.5" customHeight="1">
      <c r="C359" s="343" t="s">
        <v>391</v>
      </c>
      <c r="D359" s="353"/>
      <c r="E359" s="49"/>
      <c r="F359" s="49"/>
      <c r="G359" s="49"/>
      <c r="H359" s="49"/>
      <c r="I359" s="49"/>
      <c r="J359" s="49"/>
      <c r="K359" s="49"/>
      <c r="L359" s="49"/>
      <c r="M359" s="49"/>
      <c r="N359" s="49"/>
      <c r="Q359" s="104"/>
    </row>
    <row r="360" spans="2:20">
      <c r="B360" s="24"/>
      <c r="C360" s="424" t="s">
        <v>579</v>
      </c>
      <c r="D360" s="389" t="s">
        <v>16</v>
      </c>
      <c r="E360" s="229"/>
      <c r="F360" s="230">
        <f>I360+L360</f>
        <v>0</v>
      </c>
      <c r="G360" s="229"/>
      <c r="H360" s="229"/>
      <c r="I360" s="231"/>
      <c r="J360" s="229"/>
      <c r="K360" s="229"/>
      <c r="L360" s="231"/>
      <c r="M360" s="229"/>
      <c r="N360" s="193"/>
      <c r="Q360" s="84" t="s">
        <v>252</v>
      </c>
      <c r="S360" s="249" t="s">
        <v>242</v>
      </c>
      <c r="T360" s="249" t="s">
        <v>234</v>
      </c>
    </row>
    <row r="361" spans="2:20">
      <c r="B361" s="24"/>
      <c r="C361" s="425" t="s">
        <v>579</v>
      </c>
      <c r="D361" s="60" t="s">
        <v>16</v>
      </c>
      <c r="E361" s="98"/>
      <c r="F361" s="86">
        <f>I361+L361</f>
        <v>0</v>
      </c>
      <c r="G361" s="98"/>
      <c r="H361" s="98"/>
      <c r="I361" s="75"/>
      <c r="J361" s="98"/>
      <c r="K361" s="98"/>
      <c r="L361" s="75"/>
      <c r="M361" s="98"/>
      <c r="N361" s="108"/>
      <c r="Q361" s="84" t="s">
        <v>252</v>
      </c>
      <c r="S361" s="249" t="s">
        <v>242</v>
      </c>
      <c r="T361" s="249" t="s">
        <v>234</v>
      </c>
    </row>
    <row r="362" spans="2:20">
      <c r="B362" s="24"/>
      <c r="C362" s="425" t="s">
        <v>579</v>
      </c>
      <c r="D362" s="60" t="s">
        <v>16</v>
      </c>
      <c r="E362" s="98"/>
      <c r="F362" s="86">
        <f>I362+L362</f>
        <v>0</v>
      </c>
      <c r="G362" s="98"/>
      <c r="H362" s="98"/>
      <c r="I362" s="75"/>
      <c r="J362" s="98"/>
      <c r="K362" s="98"/>
      <c r="L362" s="75"/>
      <c r="M362" s="98"/>
      <c r="N362" s="108"/>
      <c r="Q362" s="84" t="s">
        <v>252</v>
      </c>
      <c r="S362" s="249" t="s">
        <v>242</v>
      </c>
      <c r="T362" s="249" t="s">
        <v>234</v>
      </c>
    </row>
    <row r="363" spans="2:20">
      <c r="B363" s="24"/>
      <c r="C363" s="425" t="s">
        <v>579</v>
      </c>
      <c r="D363" s="60" t="s">
        <v>16</v>
      </c>
      <c r="E363" s="98"/>
      <c r="F363" s="86">
        <f>I363+L363</f>
        <v>0</v>
      </c>
      <c r="G363" s="98"/>
      <c r="H363" s="98"/>
      <c r="I363" s="75"/>
      <c r="J363" s="98"/>
      <c r="K363" s="98"/>
      <c r="L363" s="75"/>
      <c r="M363" s="98"/>
      <c r="N363" s="108"/>
      <c r="Q363" s="84" t="s">
        <v>252</v>
      </c>
      <c r="S363" s="249" t="s">
        <v>242</v>
      </c>
      <c r="T363" s="249" t="s">
        <v>234</v>
      </c>
    </row>
    <row r="364" spans="2:20">
      <c r="B364" s="24"/>
      <c r="C364" s="425" t="s">
        <v>579</v>
      </c>
      <c r="D364" s="60" t="s">
        <v>16</v>
      </c>
      <c r="E364" s="98"/>
      <c r="F364" s="86">
        <f>I364+L364</f>
        <v>0</v>
      </c>
      <c r="G364" s="98"/>
      <c r="H364" s="98"/>
      <c r="I364" s="75"/>
      <c r="J364" s="98"/>
      <c r="K364" s="98"/>
      <c r="L364" s="75"/>
      <c r="M364" s="98"/>
      <c r="N364" s="108"/>
      <c r="Q364" s="84" t="s">
        <v>252</v>
      </c>
      <c r="S364" s="249" t="s">
        <v>242</v>
      </c>
      <c r="T364" s="249" t="s">
        <v>234</v>
      </c>
    </row>
    <row r="365" spans="2:20" ht="15" customHeight="1">
      <c r="B365" s="187"/>
      <c r="C365" s="384" t="s">
        <v>160</v>
      </c>
      <c r="D365" s="51"/>
      <c r="E365" s="6"/>
      <c r="F365" s="6"/>
      <c r="G365" s="6"/>
      <c r="H365" s="6"/>
      <c r="I365" s="309"/>
      <c r="J365" s="309"/>
      <c r="K365" s="309"/>
      <c r="L365" s="309"/>
      <c r="M365" s="309"/>
      <c r="N365" s="310"/>
      <c r="O365" s="98"/>
      <c r="Q365" s="182"/>
      <c r="R365" s="182"/>
      <c r="S365" s="36"/>
      <c r="T365" s="36"/>
    </row>
    <row r="366" spans="2:20" ht="15" customHeight="1">
      <c r="B366" s="187"/>
      <c r="C366" s="432"/>
      <c r="D366" s="11"/>
      <c r="E366" s="4"/>
      <c r="F366" s="4"/>
      <c r="G366" s="4"/>
      <c r="H366" s="4"/>
      <c r="I366" s="188"/>
      <c r="J366" s="188"/>
      <c r="K366" s="188"/>
      <c r="L366" s="188"/>
      <c r="M366" s="188"/>
      <c r="N366" s="188"/>
      <c r="O366" s="98"/>
      <c r="Q366" s="182"/>
      <c r="R366" s="182"/>
      <c r="S366" s="36"/>
      <c r="T366" s="36"/>
    </row>
    <row r="367" spans="2:20" ht="15" customHeight="1">
      <c r="B367" s="24"/>
      <c r="C367" s="85" t="s">
        <v>216</v>
      </c>
      <c r="L367" s="98"/>
      <c r="Q367" s="104"/>
    </row>
    <row r="368" spans="2:20">
      <c r="B368" s="24"/>
      <c r="C368" s="392" t="str">
        <f>C$360</f>
        <v>&lt;business specified&gt;</v>
      </c>
      <c r="D368" s="389" t="s">
        <v>16</v>
      </c>
      <c r="E368" s="229"/>
      <c r="F368" s="230">
        <f>I368+L368</f>
        <v>0</v>
      </c>
      <c r="G368" s="229"/>
      <c r="H368" s="229"/>
      <c r="I368" s="231"/>
      <c r="J368" s="229"/>
      <c r="K368" s="229"/>
      <c r="L368" s="231"/>
      <c r="M368" s="229"/>
      <c r="N368" s="193"/>
      <c r="Q368" s="84" t="s">
        <v>252</v>
      </c>
      <c r="S368" s="249" t="s">
        <v>242</v>
      </c>
      <c r="T368" s="249" t="s">
        <v>234</v>
      </c>
    </row>
    <row r="369" spans="2:20">
      <c r="B369" s="24"/>
      <c r="C369" s="393" t="str">
        <f>C$361</f>
        <v>&lt;business specified&gt;</v>
      </c>
      <c r="D369" s="60" t="s">
        <v>16</v>
      </c>
      <c r="E369" s="98"/>
      <c r="F369" s="86">
        <f>I369+L369</f>
        <v>0</v>
      </c>
      <c r="G369" s="98"/>
      <c r="H369" s="98"/>
      <c r="I369" s="75"/>
      <c r="J369" s="98"/>
      <c r="K369" s="98"/>
      <c r="L369" s="75"/>
      <c r="M369" s="98"/>
      <c r="N369" s="108"/>
      <c r="Q369" s="84" t="s">
        <v>252</v>
      </c>
      <c r="S369" s="249" t="s">
        <v>242</v>
      </c>
      <c r="T369" s="249" t="s">
        <v>234</v>
      </c>
    </row>
    <row r="370" spans="2:20">
      <c r="B370" s="24"/>
      <c r="C370" s="393" t="str">
        <f>C$362</f>
        <v>&lt;business specified&gt;</v>
      </c>
      <c r="D370" s="60" t="s">
        <v>16</v>
      </c>
      <c r="E370" s="98"/>
      <c r="F370" s="86">
        <f>I370+L370</f>
        <v>0</v>
      </c>
      <c r="G370" s="98"/>
      <c r="H370" s="98"/>
      <c r="I370" s="75"/>
      <c r="J370" s="98"/>
      <c r="K370" s="98"/>
      <c r="L370" s="75"/>
      <c r="M370" s="98"/>
      <c r="N370" s="108"/>
      <c r="Q370" s="84" t="s">
        <v>252</v>
      </c>
      <c r="S370" s="249" t="s">
        <v>242</v>
      </c>
      <c r="T370" s="249" t="s">
        <v>234</v>
      </c>
    </row>
    <row r="371" spans="2:20">
      <c r="B371" s="24"/>
      <c r="C371" s="393" t="str">
        <f>C$363</f>
        <v>&lt;business specified&gt;</v>
      </c>
      <c r="D371" s="60" t="s">
        <v>16</v>
      </c>
      <c r="E371" s="98"/>
      <c r="F371" s="86">
        <f>I371+L371</f>
        <v>0</v>
      </c>
      <c r="G371" s="98"/>
      <c r="H371" s="98"/>
      <c r="I371" s="75"/>
      <c r="J371" s="98"/>
      <c r="K371" s="98"/>
      <c r="L371" s="75"/>
      <c r="M371" s="98"/>
      <c r="N371" s="108"/>
      <c r="Q371" s="84" t="s">
        <v>252</v>
      </c>
      <c r="S371" s="249" t="s">
        <v>242</v>
      </c>
      <c r="T371" s="249" t="s">
        <v>234</v>
      </c>
    </row>
    <row r="372" spans="2:20">
      <c r="B372" s="24"/>
      <c r="C372" s="393" t="str">
        <f>C$364</f>
        <v>&lt;business specified&gt;</v>
      </c>
      <c r="D372" s="60" t="s">
        <v>16</v>
      </c>
      <c r="E372" s="98"/>
      <c r="F372" s="86">
        <f>I372+L372</f>
        <v>0</v>
      </c>
      <c r="G372" s="98"/>
      <c r="H372" s="98"/>
      <c r="I372" s="75"/>
      <c r="J372" s="98"/>
      <c r="K372" s="98"/>
      <c r="L372" s="75"/>
      <c r="M372" s="98"/>
      <c r="N372" s="108"/>
      <c r="Q372" s="84" t="s">
        <v>252</v>
      </c>
      <c r="S372" s="249" t="s">
        <v>242</v>
      </c>
      <c r="T372" s="249" t="s">
        <v>234</v>
      </c>
    </row>
    <row r="373" spans="2:20" ht="15" customHeight="1">
      <c r="B373" s="187"/>
      <c r="C373" s="384" t="s">
        <v>160</v>
      </c>
      <c r="D373" s="51"/>
      <c r="E373" s="6"/>
      <c r="F373" s="6"/>
      <c r="G373" s="6"/>
      <c r="H373" s="6"/>
      <c r="I373" s="309"/>
      <c r="J373" s="309"/>
      <c r="K373" s="309"/>
      <c r="L373" s="309"/>
      <c r="M373" s="309"/>
      <c r="N373" s="310"/>
      <c r="O373" s="98"/>
      <c r="Q373" s="182"/>
      <c r="R373" s="182"/>
      <c r="S373" s="36"/>
      <c r="T373" s="36"/>
    </row>
    <row r="374" spans="2:20" ht="15" customHeight="1">
      <c r="B374" s="187"/>
      <c r="C374" s="432"/>
      <c r="D374" s="11"/>
      <c r="E374" s="4"/>
      <c r="F374" s="4"/>
      <c r="G374" s="4"/>
      <c r="H374" s="4"/>
      <c r="I374" s="188"/>
      <c r="J374" s="188"/>
      <c r="K374" s="188"/>
      <c r="L374" s="188"/>
      <c r="M374" s="188"/>
      <c r="N374" s="188"/>
      <c r="O374" s="98"/>
      <c r="Q374" s="182"/>
      <c r="R374" s="182"/>
      <c r="S374" s="36"/>
      <c r="T374" s="36"/>
    </row>
    <row r="375" spans="2:20" ht="15" customHeight="1">
      <c r="B375" s="22"/>
      <c r="C375" s="85" t="s">
        <v>392</v>
      </c>
      <c r="L375" s="98"/>
      <c r="Q375" s="104"/>
    </row>
    <row r="376" spans="2:20">
      <c r="B376" s="24"/>
      <c r="C376" s="390" t="str">
        <f>C$360</f>
        <v>&lt;business specified&gt;</v>
      </c>
      <c r="D376" s="389" t="s">
        <v>16</v>
      </c>
      <c r="E376" s="229"/>
      <c r="F376" s="230">
        <f>F360-F368</f>
        <v>0</v>
      </c>
      <c r="G376" s="229"/>
      <c r="H376" s="229"/>
      <c r="I376" s="230">
        <f>I360-I368</f>
        <v>0</v>
      </c>
      <c r="J376" s="229"/>
      <c r="K376" s="229"/>
      <c r="L376" s="230">
        <f>L360-L368</f>
        <v>0</v>
      </c>
      <c r="M376" s="229"/>
      <c r="N376" s="193"/>
      <c r="Q376" s="84"/>
    </row>
    <row r="377" spans="2:20">
      <c r="B377" s="24"/>
      <c r="C377" s="391" t="str">
        <f>C$361</f>
        <v>&lt;business specified&gt;</v>
      </c>
      <c r="D377" s="60" t="s">
        <v>16</v>
      </c>
      <c r="E377" s="98"/>
      <c r="F377" s="86">
        <f>F361-F369</f>
        <v>0</v>
      </c>
      <c r="G377" s="98"/>
      <c r="H377" s="98"/>
      <c r="I377" s="86">
        <f>I361-I369</f>
        <v>0</v>
      </c>
      <c r="J377" s="98"/>
      <c r="K377" s="98"/>
      <c r="L377" s="86">
        <f>L361-L369</f>
        <v>0</v>
      </c>
      <c r="M377" s="98"/>
      <c r="N377" s="108"/>
      <c r="Q377" s="84"/>
    </row>
    <row r="378" spans="2:20">
      <c r="B378" s="24"/>
      <c r="C378" s="391" t="str">
        <f>C$362</f>
        <v>&lt;business specified&gt;</v>
      </c>
      <c r="D378" s="60" t="s">
        <v>16</v>
      </c>
      <c r="E378" s="98"/>
      <c r="F378" s="86">
        <f>F362-F370</f>
        <v>0</v>
      </c>
      <c r="G378" s="98"/>
      <c r="H378" s="98"/>
      <c r="I378" s="86">
        <f>I362-I370</f>
        <v>0</v>
      </c>
      <c r="J378" s="98"/>
      <c r="K378" s="98"/>
      <c r="L378" s="86">
        <f>L362-L370</f>
        <v>0</v>
      </c>
      <c r="M378" s="98"/>
      <c r="N378" s="108"/>
      <c r="Q378" s="84"/>
    </row>
    <row r="379" spans="2:20">
      <c r="B379" s="24"/>
      <c r="C379" s="391" t="str">
        <f>C$363</f>
        <v>&lt;business specified&gt;</v>
      </c>
      <c r="D379" s="60" t="s">
        <v>16</v>
      </c>
      <c r="E379" s="98"/>
      <c r="F379" s="86">
        <f>F363-F371</f>
        <v>0</v>
      </c>
      <c r="G379" s="98"/>
      <c r="H379" s="98"/>
      <c r="I379" s="86">
        <f>I363-I371</f>
        <v>0</v>
      </c>
      <c r="J379" s="98"/>
      <c r="K379" s="98"/>
      <c r="L379" s="86">
        <f>L363-L371</f>
        <v>0</v>
      </c>
      <c r="M379" s="98"/>
      <c r="N379" s="108"/>
      <c r="Q379" s="84"/>
    </row>
    <row r="380" spans="2:20">
      <c r="B380" s="24"/>
      <c r="C380" s="391" t="str">
        <f>C$364</f>
        <v>&lt;business specified&gt;</v>
      </c>
      <c r="D380" s="60" t="s">
        <v>16</v>
      </c>
      <c r="E380" s="98"/>
      <c r="F380" s="86">
        <f>F364-F372</f>
        <v>0</v>
      </c>
      <c r="G380" s="98"/>
      <c r="H380" s="98"/>
      <c r="I380" s="86">
        <f>I364-I372</f>
        <v>0</v>
      </c>
      <c r="J380" s="98"/>
      <c r="K380" s="98"/>
      <c r="L380" s="86">
        <f>L364-L372</f>
        <v>0</v>
      </c>
      <c r="M380" s="98"/>
      <c r="N380" s="108"/>
      <c r="Q380" s="84"/>
    </row>
    <row r="381" spans="2:20" ht="15" customHeight="1">
      <c r="B381" s="187"/>
      <c r="C381" s="384" t="s">
        <v>160</v>
      </c>
      <c r="D381" s="51"/>
      <c r="E381" s="6"/>
      <c r="F381" s="6"/>
      <c r="G381" s="6"/>
      <c r="H381" s="6"/>
      <c r="I381" s="309"/>
      <c r="J381" s="309"/>
      <c r="K381" s="309"/>
      <c r="L381" s="309"/>
      <c r="M381" s="309"/>
      <c r="N381" s="310"/>
      <c r="O381" s="98"/>
      <c r="Q381" s="182"/>
      <c r="R381" s="182"/>
      <c r="S381" s="36"/>
      <c r="T381" s="36"/>
    </row>
    <row r="382" spans="2:20" ht="15" customHeight="1">
      <c r="B382" s="187"/>
      <c r="C382" s="432"/>
      <c r="D382" s="11"/>
      <c r="E382" s="4"/>
      <c r="F382" s="4"/>
      <c r="G382" s="4"/>
      <c r="H382" s="4"/>
      <c r="I382" s="188"/>
      <c r="J382" s="188"/>
      <c r="K382" s="188"/>
      <c r="L382" s="188"/>
      <c r="M382" s="188"/>
      <c r="N382" s="188"/>
      <c r="O382" s="98"/>
      <c r="Q382" s="182"/>
      <c r="R382" s="182"/>
      <c r="S382" s="36"/>
      <c r="T382" s="36"/>
    </row>
    <row r="383" spans="2:20" ht="15" customHeight="1">
      <c r="B383" s="22"/>
      <c r="C383" s="85" t="s">
        <v>90</v>
      </c>
      <c r="L383" s="98"/>
      <c r="Q383" s="104"/>
    </row>
    <row r="384" spans="2:20">
      <c r="B384" s="24"/>
      <c r="C384" s="390" t="str">
        <f>C$360</f>
        <v>&lt;business specified&gt;</v>
      </c>
      <c r="D384" s="389" t="s">
        <v>16</v>
      </c>
      <c r="E384" s="229"/>
      <c r="F384" s="230">
        <f t="shared" ref="F384:F388" si="15">I384+L384</f>
        <v>0</v>
      </c>
      <c r="G384" s="229"/>
      <c r="H384" s="229"/>
      <c r="I384" s="231"/>
      <c r="J384" s="229"/>
      <c r="K384" s="229"/>
      <c r="L384" s="231"/>
      <c r="M384" s="229"/>
      <c r="N384" s="193"/>
      <c r="Q384" s="84" t="s">
        <v>254</v>
      </c>
      <c r="S384" s="249" t="s">
        <v>242</v>
      </c>
      <c r="T384" s="249" t="s">
        <v>234</v>
      </c>
    </row>
    <row r="385" spans="2:20">
      <c r="B385" s="24"/>
      <c r="C385" s="391" t="str">
        <f>C$361</f>
        <v>&lt;business specified&gt;</v>
      </c>
      <c r="D385" s="60" t="s">
        <v>16</v>
      </c>
      <c r="E385" s="98"/>
      <c r="F385" s="86">
        <f t="shared" si="15"/>
        <v>0</v>
      </c>
      <c r="G385" s="98"/>
      <c r="H385" s="98"/>
      <c r="I385" s="75"/>
      <c r="J385" s="98"/>
      <c r="K385" s="98"/>
      <c r="L385" s="75"/>
      <c r="M385" s="98"/>
      <c r="N385" s="108"/>
      <c r="Q385" s="84" t="s">
        <v>254</v>
      </c>
      <c r="S385" s="249" t="s">
        <v>242</v>
      </c>
      <c r="T385" s="249" t="s">
        <v>234</v>
      </c>
    </row>
    <row r="386" spans="2:20">
      <c r="B386" s="24"/>
      <c r="C386" s="391" t="str">
        <f>C$362</f>
        <v>&lt;business specified&gt;</v>
      </c>
      <c r="D386" s="60" t="s">
        <v>16</v>
      </c>
      <c r="E386" s="98"/>
      <c r="F386" s="86">
        <f t="shared" si="15"/>
        <v>0</v>
      </c>
      <c r="G386" s="98"/>
      <c r="H386" s="98"/>
      <c r="I386" s="75"/>
      <c r="J386" s="98"/>
      <c r="K386" s="98"/>
      <c r="L386" s="75"/>
      <c r="M386" s="98"/>
      <c r="N386" s="108"/>
      <c r="Q386" s="84" t="s">
        <v>254</v>
      </c>
      <c r="S386" s="249" t="s">
        <v>242</v>
      </c>
      <c r="T386" s="249" t="s">
        <v>234</v>
      </c>
    </row>
    <row r="387" spans="2:20">
      <c r="B387" s="24"/>
      <c r="C387" s="391" t="str">
        <f>C$363</f>
        <v>&lt;business specified&gt;</v>
      </c>
      <c r="D387" s="60" t="s">
        <v>16</v>
      </c>
      <c r="E387" s="98"/>
      <c r="F387" s="86">
        <f t="shared" si="15"/>
        <v>0</v>
      </c>
      <c r="G387" s="98"/>
      <c r="H387" s="98"/>
      <c r="I387" s="75"/>
      <c r="J387" s="98"/>
      <c r="K387" s="98"/>
      <c r="L387" s="75"/>
      <c r="M387" s="98"/>
      <c r="N387" s="108"/>
      <c r="Q387" s="84" t="s">
        <v>254</v>
      </c>
      <c r="S387" s="249" t="s">
        <v>242</v>
      </c>
      <c r="T387" s="249" t="s">
        <v>234</v>
      </c>
    </row>
    <row r="388" spans="2:20">
      <c r="B388" s="24"/>
      <c r="C388" s="391" t="str">
        <f>C$364</f>
        <v>&lt;business specified&gt;</v>
      </c>
      <c r="D388" s="60" t="s">
        <v>16</v>
      </c>
      <c r="E388" s="98"/>
      <c r="F388" s="86">
        <f t="shared" si="15"/>
        <v>0</v>
      </c>
      <c r="G388" s="98"/>
      <c r="H388" s="98"/>
      <c r="I388" s="75"/>
      <c r="J388" s="98"/>
      <c r="K388" s="98"/>
      <c r="L388" s="75"/>
      <c r="M388" s="98"/>
      <c r="N388" s="108"/>
      <c r="Q388" s="84" t="s">
        <v>254</v>
      </c>
      <c r="S388" s="249" t="s">
        <v>242</v>
      </c>
      <c r="T388" s="249" t="s">
        <v>234</v>
      </c>
    </row>
    <row r="389" spans="2:20" ht="15" customHeight="1">
      <c r="B389" s="187"/>
      <c r="C389" s="384" t="s">
        <v>160</v>
      </c>
      <c r="D389" s="51"/>
      <c r="E389" s="6"/>
      <c r="F389" s="6"/>
      <c r="G389" s="6"/>
      <c r="H389" s="6"/>
      <c r="I389" s="309"/>
      <c r="J389" s="309"/>
      <c r="K389" s="309"/>
      <c r="L389" s="309"/>
      <c r="M389" s="309"/>
      <c r="N389" s="310"/>
      <c r="O389" s="98"/>
      <c r="Q389" s="182"/>
      <c r="R389" s="182"/>
      <c r="S389" s="36"/>
      <c r="T389" s="36"/>
    </row>
    <row r="390" spans="2:20">
      <c r="B390" s="24"/>
      <c r="C390" s="436" t="s">
        <v>5</v>
      </c>
      <c r="D390" s="18" t="s">
        <v>16</v>
      </c>
      <c r="E390" s="98"/>
      <c r="F390" s="86">
        <f>I390+L390</f>
        <v>0</v>
      </c>
      <c r="G390" s="98"/>
      <c r="H390" s="98"/>
      <c r="I390" s="86">
        <f>SUM(I384:I388)</f>
        <v>0</v>
      </c>
      <c r="J390" s="98"/>
      <c r="K390" s="98"/>
      <c r="L390" s="86">
        <f>SUM(L384:L388)</f>
        <v>0</v>
      </c>
      <c r="M390" s="98"/>
      <c r="N390" s="98"/>
      <c r="Q390" s="84" t="s">
        <v>254</v>
      </c>
      <c r="S390" s="249" t="s">
        <v>242</v>
      </c>
      <c r="T390" s="249" t="s">
        <v>234</v>
      </c>
    </row>
    <row r="391" spans="2:20" ht="15" customHeight="1">
      <c r="B391" s="22"/>
      <c r="C391" s="92" t="s">
        <v>296</v>
      </c>
      <c r="D391" s="18"/>
      <c r="E391" s="98"/>
      <c r="F391" s="98"/>
      <c r="G391" s="98"/>
      <c r="H391" s="98"/>
      <c r="I391" s="98"/>
      <c r="J391" s="98"/>
      <c r="K391" s="98"/>
      <c r="L391" s="98"/>
      <c r="M391" s="98"/>
      <c r="N391" s="98"/>
      <c r="Q391" s="104"/>
    </row>
    <row r="392" spans="2:20">
      <c r="B392" s="24"/>
      <c r="C392" s="390" t="str">
        <f>C$360</f>
        <v>&lt;business specified&gt;</v>
      </c>
      <c r="D392" s="389" t="s">
        <v>16</v>
      </c>
      <c r="E392" s="229"/>
      <c r="F392" s="230">
        <f t="shared" ref="F392:F396" si="16">I392+L392</f>
        <v>0</v>
      </c>
      <c r="G392" s="229"/>
      <c r="H392" s="229"/>
      <c r="I392" s="231"/>
      <c r="J392" s="229"/>
      <c r="K392" s="229"/>
      <c r="L392" s="231"/>
      <c r="M392" s="229"/>
      <c r="N392" s="193"/>
      <c r="Q392" s="84" t="s">
        <v>253</v>
      </c>
      <c r="S392" s="249" t="s">
        <v>242</v>
      </c>
      <c r="T392" s="249" t="s">
        <v>234</v>
      </c>
    </row>
    <row r="393" spans="2:20">
      <c r="B393" s="24"/>
      <c r="C393" s="391" t="str">
        <f>C$361</f>
        <v>&lt;business specified&gt;</v>
      </c>
      <c r="D393" s="60" t="s">
        <v>16</v>
      </c>
      <c r="E393" s="98"/>
      <c r="F393" s="86">
        <f t="shared" si="16"/>
        <v>0</v>
      </c>
      <c r="G393" s="98"/>
      <c r="H393" s="98"/>
      <c r="I393" s="75"/>
      <c r="J393" s="98"/>
      <c r="K393" s="98"/>
      <c r="L393" s="75"/>
      <c r="M393" s="98"/>
      <c r="N393" s="108"/>
      <c r="Q393" s="84" t="s">
        <v>253</v>
      </c>
      <c r="S393" s="249" t="s">
        <v>242</v>
      </c>
      <c r="T393" s="249" t="s">
        <v>234</v>
      </c>
    </row>
    <row r="394" spans="2:20">
      <c r="B394" s="24"/>
      <c r="C394" s="391" t="str">
        <f>C$362</f>
        <v>&lt;business specified&gt;</v>
      </c>
      <c r="D394" s="60" t="s">
        <v>16</v>
      </c>
      <c r="E394" s="98"/>
      <c r="F394" s="86">
        <f t="shared" si="16"/>
        <v>0</v>
      </c>
      <c r="G394" s="98"/>
      <c r="H394" s="98"/>
      <c r="I394" s="75"/>
      <c r="J394" s="98"/>
      <c r="K394" s="98"/>
      <c r="L394" s="75"/>
      <c r="M394" s="98"/>
      <c r="N394" s="108"/>
      <c r="Q394" s="84" t="s">
        <v>253</v>
      </c>
      <c r="S394" s="249" t="s">
        <v>242</v>
      </c>
      <c r="T394" s="249" t="s">
        <v>234</v>
      </c>
    </row>
    <row r="395" spans="2:20">
      <c r="B395" s="24"/>
      <c r="C395" s="391" t="str">
        <f>C$363</f>
        <v>&lt;business specified&gt;</v>
      </c>
      <c r="D395" s="60" t="s">
        <v>16</v>
      </c>
      <c r="E395" s="98"/>
      <c r="F395" s="86">
        <f t="shared" si="16"/>
        <v>0</v>
      </c>
      <c r="G395" s="98"/>
      <c r="H395" s="98"/>
      <c r="I395" s="75"/>
      <c r="J395" s="98"/>
      <c r="K395" s="98"/>
      <c r="L395" s="75"/>
      <c r="M395" s="98"/>
      <c r="N395" s="108"/>
      <c r="Q395" s="84" t="s">
        <v>253</v>
      </c>
      <c r="S395" s="249" t="s">
        <v>242</v>
      </c>
      <c r="T395" s="249" t="s">
        <v>234</v>
      </c>
    </row>
    <row r="396" spans="2:20">
      <c r="B396" s="24"/>
      <c r="C396" s="391" t="str">
        <f>C$364</f>
        <v>&lt;business specified&gt;</v>
      </c>
      <c r="D396" s="60" t="s">
        <v>16</v>
      </c>
      <c r="E396" s="98"/>
      <c r="F396" s="86">
        <f t="shared" si="16"/>
        <v>0</v>
      </c>
      <c r="G396" s="98"/>
      <c r="H396" s="98"/>
      <c r="I396" s="75"/>
      <c r="J396" s="98"/>
      <c r="K396" s="98"/>
      <c r="L396" s="75"/>
      <c r="M396" s="98"/>
      <c r="N396" s="108"/>
      <c r="Q396" s="84" t="s">
        <v>253</v>
      </c>
      <c r="S396" s="249" t="s">
        <v>242</v>
      </c>
      <c r="T396" s="249" t="s">
        <v>234</v>
      </c>
    </row>
    <row r="397" spans="2:20" ht="15" customHeight="1">
      <c r="B397" s="187"/>
      <c r="C397" s="384" t="s">
        <v>160</v>
      </c>
      <c r="D397" s="51"/>
      <c r="E397" s="6"/>
      <c r="F397" s="6"/>
      <c r="G397" s="6"/>
      <c r="H397" s="6"/>
      <c r="I397" s="309"/>
      <c r="J397" s="309"/>
      <c r="K397" s="309"/>
      <c r="L397" s="309"/>
      <c r="M397" s="309"/>
      <c r="N397" s="310"/>
      <c r="O397" s="98"/>
      <c r="Q397" s="182"/>
      <c r="R397" s="182"/>
      <c r="S397" s="36"/>
      <c r="T397" s="36"/>
    </row>
    <row r="398" spans="2:20">
      <c r="B398" s="151"/>
      <c r="C398" s="436" t="s">
        <v>5</v>
      </c>
      <c r="D398" s="18" t="s">
        <v>16</v>
      </c>
      <c r="E398" s="98"/>
      <c r="F398" s="86">
        <f>I398+L398</f>
        <v>0</v>
      </c>
      <c r="G398" s="98"/>
      <c r="H398" s="98"/>
      <c r="I398" s="86">
        <f>SUM(I392:I396)</f>
        <v>0</v>
      </c>
      <c r="J398" s="98"/>
      <c r="K398" s="98"/>
      <c r="L398" s="86">
        <f>SUM(L392:L396)</f>
        <v>0</v>
      </c>
      <c r="M398" s="98"/>
      <c r="N398" s="98"/>
      <c r="Q398" s="84" t="s">
        <v>253</v>
      </c>
      <c r="S398" s="249" t="s">
        <v>242</v>
      </c>
      <c r="T398" s="249" t="s">
        <v>234</v>
      </c>
    </row>
    <row r="399" spans="2:20" ht="15" customHeight="1">
      <c r="Q399" s="104"/>
    </row>
    <row r="400" spans="2:20" ht="26.25" customHeight="1">
      <c r="C400" s="103" t="s">
        <v>217</v>
      </c>
      <c r="D400" s="353"/>
      <c r="E400" s="49"/>
      <c r="F400" s="49"/>
      <c r="G400" s="49"/>
      <c r="H400" s="49"/>
      <c r="I400" s="49"/>
      <c r="J400" s="49"/>
      <c r="K400" s="49"/>
      <c r="L400" s="49"/>
      <c r="M400" s="49"/>
      <c r="N400" s="49"/>
      <c r="Q400" s="104"/>
    </row>
    <row r="401" spans="2:20">
      <c r="B401" s="24"/>
      <c r="C401" s="148" t="s">
        <v>76</v>
      </c>
      <c r="D401" s="17" t="s">
        <v>16</v>
      </c>
      <c r="E401" s="99"/>
      <c r="F401" s="87">
        <f>I401+L401</f>
        <v>0</v>
      </c>
      <c r="G401" s="99"/>
      <c r="H401" s="99"/>
      <c r="I401" s="74"/>
      <c r="J401" s="99"/>
      <c r="K401" s="99"/>
      <c r="L401" s="74"/>
      <c r="M401" s="99"/>
      <c r="N401" s="106"/>
      <c r="Q401" s="84" t="s">
        <v>255</v>
      </c>
      <c r="S401" s="249" t="s">
        <v>242</v>
      </c>
      <c r="T401" s="249" t="s">
        <v>234</v>
      </c>
    </row>
    <row r="402" spans="2:20">
      <c r="B402" s="24"/>
      <c r="C402" s="149" t="s">
        <v>77</v>
      </c>
      <c r="D402" s="18" t="s">
        <v>16</v>
      </c>
      <c r="E402" s="98"/>
      <c r="F402" s="86">
        <f>I402+L402</f>
        <v>0</v>
      </c>
      <c r="G402" s="98"/>
      <c r="H402" s="98"/>
      <c r="I402" s="75"/>
      <c r="J402" s="98"/>
      <c r="K402" s="98"/>
      <c r="L402" s="75"/>
      <c r="M402" s="98"/>
      <c r="N402" s="108"/>
      <c r="Q402" s="84" t="s">
        <v>255</v>
      </c>
      <c r="S402" s="249" t="s">
        <v>242</v>
      </c>
      <c r="T402" s="249" t="s">
        <v>234</v>
      </c>
    </row>
    <row r="403" spans="2:20">
      <c r="B403" s="24"/>
      <c r="C403" s="150" t="s">
        <v>78</v>
      </c>
      <c r="D403" s="19" t="s">
        <v>16</v>
      </c>
      <c r="E403" s="100"/>
      <c r="F403" s="88">
        <f>I403+L403</f>
        <v>0</v>
      </c>
      <c r="G403" s="100"/>
      <c r="H403" s="100"/>
      <c r="I403" s="76"/>
      <c r="J403" s="100"/>
      <c r="K403" s="100"/>
      <c r="L403" s="76"/>
      <c r="M403" s="100"/>
      <c r="N403" s="109"/>
      <c r="Q403" s="84" t="s">
        <v>255</v>
      </c>
      <c r="S403" s="249" t="s">
        <v>242</v>
      </c>
      <c r="T403" s="249" t="s">
        <v>234</v>
      </c>
    </row>
    <row r="404" spans="2:20">
      <c r="B404" s="24"/>
      <c r="C404" s="433"/>
      <c r="D404" s="18"/>
      <c r="E404" s="18"/>
      <c r="F404" s="18"/>
      <c r="G404" s="18"/>
      <c r="H404" s="18"/>
      <c r="I404" s="18"/>
      <c r="J404" s="18"/>
      <c r="K404" s="18"/>
      <c r="L404" s="18"/>
      <c r="M404" s="18"/>
      <c r="N404" s="98"/>
      <c r="Q404" s="84"/>
      <c r="R404" s="84"/>
      <c r="S404" s="84"/>
      <c r="T404" s="84"/>
    </row>
    <row r="405" spans="2:20">
      <c r="C405" s="85" t="s">
        <v>132</v>
      </c>
      <c r="L405" s="98"/>
      <c r="Q405" s="104"/>
    </row>
    <row r="406" spans="2:20">
      <c r="B406" s="24"/>
      <c r="C406" s="420" t="str">
        <f>C$360</f>
        <v>&lt;business specified&gt;</v>
      </c>
      <c r="D406" s="389" t="s">
        <v>16</v>
      </c>
      <c r="E406" s="229"/>
      <c r="F406" s="230">
        <f>I406+L406</f>
        <v>0</v>
      </c>
      <c r="G406" s="229"/>
      <c r="H406" s="229"/>
      <c r="I406" s="231"/>
      <c r="J406" s="229"/>
      <c r="K406" s="229"/>
      <c r="L406" s="231"/>
      <c r="M406" s="229"/>
      <c r="N406" s="193"/>
      <c r="Q406" s="84" t="s">
        <v>256</v>
      </c>
      <c r="S406" s="249" t="s">
        <v>242</v>
      </c>
      <c r="T406" s="249" t="s">
        <v>234</v>
      </c>
    </row>
    <row r="407" spans="2:20">
      <c r="B407" s="24"/>
      <c r="C407" s="227" t="str">
        <f>C$361</f>
        <v>&lt;business specified&gt;</v>
      </c>
      <c r="D407" s="60" t="s">
        <v>16</v>
      </c>
      <c r="E407" s="98"/>
      <c r="F407" s="86">
        <f>I407+L407</f>
        <v>0</v>
      </c>
      <c r="G407" s="98"/>
      <c r="H407" s="98"/>
      <c r="I407" s="75"/>
      <c r="J407" s="98"/>
      <c r="K407" s="98"/>
      <c r="L407" s="75"/>
      <c r="M407" s="98"/>
      <c r="N407" s="108"/>
      <c r="Q407" s="84" t="s">
        <v>256</v>
      </c>
      <c r="S407" s="249" t="s">
        <v>242</v>
      </c>
      <c r="T407" s="249" t="s">
        <v>234</v>
      </c>
    </row>
    <row r="408" spans="2:20">
      <c r="B408" s="24"/>
      <c r="C408" s="227" t="str">
        <f>C$362</f>
        <v>&lt;business specified&gt;</v>
      </c>
      <c r="D408" s="60" t="s">
        <v>16</v>
      </c>
      <c r="E408" s="98"/>
      <c r="F408" s="86">
        <f>I408+L408</f>
        <v>0</v>
      </c>
      <c r="G408" s="98"/>
      <c r="H408" s="98"/>
      <c r="I408" s="75"/>
      <c r="J408" s="98"/>
      <c r="K408" s="98"/>
      <c r="L408" s="75"/>
      <c r="M408" s="98"/>
      <c r="N408" s="108"/>
      <c r="Q408" s="84" t="s">
        <v>256</v>
      </c>
      <c r="S408" s="249" t="s">
        <v>242</v>
      </c>
      <c r="T408" s="249" t="s">
        <v>234</v>
      </c>
    </row>
    <row r="409" spans="2:20">
      <c r="B409" s="24"/>
      <c r="C409" s="227" t="str">
        <f>C$363</f>
        <v>&lt;business specified&gt;</v>
      </c>
      <c r="D409" s="60" t="s">
        <v>16</v>
      </c>
      <c r="E409" s="98"/>
      <c r="F409" s="86">
        <f>I409+L409</f>
        <v>0</v>
      </c>
      <c r="G409" s="98"/>
      <c r="H409" s="98"/>
      <c r="I409" s="75"/>
      <c r="J409" s="98"/>
      <c r="K409" s="98"/>
      <c r="L409" s="75"/>
      <c r="M409" s="98"/>
      <c r="N409" s="108"/>
      <c r="Q409" s="84" t="s">
        <v>256</v>
      </c>
      <c r="S409" s="249" t="s">
        <v>242</v>
      </c>
      <c r="T409" s="249" t="s">
        <v>234</v>
      </c>
    </row>
    <row r="410" spans="2:20">
      <c r="B410" s="24"/>
      <c r="C410" s="227" t="str">
        <f>C$364</f>
        <v>&lt;business specified&gt;</v>
      </c>
      <c r="D410" s="60" t="s">
        <v>16</v>
      </c>
      <c r="E410" s="98"/>
      <c r="F410" s="86">
        <f>I410+L410</f>
        <v>0</v>
      </c>
      <c r="G410" s="98"/>
      <c r="H410" s="98"/>
      <c r="I410" s="75"/>
      <c r="J410" s="98"/>
      <c r="K410" s="98"/>
      <c r="L410" s="75"/>
      <c r="M410" s="98"/>
      <c r="N410" s="108"/>
      <c r="Q410" s="84" t="s">
        <v>256</v>
      </c>
      <c r="S410" s="249" t="s">
        <v>242</v>
      </c>
      <c r="T410" s="249" t="s">
        <v>234</v>
      </c>
    </row>
    <row r="411" spans="2:20" ht="15" customHeight="1">
      <c r="B411" s="187"/>
      <c r="C411" s="383" t="s">
        <v>160</v>
      </c>
      <c r="D411" s="51"/>
      <c r="E411" s="6"/>
      <c r="F411" s="6"/>
      <c r="G411" s="6"/>
      <c r="H411" s="6"/>
      <c r="I411" s="309"/>
      <c r="J411" s="309"/>
      <c r="K411" s="309"/>
      <c r="L411" s="309"/>
      <c r="M411" s="309"/>
      <c r="N411" s="310"/>
      <c r="O411" s="98"/>
      <c r="Q411" s="182"/>
      <c r="R411" s="182"/>
      <c r="S411" s="36"/>
      <c r="T411" s="36"/>
    </row>
    <row r="412" spans="2:20" ht="15" customHeight="1">
      <c r="B412" s="187"/>
      <c r="C412" s="434"/>
      <c r="D412" s="11"/>
      <c r="E412" s="4"/>
      <c r="F412" s="4"/>
      <c r="G412" s="4"/>
      <c r="H412" s="4"/>
      <c r="I412" s="188"/>
      <c r="J412" s="188"/>
      <c r="K412" s="188"/>
      <c r="L412" s="188"/>
      <c r="M412" s="188"/>
      <c r="N412" s="188"/>
      <c r="O412" s="98"/>
      <c r="Q412" s="182"/>
      <c r="R412" s="182"/>
      <c r="S412" s="36"/>
      <c r="T412" s="36"/>
    </row>
    <row r="413" spans="2:20">
      <c r="C413" s="85" t="s">
        <v>133</v>
      </c>
      <c r="L413" s="98"/>
      <c r="Q413" s="104"/>
    </row>
    <row r="414" spans="2:20">
      <c r="B414" s="24"/>
      <c r="C414" s="420" t="str">
        <f>C$360</f>
        <v>&lt;business specified&gt;</v>
      </c>
      <c r="D414" s="389" t="s">
        <v>16</v>
      </c>
      <c r="E414" s="229"/>
      <c r="F414" s="230">
        <f>I414+L414</f>
        <v>0</v>
      </c>
      <c r="G414" s="229"/>
      <c r="H414" s="229"/>
      <c r="I414" s="231"/>
      <c r="J414" s="229"/>
      <c r="K414" s="229"/>
      <c r="L414" s="231"/>
      <c r="M414" s="229"/>
      <c r="N414" s="193"/>
      <c r="Q414" s="84" t="s">
        <v>257</v>
      </c>
      <c r="S414" s="249" t="s">
        <v>242</v>
      </c>
      <c r="T414" s="249" t="s">
        <v>234</v>
      </c>
    </row>
    <row r="415" spans="2:20">
      <c r="B415" s="24"/>
      <c r="C415" s="227" t="str">
        <f>C$361</f>
        <v>&lt;business specified&gt;</v>
      </c>
      <c r="D415" s="60" t="s">
        <v>16</v>
      </c>
      <c r="E415" s="98"/>
      <c r="F415" s="86">
        <f>I415+L415</f>
        <v>0</v>
      </c>
      <c r="G415" s="98"/>
      <c r="H415" s="98"/>
      <c r="I415" s="75"/>
      <c r="J415" s="98"/>
      <c r="K415" s="98"/>
      <c r="L415" s="75"/>
      <c r="M415" s="98"/>
      <c r="N415" s="108"/>
      <c r="Q415" s="84" t="s">
        <v>257</v>
      </c>
      <c r="S415" s="249" t="s">
        <v>242</v>
      </c>
      <c r="T415" s="249" t="s">
        <v>234</v>
      </c>
    </row>
    <row r="416" spans="2:20">
      <c r="B416" s="24"/>
      <c r="C416" s="227" t="str">
        <f>C$362</f>
        <v>&lt;business specified&gt;</v>
      </c>
      <c r="D416" s="60" t="s">
        <v>16</v>
      </c>
      <c r="E416" s="98"/>
      <c r="F416" s="86">
        <f>I416+L416</f>
        <v>0</v>
      </c>
      <c r="G416" s="98"/>
      <c r="H416" s="98"/>
      <c r="I416" s="75"/>
      <c r="J416" s="98"/>
      <c r="K416" s="98"/>
      <c r="L416" s="75"/>
      <c r="M416" s="98"/>
      <c r="N416" s="108"/>
      <c r="Q416" s="84" t="s">
        <v>257</v>
      </c>
      <c r="S416" s="249" t="s">
        <v>242</v>
      </c>
      <c r="T416" s="249" t="s">
        <v>234</v>
      </c>
    </row>
    <row r="417" spans="2:20">
      <c r="B417" s="24"/>
      <c r="C417" s="227" t="str">
        <f>C$363</f>
        <v>&lt;business specified&gt;</v>
      </c>
      <c r="D417" s="60" t="s">
        <v>16</v>
      </c>
      <c r="E417" s="98"/>
      <c r="F417" s="86">
        <f>I417+L417</f>
        <v>0</v>
      </c>
      <c r="G417" s="98"/>
      <c r="H417" s="98"/>
      <c r="I417" s="75"/>
      <c r="J417" s="98"/>
      <c r="K417" s="98"/>
      <c r="L417" s="75"/>
      <c r="M417" s="98"/>
      <c r="N417" s="108"/>
      <c r="Q417" s="84" t="s">
        <v>257</v>
      </c>
      <c r="S417" s="249" t="s">
        <v>242</v>
      </c>
      <c r="T417" s="249" t="s">
        <v>234</v>
      </c>
    </row>
    <row r="418" spans="2:20">
      <c r="B418" s="24"/>
      <c r="C418" s="227" t="str">
        <f>C$364</f>
        <v>&lt;business specified&gt;</v>
      </c>
      <c r="D418" s="60" t="s">
        <v>16</v>
      </c>
      <c r="E418" s="98"/>
      <c r="F418" s="86">
        <f>I418+L418</f>
        <v>0</v>
      </c>
      <c r="G418" s="98"/>
      <c r="H418" s="98"/>
      <c r="I418" s="75"/>
      <c r="J418" s="98"/>
      <c r="K418" s="98"/>
      <c r="L418" s="75"/>
      <c r="M418" s="98"/>
      <c r="N418" s="108"/>
      <c r="Q418" s="84" t="s">
        <v>257</v>
      </c>
      <c r="S418" s="249" t="s">
        <v>242</v>
      </c>
      <c r="T418" s="249" t="s">
        <v>234</v>
      </c>
    </row>
    <row r="419" spans="2:20" ht="15" customHeight="1">
      <c r="B419" s="187"/>
      <c r="C419" s="383" t="s">
        <v>160</v>
      </c>
      <c r="D419" s="51"/>
      <c r="E419" s="6"/>
      <c r="F419" s="6"/>
      <c r="G419" s="6"/>
      <c r="H419" s="6"/>
      <c r="I419" s="309"/>
      <c r="J419" s="309"/>
      <c r="K419" s="309"/>
      <c r="L419" s="309"/>
      <c r="M419" s="309"/>
      <c r="N419" s="310"/>
      <c r="O419" s="98"/>
      <c r="Q419" s="182"/>
      <c r="R419" s="182"/>
      <c r="S419" s="36"/>
      <c r="T419" s="36"/>
    </row>
    <row r="420" spans="2:20" ht="15" customHeight="1">
      <c r="B420" s="187"/>
      <c r="C420" s="434"/>
      <c r="D420" s="11"/>
      <c r="E420" s="4"/>
      <c r="F420" s="4"/>
      <c r="G420" s="4"/>
      <c r="H420" s="4"/>
      <c r="I420" s="188"/>
      <c r="J420" s="188"/>
      <c r="K420" s="188"/>
      <c r="L420" s="188"/>
      <c r="M420" s="188"/>
      <c r="N420" s="188"/>
      <c r="O420" s="98"/>
      <c r="Q420" s="182"/>
      <c r="R420" s="182"/>
      <c r="S420" s="36"/>
      <c r="T420" s="36"/>
    </row>
    <row r="421" spans="2:20" ht="15" customHeight="1">
      <c r="B421" s="22"/>
      <c r="C421" s="85" t="s">
        <v>139</v>
      </c>
      <c r="M421" s="98"/>
      <c r="Q421" s="104"/>
    </row>
    <row r="422" spans="2:20">
      <c r="C422" s="420" t="str">
        <f>C$360</f>
        <v>&lt;business specified&gt;</v>
      </c>
      <c r="D422" s="389" t="s">
        <v>16</v>
      </c>
      <c r="E422" s="229"/>
      <c r="F422" s="230">
        <f>I422+L422</f>
        <v>0</v>
      </c>
      <c r="G422" s="229"/>
      <c r="H422" s="229"/>
      <c r="I422" s="231"/>
      <c r="J422" s="229"/>
      <c r="K422" s="229"/>
      <c r="L422" s="231"/>
      <c r="M422" s="229"/>
      <c r="N422" s="193"/>
      <c r="Q422" s="84" t="s">
        <v>258</v>
      </c>
      <c r="S422" s="336" t="s">
        <v>242</v>
      </c>
      <c r="T422" s="336" t="s">
        <v>234</v>
      </c>
    </row>
    <row r="423" spans="2:20" ht="15" customHeight="1">
      <c r="B423" s="24"/>
      <c r="C423" s="227" t="str">
        <f>C$361</f>
        <v>&lt;business specified&gt;</v>
      </c>
      <c r="D423" s="60" t="s">
        <v>16</v>
      </c>
      <c r="E423" s="98"/>
      <c r="F423" s="86">
        <f>I423+L423</f>
        <v>0</v>
      </c>
      <c r="G423" s="98"/>
      <c r="H423" s="98"/>
      <c r="I423" s="75"/>
      <c r="J423" s="98"/>
      <c r="K423" s="98"/>
      <c r="L423" s="75"/>
      <c r="M423" s="98"/>
      <c r="N423" s="108"/>
      <c r="Q423" s="84" t="s">
        <v>258</v>
      </c>
      <c r="S423" s="336" t="s">
        <v>242</v>
      </c>
      <c r="T423" s="336" t="s">
        <v>234</v>
      </c>
    </row>
    <row r="424" spans="2:20">
      <c r="C424" s="227" t="str">
        <f>C$362</f>
        <v>&lt;business specified&gt;</v>
      </c>
      <c r="D424" s="60" t="s">
        <v>16</v>
      </c>
      <c r="E424" s="98"/>
      <c r="F424" s="86">
        <f>I424+L424</f>
        <v>0</v>
      </c>
      <c r="G424" s="98"/>
      <c r="H424" s="98"/>
      <c r="I424" s="75"/>
      <c r="J424" s="98"/>
      <c r="K424" s="98"/>
      <c r="L424" s="75"/>
      <c r="M424" s="98"/>
      <c r="N424" s="108"/>
      <c r="Q424" s="84" t="s">
        <v>258</v>
      </c>
      <c r="S424" s="336" t="s">
        <v>242</v>
      </c>
      <c r="T424" s="336" t="s">
        <v>234</v>
      </c>
    </row>
    <row r="425" spans="2:20">
      <c r="C425" s="227" t="str">
        <f>C$363</f>
        <v>&lt;business specified&gt;</v>
      </c>
      <c r="D425" s="60" t="s">
        <v>16</v>
      </c>
      <c r="E425" s="98"/>
      <c r="F425" s="86">
        <f>I425+L425</f>
        <v>0</v>
      </c>
      <c r="G425" s="98"/>
      <c r="H425" s="98"/>
      <c r="I425" s="75"/>
      <c r="J425" s="98"/>
      <c r="K425" s="98"/>
      <c r="L425" s="75"/>
      <c r="M425" s="98"/>
      <c r="N425" s="108"/>
      <c r="Q425" s="84" t="s">
        <v>258</v>
      </c>
      <c r="S425" s="336" t="s">
        <v>242</v>
      </c>
      <c r="T425" s="336" t="s">
        <v>234</v>
      </c>
    </row>
    <row r="426" spans="2:20">
      <c r="C426" s="227" t="str">
        <f>C$364</f>
        <v>&lt;business specified&gt;</v>
      </c>
      <c r="D426" s="60" t="s">
        <v>16</v>
      </c>
      <c r="E426" s="98"/>
      <c r="F426" s="86">
        <f>I426+L426</f>
        <v>0</v>
      </c>
      <c r="G426" s="98"/>
      <c r="H426" s="98"/>
      <c r="I426" s="75"/>
      <c r="J426" s="98"/>
      <c r="K426" s="98"/>
      <c r="L426" s="75"/>
      <c r="M426" s="98"/>
      <c r="N426" s="108"/>
      <c r="Q426" s="84" t="s">
        <v>258</v>
      </c>
      <c r="S426" s="336" t="s">
        <v>242</v>
      </c>
      <c r="T426" s="336" t="s">
        <v>234</v>
      </c>
    </row>
    <row r="427" spans="2:20">
      <c r="C427" s="383" t="s">
        <v>160</v>
      </c>
      <c r="D427" s="19"/>
      <c r="E427" s="100"/>
      <c r="F427" s="100"/>
      <c r="G427" s="100"/>
      <c r="H427" s="100"/>
      <c r="I427" s="100"/>
      <c r="J427" s="100"/>
      <c r="K427" s="100"/>
      <c r="L427" s="100"/>
      <c r="M427" s="100"/>
      <c r="N427" s="109"/>
    </row>
  </sheetData>
  <mergeCells count="4">
    <mergeCell ref="S4:T4"/>
    <mergeCell ref="L4:N4"/>
    <mergeCell ref="F4:H4"/>
    <mergeCell ref="I4:K4"/>
  </mergeCells>
  <phoneticPr fontId="38" type="noConversion"/>
  <conditionalFormatting sqref="G143:G158 G161:G189 G72:G102">
    <cfRule type="expression" dxfId="14" priority="18">
      <formula>dms_Public_Lighting="NO"</formula>
    </cfRule>
  </conditionalFormatting>
  <conditionalFormatting sqref="G113:G119">
    <cfRule type="expression" dxfId="13" priority="17">
      <formula>dms_Public_Lighting="NO"</formula>
    </cfRule>
  </conditionalFormatting>
  <conditionalFormatting sqref="G122:G130">
    <cfRule type="expression" dxfId="12" priority="16">
      <formula>dms_Public_Lighting="NO"</formula>
    </cfRule>
  </conditionalFormatting>
  <conditionalFormatting sqref="G133:G140">
    <cfRule type="expression" dxfId="11" priority="15">
      <formula>dms_Public_Lighting="NO"</formula>
    </cfRule>
  </conditionalFormatting>
  <conditionalFormatting sqref="G192:G205">
    <cfRule type="expression" dxfId="10" priority="12">
      <formula>dms_Public_Lighting="NO"</formula>
    </cfRule>
  </conditionalFormatting>
  <conditionalFormatting sqref="G208:G215">
    <cfRule type="expression" dxfId="9" priority="10">
      <formula>dms_Public_Lighting="NO"</formula>
    </cfRule>
  </conditionalFormatting>
  <conditionalFormatting sqref="G105:G110">
    <cfRule type="expression" dxfId="8" priority="7">
      <formula>dms_Public_Lighting="NO"</formula>
    </cfRule>
  </conditionalFormatting>
  <dataValidations xWindow="342" yWindow="664" count="2">
    <dataValidation type="textLength" allowBlank="1" promptTitle="DNSP defined" sqref="C119:C120 C130:C131 C140:C141 C158:C159 C189:C190 C205:C206 C215:C216" xr:uid="{00000000-0002-0000-0300-000000000000}">
      <formula1>0</formula1>
      <formula2>150</formula2>
    </dataValidation>
    <dataValidation allowBlank="1" showInputMessage="1" showErrorMessage="1" sqref="G325:I327 G330:I332" xr:uid="{00000000-0002-0000-0300-000001000000}"/>
  </dataValidations>
  <pageMargins left="0.25" right="0.25" top="0.75" bottom="0.75" header="0.3" footer="0.3"/>
  <pageSetup paperSize="9" scale="48" fitToHeight="0" orientation="portrait" r:id="rId1"/>
  <rowBreaks count="4" manualBreakCount="4">
    <brk id="141" min="2" max="16" man="1"/>
    <brk id="223" min="2" max="16" man="1"/>
    <brk id="320" min="2" max="16" man="1"/>
    <brk id="35" min="2"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29"/>
  <sheetViews>
    <sheetView workbookViewId="0"/>
  </sheetViews>
  <sheetFormatPr defaultColWidth="9.140625" defaultRowHeight="15"/>
  <cols>
    <col min="1" max="1" width="1.85546875" style="36" customWidth="1"/>
    <col min="2" max="2" width="1.85546875" style="2" customWidth="1"/>
    <col min="3" max="3" width="55" style="2" customWidth="1"/>
    <col min="4" max="4" width="7.42578125" style="2" bestFit="1" customWidth="1"/>
    <col min="5" max="5" width="4.7109375" style="2" customWidth="1"/>
    <col min="6" max="8" width="8.42578125" style="2" customWidth="1"/>
    <col min="9" max="9" width="10.5703125" style="2" customWidth="1"/>
    <col min="10" max="11" width="8.42578125" style="2" customWidth="1"/>
    <col min="12" max="12" width="8.42578125" style="166" customWidth="1"/>
    <col min="13" max="15" width="8.42578125" style="2" customWidth="1"/>
    <col min="16" max="16" width="2" style="4" customWidth="1"/>
    <col min="17" max="17" width="1.85546875" style="38" customWidth="1"/>
    <col min="18" max="18" width="22.140625" style="81" customWidth="1"/>
    <col min="19" max="19" width="1.85546875" style="38" customWidth="1"/>
    <col min="20" max="21" width="10.42578125" style="165" customWidth="1"/>
    <col min="22" max="22" width="1.85546875" style="36" customWidth="1"/>
    <col min="23" max="16384" width="9.140625" style="36"/>
  </cols>
  <sheetData>
    <row r="1" spans="1:21" ht="47.1" customHeight="1">
      <c r="A1" s="69"/>
      <c r="B1" s="155"/>
      <c r="C1" s="204" t="s">
        <v>222</v>
      </c>
      <c r="D1" s="66"/>
      <c r="E1" s="66"/>
      <c r="F1" s="66"/>
      <c r="G1" s="66"/>
      <c r="H1" s="66"/>
      <c r="I1" s="66"/>
      <c r="J1" s="66"/>
      <c r="K1" s="66"/>
      <c r="L1" s="66"/>
      <c r="M1" s="66"/>
      <c r="N1" s="66"/>
      <c r="O1" s="66"/>
      <c r="P1" s="357"/>
      <c r="Q1" s="157"/>
      <c r="R1" s="83"/>
    </row>
    <row r="2" spans="1:21" ht="39.950000000000003" customHeight="1">
      <c r="A2" s="69"/>
      <c r="B2" s="155"/>
      <c r="C2" s="313" t="s">
        <v>266</v>
      </c>
      <c r="D2" s="66"/>
      <c r="E2" s="66"/>
      <c r="F2" s="66"/>
      <c r="G2" s="66"/>
      <c r="H2" s="66"/>
      <c r="I2" s="66"/>
      <c r="J2" s="66"/>
      <c r="K2" s="66"/>
      <c r="L2" s="66"/>
      <c r="M2" s="66"/>
      <c r="N2" s="66"/>
      <c r="O2" s="66"/>
      <c r="P2" s="357"/>
      <c r="Q2" s="157"/>
      <c r="R2" s="83"/>
    </row>
    <row r="3" spans="1:21" ht="15" customHeight="1">
      <c r="C3" s="1"/>
      <c r="D3" s="1"/>
      <c r="E3" s="1"/>
      <c r="F3" s="167" t="s">
        <v>116</v>
      </c>
      <c r="G3" s="167"/>
      <c r="H3" s="167"/>
      <c r="I3" s="167"/>
      <c r="J3" s="167"/>
      <c r="K3" s="167"/>
      <c r="L3" s="167"/>
      <c r="M3" s="167"/>
      <c r="N3" s="167"/>
      <c r="O3" s="167"/>
      <c r="P3" s="3"/>
      <c r="Q3" s="70"/>
    </row>
    <row r="4" spans="1:21" ht="18.75" customHeight="1">
      <c r="D4" s="1"/>
      <c r="E4" s="3"/>
      <c r="F4" s="486" t="s">
        <v>15</v>
      </c>
      <c r="G4" s="487"/>
      <c r="H4" s="487"/>
      <c r="I4" s="487"/>
      <c r="J4" s="487"/>
      <c r="K4" s="487"/>
      <c r="L4" s="487"/>
      <c r="M4" s="487"/>
      <c r="N4" s="487"/>
      <c r="O4" s="488"/>
      <c r="P4" s="161"/>
    </row>
    <row r="5" spans="1:21" ht="18.75" customHeight="1">
      <c r="E5" s="3"/>
      <c r="F5" s="495" t="s">
        <v>5</v>
      </c>
      <c r="G5" s="489" t="s">
        <v>13</v>
      </c>
      <c r="H5" s="490"/>
      <c r="I5" s="490"/>
      <c r="J5" s="490"/>
      <c r="K5" s="490"/>
      <c r="L5" s="490"/>
      <c r="M5" s="490"/>
      <c r="N5" s="491"/>
      <c r="O5" s="492" t="s">
        <v>14</v>
      </c>
      <c r="P5" s="160"/>
    </row>
    <row r="6" spans="1:21" ht="15.75" customHeight="1">
      <c r="C6" s="23"/>
      <c r="D6" s="156" t="s">
        <v>0</v>
      </c>
      <c r="E6" s="3"/>
      <c r="F6" s="496"/>
      <c r="G6" s="498" t="s">
        <v>88</v>
      </c>
      <c r="H6" s="499"/>
      <c r="I6" s="500"/>
      <c r="J6" s="498" t="s">
        <v>329</v>
      </c>
      <c r="K6" s="499"/>
      <c r="L6" s="500"/>
      <c r="M6" s="501" t="s">
        <v>157</v>
      </c>
      <c r="N6" s="503" t="s">
        <v>161</v>
      </c>
      <c r="O6" s="493"/>
      <c r="P6" s="160"/>
      <c r="T6" s="302" t="s">
        <v>238</v>
      </c>
      <c r="U6" s="302" t="s">
        <v>239</v>
      </c>
    </row>
    <row r="7" spans="1:21" ht="32.25" customHeight="1">
      <c r="A7" s="47"/>
      <c r="C7" s="5"/>
      <c r="D7" s="5"/>
      <c r="E7" s="3"/>
      <c r="F7" s="497"/>
      <c r="G7" s="320" t="s">
        <v>5</v>
      </c>
      <c r="H7" s="321" t="s">
        <v>330</v>
      </c>
      <c r="I7" s="322" t="s">
        <v>331</v>
      </c>
      <c r="J7" s="320" t="s">
        <v>5</v>
      </c>
      <c r="K7" s="321" t="s">
        <v>332</v>
      </c>
      <c r="L7" s="322" t="s">
        <v>333</v>
      </c>
      <c r="M7" s="502"/>
      <c r="N7" s="504"/>
      <c r="O7" s="494"/>
      <c r="P7" s="160"/>
      <c r="R7" s="247" t="s">
        <v>75</v>
      </c>
      <c r="S7" s="368"/>
      <c r="T7" s="477" t="s">
        <v>237</v>
      </c>
      <c r="U7" s="478"/>
    </row>
    <row r="8" spans="1:21" ht="36.75" customHeight="1">
      <c r="B8" s="48"/>
      <c r="C8" s="72" t="s">
        <v>111</v>
      </c>
      <c r="D8" s="48"/>
      <c r="E8" s="48"/>
      <c r="F8" s="48"/>
      <c r="G8" s="48"/>
      <c r="H8" s="48"/>
      <c r="I8" s="48"/>
      <c r="J8" s="48"/>
      <c r="K8" s="48"/>
      <c r="L8" s="48"/>
      <c r="M8" s="48"/>
      <c r="N8" s="48"/>
      <c r="O8" s="48"/>
      <c r="P8" s="48"/>
    </row>
    <row r="9" spans="1:21" ht="15" customHeight="1">
      <c r="A9" s="38"/>
      <c r="B9" s="49"/>
      <c r="C9" s="85" t="s">
        <v>302</v>
      </c>
      <c r="E9" s="49"/>
      <c r="F9" s="49"/>
      <c r="G9" s="49"/>
      <c r="H9" s="49"/>
      <c r="I9" s="49"/>
      <c r="J9" s="49"/>
      <c r="K9" s="49"/>
      <c r="L9" s="49"/>
      <c r="M9" s="49"/>
      <c r="N9" s="49"/>
      <c r="O9" s="49"/>
      <c r="P9" s="49"/>
    </row>
    <row r="10" spans="1:21" ht="15" customHeight="1">
      <c r="A10" s="39"/>
      <c r="B10" s="4"/>
      <c r="C10" s="422" t="s">
        <v>579</v>
      </c>
      <c r="D10" s="194" t="s">
        <v>16</v>
      </c>
      <c r="E10" s="229"/>
      <c r="F10" s="234">
        <f>G10+J10+M10+N10+O10</f>
        <v>0</v>
      </c>
      <c r="G10" s="323">
        <f>SUM(H10:I10)</f>
        <v>0</v>
      </c>
      <c r="H10" s="231"/>
      <c r="I10" s="231"/>
      <c r="J10" s="323">
        <f>SUM(K10:L10)</f>
        <v>0</v>
      </c>
      <c r="K10" s="231"/>
      <c r="L10" s="231"/>
      <c r="M10" s="231"/>
      <c r="N10" s="231"/>
      <c r="O10" s="358"/>
      <c r="P10" s="98"/>
      <c r="R10" s="82" t="s">
        <v>326</v>
      </c>
      <c r="T10" s="249" t="s">
        <v>242</v>
      </c>
      <c r="U10" s="249" t="s">
        <v>234</v>
      </c>
    </row>
    <row r="11" spans="1:21" ht="15" customHeight="1">
      <c r="A11" s="39"/>
      <c r="B11" s="4"/>
      <c r="C11" s="423" t="s">
        <v>579</v>
      </c>
      <c r="D11" s="18" t="s">
        <v>16</v>
      </c>
      <c r="E11" s="98"/>
      <c r="F11" s="168">
        <f t="shared" ref="F11:F14" si="0">G11+J11+M11+N11+O11</f>
        <v>0</v>
      </c>
      <c r="G11" s="324">
        <f t="shared" ref="G11:G14" si="1">SUM(H11:I11)</f>
        <v>0</v>
      </c>
      <c r="H11" s="75"/>
      <c r="I11" s="75"/>
      <c r="J11" s="324">
        <f t="shared" ref="J11:J14" si="2">SUM(K11:L11)</f>
        <v>0</v>
      </c>
      <c r="K11" s="75"/>
      <c r="L11" s="75"/>
      <c r="M11" s="75"/>
      <c r="N11" s="75"/>
      <c r="O11" s="359"/>
      <c r="P11" s="98"/>
      <c r="R11" s="82" t="s">
        <v>326</v>
      </c>
      <c r="T11" s="249" t="s">
        <v>242</v>
      </c>
      <c r="U11" s="249" t="s">
        <v>234</v>
      </c>
    </row>
    <row r="12" spans="1:21" ht="15" customHeight="1">
      <c r="A12" s="39"/>
      <c r="B12" s="4"/>
      <c r="C12" s="423" t="s">
        <v>579</v>
      </c>
      <c r="D12" s="18" t="s">
        <v>16</v>
      </c>
      <c r="E12" s="98"/>
      <c r="F12" s="168">
        <f t="shared" si="0"/>
        <v>0</v>
      </c>
      <c r="G12" s="324">
        <f t="shared" si="1"/>
        <v>0</v>
      </c>
      <c r="H12" s="75"/>
      <c r="I12" s="75"/>
      <c r="J12" s="324">
        <f t="shared" si="2"/>
        <v>0</v>
      </c>
      <c r="K12" s="75"/>
      <c r="L12" s="75"/>
      <c r="M12" s="75"/>
      <c r="N12" s="75"/>
      <c r="O12" s="359"/>
      <c r="P12" s="98"/>
      <c r="R12" s="82" t="s">
        <v>326</v>
      </c>
      <c r="T12" s="249" t="s">
        <v>242</v>
      </c>
      <c r="U12" s="249" t="s">
        <v>234</v>
      </c>
    </row>
    <row r="13" spans="1:21" ht="15" customHeight="1">
      <c r="A13" s="39"/>
      <c r="B13" s="4"/>
      <c r="C13" s="423" t="s">
        <v>579</v>
      </c>
      <c r="D13" s="18" t="s">
        <v>16</v>
      </c>
      <c r="E13" s="98"/>
      <c r="F13" s="168">
        <f t="shared" si="0"/>
        <v>0</v>
      </c>
      <c r="G13" s="324">
        <f t="shared" si="1"/>
        <v>0</v>
      </c>
      <c r="H13" s="75"/>
      <c r="I13" s="75"/>
      <c r="J13" s="324">
        <f t="shared" si="2"/>
        <v>0</v>
      </c>
      <c r="K13" s="75"/>
      <c r="L13" s="75"/>
      <c r="M13" s="75"/>
      <c r="N13" s="75"/>
      <c r="O13" s="359"/>
      <c r="P13" s="98"/>
      <c r="R13" s="82" t="s">
        <v>326</v>
      </c>
      <c r="T13" s="249" t="s">
        <v>242</v>
      </c>
      <c r="U13" s="249" t="s">
        <v>234</v>
      </c>
    </row>
    <row r="14" spans="1:21" ht="15" customHeight="1">
      <c r="A14" s="39"/>
      <c r="B14" s="4"/>
      <c r="C14" s="423" t="s">
        <v>579</v>
      </c>
      <c r="D14" s="18" t="s">
        <v>16</v>
      </c>
      <c r="E14" s="98"/>
      <c r="F14" s="168">
        <f t="shared" si="0"/>
        <v>0</v>
      </c>
      <c r="G14" s="324">
        <f t="shared" si="1"/>
        <v>0</v>
      </c>
      <c r="H14" s="75"/>
      <c r="I14" s="75"/>
      <c r="J14" s="324">
        <f t="shared" si="2"/>
        <v>0</v>
      </c>
      <c r="K14" s="75"/>
      <c r="L14" s="75"/>
      <c r="M14" s="75"/>
      <c r="N14" s="75"/>
      <c r="O14" s="359"/>
      <c r="P14" s="98"/>
      <c r="R14" s="82" t="s">
        <v>326</v>
      </c>
      <c r="T14" s="249" t="s">
        <v>242</v>
      </c>
      <c r="U14" s="249" t="s">
        <v>234</v>
      </c>
    </row>
    <row r="15" spans="1:21" ht="15" customHeight="1">
      <c r="A15" s="39"/>
      <c r="B15" s="4"/>
      <c r="C15" s="435" t="s">
        <v>160</v>
      </c>
      <c r="D15" s="19"/>
      <c r="E15" s="6"/>
      <c r="F15" s="6"/>
      <c r="G15" s="6"/>
      <c r="H15" s="6"/>
      <c r="I15" s="6"/>
      <c r="J15" s="6"/>
      <c r="K15" s="6"/>
      <c r="L15" s="6"/>
      <c r="M15" s="6"/>
      <c r="N15" s="6"/>
      <c r="O15" s="16"/>
      <c r="Q15" s="36"/>
      <c r="R15" s="36"/>
      <c r="S15" s="36"/>
    </row>
    <row r="16" spans="1:21" ht="15" customHeight="1">
      <c r="A16" s="39"/>
      <c r="B16" s="4"/>
      <c r="C16" s="198"/>
      <c r="D16" s="18"/>
      <c r="E16" s="4"/>
      <c r="F16" s="4"/>
      <c r="L16" s="2"/>
      <c r="Q16" s="36"/>
      <c r="R16" s="36"/>
      <c r="S16" s="36"/>
    </row>
    <row r="17" spans="1:21" ht="18" customHeight="1">
      <c r="A17" s="39"/>
      <c r="B17" s="49"/>
      <c r="C17" s="147" t="s">
        <v>117</v>
      </c>
      <c r="D17" s="49"/>
      <c r="E17" s="49"/>
      <c r="F17" s="49"/>
      <c r="G17" s="49"/>
      <c r="H17" s="49"/>
      <c r="I17" s="49"/>
      <c r="J17" s="49"/>
      <c r="K17" s="49"/>
      <c r="L17" s="49"/>
      <c r="M17" s="49"/>
      <c r="N17" s="49"/>
      <c r="O17" s="49"/>
      <c r="P17" s="49"/>
      <c r="R17" s="38"/>
      <c r="T17" s="39"/>
      <c r="U17" s="39"/>
    </row>
    <row r="18" spans="1:21" ht="15.75" customHeight="1">
      <c r="A18" s="39"/>
      <c r="B18" s="4"/>
      <c r="C18" s="303" t="str">
        <f>C10</f>
        <v>&lt;business specified&gt;</v>
      </c>
      <c r="D18" s="194" t="s">
        <v>16</v>
      </c>
      <c r="E18" s="229"/>
      <c r="F18" s="234">
        <f>G18+J18+M18+N18+O18</f>
        <v>0</v>
      </c>
      <c r="G18" s="323">
        <f>SUM(H18:I18)</f>
        <v>0</v>
      </c>
      <c r="H18" s="231"/>
      <c r="I18" s="231"/>
      <c r="J18" s="323">
        <f>SUM(K18:L18)</f>
        <v>0</v>
      </c>
      <c r="K18" s="231"/>
      <c r="L18" s="231"/>
      <c r="M18" s="231"/>
      <c r="N18" s="231"/>
      <c r="O18" s="358"/>
      <c r="P18" s="98"/>
      <c r="R18" s="82" t="s">
        <v>326</v>
      </c>
      <c r="T18" s="249" t="s">
        <v>242</v>
      </c>
      <c r="U18" s="249" t="s">
        <v>234</v>
      </c>
    </row>
    <row r="19" spans="1:21">
      <c r="A19" s="39"/>
      <c r="B19" s="4"/>
      <c r="C19" s="112" t="str">
        <f>C11</f>
        <v>&lt;business specified&gt;</v>
      </c>
      <c r="D19" s="18" t="s">
        <v>16</v>
      </c>
      <c r="E19" s="98"/>
      <c r="F19" s="168">
        <f t="shared" ref="F19:F22" si="3">G19+J19+M19+N19+O19</f>
        <v>0</v>
      </c>
      <c r="G19" s="324">
        <f t="shared" ref="G19:G22" si="4">SUM(H19:I19)</f>
        <v>0</v>
      </c>
      <c r="H19" s="75"/>
      <c r="I19" s="75"/>
      <c r="J19" s="324">
        <f t="shared" ref="J19:J22" si="5">SUM(K19:L19)</f>
        <v>0</v>
      </c>
      <c r="K19" s="75"/>
      <c r="L19" s="75"/>
      <c r="M19" s="75"/>
      <c r="N19" s="75"/>
      <c r="O19" s="359"/>
      <c r="P19" s="98"/>
      <c r="R19" s="82" t="s">
        <v>326</v>
      </c>
      <c r="T19" s="249" t="s">
        <v>242</v>
      </c>
      <c r="U19" s="249" t="s">
        <v>234</v>
      </c>
    </row>
    <row r="20" spans="1:21">
      <c r="A20" s="39"/>
      <c r="B20" s="4"/>
      <c r="C20" s="112" t="str">
        <f>C12</f>
        <v>&lt;business specified&gt;</v>
      </c>
      <c r="D20" s="18" t="s">
        <v>16</v>
      </c>
      <c r="E20" s="98"/>
      <c r="F20" s="168">
        <f t="shared" si="3"/>
        <v>0</v>
      </c>
      <c r="G20" s="324">
        <f t="shared" si="4"/>
        <v>0</v>
      </c>
      <c r="H20" s="75"/>
      <c r="I20" s="75"/>
      <c r="J20" s="324">
        <f t="shared" si="5"/>
        <v>0</v>
      </c>
      <c r="K20" s="75"/>
      <c r="L20" s="75"/>
      <c r="M20" s="75"/>
      <c r="N20" s="75"/>
      <c r="O20" s="359"/>
      <c r="P20" s="98"/>
      <c r="R20" s="82" t="s">
        <v>326</v>
      </c>
      <c r="T20" s="249" t="s">
        <v>242</v>
      </c>
      <c r="U20" s="249" t="s">
        <v>234</v>
      </c>
    </row>
    <row r="21" spans="1:21">
      <c r="A21" s="39"/>
      <c r="B21" s="4"/>
      <c r="C21" s="112" t="str">
        <f>C13</f>
        <v>&lt;business specified&gt;</v>
      </c>
      <c r="D21" s="18" t="s">
        <v>16</v>
      </c>
      <c r="E21" s="98"/>
      <c r="F21" s="168">
        <f t="shared" si="3"/>
        <v>0</v>
      </c>
      <c r="G21" s="324">
        <f t="shared" si="4"/>
        <v>0</v>
      </c>
      <c r="H21" s="75"/>
      <c r="I21" s="75"/>
      <c r="J21" s="324">
        <f t="shared" si="5"/>
        <v>0</v>
      </c>
      <c r="K21" s="75"/>
      <c r="L21" s="75"/>
      <c r="M21" s="75"/>
      <c r="N21" s="75"/>
      <c r="O21" s="359"/>
      <c r="P21" s="98"/>
      <c r="R21" s="82" t="s">
        <v>326</v>
      </c>
      <c r="T21" s="249" t="s">
        <v>242</v>
      </c>
      <c r="U21" s="249" t="s">
        <v>234</v>
      </c>
    </row>
    <row r="22" spans="1:21">
      <c r="A22" s="39"/>
      <c r="B22" s="4"/>
      <c r="C22" s="112" t="str">
        <f>C14</f>
        <v>&lt;business specified&gt;</v>
      </c>
      <c r="D22" s="18" t="s">
        <v>16</v>
      </c>
      <c r="E22" s="98"/>
      <c r="F22" s="168">
        <f t="shared" si="3"/>
        <v>0</v>
      </c>
      <c r="G22" s="324">
        <f t="shared" si="4"/>
        <v>0</v>
      </c>
      <c r="H22" s="75"/>
      <c r="I22" s="75"/>
      <c r="J22" s="324">
        <f t="shared" si="5"/>
        <v>0</v>
      </c>
      <c r="K22" s="75"/>
      <c r="L22" s="75"/>
      <c r="M22" s="75"/>
      <c r="N22" s="75"/>
      <c r="O22" s="359"/>
      <c r="P22" s="98"/>
      <c r="R22" s="82" t="s">
        <v>326</v>
      </c>
      <c r="T22" s="249" t="s">
        <v>242</v>
      </c>
      <c r="U22" s="249" t="s">
        <v>234</v>
      </c>
    </row>
    <row r="23" spans="1:21">
      <c r="A23" s="39"/>
      <c r="B23" s="4"/>
      <c r="C23" s="435" t="s">
        <v>160</v>
      </c>
      <c r="D23" s="19"/>
      <c r="E23" s="6"/>
      <c r="F23" s="6"/>
      <c r="G23" s="6"/>
      <c r="H23" s="6"/>
      <c r="I23" s="6"/>
      <c r="J23" s="6"/>
      <c r="K23" s="6"/>
      <c r="L23" s="6"/>
      <c r="M23" s="6"/>
      <c r="N23" s="6"/>
      <c r="O23" s="16"/>
      <c r="Q23" s="36"/>
      <c r="R23" s="36"/>
      <c r="S23" s="36"/>
    </row>
    <row r="24" spans="1:21">
      <c r="B24" s="4"/>
      <c r="C24" s="58"/>
      <c r="D24" s="58"/>
      <c r="E24" s="58"/>
      <c r="F24" s="58"/>
      <c r="G24" s="58"/>
      <c r="H24" s="58"/>
      <c r="I24" s="58"/>
      <c r="J24" s="58"/>
      <c r="K24" s="58"/>
      <c r="L24" s="58"/>
      <c r="M24" s="58"/>
      <c r="N24" s="58"/>
      <c r="O24" s="58"/>
      <c r="P24" s="98"/>
      <c r="Q24" s="105"/>
      <c r="R24" s="84"/>
      <c r="S24" s="84"/>
      <c r="T24" s="84"/>
      <c r="U24" s="84"/>
    </row>
    <row r="25" spans="1:21" ht="26.25">
      <c r="B25" s="4"/>
      <c r="C25" s="72" t="s">
        <v>275</v>
      </c>
      <c r="D25" s="58"/>
      <c r="E25" s="58"/>
      <c r="F25" s="58"/>
      <c r="G25" s="58"/>
      <c r="H25" s="58"/>
      <c r="I25" s="58"/>
      <c r="J25" s="58"/>
      <c r="K25" s="58"/>
      <c r="L25" s="58"/>
      <c r="M25" s="58"/>
      <c r="N25" s="58"/>
      <c r="O25" s="58"/>
      <c r="P25" s="98"/>
      <c r="Q25" s="105"/>
      <c r="R25" s="84"/>
      <c r="S25" s="84"/>
      <c r="T25" s="84"/>
      <c r="U25" s="84"/>
    </row>
    <row r="26" spans="1:21">
      <c r="B26" s="4"/>
      <c r="C26" s="85" t="s">
        <v>334</v>
      </c>
      <c r="D26" s="58"/>
      <c r="E26" s="58"/>
      <c r="F26" s="58"/>
      <c r="G26" s="58"/>
      <c r="H26" s="58"/>
      <c r="I26" s="58"/>
      <c r="J26" s="58"/>
      <c r="K26" s="58"/>
      <c r="L26" s="58"/>
      <c r="M26" s="58"/>
      <c r="N26" s="58"/>
      <c r="O26" s="58"/>
      <c r="P26" s="98"/>
      <c r="Q26" s="105"/>
      <c r="R26" s="84"/>
      <c r="S26" s="84"/>
      <c r="T26" s="84"/>
      <c r="U26" s="84"/>
    </row>
    <row r="27" spans="1:21">
      <c r="B27" s="4"/>
      <c r="C27" s="241" t="s">
        <v>276</v>
      </c>
      <c r="D27" s="194" t="s">
        <v>16</v>
      </c>
      <c r="E27" s="229"/>
      <c r="F27" s="234">
        <f>O27+G27+J27+M27+N27</f>
        <v>0</v>
      </c>
      <c r="G27" s="323">
        <f t="shared" ref="G27:G28" si="6">SUM(H27:I27)</f>
        <v>0</v>
      </c>
      <c r="H27" s="231"/>
      <c r="I27" s="231"/>
      <c r="J27" s="323">
        <f t="shared" ref="J27:J28" si="7">SUM(K27:L27)</f>
        <v>0</v>
      </c>
      <c r="K27" s="231"/>
      <c r="L27" s="231"/>
      <c r="M27" s="231"/>
      <c r="N27" s="231"/>
      <c r="O27" s="360"/>
      <c r="P27" s="98"/>
      <c r="Q27" s="105"/>
      <c r="R27" s="107" t="s">
        <v>273</v>
      </c>
      <c r="S27" s="84"/>
      <c r="T27" s="249" t="s">
        <v>242</v>
      </c>
      <c r="U27" s="249" t="s">
        <v>234</v>
      </c>
    </row>
    <row r="28" spans="1:21">
      <c r="B28" s="4"/>
      <c r="C28" s="143" t="s">
        <v>249</v>
      </c>
      <c r="D28" s="19" t="s">
        <v>16</v>
      </c>
      <c r="E28" s="100"/>
      <c r="F28" s="169">
        <f>O28+G28+J28+M28+N28</f>
        <v>0</v>
      </c>
      <c r="G28" s="325">
        <f t="shared" si="6"/>
        <v>0</v>
      </c>
      <c r="H28" s="76"/>
      <c r="I28" s="76"/>
      <c r="J28" s="325">
        <f t="shared" si="7"/>
        <v>0</v>
      </c>
      <c r="K28" s="76"/>
      <c r="L28" s="76"/>
      <c r="M28" s="76"/>
      <c r="N28" s="76"/>
      <c r="O28" s="78"/>
      <c r="P28" s="98"/>
      <c r="Q28" s="105"/>
      <c r="R28" s="107" t="s">
        <v>273</v>
      </c>
      <c r="S28" s="84"/>
      <c r="T28" s="249" t="s">
        <v>242</v>
      </c>
      <c r="U28" s="249" t="s">
        <v>234</v>
      </c>
    </row>
    <row r="29" spans="1:21">
      <c r="B29" s="4"/>
      <c r="C29" s="58"/>
      <c r="D29" s="58"/>
      <c r="E29" s="58"/>
      <c r="F29" s="58"/>
      <c r="G29" s="58"/>
      <c r="H29" s="58"/>
      <c r="I29" s="58"/>
      <c r="J29" s="58"/>
      <c r="K29" s="58"/>
      <c r="L29" s="58"/>
      <c r="M29" s="58"/>
      <c r="N29" s="58"/>
      <c r="O29" s="58"/>
      <c r="P29" s="98"/>
      <c r="Q29" s="105"/>
      <c r="R29" s="84"/>
      <c r="S29" s="84"/>
      <c r="T29" s="84"/>
      <c r="U29" s="84"/>
    </row>
    <row r="30" spans="1:21" s="104" customFormat="1" ht="26.25" customHeight="1">
      <c r="A30" s="40"/>
      <c r="B30" s="58"/>
      <c r="C30" s="72" t="s">
        <v>8</v>
      </c>
      <c r="D30" s="49"/>
      <c r="E30" s="49"/>
      <c r="F30" s="49"/>
      <c r="G30" s="49"/>
      <c r="H30" s="49"/>
      <c r="I30" s="49"/>
      <c r="J30" s="49"/>
      <c r="K30" s="49"/>
      <c r="L30" s="49"/>
      <c r="M30" s="49"/>
      <c r="N30" s="49"/>
      <c r="O30" s="49"/>
      <c r="P30" s="49"/>
      <c r="R30" s="84"/>
      <c r="S30" s="84"/>
      <c r="T30" s="84"/>
      <c r="U30" s="84"/>
    </row>
    <row r="31" spans="1:21" s="104" customFormat="1" ht="15" customHeight="1">
      <c r="B31" s="58"/>
      <c r="C31" s="85" t="s">
        <v>210</v>
      </c>
      <c r="D31" s="98"/>
      <c r="E31" s="98"/>
      <c r="F31" s="98"/>
      <c r="G31" s="58"/>
      <c r="H31" s="270"/>
      <c r="I31" s="270"/>
      <c r="J31" s="270"/>
      <c r="K31" s="270"/>
      <c r="L31" s="58"/>
      <c r="M31" s="58"/>
      <c r="N31" s="58"/>
      <c r="O31" s="58"/>
      <c r="P31" s="98"/>
      <c r="Q31" s="105"/>
      <c r="T31" s="37"/>
      <c r="U31" s="37"/>
    </row>
    <row r="32" spans="1:21" s="104" customFormat="1" ht="15" customHeight="1">
      <c r="B32" s="58"/>
      <c r="C32" s="342" t="s">
        <v>164</v>
      </c>
      <c r="D32" s="194" t="s">
        <v>16</v>
      </c>
      <c r="E32" s="229"/>
      <c r="F32" s="229"/>
      <c r="G32" s="323">
        <f>SUM(H32:I32)</f>
        <v>0</v>
      </c>
      <c r="H32" s="231"/>
      <c r="I32" s="231"/>
      <c r="J32" s="317"/>
      <c r="K32" s="317"/>
      <c r="L32" s="229"/>
      <c r="M32" s="229"/>
      <c r="N32" s="229"/>
      <c r="O32" s="193"/>
      <c r="P32" s="98"/>
      <c r="Q32" s="105"/>
      <c r="R32" s="84" t="s">
        <v>223</v>
      </c>
      <c r="T32" s="249" t="s">
        <v>242</v>
      </c>
      <c r="U32" s="249" t="s">
        <v>234</v>
      </c>
    </row>
    <row r="33" spans="1:21" s="104" customFormat="1" ht="15" customHeight="1">
      <c r="B33" s="58"/>
      <c r="C33" s="13" t="s">
        <v>165</v>
      </c>
      <c r="D33" s="18" t="s">
        <v>16</v>
      </c>
      <c r="E33" s="98"/>
      <c r="F33" s="98"/>
      <c r="G33" s="324">
        <f t="shared" ref="G33:G35" si="8">SUM(H33:I33)</f>
        <v>0</v>
      </c>
      <c r="H33" s="75"/>
      <c r="I33" s="75"/>
      <c r="J33" s="318"/>
      <c r="K33" s="318"/>
      <c r="L33" s="98"/>
      <c r="M33" s="98"/>
      <c r="N33" s="98"/>
      <c r="O33" s="108"/>
      <c r="P33" s="98"/>
      <c r="Q33" s="105"/>
      <c r="R33" s="84" t="s">
        <v>223</v>
      </c>
      <c r="T33" s="249" t="s">
        <v>242</v>
      </c>
      <c r="U33" s="249" t="s">
        <v>234</v>
      </c>
    </row>
    <row r="34" spans="1:21" s="104" customFormat="1" ht="15" customHeight="1">
      <c r="B34" s="58"/>
      <c r="C34" s="13" t="s">
        <v>166</v>
      </c>
      <c r="D34" s="18" t="s">
        <v>16</v>
      </c>
      <c r="E34" s="98"/>
      <c r="F34" s="98"/>
      <c r="G34" s="324">
        <f t="shared" si="8"/>
        <v>0</v>
      </c>
      <c r="H34" s="75"/>
      <c r="I34" s="75"/>
      <c r="J34" s="318"/>
      <c r="K34" s="318"/>
      <c r="L34" s="98"/>
      <c r="M34" s="98"/>
      <c r="N34" s="98"/>
      <c r="O34" s="108"/>
      <c r="P34" s="98"/>
      <c r="Q34" s="105"/>
      <c r="R34" s="84" t="s">
        <v>223</v>
      </c>
      <c r="T34" s="249" t="s">
        <v>242</v>
      </c>
      <c r="U34" s="249" t="s">
        <v>234</v>
      </c>
    </row>
    <row r="35" spans="1:21" s="104" customFormat="1" ht="15" customHeight="1">
      <c r="B35" s="58"/>
      <c r="C35" s="13" t="s">
        <v>167</v>
      </c>
      <c r="D35" s="18" t="s">
        <v>16</v>
      </c>
      <c r="E35" s="98"/>
      <c r="F35" s="98"/>
      <c r="G35" s="324">
        <f t="shared" si="8"/>
        <v>0</v>
      </c>
      <c r="H35" s="75"/>
      <c r="I35" s="75"/>
      <c r="J35" s="318"/>
      <c r="K35" s="318"/>
      <c r="L35" s="98"/>
      <c r="M35" s="98"/>
      <c r="N35" s="98"/>
      <c r="O35" s="108"/>
      <c r="P35" s="98"/>
      <c r="Q35" s="105"/>
      <c r="R35" s="84" t="s">
        <v>223</v>
      </c>
      <c r="T35" s="249" t="s">
        <v>242</v>
      </c>
      <c r="U35" s="249" t="s">
        <v>234</v>
      </c>
    </row>
    <row r="36" spans="1:21" s="104" customFormat="1" ht="15" customHeight="1">
      <c r="B36" s="58"/>
      <c r="C36" s="13" t="s">
        <v>168</v>
      </c>
      <c r="D36" s="18" t="s">
        <v>16</v>
      </c>
      <c r="E36" s="98"/>
      <c r="F36" s="98"/>
      <c r="G36" s="324">
        <f t="shared" ref="G36:G40" si="9">SUM(H36:I36)</f>
        <v>0</v>
      </c>
      <c r="H36" s="75"/>
      <c r="I36" s="75"/>
      <c r="J36" s="318"/>
      <c r="K36" s="318"/>
      <c r="L36" s="98"/>
      <c r="M36" s="98"/>
      <c r="N36" s="98"/>
      <c r="O36" s="108"/>
      <c r="P36" s="98"/>
      <c r="Q36" s="105"/>
      <c r="R36" s="84" t="s">
        <v>223</v>
      </c>
      <c r="T36" s="249" t="s">
        <v>242</v>
      </c>
      <c r="U36" s="249" t="s">
        <v>234</v>
      </c>
    </row>
    <row r="37" spans="1:21" s="104" customFormat="1" ht="15" customHeight="1">
      <c r="B37" s="58"/>
      <c r="C37" s="13" t="s">
        <v>211</v>
      </c>
      <c r="D37" s="18" t="s">
        <v>16</v>
      </c>
      <c r="E37" s="98"/>
      <c r="F37" s="98"/>
      <c r="G37" s="324">
        <f t="shared" si="9"/>
        <v>0</v>
      </c>
      <c r="H37" s="75"/>
      <c r="I37" s="75"/>
      <c r="J37" s="318"/>
      <c r="K37" s="318"/>
      <c r="L37" s="98"/>
      <c r="M37" s="98"/>
      <c r="N37" s="98"/>
      <c r="O37" s="108"/>
      <c r="P37" s="98"/>
      <c r="Q37" s="105"/>
      <c r="R37" s="84" t="s">
        <v>223</v>
      </c>
      <c r="T37" s="249" t="s">
        <v>242</v>
      </c>
      <c r="U37" s="249" t="s">
        <v>234</v>
      </c>
    </row>
    <row r="38" spans="1:21" s="104" customFormat="1" ht="15" customHeight="1">
      <c r="B38" s="58"/>
      <c r="C38" s="13" t="s">
        <v>212</v>
      </c>
      <c r="D38" s="18" t="s">
        <v>16</v>
      </c>
      <c r="E38" s="98"/>
      <c r="F38" s="98"/>
      <c r="G38" s="324">
        <f t="shared" si="9"/>
        <v>0</v>
      </c>
      <c r="H38" s="75"/>
      <c r="I38" s="75"/>
      <c r="J38" s="318"/>
      <c r="K38" s="318"/>
      <c r="L38" s="98"/>
      <c r="M38" s="98"/>
      <c r="N38" s="98"/>
      <c r="O38" s="108"/>
      <c r="P38" s="98"/>
      <c r="Q38" s="105"/>
      <c r="R38" s="84" t="s">
        <v>223</v>
      </c>
      <c r="T38" s="249" t="s">
        <v>242</v>
      </c>
      <c r="U38" s="249" t="s">
        <v>234</v>
      </c>
    </row>
    <row r="39" spans="1:21" s="104" customFormat="1" ht="15" customHeight="1">
      <c r="B39" s="58"/>
      <c r="C39" s="13" t="s">
        <v>213</v>
      </c>
      <c r="D39" s="18" t="s">
        <v>16</v>
      </c>
      <c r="E39" s="98"/>
      <c r="F39" s="98"/>
      <c r="G39" s="324">
        <f t="shared" si="9"/>
        <v>0</v>
      </c>
      <c r="H39" s="75"/>
      <c r="I39" s="75"/>
      <c r="J39" s="318"/>
      <c r="K39" s="318"/>
      <c r="L39" s="98"/>
      <c r="M39" s="98"/>
      <c r="N39" s="98"/>
      <c r="O39" s="108"/>
      <c r="P39" s="98"/>
      <c r="Q39" s="105"/>
      <c r="R39" s="84" t="s">
        <v>223</v>
      </c>
      <c r="T39" s="249" t="s">
        <v>242</v>
      </c>
      <c r="U39" s="249" t="s">
        <v>234</v>
      </c>
    </row>
    <row r="40" spans="1:21" s="104" customFormat="1" ht="15" customHeight="1">
      <c r="B40" s="58"/>
      <c r="C40" s="14" t="s">
        <v>4</v>
      </c>
      <c r="D40" s="19" t="s">
        <v>16</v>
      </c>
      <c r="E40" s="100"/>
      <c r="F40" s="100"/>
      <c r="G40" s="325">
        <f t="shared" si="9"/>
        <v>0</v>
      </c>
      <c r="H40" s="76"/>
      <c r="I40" s="76"/>
      <c r="J40" s="319"/>
      <c r="K40" s="319"/>
      <c r="L40" s="100"/>
      <c r="M40" s="100"/>
      <c r="N40" s="100"/>
      <c r="O40" s="109"/>
      <c r="P40" s="98"/>
      <c r="Q40" s="105"/>
      <c r="R40" s="84" t="s">
        <v>223</v>
      </c>
      <c r="T40" s="249" t="s">
        <v>242</v>
      </c>
      <c r="U40" s="249" t="s">
        <v>234</v>
      </c>
    </row>
    <row r="41" spans="1:21" s="104" customFormat="1" ht="15" customHeight="1">
      <c r="B41" s="58"/>
      <c r="C41" s="438" t="s">
        <v>596</v>
      </c>
      <c r="D41" s="18" t="s">
        <v>16</v>
      </c>
      <c r="E41" s="98"/>
      <c r="F41" s="98"/>
      <c r="G41" s="86">
        <f>SUM(G32:G40)</f>
        <v>0</v>
      </c>
      <c r="H41" s="98"/>
      <c r="I41" s="98"/>
      <c r="J41" s="98"/>
      <c r="K41" s="98"/>
      <c r="L41" s="98"/>
      <c r="M41" s="98"/>
      <c r="N41" s="98"/>
      <c r="O41" s="98"/>
      <c r="P41" s="98"/>
      <c r="Q41" s="105"/>
      <c r="T41" s="37"/>
      <c r="U41" s="37"/>
    </row>
    <row r="42" spans="1:21" s="104" customFormat="1" ht="15" customHeight="1">
      <c r="B42" s="58"/>
      <c r="C42" s="438"/>
      <c r="D42" s="18"/>
      <c r="E42" s="98"/>
      <c r="F42" s="98"/>
      <c r="G42" s="98"/>
      <c r="H42" s="98"/>
      <c r="I42" s="98"/>
      <c r="J42" s="98"/>
      <c r="K42" s="98"/>
      <c r="L42" s="98"/>
      <c r="M42" s="98"/>
      <c r="N42" s="98"/>
      <c r="O42" s="98"/>
      <c r="P42" s="98"/>
      <c r="Q42" s="105"/>
      <c r="T42" s="37"/>
      <c r="U42" s="37"/>
    </row>
    <row r="43" spans="1:21" ht="26.25" customHeight="1">
      <c r="B43" s="49"/>
      <c r="C43" s="159" t="s">
        <v>112</v>
      </c>
      <c r="D43" s="18"/>
      <c r="E43" s="98"/>
      <c r="F43" s="98"/>
      <c r="G43" s="98"/>
      <c r="H43" s="98"/>
      <c r="I43" s="98"/>
      <c r="J43" s="98"/>
      <c r="K43" s="98"/>
      <c r="L43" s="98"/>
      <c r="M43" s="98"/>
      <c r="N43" s="98"/>
      <c r="O43" s="58"/>
      <c r="P43" s="98"/>
      <c r="R43" s="38"/>
      <c r="T43" s="39"/>
      <c r="U43" s="39"/>
    </row>
    <row r="44" spans="1:21" ht="19.5" customHeight="1">
      <c r="B44" s="49"/>
      <c r="C44" s="147" t="s">
        <v>89</v>
      </c>
      <c r="D44" s="49"/>
      <c r="E44" s="49"/>
      <c r="F44" s="49"/>
      <c r="G44" s="49"/>
      <c r="H44" s="49"/>
      <c r="I44" s="49"/>
      <c r="J44" s="49"/>
      <c r="K44" s="49"/>
      <c r="L44" s="49"/>
      <c r="M44" s="49"/>
      <c r="N44" s="49"/>
      <c r="O44" s="49"/>
      <c r="P44" s="49"/>
      <c r="R44" s="38"/>
      <c r="T44" s="39"/>
      <c r="U44" s="39"/>
    </row>
    <row r="45" spans="1:21">
      <c r="A45" s="37"/>
      <c r="C45" s="326" t="s">
        <v>80</v>
      </c>
      <c r="D45" s="191" t="s">
        <v>16</v>
      </c>
      <c r="E45" s="192"/>
      <c r="F45" s="192"/>
      <c r="G45" s="323">
        <f>SUM(H45:I45)</f>
        <v>0</v>
      </c>
      <c r="H45" s="231"/>
      <c r="I45" s="231"/>
      <c r="J45" s="323">
        <f>SUM(K45:L45)</f>
        <v>0</v>
      </c>
      <c r="K45" s="231"/>
      <c r="L45" s="231"/>
      <c r="M45" s="238"/>
      <c r="N45" s="238"/>
      <c r="O45" s="197"/>
      <c r="R45" s="84" t="s">
        <v>250</v>
      </c>
      <c r="T45" s="249" t="s">
        <v>242</v>
      </c>
      <c r="U45" s="249" t="s">
        <v>234</v>
      </c>
    </row>
    <row r="46" spans="1:21">
      <c r="A46" s="37"/>
      <c r="C46" s="20" t="s">
        <v>79</v>
      </c>
      <c r="D46" s="51" t="s">
        <v>16</v>
      </c>
      <c r="E46" s="6"/>
      <c r="F46" s="6"/>
      <c r="G46" s="325">
        <f t="shared" ref="G46" si="10">SUM(H46:I46)</f>
        <v>0</v>
      </c>
      <c r="H46" s="76"/>
      <c r="I46" s="76"/>
      <c r="J46" s="325">
        <f t="shared" ref="J46" si="11">SUM(K46:L46)</f>
        <v>0</v>
      </c>
      <c r="K46" s="76"/>
      <c r="L46" s="76"/>
      <c r="M46" s="94"/>
      <c r="N46" s="94"/>
      <c r="O46" s="16"/>
      <c r="R46" s="84" t="s">
        <v>251</v>
      </c>
      <c r="T46" s="249" t="s">
        <v>242</v>
      </c>
      <c r="U46" s="249" t="s">
        <v>234</v>
      </c>
    </row>
    <row r="47" spans="1:21">
      <c r="L47" s="2"/>
      <c r="R47" s="38"/>
      <c r="T47" s="39"/>
      <c r="U47" s="39"/>
    </row>
    <row r="48" spans="1:21" ht="26.25" customHeight="1">
      <c r="C48" s="72" t="s">
        <v>140</v>
      </c>
      <c r="D48" s="58"/>
      <c r="E48" s="58"/>
      <c r="G48" s="58"/>
      <c r="H48" s="58"/>
      <c r="I48" s="58"/>
      <c r="J48" s="58"/>
      <c r="K48" s="58"/>
      <c r="L48" s="2"/>
      <c r="R48" s="38"/>
      <c r="T48" s="39"/>
      <c r="U48" s="39"/>
    </row>
    <row r="49" spans="3:21">
      <c r="C49" s="171" t="s">
        <v>141</v>
      </c>
      <c r="D49" s="73"/>
      <c r="E49" s="58"/>
      <c r="G49" s="172"/>
      <c r="H49" s="172"/>
      <c r="I49" s="172"/>
      <c r="J49" s="172"/>
      <c r="K49" s="172"/>
      <c r="L49" s="2"/>
      <c r="R49" s="38"/>
      <c r="T49" s="39"/>
      <c r="U49" s="39"/>
    </row>
    <row r="50" spans="3:21">
      <c r="C50" s="262" t="s">
        <v>267</v>
      </c>
      <c r="D50" s="261" t="s">
        <v>16</v>
      </c>
      <c r="E50" s="229"/>
      <c r="F50" s="192"/>
      <c r="G50" s="260"/>
      <c r="H50" s="260"/>
      <c r="I50" s="260"/>
      <c r="J50" s="323">
        <f>SUM(K50:L50)</f>
        <v>0</v>
      </c>
      <c r="K50" s="231"/>
      <c r="L50" s="231"/>
      <c r="M50" s="192"/>
      <c r="N50" s="192"/>
      <c r="O50" s="197"/>
      <c r="R50" s="39" t="s">
        <v>85</v>
      </c>
      <c r="T50" s="249" t="s">
        <v>242</v>
      </c>
      <c r="U50" s="249" t="s">
        <v>234</v>
      </c>
    </row>
    <row r="51" spans="3:21">
      <c r="C51" s="110" t="s">
        <v>143</v>
      </c>
      <c r="D51" s="18" t="s">
        <v>16</v>
      </c>
      <c r="E51" s="4"/>
      <c r="F51" s="4"/>
      <c r="G51" s="4"/>
      <c r="H51" s="4"/>
      <c r="I51" s="4"/>
      <c r="J51" s="324">
        <f t="shared" ref="J51:J53" si="12">SUM(K51:L51)</f>
        <v>0</v>
      </c>
      <c r="K51" s="75"/>
      <c r="L51" s="75"/>
      <c r="M51" s="4"/>
      <c r="N51" s="4"/>
      <c r="O51" s="15"/>
      <c r="Q51" s="36"/>
      <c r="R51" s="196" t="s">
        <v>142</v>
      </c>
      <c r="S51" s="165"/>
      <c r="T51" s="249" t="s">
        <v>242</v>
      </c>
      <c r="U51" s="249" t="s">
        <v>234</v>
      </c>
    </row>
    <row r="52" spans="3:21">
      <c r="C52" s="110" t="s">
        <v>144</v>
      </c>
      <c r="D52" s="18" t="s">
        <v>16</v>
      </c>
      <c r="E52" s="4"/>
      <c r="F52" s="4"/>
      <c r="G52" s="4"/>
      <c r="H52" s="4"/>
      <c r="I52" s="4"/>
      <c r="J52" s="324">
        <f t="shared" si="12"/>
        <v>0</v>
      </c>
      <c r="K52" s="75"/>
      <c r="L52" s="75"/>
      <c r="M52" s="4"/>
      <c r="N52" s="4"/>
      <c r="O52" s="15"/>
      <c r="Q52" s="36"/>
      <c r="R52" s="196" t="s">
        <v>142</v>
      </c>
      <c r="S52" s="165"/>
      <c r="T52" s="249" t="s">
        <v>242</v>
      </c>
      <c r="U52" s="249" t="s">
        <v>234</v>
      </c>
    </row>
    <row r="53" spans="3:21">
      <c r="C53" s="143" t="s">
        <v>145</v>
      </c>
      <c r="D53" s="19" t="s">
        <v>16</v>
      </c>
      <c r="E53" s="6"/>
      <c r="F53" s="6"/>
      <c r="G53" s="6"/>
      <c r="H53" s="6"/>
      <c r="I53" s="6"/>
      <c r="J53" s="325">
        <f t="shared" si="12"/>
        <v>0</v>
      </c>
      <c r="K53" s="76"/>
      <c r="L53" s="76"/>
      <c r="M53" s="6"/>
      <c r="N53" s="6"/>
      <c r="O53" s="16"/>
      <c r="Q53" s="36"/>
      <c r="R53" s="196" t="s">
        <v>142</v>
      </c>
      <c r="S53" s="165"/>
      <c r="T53" s="249" t="s">
        <v>242</v>
      </c>
      <c r="U53" s="249" t="s">
        <v>234</v>
      </c>
    </row>
    <row r="54" spans="3:21">
      <c r="C54" s="171" t="s">
        <v>146</v>
      </c>
      <c r="D54" s="73"/>
      <c r="L54" s="58"/>
      <c r="R54" s="38"/>
      <c r="T54" s="39"/>
      <c r="U54" s="39"/>
    </row>
    <row r="55" spans="3:21">
      <c r="C55" s="262" t="s">
        <v>267</v>
      </c>
      <c r="D55" s="261" t="s">
        <v>16</v>
      </c>
      <c r="E55" s="229"/>
      <c r="F55" s="192"/>
      <c r="G55" s="260"/>
      <c r="H55" s="260"/>
      <c r="I55" s="260"/>
      <c r="J55" s="323">
        <f>SUM(K55:L55)</f>
        <v>0</v>
      </c>
      <c r="K55" s="231"/>
      <c r="L55" s="231"/>
      <c r="M55" s="192"/>
      <c r="N55" s="192"/>
      <c r="O55" s="197"/>
      <c r="R55" s="39" t="s">
        <v>85</v>
      </c>
      <c r="T55" s="249" t="s">
        <v>242</v>
      </c>
      <c r="U55" s="249" t="s">
        <v>234</v>
      </c>
    </row>
    <row r="56" spans="3:21">
      <c r="C56" s="110" t="s">
        <v>143</v>
      </c>
      <c r="D56" s="18" t="s">
        <v>16</v>
      </c>
      <c r="E56" s="4"/>
      <c r="F56" s="4"/>
      <c r="G56" s="4"/>
      <c r="H56" s="4"/>
      <c r="I56" s="4"/>
      <c r="J56" s="324">
        <f t="shared" ref="J56:J58" si="13">SUM(K56:L56)</f>
        <v>0</v>
      </c>
      <c r="K56" s="75"/>
      <c r="L56" s="75"/>
      <c r="M56" s="4"/>
      <c r="N56" s="4"/>
      <c r="O56" s="15"/>
      <c r="Q56" s="36"/>
      <c r="R56" s="196" t="s">
        <v>142</v>
      </c>
      <c r="S56" s="165"/>
      <c r="T56" s="249" t="s">
        <v>242</v>
      </c>
      <c r="U56" s="249" t="s">
        <v>234</v>
      </c>
    </row>
    <row r="57" spans="3:21">
      <c r="C57" s="110" t="s">
        <v>144</v>
      </c>
      <c r="D57" s="18" t="s">
        <v>16</v>
      </c>
      <c r="E57" s="4"/>
      <c r="F57" s="4"/>
      <c r="G57" s="4"/>
      <c r="H57" s="4"/>
      <c r="I57" s="4"/>
      <c r="J57" s="324">
        <f t="shared" si="13"/>
        <v>0</v>
      </c>
      <c r="K57" s="75"/>
      <c r="L57" s="75"/>
      <c r="M57" s="4"/>
      <c r="N57" s="4"/>
      <c r="O57" s="15"/>
      <c r="Q57" s="36"/>
      <c r="R57" s="196" t="s">
        <v>142</v>
      </c>
      <c r="S57" s="165"/>
      <c r="T57" s="249" t="s">
        <v>242</v>
      </c>
      <c r="U57" s="249" t="s">
        <v>234</v>
      </c>
    </row>
    <row r="58" spans="3:21">
      <c r="C58" s="143" t="s">
        <v>145</v>
      </c>
      <c r="D58" s="19" t="s">
        <v>16</v>
      </c>
      <c r="E58" s="6"/>
      <c r="F58" s="6"/>
      <c r="G58" s="6"/>
      <c r="H58" s="6"/>
      <c r="I58" s="6"/>
      <c r="J58" s="325">
        <f t="shared" si="13"/>
        <v>0</v>
      </c>
      <c r="K58" s="76"/>
      <c r="L58" s="76"/>
      <c r="M58" s="6"/>
      <c r="N58" s="6"/>
      <c r="O58" s="16"/>
      <c r="Q58" s="36"/>
      <c r="R58" s="196" t="s">
        <v>142</v>
      </c>
      <c r="S58" s="165"/>
      <c r="T58" s="249" t="s">
        <v>242</v>
      </c>
      <c r="U58" s="249" t="s">
        <v>234</v>
      </c>
    </row>
    <row r="59" spans="3:21">
      <c r="C59" s="171" t="s">
        <v>147</v>
      </c>
      <c r="D59" s="73"/>
      <c r="L59" s="58"/>
      <c r="R59" s="38"/>
      <c r="T59" s="39"/>
      <c r="U59" s="39"/>
    </row>
    <row r="60" spans="3:21">
      <c r="C60" s="262" t="s">
        <v>267</v>
      </c>
      <c r="D60" s="261" t="s">
        <v>16</v>
      </c>
      <c r="E60" s="229"/>
      <c r="F60" s="192"/>
      <c r="G60" s="260"/>
      <c r="H60" s="260"/>
      <c r="I60" s="260"/>
      <c r="J60" s="323">
        <f>SUM(K60:L60)</f>
        <v>0</v>
      </c>
      <c r="K60" s="231"/>
      <c r="L60" s="231"/>
      <c r="M60" s="192"/>
      <c r="N60" s="192"/>
      <c r="O60" s="197"/>
      <c r="R60" s="39" t="s">
        <v>85</v>
      </c>
      <c r="T60" s="249" t="s">
        <v>242</v>
      </c>
      <c r="U60" s="249" t="s">
        <v>234</v>
      </c>
    </row>
    <row r="61" spans="3:21">
      <c r="C61" s="110" t="s">
        <v>143</v>
      </c>
      <c r="D61" s="18" t="s">
        <v>16</v>
      </c>
      <c r="E61" s="4"/>
      <c r="F61" s="4"/>
      <c r="G61" s="4"/>
      <c r="H61" s="4"/>
      <c r="I61" s="4"/>
      <c r="J61" s="324">
        <f t="shared" ref="J61:J63" si="14">SUM(K61:L61)</f>
        <v>0</v>
      </c>
      <c r="K61" s="75"/>
      <c r="L61" s="75"/>
      <c r="M61" s="4"/>
      <c r="N61" s="4"/>
      <c r="O61" s="15"/>
      <c r="Q61" s="36"/>
      <c r="R61" s="196" t="s">
        <v>142</v>
      </c>
      <c r="S61" s="165"/>
      <c r="T61" s="249" t="s">
        <v>242</v>
      </c>
      <c r="U61" s="249" t="s">
        <v>234</v>
      </c>
    </row>
    <row r="62" spans="3:21">
      <c r="C62" s="110" t="s">
        <v>144</v>
      </c>
      <c r="D62" s="18" t="s">
        <v>16</v>
      </c>
      <c r="E62" s="4"/>
      <c r="F62" s="4"/>
      <c r="G62" s="4"/>
      <c r="H62" s="4"/>
      <c r="I62" s="4"/>
      <c r="J62" s="324">
        <f t="shared" si="14"/>
        <v>0</v>
      </c>
      <c r="K62" s="75"/>
      <c r="L62" s="75"/>
      <c r="M62" s="4"/>
      <c r="N62" s="4"/>
      <c r="O62" s="15"/>
      <c r="Q62" s="36"/>
      <c r="R62" s="196" t="s">
        <v>142</v>
      </c>
      <c r="S62" s="165"/>
      <c r="T62" s="249" t="s">
        <v>242</v>
      </c>
      <c r="U62" s="249" t="s">
        <v>234</v>
      </c>
    </row>
    <row r="63" spans="3:21">
      <c r="C63" s="143" t="s">
        <v>145</v>
      </c>
      <c r="D63" s="19" t="s">
        <v>16</v>
      </c>
      <c r="E63" s="6"/>
      <c r="F63" s="6"/>
      <c r="G63" s="6"/>
      <c r="H63" s="6"/>
      <c r="I63" s="6"/>
      <c r="J63" s="325">
        <f t="shared" si="14"/>
        <v>0</v>
      </c>
      <c r="K63" s="76"/>
      <c r="L63" s="76"/>
      <c r="M63" s="6"/>
      <c r="N63" s="6"/>
      <c r="O63" s="16"/>
      <c r="Q63" s="36"/>
      <c r="R63" s="196" t="s">
        <v>142</v>
      </c>
      <c r="S63" s="165"/>
      <c r="T63" s="249" t="s">
        <v>242</v>
      </c>
      <c r="U63" s="249" t="s">
        <v>234</v>
      </c>
    </row>
    <row r="64" spans="3:21">
      <c r="C64" s="171" t="s">
        <v>148</v>
      </c>
      <c r="D64" s="73"/>
      <c r="L64" s="58"/>
      <c r="R64" s="38"/>
      <c r="T64" s="39"/>
      <c r="U64" s="39"/>
    </row>
    <row r="65" spans="3:21">
      <c r="C65" s="262" t="s">
        <v>267</v>
      </c>
      <c r="D65" s="261" t="s">
        <v>16</v>
      </c>
      <c r="E65" s="229"/>
      <c r="F65" s="192"/>
      <c r="G65" s="260"/>
      <c r="H65" s="260"/>
      <c r="I65" s="260"/>
      <c r="J65" s="323">
        <f>SUM(K65:L65)</f>
        <v>0</v>
      </c>
      <c r="K65" s="231"/>
      <c r="L65" s="231"/>
      <c r="M65" s="192"/>
      <c r="N65" s="192"/>
      <c r="O65" s="197"/>
      <c r="R65" s="39" t="s">
        <v>85</v>
      </c>
      <c r="T65" s="249" t="s">
        <v>242</v>
      </c>
      <c r="U65" s="249" t="s">
        <v>234</v>
      </c>
    </row>
    <row r="66" spans="3:21">
      <c r="C66" s="110" t="s">
        <v>143</v>
      </c>
      <c r="D66" s="18" t="s">
        <v>16</v>
      </c>
      <c r="E66" s="4"/>
      <c r="F66" s="4"/>
      <c r="G66" s="4"/>
      <c r="H66" s="4"/>
      <c r="I66" s="4"/>
      <c r="J66" s="324">
        <f t="shared" ref="J66:J68" si="15">SUM(K66:L66)</f>
        <v>0</v>
      </c>
      <c r="K66" s="75"/>
      <c r="L66" s="75"/>
      <c r="M66" s="4"/>
      <c r="N66" s="4"/>
      <c r="O66" s="15"/>
      <c r="Q66" s="36"/>
      <c r="R66" s="196" t="s">
        <v>142</v>
      </c>
      <c r="S66" s="165"/>
      <c r="T66" s="249" t="s">
        <v>242</v>
      </c>
      <c r="U66" s="249" t="s">
        <v>234</v>
      </c>
    </row>
    <row r="67" spans="3:21">
      <c r="C67" s="110" t="s">
        <v>144</v>
      </c>
      <c r="D67" s="18" t="s">
        <v>16</v>
      </c>
      <c r="E67" s="4"/>
      <c r="F67" s="4"/>
      <c r="G67" s="4"/>
      <c r="H67" s="4"/>
      <c r="I67" s="4"/>
      <c r="J67" s="324">
        <f t="shared" si="15"/>
        <v>0</v>
      </c>
      <c r="K67" s="75"/>
      <c r="L67" s="75"/>
      <c r="M67" s="4"/>
      <c r="N67" s="4"/>
      <c r="O67" s="15"/>
      <c r="Q67" s="36"/>
      <c r="R67" s="196" t="s">
        <v>142</v>
      </c>
      <c r="S67" s="165"/>
      <c r="T67" s="249" t="s">
        <v>242</v>
      </c>
      <c r="U67" s="249" t="s">
        <v>234</v>
      </c>
    </row>
    <row r="68" spans="3:21">
      <c r="C68" s="143" t="s">
        <v>145</v>
      </c>
      <c r="D68" s="19" t="s">
        <v>16</v>
      </c>
      <c r="E68" s="6"/>
      <c r="F68" s="6"/>
      <c r="G68" s="6"/>
      <c r="H68" s="6"/>
      <c r="I68" s="6"/>
      <c r="J68" s="325">
        <f t="shared" si="15"/>
        <v>0</v>
      </c>
      <c r="K68" s="76"/>
      <c r="L68" s="76"/>
      <c r="M68" s="6"/>
      <c r="N68" s="6"/>
      <c r="O68" s="16"/>
      <c r="Q68" s="36"/>
      <c r="R68" s="196" t="s">
        <v>142</v>
      </c>
      <c r="S68" s="165"/>
      <c r="T68" s="249" t="s">
        <v>242</v>
      </c>
      <c r="U68" s="249" t="s">
        <v>234</v>
      </c>
    </row>
    <row r="69" spans="3:21">
      <c r="C69" s="171" t="s">
        <v>149</v>
      </c>
      <c r="D69" s="73"/>
      <c r="L69" s="58"/>
      <c r="R69" s="38"/>
      <c r="T69" s="39"/>
      <c r="U69" s="39"/>
    </row>
    <row r="70" spans="3:21">
      <c r="C70" s="262" t="s">
        <v>267</v>
      </c>
      <c r="D70" s="261" t="s">
        <v>16</v>
      </c>
      <c r="E70" s="229"/>
      <c r="F70" s="192"/>
      <c r="G70" s="260"/>
      <c r="H70" s="260"/>
      <c r="I70" s="260"/>
      <c r="J70" s="323">
        <f>SUM(K70:L70)</f>
        <v>0</v>
      </c>
      <c r="K70" s="231"/>
      <c r="L70" s="231"/>
      <c r="M70" s="192"/>
      <c r="N70" s="192"/>
      <c r="O70" s="197"/>
      <c r="R70" s="39" t="s">
        <v>85</v>
      </c>
      <c r="T70" s="249" t="s">
        <v>242</v>
      </c>
      <c r="U70" s="249" t="s">
        <v>234</v>
      </c>
    </row>
    <row r="71" spans="3:21">
      <c r="C71" s="110" t="s">
        <v>143</v>
      </c>
      <c r="D71" s="18" t="s">
        <v>16</v>
      </c>
      <c r="E71" s="4"/>
      <c r="F71" s="4"/>
      <c r="G71" s="4"/>
      <c r="H71" s="4"/>
      <c r="I71" s="4"/>
      <c r="J71" s="324">
        <f t="shared" ref="J71:J73" si="16">SUM(K71:L71)</f>
        <v>0</v>
      </c>
      <c r="K71" s="75"/>
      <c r="L71" s="75"/>
      <c r="M71" s="4"/>
      <c r="N71" s="4"/>
      <c r="O71" s="15"/>
      <c r="Q71" s="36"/>
      <c r="R71" s="196" t="s">
        <v>142</v>
      </c>
      <c r="S71" s="165"/>
      <c r="T71" s="249" t="s">
        <v>242</v>
      </c>
      <c r="U71" s="249" t="s">
        <v>234</v>
      </c>
    </row>
    <row r="72" spans="3:21">
      <c r="C72" s="110" t="s">
        <v>144</v>
      </c>
      <c r="D72" s="18" t="s">
        <v>16</v>
      </c>
      <c r="E72" s="4"/>
      <c r="F72" s="4"/>
      <c r="G72" s="4"/>
      <c r="H72" s="4"/>
      <c r="I72" s="4"/>
      <c r="J72" s="324">
        <f t="shared" si="16"/>
        <v>0</v>
      </c>
      <c r="K72" s="75"/>
      <c r="L72" s="75"/>
      <c r="M72" s="4"/>
      <c r="N72" s="4"/>
      <c r="O72" s="15"/>
      <c r="Q72" s="36"/>
      <c r="R72" s="196" t="s">
        <v>142</v>
      </c>
      <c r="S72" s="165"/>
      <c r="T72" s="249" t="s">
        <v>242</v>
      </c>
      <c r="U72" s="249" t="s">
        <v>234</v>
      </c>
    </row>
    <row r="73" spans="3:21">
      <c r="C73" s="143" t="s">
        <v>145</v>
      </c>
      <c r="D73" s="19" t="s">
        <v>16</v>
      </c>
      <c r="E73" s="6"/>
      <c r="F73" s="6"/>
      <c r="G73" s="6"/>
      <c r="H73" s="6"/>
      <c r="I73" s="6"/>
      <c r="J73" s="325">
        <f t="shared" si="16"/>
        <v>0</v>
      </c>
      <c r="K73" s="76"/>
      <c r="L73" s="76"/>
      <c r="M73" s="6"/>
      <c r="N73" s="6"/>
      <c r="O73" s="16"/>
      <c r="Q73" s="36"/>
      <c r="R73" s="196" t="s">
        <v>142</v>
      </c>
      <c r="S73" s="165"/>
      <c r="T73" s="249" t="s">
        <v>242</v>
      </c>
      <c r="U73" s="249" t="s">
        <v>234</v>
      </c>
    </row>
    <row r="74" spans="3:21">
      <c r="C74" s="171" t="s">
        <v>150</v>
      </c>
      <c r="D74" s="73"/>
      <c r="L74" s="58"/>
      <c r="R74" s="38"/>
      <c r="T74" s="39"/>
      <c r="U74" s="39"/>
    </row>
    <row r="75" spans="3:21">
      <c r="C75" s="262" t="s">
        <v>267</v>
      </c>
      <c r="D75" s="261" t="s">
        <v>16</v>
      </c>
      <c r="E75" s="229"/>
      <c r="F75" s="192"/>
      <c r="G75" s="260"/>
      <c r="H75" s="260"/>
      <c r="I75" s="260"/>
      <c r="J75" s="323">
        <f>SUM(K75:L75)</f>
        <v>0</v>
      </c>
      <c r="K75" s="231"/>
      <c r="L75" s="231"/>
      <c r="M75" s="192"/>
      <c r="N75" s="192"/>
      <c r="O75" s="197"/>
      <c r="R75" s="39" t="s">
        <v>85</v>
      </c>
      <c r="T75" s="249" t="s">
        <v>242</v>
      </c>
      <c r="U75" s="249" t="s">
        <v>234</v>
      </c>
    </row>
    <row r="76" spans="3:21">
      <c r="C76" s="110" t="s">
        <v>143</v>
      </c>
      <c r="D76" s="18" t="s">
        <v>16</v>
      </c>
      <c r="E76" s="4"/>
      <c r="F76" s="4"/>
      <c r="G76" s="4"/>
      <c r="H76" s="4"/>
      <c r="I76" s="4"/>
      <c r="J76" s="324">
        <f t="shared" ref="J76:J78" si="17">SUM(K76:L76)</f>
        <v>0</v>
      </c>
      <c r="K76" s="75"/>
      <c r="L76" s="75"/>
      <c r="M76" s="4"/>
      <c r="N76" s="4"/>
      <c r="O76" s="15"/>
      <c r="Q76" s="36"/>
      <c r="R76" s="196" t="s">
        <v>142</v>
      </c>
      <c r="S76" s="165"/>
      <c r="T76" s="249" t="s">
        <v>242</v>
      </c>
      <c r="U76" s="249" t="s">
        <v>234</v>
      </c>
    </row>
    <row r="77" spans="3:21">
      <c r="C77" s="110" t="s">
        <v>144</v>
      </c>
      <c r="D77" s="18" t="s">
        <v>16</v>
      </c>
      <c r="E77" s="4"/>
      <c r="F77" s="4"/>
      <c r="G77" s="4"/>
      <c r="H77" s="4"/>
      <c r="I77" s="4"/>
      <c r="J77" s="324">
        <f t="shared" si="17"/>
        <v>0</v>
      </c>
      <c r="K77" s="75"/>
      <c r="L77" s="75"/>
      <c r="M77" s="4"/>
      <c r="N77" s="4"/>
      <c r="O77" s="15"/>
      <c r="Q77" s="36"/>
      <c r="R77" s="196" t="s">
        <v>142</v>
      </c>
      <c r="S77" s="165"/>
      <c r="T77" s="249" t="s">
        <v>242</v>
      </c>
      <c r="U77" s="249" t="s">
        <v>234</v>
      </c>
    </row>
    <row r="78" spans="3:21">
      <c r="C78" s="143" t="s">
        <v>145</v>
      </c>
      <c r="D78" s="19" t="s">
        <v>16</v>
      </c>
      <c r="E78" s="6"/>
      <c r="F78" s="6"/>
      <c r="G78" s="6"/>
      <c r="H78" s="6"/>
      <c r="I78" s="6"/>
      <c r="J78" s="325">
        <f t="shared" si="17"/>
        <v>0</v>
      </c>
      <c r="K78" s="76"/>
      <c r="L78" s="76"/>
      <c r="M78" s="6"/>
      <c r="N78" s="6"/>
      <c r="O78" s="16"/>
      <c r="Q78" s="36"/>
      <c r="R78" s="196" t="s">
        <v>142</v>
      </c>
      <c r="S78" s="165"/>
      <c r="T78" s="249" t="s">
        <v>242</v>
      </c>
      <c r="U78" s="249" t="s">
        <v>234</v>
      </c>
    </row>
    <row r="79" spans="3:21">
      <c r="C79" s="171" t="s">
        <v>151</v>
      </c>
      <c r="D79" s="73"/>
      <c r="L79" s="58"/>
      <c r="R79" s="38"/>
      <c r="T79" s="39"/>
      <c r="U79" s="39"/>
    </row>
    <row r="80" spans="3:21">
      <c r="C80" s="262" t="s">
        <v>267</v>
      </c>
      <c r="D80" s="261" t="s">
        <v>16</v>
      </c>
      <c r="E80" s="229"/>
      <c r="F80" s="192"/>
      <c r="G80" s="260"/>
      <c r="H80" s="260"/>
      <c r="I80" s="260"/>
      <c r="J80" s="323">
        <f>SUM(K80:L80)</f>
        <v>0</v>
      </c>
      <c r="K80" s="453">
        <f>K85+K90</f>
        <v>0</v>
      </c>
      <c r="L80" s="453">
        <f>L85+L90</f>
        <v>0</v>
      </c>
      <c r="M80" s="192"/>
      <c r="N80" s="192"/>
      <c r="O80" s="197"/>
      <c r="R80" s="39" t="s">
        <v>85</v>
      </c>
      <c r="T80" s="249" t="s">
        <v>242</v>
      </c>
      <c r="U80" s="249" t="s">
        <v>234</v>
      </c>
    </row>
    <row r="81" spans="3:21">
      <c r="C81" s="110" t="s">
        <v>143</v>
      </c>
      <c r="D81" s="18" t="s">
        <v>16</v>
      </c>
      <c r="E81" s="4"/>
      <c r="F81" s="4"/>
      <c r="G81" s="4"/>
      <c r="H81" s="4"/>
      <c r="I81" s="4"/>
      <c r="J81" s="324">
        <f t="shared" ref="J81:J83" si="18">SUM(K81:L81)</f>
        <v>0</v>
      </c>
      <c r="K81" s="447">
        <f t="shared" ref="K81:L83" si="19">K86+K91</f>
        <v>0</v>
      </c>
      <c r="L81" s="447">
        <f t="shared" si="19"/>
        <v>0</v>
      </c>
      <c r="M81" s="4"/>
      <c r="N81" s="4"/>
      <c r="O81" s="15"/>
      <c r="Q81" s="36"/>
      <c r="R81" s="196" t="s">
        <v>142</v>
      </c>
      <c r="S81" s="165"/>
      <c r="T81" s="249" t="s">
        <v>242</v>
      </c>
      <c r="U81" s="249" t="s">
        <v>234</v>
      </c>
    </row>
    <row r="82" spans="3:21">
      <c r="C82" s="110" t="s">
        <v>144</v>
      </c>
      <c r="D82" s="18" t="s">
        <v>16</v>
      </c>
      <c r="E82" s="4"/>
      <c r="F82" s="4"/>
      <c r="G82" s="4"/>
      <c r="H82" s="4"/>
      <c r="I82" s="4"/>
      <c r="J82" s="324">
        <f t="shared" si="18"/>
        <v>0</v>
      </c>
      <c r="K82" s="447">
        <f t="shared" si="19"/>
        <v>0</v>
      </c>
      <c r="L82" s="447">
        <f t="shared" si="19"/>
        <v>0</v>
      </c>
      <c r="M82" s="4"/>
      <c r="N82" s="4"/>
      <c r="O82" s="15"/>
      <c r="Q82" s="36"/>
      <c r="R82" s="196" t="s">
        <v>142</v>
      </c>
      <c r="S82" s="165"/>
      <c r="T82" s="249" t="s">
        <v>242</v>
      </c>
      <c r="U82" s="249" t="s">
        <v>234</v>
      </c>
    </row>
    <row r="83" spans="3:21">
      <c r="C83" s="110" t="s">
        <v>145</v>
      </c>
      <c r="D83" s="18" t="s">
        <v>16</v>
      </c>
      <c r="E83" s="4"/>
      <c r="F83" s="4"/>
      <c r="G83" s="4"/>
      <c r="H83" s="4"/>
      <c r="I83" s="4"/>
      <c r="J83" s="324">
        <f t="shared" si="18"/>
        <v>0</v>
      </c>
      <c r="K83" s="447">
        <f t="shared" si="19"/>
        <v>0</v>
      </c>
      <c r="L83" s="447">
        <f t="shared" si="19"/>
        <v>0</v>
      </c>
      <c r="M83" s="4"/>
      <c r="N83" s="4"/>
      <c r="O83" s="15"/>
      <c r="Q83" s="36"/>
      <c r="R83" s="196" t="s">
        <v>142</v>
      </c>
      <c r="S83" s="165"/>
      <c r="T83" s="249" t="s">
        <v>242</v>
      </c>
      <c r="U83" s="249" t="s">
        <v>234</v>
      </c>
    </row>
    <row r="84" spans="3:21">
      <c r="C84" s="445" t="s">
        <v>637</v>
      </c>
      <c r="D84" s="451"/>
      <c r="E84" s="4"/>
      <c r="F84" s="4"/>
      <c r="G84" s="4"/>
      <c r="H84" s="4"/>
      <c r="I84" s="4"/>
      <c r="J84" s="4"/>
      <c r="K84" s="4"/>
      <c r="L84" s="98"/>
      <c r="M84" s="4"/>
      <c r="N84" s="4"/>
      <c r="O84" s="15"/>
      <c r="P84" s="2"/>
      <c r="Q84" s="36"/>
      <c r="R84" s="196"/>
      <c r="S84" s="165"/>
      <c r="T84" s="37"/>
      <c r="U84" s="37"/>
    </row>
    <row r="85" spans="3:21">
      <c r="C85" s="446" t="s">
        <v>267</v>
      </c>
      <c r="D85" s="450" t="s">
        <v>16</v>
      </c>
      <c r="E85" s="98"/>
      <c r="F85" s="4"/>
      <c r="G85" s="172"/>
      <c r="H85" s="172"/>
      <c r="I85" s="172"/>
      <c r="J85" s="447">
        <f>SUM(K85:L85)</f>
        <v>0</v>
      </c>
      <c r="K85" s="212"/>
      <c r="L85" s="212"/>
      <c r="M85" s="4"/>
      <c r="N85" s="4"/>
      <c r="O85" s="15"/>
      <c r="P85" s="2"/>
      <c r="Q85" s="36"/>
      <c r="R85" s="196" t="s">
        <v>85</v>
      </c>
      <c r="S85" s="165"/>
      <c r="T85" s="336" t="s">
        <v>242</v>
      </c>
      <c r="U85" s="336" t="s">
        <v>234</v>
      </c>
    </row>
    <row r="86" spans="3:21">
      <c r="C86" s="446" t="s">
        <v>143</v>
      </c>
      <c r="D86" s="18" t="s">
        <v>16</v>
      </c>
      <c r="E86" s="4"/>
      <c r="F86" s="4"/>
      <c r="G86" s="4"/>
      <c r="H86" s="4"/>
      <c r="I86" s="4"/>
      <c r="J86" s="447">
        <f>SUM(K86:L86)</f>
        <v>0</v>
      </c>
      <c r="K86" s="212"/>
      <c r="L86" s="212"/>
      <c r="M86" s="4"/>
      <c r="N86" s="4"/>
      <c r="O86" s="15"/>
      <c r="P86" s="2"/>
      <c r="Q86" s="36"/>
      <c r="R86" s="196" t="s">
        <v>85</v>
      </c>
      <c r="S86" s="165"/>
      <c r="T86" s="336" t="s">
        <v>242</v>
      </c>
      <c r="U86" s="336" t="s">
        <v>234</v>
      </c>
    </row>
    <row r="87" spans="3:21">
      <c r="C87" s="446" t="s">
        <v>144</v>
      </c>
      <c r="D87" s="18" t="s">
        <v>16</v>
      </c>
      <c r="E87" s="4"/>
      <c r="F87" s="4"/>
      <c r="G87" s="4"/>
      <c r="H87" s="4"/>
      <c r="I87" s="4"/>
      <c r="J87" s="447">
        <f>SUM(K87:L87)</f>
        <v>0</v>
      </c>
      <c r="K87" s="212"/>
      <c r="L87" s="212"/>
      <c r="M87" s="4"/>
      <c r="N87" s="4"/>
      <c r="O87" s="15"/>
      <c r="P87" s="2"/>
      <c r="Q87" s="36"/>
      <c r="R87" s="196" t="s">
        <v>85</v>
      </c>
      <c r="S87" s="165"/>
      <c r="T87" s="336" t="s">
        <v>242</v>
      </c>
      <c r="U87" s="336" t="s">
        <v>234</v>
      </c>
    </row>
    <row r="88" spans="3:21">
      <c r="C88" s="446" t="s">
        <v>145</v>
      </c>
      <c r="D88" s="18" t="s">
        <v>16</v>
      </c>
      <c r="E88" s="4"/>
      <c r="F88" s="4"/>
      <c r="G88" s="4"/>
      <c r="H88" s="4"/>
      <c r="I88" s="4"/>
      <c r="J88" s="447">
        <f>SUM(K88:L88)</f>
        <v>0</v>
      </c>
      <c r="K88" s="212"/>
      <c r="L88" s="212"/>
      <c r="M88" s="4"/>
      <c r="N88" s="4"/>
      <c r="O88" s="15"/>
      <c r="P88" s="2"/>
      <c r="Q88" s="36"/>
      <c r="R88" s="196" t="s">
        <v>85</v>
      </c>
      <c r="S88" s="165"/>
      <c r="T88" s="336" t="s">
        <v>242</v>
      </c>
      <c r="U88" s="336" t="s">
        <v>234</v>
      </c>
    </row>
    <row r="89" spans="3:21">
      <c r="C89" s="445" t="s">
        <v>638</v>
      </c>
      <c r="D89" s="451"/>
      <c r="E89" s="4"/>
      <c r="F89" s="4"/>
      <c r="G89" s="4"/>
      <c r="H89" s="4"/>
      <c r="I89" s="4"/>
      <c r="J89" s="4"/>
      <c r="K89" s="4"/>
      <c r="L89" s="98"/>
      <c r="M89" s="4"/>
      <c r="N89" s="4"/>
      <c r="O89" s="15"/>
      <c r="P89" s="2"/>
      <c r="Q89" s="36"/>
      <c r="R89" s="196"/>
      <c r="S89" s="165"/>
      <c r="T89" s="37"/>
      <c r="U89" s="37"/>
    </row>
    <row r="90" spans="3:21">
      <c r="C90" s="446" t="s">
        <v>267</v>
      </c>
      <c r="D90" s="452" t="s">
        <v>16</v>
      </c>
      <c r="E90" s="98"/>
      <c r="F90" s="4"/>
      <c r="G90" s="172"/>
      <c r="H90" s="172"/>
      <c r="I90" s="172"/>
      <c r="J90" s="447">
        <f>SUM(K90:L90)</f>
        <v>0</v>
      </c>
      <c r="K90" s="212"/>
      <c r="L90" s="212"/>
      <c r="M90" s="4"/>
      <c r="N90" s="4"/>
      <c r="O90" s="15"/>
      <c r="P90" s="2"/>
      <c r="Q90" s="36"/>
      <c r="R90" s="196" t="s">
        <v>85</v>
      </c>
      <c r="S90" s="165"/>
      <c r="T90" s="336" t="s">
        <v>242</v>
      </c>
      <c r="U90" s="336" t="s">
        <v>234</v>
      </c>
    </row>
    <row r="91" spans="3:21">
      <c r="C91" s="446" t="s">
        <v>143</v>
      </c>
      <c r="D91" s="18" t="s">
        <v>16</v>
      </c>
      <c r="E91" s="4"/>
      <c r="F91" s="4"/>
      <c r="G91" s="4"/>
      <c r="H91" s="4"/>
      <c r="I91" s="4"/>
      <c r="J91" s="447">
        <f>SUM(K91:L91)</f>
        <v>0</v>
      </c>
      <c r="K91" s="212"/>
      <c r="L91" s="212"/>
      <c r="M91" s="4"/>
      <c r="N91" s="4"/>
      <c r="O91" s="15"/>
      <c r="P91" s="2"/>
      <c r="Q91" s="36"/>
      <c r="R91" s="196" t="s">
        <v>85</v>
      </c>
      <c r="S91" s="165"/>
      <c r="T91" s="336" t="s">
        <v>242</v>
      </c>
      <c r="U91" s="336" t="s">
        <v>234</v>
      </c>
    </row>
    <row r="92" spans="3:21">
      <c r="C92" s="446" t="s">
        <v>144</v>
      </c>
      <c r="D92" s="18" t="s">
        <v>16</v>
      </c>
      <c r="E92" s="4"/>
      <c r="F92" s="4"/>
      <c r="G92" s="4"/>
      <c r="H92" s="4"/>
      <c r="I92" s="4"/>
      <c r="J92" s="447">
        <f>SUM(K92:L92)</f>
        <v>0</v>
      </c>
      <c r="K92" s="212"/>
      <c r="L92" s="212"/>
      <c r="M92" s="4"/>
      <c r="N92" s="4"/>
      <c r="O92" s="15"/>
      <c r="P92" s="2"/>
      <c r="Q92" s="36"/>
      <c r="R92" s="196" t="s">
        <v>85</v>
      </c>
      <c r="S92" s="165"/>
      <c r="T92" s="336" t="s">
        <v>242</v>
      </c>
      <c r="U92" s="336" t="s">
        <v>234</v>
      </c>
    </row>
    <row r="93" spans="3:21">
      <c r="C93" s="448" t="s">
        <v>145</v>
      </c>
      <c r="D93" s="19" t="s">
        <v>16</v>
      </c>
      <c r="E93" s="6"/>
      <c r="F93" s="6"/>
      <c r="G93" s="6"/>
      <c r="H93" s="6"/>
      <c r="I93" s="6"/>
      <c r="J93" s="449">
        <f>SUM(K93:L93)</f>
        <v>0</v>
      </c>
      <c r="K93" s="211"/>
      <c r="L93" s="211"/>
      <c r="M93" s="6"/>
      <c r="N93" s="6"/>
      <c r="O93" s="16"/>
      <c r="P93" s="2"/>
      <c r="Q93" s="36"/>
      <c r="R93" s="196" t="s">
        <v>85</v>
      </c>
      <c r="S93" s="165"/>
      <c r="T93" s="336" t="s">
        <v>242</v>
      </c>
      <c r="U93" s="336" t="s">
        <v>234</v>
      </c>
    </row>
    <row r="94" spans="3:21">
      <c r="C94" s="171" t="s">
        <v>152</v>
      </c>
      <c r="D94" s="73"/>
      <c r="L94" s="58"/>
      <c r="R94" s="38"/>
      <c r="T94" s="39"/>
      <c r="U94" s="39"/>
    </row>
    <row r="95" spans="3:21">
      <c r="C95" s="262" t="s">
        <v>267</v>
      </c>
      <c r="D95" s="261" t="s">
        <v>16</v>
      </c>
      <c r="E95" s="229"/>
      <c r="F95" s="192"/>
      <c r="G95" s="260"/>
      <c r="H95" s="260"/>
      <c r="I95" s="260"/>
      <c r="J95" s="323">
        <f>SUM(K95:L95)</f>
        <v>0</v>
      </c>
      <c r="K95" s="231"/>
      <c r="L95" s="231"/>
      <c r="M95" s="192"/>
      <c r="N95" s="192"/>
      <c r="O95" s="197"/>
      <c r="R95" s="39" t="s">
        <v>85</v>
      </c>
      <c r="T95" s="249" t="s">
        <v>242</v>
      </c>
      <c r="U95" s="249" t="s">
        <v>234</v>
      </c>
    </row>
    <row r="96" spans="3:21">
      <c r="C96" s="110" t="s">
        <v>143</v>
      </c>
      <c r="D96" s="18" t="s">
        <v>16</v>
      </c>
      <c r="E96" s="4"/>
      <c r="F96" s="4"/>
      <c r="G96" s="4"/>
      <c r="H96" s="4"/>
      <c r="I96" s="4"/>
      <c r="J96" s="324">
        <f t="shared" ref="J96:J98" si="20">SUM(K96:L96)</f>
        <v>0</v>
      </c>
      <c r="K96" s="75"/>
      <c r="L96" s="75"/>
      <c r="M96" s="4"/>
      <c r="N96" s="4"/>
      <c r="O96" s="15"/>
      <c r="Q96" s="36"/>
      <c r="R96" s="196" t="s">
        <v>142</v>
      </c>
      <c r="S96" s="165"/>
      <c r="T96" s="249" t="s">
        <v>242</v>
      </c>
      <c r="U96" s="249" t="s">
        <v>234</v>
      </c>
    </row>
    <row r="97" spans="3:22">
      <c r="C97" s="110" t="s">
        <v>144</v>
      </c>
      <c r="D97" s="18" t="s">
        <v>16</v>
      </c>
      <c r="E97" s="4"/>
      <c r="F97" s="4"/>
      <c r="G97" s="4"/>
      <c r="H97" s="4"/>
      <c r="I97" s="4"/>
      <c r="J97" s="324">
        <f t="shared" si="20"/>
        <v>0</v>
      </c>
      <c r="K97" s="75"/>
      <c r="L97" s="75"/>
      <c r="M97" s="4"/>
      <c r="N97" s="4"/>
      <c r="O97" s="15"/>
      <c r="Q97" s="36"/>
      <c r="R97" s="196" t="s">
        <v>142</v>
      </c>
      <c r="S97" s="165"/>
      <c r="T97" s="249" t="s">
        <v>242</v>
      </c>
      <c r="U97" s="249" t="s">
        <v>234</v>
      </c>
    </row>
    <row r="98" spans="3:22">
      <c r="C98" s="143" t="s">
        <v>145</v>
      </c>
      <c r="D98" s="19" t="s">
        <v>16</v>
      </c>
      <c r="E98" s="6"/>
      <c r="F98" s="6"/>
      <c r="G98" s="6"/>
      <c r="H98" s="6"/>
      <c r="I98" s="6"/>
      <c r="J98" s="325">
        <f t="shared" si="20"/>
        <v>0</v>
      </c>
      <c r="K98" s="76"/>
      <c r="L98" s="76"/>
      <c r="M98" s="6"/>
      <c r="N98" s="6"/>
      <c r="O98" s="16"/>
      <c r="Q98" s="36"/>
      <c r="R98" s="196" t="s">
        <v>142</v>
      </c>
      <c r="S98" s="165"/>
      <c r="T98" s="249" t="s">
        <v>242</v>
      </c>
      <c r="U98" s="249" t="s">
        <v>234</v>
      </c>
    </row>
    <row r="99" spans="3:22">
      <c r="C99" s="171" t="s">
        <v>153</v>
      </c>
      <c r="D99" s="73"/>
      <c r="L99" s="58"/>
      <c r="R99" s="38"/>
      <c r="T99" s="39"/>
      <c r="U99" s="39"/>
    </row>
    <row r="100" spans="3:22">
      <c r="C100" s="173" t="s">
        <v>143</v>
      </c>
      <c r="D100" s="239" t="s">
        <v>16</v>
      </c>
      <c r="E100" s="240"/>
      <c r="F100" s="240"/>
      <c r="G100" s="240"/>
      <c r="H100" s="240"/>
      <c r="I100" s="240"/>
      <c r="J100" s="327">
        <f>SUM(K100:L100)</f>
        <v>0</v>
      </c>
      <c r="K100" s="328"/>
      <c r="L100" s="328"/>
      <c r="M100" s="240"/>
      <c r="N100" s="240"/>
      <c r="O100" s="361"/>
      <c r="Q100" s="36"/>
      <c r="R100" s="196" t="s">
        <v>142</v>
      </c>
      <c r="S100" s="165"/>
      <c r="T100" s="249" t="s">
        <v>242</v>
      </c>
      <c r="U100" s="249" t="s">
        <v>234</v>
      </c>
    </row>
    <row r="101" spans="3:22">
      <c r="C101" s="171" t="s">
        <v>154</v>
      </c>
      <c r="D101" s="73"/>
      <c r="L101" s="2"/>
      <c r="R101" s="38"/>
      <c r="T101" s="39"/>
      <c r="U101" s="39"/>
    </row>
    <row r="102" spans="3:22">
      <c r="C102" s="173" t="s">
        <v>143</v>
      </c>
      <c r="D102" s="239" t="s">
        <v>16</v>
      </c>
      <c r="E102" s="240"/>
      <c r="F102" s="240"/>
      <c r="G102" s="240"/>
      <c r="H102" s="240"/>
      <c r="I102" s="240"/>
      <c r="J102" s="327">
        <f>SUM(K102:L102)</f>
        <v>0</v>
      </c>
      <c r="K102" s="328"/>
      <c r="L102" s="328"/>
      <c r="M102" s="240"/>
      <c r="N102" s="240"/>
      <c r="O102" s="361"/>
      <c r="Q102" s="36"/>
      <c r="R102" s="196" t="s">
        <v>142</v>
      </c>
      <c r="S102" s="165"/>
      <c r="T102" s="249" t="s">
        <v>242</v>
      </c>
      <c r="U102" s="249" t="s">
        <v>234</v>
      </c>
    </row>
    <row r="103" spans="3:22">
      <c r="C103" s="171" t="s">
        <v>155</v>
      </c>
      <c r="D103" s="73"/>
      <c r="L103" s="2"/>
      <c r="Q103" s="36"/>
      <c r="R103" s="196"/>
      <c r="S103" s="196"/>
      <c r="T103" s="196"/>
      <c r="U103" s="196"/>
      <c r="V103" s="196"/>
    </row>
    <row r="104" spans="3:22">
      <c r="C104" s="241" t="s">
        <v>143</v>
      </c>
      <c r="D104" s="194" t="s">
        <v>16</v>
      </c>
      <c r="E104" s="192"/>
      <c r="F104" s="192"/>
      <c r="G104" s="192"/>
      <c r="H104" s="192"/>
      <c r="I104" s="192"/>
      <c r="J104" s="323">
        <f>SUM(K104:L104)</f>
        <v>0</v>
      </c>
      <c r="K104" s="231"/>
      <c r="L104" s="231"/>
      <c r="M104" s="192"/>
      <c r="N104" s="192"/>
      <c r="O104" s="197"/>
      <c r="Q104" s="36"/>
      <c r="R104" s="196" t="s">
        <v>142</v>
      </c>
      <c r="S104" s="165"/>
      <c r="T104" s="249" t="s">
        <v>242</v>
      </c>
      <c r="U104" s="249" t="s">
        <v>234</v>
      </c>
    </row>
    <row r="105" spans="3:22">
      <c r="C105" s="110" t="s">
        <v>144</v>
      </c>
      <c r="D105" s="18" t="s">
        <v>16</v>
      </c>
      <c r="E105" s="4"/>
      <c r="F105" s="4"/>
      <c r="G105" s="4"/>
      <c r="H105" s="4"/>
      <c r="I105" s="4"/>
      <c r="J105" s="324">
        <f t="shared" ref="J105:J107" si="21">SUM(K105:L105)</f>
        <v>0</v>
      </c>
      <c r="K105" s="75"/>
      <c r="L105" s="75"/>
      <c r="M105" s="4"/>
      <c r="N105" s="4"/>
      <c r="O105" s="15"/>
      <c r="Q105" s="36"/>
      <c r="R105" s="196" t="s">
        <v>142</v>
      </c>
      <c r="S105" s="165"/>
      <c r="T105" s="249" t="s">
        <v>242</v>
      </c>
      <c r="U105" s="249" t="s">
        <v>234</v>
      </c>
    </row>
    <row r="106" spans="3:22">
      <c r="C106" s="110" t="s">
        <v>145</v>
      </c>
      <c r="D106" s="18" t="s">
        <v>16</v>
      </c>
      <c r="E106" s="4"/>
      <c r="F106" s="4"/>
      <c r="G106" s="4"/>
      <c r="H106" s="4"/>
      <c r="I106" s="4"/>
      <c r="J106" s="324">
        <f t="shared" si="21"/>
        <v>0</v>
      </c>
      <c r="K106" s="75"/>
      <c r="L106" s="75"/>
      <c r="M106" s="4"/>
      <c r="N106" s="4"/>
      <c r="O106" s="15"/>
      <c r="Q106" s="36"/>
      <c r="R106" s="196" t="s">
        <v>142</v>
      </c>
      <c r="S106" s="165"/>
      <c r="T106" s="249" t="s">
        <v>242</v>
      </c>
      <c r="U106" s="249" t="s">
        <v>234</v>
      </c>
    </row>
    <row r="107" spans="3:22">
      <c r="C107" s="143" t="s">
        <v>156</v>
      </c>
      <c r="D107" s="19" t="s">
        <v>16</v>
      </c>
      <c r="E107" s="6"/>
      <c r="F107" s="6"/>
      <c r="G107" s="6"/>
      <c r="H107" s="6"/>
      <c r="I107" s="6"/>
      <c r="J107" s="325">
        <f t="shared" si="21"/>
        <v>0</v>
      </c>
      <c r="K107" s="76"/>
      <c r="L107" s="76"/>
      <c r="M107" s="6"/>
      <c r="N107" s="6"/>
      <c r="O107" s="16"/>
      <c r="Q107" s="36"/>
      <c r="R107" s="196" t="s">
        <v>142</v>
      </c>
      <c r="S107" s="165"/>
      <c r="T107" s="249" t="s">
        <v>242</v>
      </c>
      <c r="U107" s="249" t="s">
        <v>234</v>
      </c>
    </row>
    <row r="108" spans="3:22">
      <c r="C108" s="171" t="s">
        <v>327</v>
      </c>
      <c r="L108" s="58"/>
      <c r="M108" s="4"/>
      <c r="N108" s="4"/>
      <c r="O108" s="4"/>
      <c r="Q108" s="36"/>
      <c r="R108" s="196"/>
      <c r="S108" s="196"/>
      <c r="T108" s="196"/>
      <c r="U108" s="196"/>
    </row>
    <row r="109" spans="3:22">
      <c r="C109" s="173" t="s">
        <v>143</v>
      </c>
      <c r="D109" s="316" t="s">
        <v>16</v>
      </c>
      <c r="E109" s="240"/>
      <c r="F109" s="240"/>
      <c r="G109" s="240"/>
      <c r="H109" s="240"/>
      <c r="I109" s="240"/>
      <c r="J109" s="327">
        <f>SUM(K109:L109)</f>
        <v>0</v>
      </c>
      <c r="K109" s="328"/>
      <c r="L109" s="328"/>
      <c r="M109" s="240"/>
      <c r="N109" s="240"/>
      <c r="O109" s="361"/>
      <c r="Q109" s="36"/>
      <c r="R109" s="196" t="s">
        <v>142</v>
      </c>
      <c r="S109" s="165"/>
      <c r="T109" s="249" t="s">
        <v>242</v>
      </c>
      <c r="U109" s="249" t="s">
        <v>234</v>
      </c>
    </row>
    <row r="110" spans="3:22">
      <c r="C110" s="171" t="s">
        <v>328</v>
      </c>
      <c r="D110" s="162"/>
      <c r="L110" s="2"/>
      <c r="M110" s="4"/>
      <c r="N110" s="4"/>
      <c r="O110" s="4"/>
      <c r="Q110" s="36"/>
      <c r="R110" s="196"/>
      <c r="S110" s="196"/>
      <c r="T110" s="196"/>
      <c r="U110" s="196"/>
    </row>
    <row r="111" spans="3:22">
      <c r="C111" s="173" t="s">
        <v>143</v>
      </c>
      <c r="D111" s="316" t="s">
        <v>16</v>
      </c>
      <c r="E111" s="240"/>
      <c r="F111" s="240"/>
      <c r="G111" s="240"/>
      <c r="H111" s="240"/>
      <c r="I111" s="240"/>
      <c r="J111" s="327">
        <f>SUM(K111:L111)</f>
        <v>0</v>
      </c>
      <c r="K111" s="328"/>
      <c r="L111" s="328"/>
      <c r="M111" s="240"/>
      <c r="N111" s="240"/>
      <c r="O111" s="361"/>
      <c r="Q111" s="36"/>
      <c r="R111" s="196" t="s">
        <v>142</v>
      </c>
      <c r="S111" s="165"/>
      <c r="T111" s="249" t="s">
        <v>242</v>
      </c>
      <c r="U111" s="249" t="s">
        <v>234</v>
      </c>
    </row>
    <row r="112" spans="3:22">
      <c r="C112" s="4"/>
      <c r="D112" s="4"/>
      <c r="E112" s="4"/>
      <c r="F112" s="4"/>
      <c r="G112" s="4"/>
      <c r="H112" s="4"/>
      <c r="I112" s="4"/>
      <c r="L112" s="2"/>
      <c r="M112" s="4"/>
      <c r="N112" s="4"/>
      <c r="O112" s="4"/>
      <c r="Q112" s="36"/>
      <c r="R112" s="196"/>
      <c r="S112" s="36"/>
      <c r="T112" s="196"/>
    </row>
    <row r="113" spans="1:21" ht="26.25" customHeight="1">
      <c r="C113" s="159" t="s">
        <v>157</v>
      </c>
      <c r="D113" s="199"/>
      <c r="E113" s="200"/>
      <c r="F113" s="4"/>
      <c r="G113" s="200"/>
      <c r="H113" s="200"/>
      <c r="I113" s="200"/>
      <c r="J113" s="4"/>
      <c r="K113" s="200"/>
      <c r="L113" s="4"/>
      <c r="M113" s="4"/>
      <c r="N113" s="4"/>
      <c r="O113" s="4"/>
      <c r="Q113" s="36"/>
      <c r="R113" s="165"/>
      <c r="S113" s="36"/>
    </row>
    <row r="114" spans="1:21">
      <c r="C114" s="362" t="s">
        <v>158</v>
      </c>
      <c r="D114" s="194" t="s">
        <v>16</v>
      </c>
      <c r="E114" s="192"/>
      <c r="F114" s="192"/>
      <c r="G114" s="192"/>
      <c r="H114" s="192"/>
      <c r="I114" s="192"/>
      <c r="J114" s="192"/>
      <c r="K114" s="192"/>
      <c r="L114" s="192"/>
      <c r="M114" s="203"/>
      <c r="N114" s="192"/>
      <c r="O114" s="197"/>
      <c r="Q114" s="36"/>
      <c r="R114" s="165" t="s">
        <v>228</v>
      </c>
      <c r="S114" s="165"/>
      <c r="T114" s="249" t="s">
        <v>242</v>
      </c>
      <c r="U114" s="249" t="s">
        <v>234</v>
      </c>
    </row>
    <row r="115" spans="1:21">
      <c r="C115" s="363" t="s">
        <v>284</v>
      </c>
      <c r="D115" s="18" t="s">
        <v>16</v>
      </c>
      <c r="E115" s="4"/>
      <c r="F115" s="4"/>
      <c r="G115" s="4"/>
      <c r="H115" s="4"/>
      <c r="I115" s="4"/>
      <c r="J115" s="4"/>
      <c r="K115" s="4"/>
      <c r="L115" s="4"/>
      <c r="M115" s="201"/>
      <c r="N115" s="4"/>
      <c r="O115" s="15"/>
      <c r="Q115" s="36"/>
      <c r="R115" s="165" t="s">
        <v>228</v>
      </c>
      <c r="S115" s="165"/>
      <c r="T115" s="249" t="s">
        <v>242</v>
      </c>
      <c r="U115" s="249" t="s">
        <v>234</v>
      </c>
    </row>
    <row r="116" spans="1:21">
      <c r="C116" s="363" t="s">
        <v>159</v>
      </c>
      <c r="D116" s="18" t="s">
        <v>16</v>
      </c>
      <c r="E116" s="4"/>
      <c r="F116" s="4"/>
      <c r="G116" s="4"/>
      <c r="H116" s="4"/>
      <c r="I116" s="4"/>
      <c r="J116" s="4"/>
      <c r="K116" s="4"/>
      <c r="L116" s="4"/>
      <c r="M116" s="201"/>
      <c r="N116" s="4"/>
      <c r="O116" s="15"/>
      <c r="Q116" s="36"/>
      <c r="R116" s="165" t="s">
        <v>228</v>
      </c>
      <c r="S116" s="165"/>
      <c r="T116" s="249" t="s">
        <v>242</v>
      </c>
      <c r="U116" s="249" t="s">
        <v>234</v>
      </c>
    </row>
    <row r="117" spans="1:21">
      <c r="C117" s="363" t="s">
        <v>585</v>
      </c>
      <c r="D117" s="175"/>
      <c r="E117" s="4"/>
      <c r="F117" s="4"/>
      <c r="G117" s="4"/>
      <c r="H117" s="4"/>
      <c r="I117" s="4"/>
      <c r="J117" s="4"/>
      <c r="K117" s="4"/>
      <c r="L117" s="4"/>
      <c r="M117" s="364">
        <f>SUM(M118:M120)</f>
        <v>0</v>
      </c>
      <c r="N117" s="4"/>
      <c r="O117" s="15"/>
      <c r="Q117" s="36"/>
      <c r="R117" s="165" t="s">
        <v>228</v>
      </c>
      <c r="S117" s="165"/>
      <c r="T117" s="249" t="s">
        <v>242</v>
      </c>
      <c r="U117" s="249" t="s">
        <v>234</v>
      </c>
    </row>
    <row r="118" spans="1:21">
      <c r="C118" s="425" t="s">
        <v>579</v>
      </c>
      <c r="D118" s="18" t="s">
        <v>16</v>
      </c>
      <c r="E118" s="4"/>
      <c r="F118" s="4"/>
      <c r="G118" s="4"/>
      <c r="H118" s="4"/>
      <c r="I118" s="4"/>
      <c r="J118" s="4"/>
      <c r="K118" s="4"/>
      <c r="L118" s="4"/>
      <c r="M118" s="201"/>
      <c r="N118" s="4"/>
      <c r="O118" s="15"/>
      <c r="Q118" s="36"/>
      <c r="R118" s="165" t="s">
        <v>228</v>
      </c>
      <c r="S118" s="165"/>
      <c r="T118" s="249" t="s">
        <v>242</v>
      </c>
      <c r="U118" s="249" t="s">
        <v>234</v>
      </c>
    </row>
    <row r="119" spans="1:21">
      <c r="C119" s="425" t="s">
        <v>579</v>
      </c>
      <c r="D119" s="18" t="s">
        <v>16</v>
      </c>
      <c r="E119" s="4"/>
      <c r="F119" s="4"/>
      <c r="G119" s="4"/>
      <c r="H119" s="4"/>
      <c r="I119" s="4"/>
      <c r="J119" s="4"/>
      <c r="K119" s="4"/>
      <c r="L119" s="4"/>
      <c r="M119" s="201"/>
      <c r="N119" s="4"/>
      <c r="O119" s="15"/>
      <c r="Q119" s="36"/>
      <c r="R119" s="165" t="s">
        <v>228</v>
      </c>
      <c r="S119" s="165"/>
      <c r="T119" s="249" t="s">
        <v>242</v>
      </c>
      <c r="U119" s="249" t="s">
        <v>234</v>
      </c>
    </row>
    <row r="120" spans="1:21">
      <c r="C120" s="425" t="s">
        <v>579</v>
      </c>
      <c r="D120" s="18" t="s">
        <v>16</v>
      </c>
      <c r="E120" s="4"/>
      <c r="F120" s="4"/>
      <c r="G120" s="4"/>
      <c r="H120" s="4"/>
      <c r="I120" s="4"/>
      <c r="J120" s="4"/>
      <c r="K120" s="4"/>
      <c r="L120" s="4"/>
      <c r="M120" s="201"/>
      <c r="N120" s="4"/>
      <c r="O120" s="15"/>
      <c r="Q120" s="36"/>
      <c r="R120" s="165" t="s">
        <v>228</v>
      </c>
      <c r="S120" s="165"/>
      <c r="T120" s="249" t="s">
        <v>242</v>
      </c>
      <c r="U120" s="249" t="s">
        <v>234</v>
      </c>
    </row>
    <row r="121" spans="1:21">
      <c r="C121" s="384" t="s">
        <v>160</v>
      </c>
      <c r="D121" s="19"/>
      <c r="E121" s="6"/>
      <c r="F121" s="6"/>
      <c r="G121" s="6"/>
      <c r="H121" s="6"/>
      <c r="I121" s="6"/>
      <c r="J121" s="6"/>
      <c r="K121" s="6"/>
      <c r="L121" s="6"/>
      <c r="M121" s="6"/>
      <c r="N121" s="6"/>
      <c r="O121" s="16"/>
      <c r="Q121" s="36"/>
      <c r="R121" s="165" t="s">
        <v>228</v>
      </c>
      <c r="S121" s="165"/>
      <c r="T121" s="249" t="s">
        <v>242</v>
      </c>
      <c r="U121" s="249" t="s">
        <v>234</v>
      </c>
    </row>
    <row r="122" spans="1:21">
      <c r="C122" s="202"/>
      <c r="D122" s="202"/>
      <c r="E122" s="4"/>
      <c r="F122" s="4"/>
      <c r="G122" s="202"/>
      <c r="H122" s="202"/>
      <c r="I122" s="202"/>
      <c r="J122" s="202"/>
      <c r="K122" s="202"/>
      <c r="L122" s="4"/>
      <c r="M122" s="4"/>
      <c r="N122" s="4"/>
      <c r="O122" s="4"/>
      <c r="Q122" s="36"/>
      <c r="R122" s="36"/>
      <c r="S122" s="36"/>
    </row>
    <row r="123" spans="1:21" ht="26.25" customHeight="1">
      <c r="C123" s="159" t="s">
        <v>161</v>
      </c>
      <c r="D123" s="199"/>
      <c r="E123" s="4"/>
      <c r="F123" s="4"/>
      <c r="G123" s="200"/>
      <c r="H123" s="200"/>
      <c r="I123" s="200"/>
      <c r="J123" s="200"/>
      <c r="K123" s="200"/>
      <c r="L123" s="4"/>
      <c r="M123" s="4"/>
      <c r="N123" s="4"/>
      <c r="O123" s="4"/>
      <c r="Q123" s="36"/>
      <c r="R123" s="36"/>
      <c r="S123" s="36"/>
    </row>
    <row r="124" spans="1:21" ht="15" customHeight="1">
      <c r="C124" s="424" t="s">
        <v>579</v>
      </c>
      <c r="D124" s="394" t="s">
        <v>16</v>
      </c>
      <c r="E124" s="395"/>
      <c r="F124" s="395"/>
      <c r="G124" s="395"/>
      <c r="H124" s="395"/>
      <c r="I124" s="395"/>
      <c r="J124" s="395"/>
      <c r="K124" s="395"/>
      <c r="L124" s="395"/>
      <c r="M124" s="395"/>
      <c r="N124" s="396"/>
      <c r="O124" s="397"/>
      <c r="Q124" s="36"/>
      <c r="R124" s="165" t="s">
        <v>229</v>
      </c>
      <c r="S124" s="165"/>
      <c r="T124" s="249" t="s">
        <v>242</v>
      </c>
      <c r="U124" s="249" t="s">
        <v>234</v>
      </c>
    </row>
    <row r="125" spans="1:21" ht="15" customHeight="1">
      <c r="C125" s="425" t="s">
        <v>579</v>
      </c>
      <c r="D125" s="398" t="s">
        <v>16</v>
      </c>
      <c r="E125" s="399"/>
      <c r="F125" s="399"/>
      <c r="G125" s="399"/>
      <c r="H125" s="399"/>
      <c r="I125" s="399"/>
      <c r="J125" s="399"/>
      <c r="K125" s="399"/>
      <c r="L125" s="399"/>
      <c r="M125" s="399"/>
      <c r="N125" s="400"/>
      <c r="O125" s="401"/>
      <c r="Q125" s="36"/>
      <c r="R125" s="165" t="s">
        <v>229</v>
      </c>
      <c r="S125" s="165"/>
      <c r="T125" s="249" t="s">
        <v>242</v>
      </c>
      <c r="U125" s="249" t="s">
        <v>234</v>
      </c>
    </row>
    <row r="126" spans="1:21" ht="15" customHeight="1">
      <c r="C126" s="425" t="s">
        <v>579</v>
      </c>
      <c r="D126" s="398" t="s">
        <v>16</v>
      </c>
      <c r="E126" s="399"/>
      <c r="F126" s="399"/>
      <c r="G126" s="399"/>
      <c r="H126" s="399"/>
      <c r="I126" s="399"/>
      <c r="J126" s="399"/>
      <c r="K126" s="399"/>
      <c r="L126" s="399"/>
      <c r="M126" s="399"/>
      <c r="N126" s="400"/>
      <c r="O126" s="401"/>
      <c r="Q126" s="36"/>
      <c r="R126" s="165" t="s">
        <v>229</v>
      </c>
      <c r="S126" s="165"/>
      <c r="T126" s="249" t="s">
        <v>242</v>
      </c>
      <c r="U126" s="249" t="s">
        <v>234</v>
      </c>
    </row>
    <row r="127" spans="1:21" ht="15" customHeight="1">
      <c r="C127" s="384" t="s">
        <v>160</v>
      </c>
      <c r="D127" s="402"/>
      <c r="E127" s="403"/>
      <c r="F127" s="403"/>
      <c r="G127" s="403"/>
      <c r="H127" s="403"/>
      <c r="I127" s="403"/>
      <c r="J127" s="403"/>
      <c r="K127" s="403"/>
      <c r="L127" s="403"/>
      <c r="M127" s="403"/>
      <c r="N127" s="403"/>
      <c r="O127" s="404"/>
      <c r="Q127" s="36"/>
      <c r="R127" s="36"/>
      <c r="S127" s="36"/>
    </row>
    <row r="128" spans="1:21">
      <c r="A128" s="174"/>
      <c r="L128" s="2"/>
      <c r="Q128" s="36"/>
      <c r="R128" s="176"/>
      <c r="S128" s="36"/>
    </row>
    <row r="129" spans="12:18">
      <c r="L129" s="2"/>
      <c r="Q129" s="36"/>
      <c r="R129" s="36"/>
    </row>
  </sheetData>
  <mergeCells count="9">
    <mergeCell ref="T7:U7"/>
    <mergeCell ref="F4:O4"/>
    <mergeCell ref="G5:N5"/>
    <mergeCell ref="O5:O7"/>
    <mergeCell ref="F5:F7"/>
    <mergeCell ref="G6:I6"/>
    <mergeCell ref="J6:L6"/>
    <mergeCell ref="M6:M7"/>
    <mergeCell ref="N6:N7"/>
  </mergeCells>
  <conditionalFormatting sqref="J32:K40">
    <cfRule type="expression" dxfId="7" priority="9">
      <formula>dms_Public_Lighting="NO"</formula>
    </cfRule>
  </conditionalFormatting>
  <conditionalFormatting sqref="J85">
    <cfRule type="expression" dxfId="6" priority="7">
      <formula>INDEX(dms_CF_8.1_A, MATCH(dms_TradingName,dms_CF_TradingName))="Y"</formula>
    </cfRule>
  </conditionalFormatting>
  <conditionalFormatting sqref="J86">
    <cfRule type="expression" dxfId="5" priority="6">
      <formula>INDEX(dms_CF_8.1_A, MATCH(dms_TradingName,dms_CF_TradingName))="Y"</formula>
    </cfRule>
  </conditionalFormatting>
  <conditionalFormatting sqref="J87">
    <cfRule type="expression" dxfId="4" priority="5">
      <formula>INDEX(dms_CF_8.1_A, MATCH(dms_TradingName,dms_CF_TradingName))="Y"</formula>
    </cfRule>
  </conditionalFormatting>
  <conditionalFormatting sqref="J88 J93">
    <cfRule type="expression" dxfId="3" priority="4">
      <formula>INDEX(dms_CF_8.1_A, MATCH(dms_TradingName,dms_CF_TradingName))="Y"</formula>
    </cfRule>
  </conditionalFormatting>
  <conditionalFormatting sqref="J90">
    <cfRule type="expression" dxfId="2" priority="3">
      <formula>INDEX(dms_CF_8.1_A, MATCH(dms_TradingName,dms_CF_TradingName))="Y"</formula>
    </cfRule>
  </conditionalFormatting>
  <conditionalFormatting sqref="J91">
    <cfRule type="expression" dxfId="1" priority="2">
      <formula>INDEX(dms_CF_8.1_A, MATCH(dms_TradingName,dms_CF_TradingName))="Y"</formula>
    </cfRule>
  </conditionalFormatting>
  <conditionalFormatting sqref="J92">
    <cfRule type="expression" dxfId="0" priority="1">
      <formula>INDEX(dms_CF_8.1_A, MATCH(dms_TradingName,dms_CF_TradingName))="Y"</formula>
    </cfRule>
  </conditionalFormatting>
  <dataValidations count="1">
    <dataValidation type="textLength" allowBlank="1" promptTitle="DNSP defined" sqref="C40:C42" xr:uid="{2CEE9F55-4967-4FD0-ACDF-E037A30768C5}">
      <formula1>0</formula1>
      <formula2>150</formula2>
    </dataValidation>
  </dataValidations>
  <pageMargins left="0.25" right="0.25" top="0.75" bottom="0.75" header="0.3" footer="0.3"/>
  <pageSetup paperSize="9" scale="49" fitToHeight="0" orientation="portrait" r:id="rId1"/>
  <rowBreaks count="1" manualBreakCount="1">
    <brk id="98" min="2"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2448-AB15-4E78-9C34-D61B80241593}">
  <sheetPr>
    <pageSetUpPr fitToPage="1"/>
  </sheetPr>
  <dimension ref="A1:L21"/>
  <sheetViews>
    <sheetView workbookViewId="0"/>
  </sheetViews>
  <sheetFormatPr defaultColWidth="9.140625" defaultRowHeight="15"/>
  <cols>
    <col min="1" max="1" width="1.85546875" style="36" customWidth="1"/>
    <col min="2" max="2" width="1.85546875" style="2" customWidth="1"/>
    <col min="3" max="3" width="68" style="2" customWidth="1"/>
    <col min="4" max="4" width="9.7109375" style="2" customWidth="1"/>
    <col min="5" max="5" width="3.42578125" style="2" customWidth="1"/>
    <col min="6" max="6" width="34.7109375" style="2" customWidth="1"/>
    <col min="7" max="7" width="1.85546875" style="2" customWidth="1"/>
    <col min="8" max="8" width="1.85546875" style="38" customWidth="1"/>
    <col min="9" max="9" width="15.140625" style="81" customWidth="1"/>
    <col min="10" max="10" width="1.85546875" style="38" customWidth="1"/>
    <col min="11" max="12" width="10.85546875" style="165" customWidth="1"/>
    <col min="13" max="13" width="1.85546875" style="36" customWidth="1"/>
    <col min="14" max="16384" width="9.140625" style="36"/>
  </cols>
  <sheetData>
    <row r="1" spans="1:12" ht="47.1" customHeight="1">
      <c r="A1" s="69"/>
      <c r="B1" s="155"/>
      <c r="C1" s="204" t="s">
        <v>222</v>
      </c>
      <c r="D1" s="66"/>
      <c r="E1" s="66"/>
      <c r="F1" s="34"/>
      <c r="G1" s="34"/>
      <c r="H1" s="157"/>
      <c r="I1" s="83"/>
    </row>
    <row r="2" spans="1:12" ht="39.950000000000003" customHeight="1">
      <c r="A2" s="69"/>
      <c r="B2" s="155"/>
      <c r="C2" s="313" t="s">
        <v>399</v>
      </c>
      <c r="D2" s="66"/>
      <c r="E2" s="66"/>
      <c r="F2" s="34"/>
      <c r="G2" s="34"/>
      <c r="H2" s="157"/>
      <c r="I2" s="83"/>
    </row>
    <row r="3" spans="1:12" ht="18.75" customHeight="1">
      <c r="E3" s="3"/>
      <c r="F3" s="167" t="s">
        <v>116</v>
      </c>
      <c r="G3" s="158"/>
      <c r="K3" s="302" t="s">
        <v>238</v>
      </c>
      <c r="L3" s="302" t="s">
        <v>239</v>
      </c>
    </row>
    <row r="4" spans="1:12" ht="34.5" customHeight="1">
      <c r="C4" s="23"/>
      <c r="D4" s="156" t="s">
        <v>0</v>
      </c>
      <c r="E4" s="3"/>
      <c r="F4" s="242" t="s">
        <v>478</v>
      </c>
      <c r="G4" s="3"/>
      <c r="I4" s="247" t="s">
        <v>75</v>
      </c>
      <c r="J4" s="368"/>
      <c r="K4" s="477" t="s">
        <v>237</v>
      </c>
      <c r="L4" s="478"/>
    </row>
    <row r="5" spans="1:12" ht="36.75" customHeight="1">
      <c r="B5" s="48"/>
      <c r="C5" s="72" t="s">
        <v>111</v>
      </c>
      <c r="D5" s="48"/>
      <c r="E5" s="48"/>
      <c r="F5" s="48"/>
      <c r="G5" s="48"/>
    </row>
    <row r="6" spans="1:12" ht="15" customHeight="1">
      <c r="A6" s="38"/>
      <c r="B6" s="49"/>
      <c r="C6" s="85" t="s">
        <v>302</v>
      </c>
      <c r="E6" s="49"/>
      <c r="F6" s="49"/>
      <c r="G6" s="49"/>
    </row>
    <row r="7" spans="1:12" ht="15" customHeight="1">
      <c r="A7" s="39"/>
      <c r="B7" s="4"/>
      <c r="C7" s="422" t="s">
        <v>579</v>
      </c>
      <c r="D7" s="194" t="s">
        <v>16</v>
      </c>
      <c r="E7" s="229"/>
      <c r="F7" s="236"/>
      <c r="G7" s="3"/>
      <c r="I7" s="82" t="s">
        <v>326</v>
      </c>
      <c r="K7" s="249" t="s">
        <v>242</v>
      </c>
      <c r="L7" s="249" t="s">
        <v>234</v>
      </c>
    </row>
    <row r="8" spans="1:12" ht="15" customHeight="1">
      <c r="A8" s="39"/>
      <c r="B8" s="4"/>
      <c r="C8" s="423" t="s">
        <v>579</v>
      </c>
      <c r="D8" s="18" t="s">
        <v>16</v>
      </c>
      <c r="E8" s="98"/>
      <c r="F8" s="237"/>
      <c r="G8" s="3"/>
      <c r="I8" s="82" t="s">
        <v>326</v>
      </c>
      <c r="K8" s="249" t="s">
        <v>242</v>
      </c>
      <c r="L8" s="249" t="s">
        <v>234</v>
      </c>
    </row>
    <row r="9" spans="1:12" ht="15" customHeight="1">
      <c r="A9" s="39"/>
      <c r="B9" s="4"/>
      <c r="C9" s="423" t="s">
        <v>579</v>
      </c>
      <c r="D9" s="18" t="s">
        <v>16</v>
      </c>
      <c r="E9" s="98"/>
      <c r="F9" s="237"/>
      <c r="G9" s="3"/>
      <c r="I9" s="82" t="s">
        <v>326</v>
      </c>
      <c r="K9" s="249" t="s">
        <v>242</v>
      </c>
      <c r="L9" s="249" t="s">
        <v>234</v>
      </c>
    </row>
    <row r="10" spans="1:12" ht="15" customHeight="1">
      <c r="A10" s="39"/>
      <c r="B10" s="4"/>
      <c r="C10" s="423" t="s">
        <v>579</v>
      </c>
      <c r="D10" s="18" t="s">
        <v>16</v>
      </c>
      <c r="E10" s="98"/>
      <c r="F10" s="237"/>
      <c r="G10" s="3"/>
      <c r="I10" s="82" t="s">
        <v>326</v>
      </c>
      <c r="K10" s="249" t="s">
        <v>242</v>
      </c>
      <c r="L10" s="249" t="s">
        <v>234</v>
      </c>
    </row>
    <row r="11" spans="1:12" ht="15" customHeight="1">
      <c r="A11" s="39"/>
      <c r="B11" s="4"/>
      <c r="C11" s="423" t="s">
        <v>579</v>
      </c>
      <c r="D11" s="18" t="s">
        <v>16</v>
      </c>
      <c r="E11" s="98"/>
      <c r="F11" s="237"/>
      <c r="G11" s="3"/>
      <c r="I11" s="82" t="s">
        <v>326</v>
      </c>
      <c r="K11" s="249" t="s">
        <v>242</v>
      </c>
      <c r="L11" s="249" t="s">
        <v>234</v>
      </c>
    </row>
    <row r="12" spans="1:12" ht="15" customHeight="1">
      <c r="A12" s="39"/>
      <c r="B12" s="4"/>
      <c r="C12" s="435" t="s">
        <v>160</v>
      </c>
      <c r="D12" s="19"/>
      <c r="E12" s="6"/>
      <c r="F12" s="16"/>
      <c r="H12" s="36"/>
      <c r="I12" s="36"/>
      <c r="J12" s="36"/>
    </row>
    <row r="13" spans="1:12" ht="15" customHeight="1">
      <c r="A13" s="39"/>
      <c r="B13" s="4"/>
      <c r="C13" s="198"/>
      <c r="D13" s="18"/>
      <c r="E13" s="4"/>
      <c r="H13" s="36"/>
      <c r="I13" s="36"/>
      <c r="J13" s="36"/>
    </row>
    <row r="14" spans="1:12" ht="18" customHeight="1">
      <c r="A14" s="39"/>
      <c r="B14" s="49"/>
      <c r="C14" s="147" t="s">
        <v>117</v>
      </c>
      <c r="D14" s="49"/>
      <c r="E14" s="49"/>
      <c r="F14" s="49"/>
      <c r="G14" s="49"/>
      <c r="I14" s="38"/>
      <c r="K14" s="39"/>
      <c r="L14" s="39"/>
    </row>
    <row r="15" spans="1:12" ht="15.75" customHeight="1">
      <c r="A15" s="39"/>
      <c r="B15" s="4"/>
      <c r="C15" s="303" t="str">
        <f>C7</f>
        <v>&lt;business specified&gt;</v>
      </c>
      <c r="D15" s="194" t="s">
        <v>16</v>
      </c>
      <c r="E15" s="229"/>
      <c r="F15" s="236"/>
      <c r="G15" s="3"/>
      <c r="I15" s="82" t="s">
        <v>326</v>
      </c>
      <c r="K15" s="249" t="s">
        <v>242</v>
      </c>
      <c r="L15" s="249" t="s">
        <v>234</v>
      </c>
    </row>
    <row r="16" spans="1:12">
      <c r="A16" s="39"/>
      <c r="B16" s="4"/>
      <c r="C16" s="112" t="str">
        <f>C8</f>
        <v>&lt;business specified&gt;</v>
      </c>
      <c r="D16" s="18" t="s">
        <v>16</v>
      </c>
      <c r="E16" s="98"/>
      <c r="F16" s="237"/>
      <c r="G16" s="3"/>
      <c r="I16" s="82" t="s">
        <v>326</v>
      </c>
      <c r="K16" s="249" t="s">
        <v>242</v>
      </c>
      <c r="L16" s="249" t="s">
        <v>234</v>
      </c>
    </row>
    <row r="17" spans="1:12">
      <c r="A17" s="39"/>
      <c r="B17" s="4"/>
      <c r="C17" s="112" t="str">
        <f>C9</f>
        <v>&lt;business specified&gt;</v>
      </c>
      <c r="D17" s="18" t="s">
        <v>16</v>
      </c>
      <c r="E17" s="98"/>
      <c r="F17" s="237"/>
      <c r="G17" s="3"/>
      <c r="I17" s="82" t="s">
        <v>326</v>
      </c>
      <c r="K17" s="249" t="s">
        <v>242</v>
      </c>
      <c r="L17" s="249" t="s">
        <v>234</v>
      </c>
    </row>
    <row r="18" spans="1:12">
      <c r="A18" s="39"/>
      <c r="B18" s="4"/>
      <c r="C18" s="112" t="str">
        <f>C10</f>
        <v>&lt;business specified&gt;</v>
      </c>
      <c r="D18" s="18" t="s">
        <v>16</v>
      </c>
      <c r="E18" s="98"/>
      <c r="F18" s="237"/>
      <c r="G18" s="3"/>
      <c r="I18" s="82" t="s">
        <v>326</v>
      </c>
      <c r="K18" s="249" t="s">
        <v>242</v>
      </c>
      <c r="L18" s="249" t="s">
        <v>234</v>
      </c>
    </row>
    <row r="19" spans="1:12">
      <c r="A19" s="39"/>
      <c r="B19" s="4"/>
      <c r="C19" s="112" t="str">
        <f>C11</f>
        <v>&lt;business specified&gt;</v>
      </c>
      <c r="D19" s="18" t="s">
        <v>16</v>
      </c>
      <c r="E19" s="98"/>
      <c r="F19" s="237"/>
      <c r="G19" s="3"/>
      <c r="I19" s="82" t="s">
        <v>326</v>
      </c>
      <c r="K19" s="249" t="s">
        <v>242</v>
      </c>
      <c r="L19" s="249" t="s">
        <v>234</v>
      </c>
    </row>
    <row r="20" spans="1:12">
      <c r="A20" s="39"/>
      <c r="B20" s="4"/>
      <c r="C20" s="435" t="s">
        <v>160</v>
      </c>
      <c r="D20" s="19"/>
      <c r="E20" s="6"/>
      <c r="F20" s="16"/>
      <c r="H20" s="36"/>
      <c r="I20" s="36"/>
      <c r="J20" s="36"/>
    </row>
    <row r="21" spans="1:12">
      <c r="B21" s="4"/>
      <c r="C21" s="58"/>
      <c r="D21" s="58"/>
      <c r="E21" s="58"/>
      <c r="F21" s="58"/>
      <c r="H21" s="105"/>
      <c r="I21" s="84"/>
      <c r="J21" s="84"/>
      <c r="K21" s="84"/>
      <c r="L21" s="84"/>
    </row>
  </sheetData>
  <mergeCells count="1">
    <mergeCell ref="K4:L4"/>
  </mergeCells>
  <pageMargins left="0.25" right="0.25"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Large projects</vt:lpstr>
      <vt:lpstr>Export services</vt:lpstr>
      <vt:lpstr>'Alternative control'!Print_Area</vt:lpstr>
      <vt:lpstr>'Distribution Business'!Print_Area</vt:lpstr>
      <vt:lpstr>'Export services'!Print_Area</vt:lpstr>
      <vt:lpstr>'Large projects'!Print_Area</vt:lpstr>
      <vt:lpstr>'Other services'!Print_Area</vt:lpstr>
      <vt:lpstr>'Standard control'!Print_Area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2023-01-23T09:28:20Z</dcterms:created>
  <dcterms:modified xsi:type="dcterms:W3CDTF">2024-03-30T03:57:31Z</dcterms:modified>
</cp:coreProperties>
</file>