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pausnet.sharepoint.com/sites/2026-31EDPR/Shared Documents/General/14. EDPR - Proposal submission 31 Jan'25/Supporting Models/"/>
    </mc:Choice>
  </mc:AlternateContent>
  <xr:revisionPtr revIDLastSave="0" documentId="8_{AD860819-09FB-4B83-A014-1B10B7F2A8A7}" xr6:coauthVersionLast="47" xr6:coauthVersionMax="47" xr10:uidLastSave="{00000000-0000-0000-0000-000000000000}"/>
  <bookViews>
    <workbookView xWindow="-108" yWindow="-108" windowWidth="46296" windowHeight="25416" xr2:uid="{C1DD455C-84BF-45CB-BBCD-EBB9624D07B4}"/>
  </bookViews>
  <sheets>
    <sheet name="Summary" sheetId="1" r:id="rId1"/>
    <sheet name="I.01 cost detail" sheetId="2" r:id="rId2"/>
    <sheet name="I.02 cost detail" sheetId="3" r:id="rId3"/>
    <sheet name="I.03 cost detail" sheetId="4" r:id="rId4"/>
    <sheet name="I.04 cost detail" sheetId="5" r:id="rId5"/>
    <sheet name="I.05 cost detail" sheetId="6" r:id="rId6"/>
    <sheet name="I.06 cost detail" sheetId="7" r:id="rId7"/>
    <sheet name="I.07 cost detail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H38" i="1"/>
  <c r="H37" i="1"/>
  <c r="H36" i="1"/>
  <c r="H35" i="1"/>
  <c r="H34" i="1"/>
  <c r="H33" i="1"/>
  <c r="H32" i="1"/>
  <c r="H25" i="1"/>
  <c r="H24" i="1"/>
  <c r="H23" i="1"/>
  <c r="H22" i="1"/>
  <c r="H21" i="1"/>
  <c r="H19" i="1"/>
  <c r="H20" i="1"/>
  <c r="G26" i="1"/>
  <c r="F26" i="1"/>
  <c r="E26" i="1"/>
  <c r="D26" i="1"/>
  <c r="C26" i="1"/>
  <c r="C11" i="1"/>
  <c r="C10" i="1"/>
  <c r="C9" i="1"/>
  <c r="C8" i="1"/>
  <c r="C7" i="1"/>
  <c r="C6" i="1"/>
  <c r="C5" i="1"/>
  <c r="H26" i="1" l="1"/>
  <c r="H39" i="1"/>
  <c r="C39" i="1"/>
  <c r="C13" i="1"/>
  <c r="D13" i="1" l="1"/>
  <c r="E13" i="1" l="1"/>
</calcChain>
</file>

<file path=xl/sharedStrings.xml><?xml version="1.0" encoding="utf-8"?>
<sst xmlns="http://schemas.openxmlformats.org/spreadsheetml/2006/main" count="264" uniqueCount="71">
  <si>
    <t>Innovation fund project cost breakdown</t>
  </si>
  <si>
    <t>Project code</t>
  </si>
  <si>
    <t>Project</t>
  </si>
  <si>
    <t>Total cost ($2024)</t>
  </si>
  <si>
    <t>Capex ($2024)</t>
  </si>
  <si>
    <t>Opex ($2024)</t>
  </si>
  <si>
    <t>2026-27</t>
  </si>
  <si>
    <t>2027-28</t>
  </si>
  <si>
    <t>2028-29</t>
  </si>
  <si>
    <t>2029-30</t>
  </si>
  <si>
    <t>2030-31</t>
  </si>
  <si>
    <t>I.01</t>
  </si>
  <si>
    <t>Leading-edge network modelling and data visibility</t>
  </si>
  <si>
    <t>I.02</t>
  </si>
  <si>
    <t>Real time sharing of network data</t>
  </si>
  <si>
    <t>I.03</t>
  </si>
  <si>
    <t>Alternative storage technologies</t>
  </si>
  <si>
    <t>I.04</t>
  </si>
  <si>
    <t>Flexible demand trials for residential customers</t>
  </si>
  <si>
    <t>I.05</t>
  </si>
  <si>
    <t>Trialling new network tariffs</t>
  </si>
  <si>
    <t>I.06</t>
  </si>
  <si>
    <t>CER and electrification toolbox</t>
  </si>
  <si>
    <t>I.07</t>
  </si>
  <si>
    <t xml:space="preserve">V2G for outage management </t>
  </si>
  <si>
    <t>Total</t>
  </si>
  <si>
    <t>Capital expenditure per project per year (2026-31) ($2024)</t>
  </si>
  <si>
    <t>Operating expenditure per project per year (2026-31) ($2024)</t>
  </si>
  <si>
    <t>Resource ID</t>
  </si>
  <si>
    <t>Resource Type</t>
  </si>
  <si>
    <t>Unit Cost</t>
  </si>
  <si>
    <t>Unit</t>
  </si>
  <si>
    <t>Source</t>
  </si>
  <si>
    <t>R.01</t>
  </si>
  <si>
    <t>Engineering Resources</t>
  </si>
  <si>
    <t>$/day</t>
  </si>
  <si>
    <t>Median cost based on FNP 2024 projects</t>
  </si>
  <si>
    <t>R.02</t>
  </si>
  <si>
    <t>Data Analyst/Modeller</t>
  </si>
  <si>
    <t>R.03</t>
  </si>
  <si>
    <t>Digital Architecture</t>
  </si>
  <si>
    <t>R.04</t>
  </si>
  <si>
    <t>Business Analyst​</t>
  </si>
  <si>
    <t>R.05</t>
  </si>
  <si>
    <t>Developer</t>
  </si>
  <si>
    <t>R.06</t>
  </si>
  <si>
    <t>Data Engineer/Integration</t>
  </si>
  <si>
    <t>R.07</t>
  </si>
  <si>
    <t>Project Manager</t>
  </si>
  <si>
    <t>R.08</t>
  </si>
  <si>
    <t>OT Developer</t>
  </si>
  <si>
    <t>Total Cost</t>
  </si>
  <si>
    <t>CAPEX</t>
  </si>
  <si>
    <t>OPEX</t>
  </si>
  <si>
    <t>Source for unit cost</t>
  </si>
  <si>
    <t>Basis for assumption of hours</t>
  </si>
  <si>
    <t>Engineering resource to provide business and engineering input for initial development and OPEX for ongoing review and enhancements</t>
  </si>
  <si>
    <t>IT development resource to design, test and implement business logic. Some OPEX allocation for ongoing enhancements</t>
  </si>
  <si>
    <t>Enterprise adn solution architect for design of end to end system</t>
  </si>
  <si>
    <t>Capture and document business requirements for the duration of the project</t>
  </si>
  <si>
    <t>IT development resource to design, test and implement business logic</t>
  </si>
  <si>
    <t>IT Cost</t>
  </si>
  <si>
    <t>Software &amp; Tools</t>
  </si>
  <si>
    <t>CAPEX is for initial development and integration cost of the software, OPEX is for ongoign licenses</t>
  </si>
  <si>
    <t>Materials</t>
  </si>
  <si>
    <t>Field verification</t>
  </si>
  <si>
    <t>Site establishment</t>
  </si>
  <si>
    <t>SCADA &amp; Monitoring</t>
  </si>
  <si>
    <t>Testing &amp; Safety</t>
  </si>
  <si>
    <t>Contracts &amp; Leasing</t>
  </si>
  <si>
    <t>Most of the solution to be cloud hosted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</si>
</sst>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* #,##0.0_-;\-* #,##0.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FFFFFF"/>
      <name val="Century Gothic"/>
      <family val="2"/>
    </font>
    <font>
      <sz val="9"/>
      <color rgb="FF000000"/>
      <name val="Century Gothic"/>
      <family val="2"/>
    </font>
    <font>
      <sz val="8"/>
      <color theme="1"/>
      <name val="Century Gothic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rgb="FFFF0000"/>
      <name val="Century Gothic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185CAA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2487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/>
    <xf numFmtId="6" fontId="3" fillId="3" borderId="1" xfId="1" applyNumberFormat="1" applyFont="1" applyFill="1" applyBorder="1" applyAlignment="1">
      <alignment vertical="center" wrapText="1"/>
    </xf>
    <xf numFmtId="8" fontId="0" fillId="0" borderId="0" xfId="0" applyNumberFormat="1"/>
    <xf numFmtId="6" fontId="2" fillId="2" borderId="1" xfId="0" applyNumberFormat="1" applyFont="1" applyFill="1" applyBorder="1" applyAlignment="1">
      <alignment vertical="center" wrapText="1"/>
    </xf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right" vertical="center"/>
    </xf>
    <xf numFmtId="0" fontId="6" fillId="0" borderId="0" xfId="0" applyFont="1"/>
    <xf numFmtId="166" fontId="0" fillId="0" borderId="0" xfId="2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9" fillId="0" borderId="0" xfId="0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FDA8-3A13-47C0-9678-1321F83EEA4D}">
  <dimension ref="A1:V48"/>
  <sheetViews>
    <sheetView tabSelected="1" topLeftCell="A6" zoomScale="115" zoomScaleNormal="115" workbookViewId="0">
      <selection activeCell="M40" sqref="M40"/>
    </sheetView>
  </sheetViews>
  <sheetFormatPr defaultRowHeight="14.4" x14ac:dyDescent="0.3"/>
  <cols>
    <col min="1" max="1" width="11.33203125" bestFit="1" customWidth="1"/>
    <col min="2" max="2" width="42.5546875" bestFit="1" customWidth="1"/>
    <col min="3" max="5" width="16.33203125" customWidth="1"/>
    <col min="6" max="6" width="13" customWidth="1"/>
    <col min="7" max="8" width="14.44140625" customWidth="1"/>
    <col min="10" max="10" width="15.44140625" bestFit="1" customWidth="1"/>
    <col min="11" max="15" width="12.88671875" bestFit="1" customWidth="1"/>
    <col min="17" max="17" width="15.44140625" bestFit="1" customWidth="1"/>
    <col min="18" max="22" width="12.88671875" bestFit="1" customWidth="1"/>
  </cols>
  <sheetData>
    <row r="1" spans="1:22" x14ac:dyDescent="0.3">
      <c r="A1" s="9" t="s">
        <v>0</v>
      </c>
    </row>
    <row r="2" spans="1:22" x14ac:dyDescent="0.3">
      <c r="A2" s="9"/>
    </row>
    <row r="3" spans="1:22" ht="15" thickBot="1" x14ac:dyDescent="0.35">
      <c r="A3" s="1" t="s">
        <v>1</v>
      </c>
      <c r="B3" s="1" t="s">
        <v>2</v>
      </c>
      <c r="C3" s="10" t="s">
        <v>3</v>
      </c>
      <c r="D3" s="10" t="s">
        <v>4</v>
      </c>
      <c r="E3" s="10" t="s">
        <v>5</v>
      </c>
    </row>
    <row r="5" spans="1:22" ht="15" thickBot="1" x14ac:dyDescent="0.35">
      <c r="A5" s="2" t="s">
        <v>11</v>
      </c>
      <c r="B5" s="2" t="s">
        <v>12</v>
      </c>
      <c r="C5" s="5">
        <f t="shared" ref="C5:C11" si="0">D5+E5</f>
        <v>1500000</v>
      </c>
      <c r="D5" s="5">
        <v>800000</v>
      </c>
      <c r="E5" s="5">
        <v>700000</v>
      </c>
      <c r="F5" s="6"/>
    </row>
    <row r="6" spans="1:22" ht="15" thickBot="1" x14ac:dyDescent="0.35">
      <c r="A6" s="2" t="s">
        <v>13</v>
      </c>
      <c r="B6" s="2" t="s">
        <v>14</v>
      </c>
      <c r="C6" s="5">
        <f t="shared" si="0"/>
        <v>2000000</v>
      </c>
      <c r="D6" s="5">
        <v>1000000</v>
      </c>
      <c r="E6" s="5">
        <v>1000000</v>
      </c>
      <c r="F6" s="6"/>
    </row>
    <row r="7" spans="1:22" ht="15" thickBot="1" x14ac:dyDescent="0.35">
      <c r="A7" s="2" t="s">
        <v>15</v>
      </c>
      <c r="B7" s="2" t="s">
        <v>16</v>
      </c>
      <c r="C7" s="5">
        <f t="shared" si="0"/>
        <v>3000000</v>
      </c>
      <c r="D7" s="5">
        <v>2200000</v>
      </c>
      <c r="E7" s="5">
        <v>800000</v>
      </c>
      <c r="F7" s="6"/>
    </row>
    <row r="8" spans="1:22" ht="15" thickBot="1" x14ac:dyDescent="0.35">
      <c r="A8" s="2" t="s">
        <v>17</v>
      </c>
      <c r="B8" s="2" t="s">
        <v>18</v>
      </c>
      <c r="C8" s="5">
        <f t="shared" si="0"/>
        <v>3500000</v>
      </c>
      <c r="D8" s="5">
        <v>1300000</v>
      </c>
      <c r="E8" s="5">
        <v>2200000</v>
      </c>
      <c r="F8" s="6"/>
    </row>
    <row r="9" spans="1:22" ht="15" thickBot="1" x14ac:dyDescent="0.35">
      <c r="A9" s="2" t="s">
        <v>19</v>
      </c>
      <c r="B9" s="2" t="s">
        <v>20</v>
      </c>
      <c r="C9" s="5">
        <f t="shared" si="0"/>
        <v>1500000</v>
      </c>
      <c r="D9" s="5">
        <v>1050000</v>
      </c>
      <c r="E9" s="5">
        <v>450000</v>
      </c>
      <c r="F9" s="6"/>
    </row>
    <row r="10" spans="1:22" ht="15" thickBot="1" x14ac:dyDescent="0.35">
      <c r="A10" s="2" t="s">
        <v>21</v>
      </c>
      <c r="B10" s="2" t="s">
        <v>22</v>
      </c>
      <c r="C10" s="5">
        <f t="shared" si="0"/>
        <v>1000000</v>
      </c>
      <c r="D10" s="5">
        <v>400000</v>
      </c>
      <c r="E10" s="5">
        <v>600000</v>
      </c>
      <c r="F10" s="6"/>
      <c r="G10" s="6"/>
      <c r="H10" s="6"/>
      <c r="I10" s="4"/>
      <c r="J10" s="6"/>
      <c r="K10" s="6"/>
      <c r="L10" s="6"/>
      <c r="M10" s="6"/>
      <c r="N10" s="6"/>
      <c r="O10" s="6"/>
      <c r="Q10" s="6"/>
      <c r="R10" s="6"/>
      <c r="S10" s="6"/>
      <c r="T10" s="6"/>
      <c r="U10" s="6"/>
    </row>
    <row r="11" spans="1:22" ht="15" thickBot="1" x14ac:dyDescent="0.35">
      <c r="A11" s="2" t="s">
        <v>23</v>
      </c>
      <c r="B11" s="2" t="s">
        <v>24</v>
      </c>
      <c r="C11" s="5">
        <f t="shared" si="0"/>
        <v>2500000</v>
      </c>
      <c r="D11" s="5">
        <v>1000000</v>
      </c>
      <c r="E11" s="5">
        <v>1500000</v>
      </c>
      <c r="F11" s="6"/>
      <c r="G11" s="6"/>
      <c r="H11" s="6"/>
      <c r="I11" s="4"/>
      <c r="J11" s="6"/>
      <c r="K11" s="6"/>
      <c r="L11" s="6"/>
      <c r="M11" s="6"/>
      <c r="N11" s="6"/>
      <c r="O11" s="6"/>
      <c r="Q11" s="6"/>
      <c r="R11" s="6"/>
      <c r="S11" s="6"/>
      <c r="T11" s="6"/>
      <c r="U11" s="6"/>
    </row>
    <row r="12" spans="1:22" ht="15" thickBot="1" x14ac:dyDescent="0.35">
      <c r="A12" s="2"/>
      <c r="B12" s="2"/>
      <c r="C12" s="5"/>
      <c r="D12" s="5"/>
      <c r="E12" s="5"/>
      <c r="F12" s="6"/>
      <c r="G12" s="6"/>
      <c r="H12" s="6"/>
      <c r="I12" s="4"/>
      <c r="J12" s="6"/>
      <c r="K12" s="6"/>
      <c r="L12" s="6"/>
      <c r="M12" s="6"/>
      <c r="N12" s="6"/>
      <c r="O12" s="6"/>
      <c r="Q12" s="6"/>
      <c r="R12" s="6"/>
      <c r="S12" s="6"/>
      <c r="T12" s="6"/>
      <c r="U12" s="6"/>
    </row>
    <row r="13" spans="1:22" ht="15" thickBot="1" x14ac:dyDescent="0.35">
      <c r="A13" s="1"/>
      <c r="B13" s="1" t="s">
        <v>25</v>
      </c>
      <c r="C13" s="7">
        <f>SUM(C5:C12)</f>
        <v>15000000</v>
      </c>
      <c r="D13" s="7">
        <f>SUM(D5:D12)</f>
        <v>7750000</v>
      </c>
      <c r="E13" s="7">
        <f>SUM(E5:E12)</f>
        <v>7250000</v>
      </c>
      <c r="J13" s="6"/>
      <c r="K13" s="6"/>
      <c r="L13" s="6"/>
      <c r="M13" s="6"/>
      <c r="N13" s="6"/>
      <c r="O13" s="6"/>
      <c r="Q13" s="6"/>
      <c r="R13" s="6"/>
      <c r="S13" s="6"/>
      <c r="T13" s="6"/>
      <c r="U13" s="6"/>
      <c r="V13" s="6"/>
    </row>
    <row r="14" spans="1:22" x14ac:dyDescent="0.3">
      <c r="B14" s="3"/>
      <c r="F14" s="6"/>
      <c r="G14" s="6"/>
      <c r="H14" s="6"/>
      <c r="J14" s="6"/>
      <c r="K14" s="6"/>
      <c r="L14" s="6"/>
      <c r="M14" s="6"/>
      <c r="N14" s="6"/>
      <c r="O14" s="6"/>
      <c r="Q14" s="6"/>
      <c r="R14" s="6"/>
      <c r="S14" s="6"/>
      <c r="T14" s="6"/>
      <c r="U14" s="6"/>
      <c r="V14" s="6"/>
    </row>
    <row r="15" spans="1:22" x14ac:dyDescent="0.3">
      <c r="B15" s="3"/>
      <c r="J15" s="6"/>
      <c r="K15" s="6"/>
      <c r="L15" s="6"/>
      <c r="M15" s="6"/>
      <c r="N15" s="6"/>
      <c r="O15" s="6"/>
      <c r="Q15" s="6"/>
      <c r="R15" s="6"/>
      <c r="S15" s="6"/>
      <c r="T15" s="6"/>
      <c r="U15" s="6"/>
      <c r="V15" s="6"/>
    </row>
    <row r="16" spans="1:22" x14ac:dyDescent="0.3">
      <c r="A16" s="9" t="s">
        <v>26</v>
      </c>
      <c r="B16" s="3"/>
      <c r="J16" s="6"/>
      <c r="K16" s="6"/>
      <c r="L16" s="6"/>
      <c r="M16" s="6"/>
      <c r="N16" s="6"/>
      <c r="O16" s="6"/>
      <c r="Q16" s="6"/>
      <c r="R16" s="6"/>
      <c r="S16" s="6"/>
      <c r="T16" s="6"/>
      <c r="U16" s="6"/>
      <c r="V16" s="6"/>
    </row>
    <row r="17" spans="1:22" x14ac:dyDescent="0.3">
      <c r="B17" s="3"/>
      <c r="J17" s="6"/>
      <c r="K17" s="6"/>
      <c r="L17" s="6"/>
      <c r="M17" s="6"/>
      <c r="N17" s="6"/>
      <c r="O17" s="6"/>
      <c r="Q17" s="6"/>
      <c r="R17" s="6"/>
      <c r="S17" s="6"/>
      <c r="T17" s="6"/>
      <c r="U17" s="6"/>
      <c r="V17" s="6"/>
    </row>
    <row r="18" spans="1:22" ht="15" thickBot="1" x14ac:dyDescent="0.35">
      <c r="A18" s="1" t="s">
        <v>1</v>
      </c>
      <c r="B18" s="1" t="s">
        <v>2</v>
      </c>
      <c r="C18" s="10" t="s">
        <v>6</v>
      </c>
      <c r="D18" s="10" t="s">
        <v>7</v>
      </c>
      <c r="E18" s="10" t="s">
        <v>8</v>
      </c>
      <c r="F18" s="10" t="s">
        <v>9</v>
      </c>
      <c r="G18" s="10" t="s">
        <v>10</v>
      </c>
      <c r="H18" s="10" t="s">
        <v>25</v>
      </c>
    </row>
    <row r="19" spans="1:22" ht="15" thickBot="1" x14ac:dyDescent="0.35">
      <c r="A19" s="2" t="s">
        <v>11</v>
      </c>
      <c r="B19" s="2" t="s">
        <v>12</v>
      </c>
      <c r="C19" s="5">
        <v>560000</v>
      </c>
      <c r="D19" s="5">
        <v>160000</v>
      </c>
      <c r="E19" s="5">
        <v>80000</v>
      </c>
      <c r="F19" s="5"/>
      <c r="G19" s="5"/>
      <c r="H19" s="5">
        <f t="shared" ref="H19:H25" si="1">SUM(C19:G19)</f>
        <v>800000</v>
      </c>
    </row>
    <row r="20" spans="1:22" ht="15" thickBot="1" x14ac:dyDescent="0.35">
      <c r="A20" s="2" t="s">
        <v>13</v>
      </c>
      <c r="B20" s="2" t="s">
        <v>14</v>
      </c>
      <c r="C20" s="5"/>
      <c r="D20" s="5">
        <v>200000</v>
      </c>
      <c r="E20" s="5">
        <v>600000</v>
      </c>
      <c r="F20" s="5">
        <v>200000</v>
      </c>
      <c r="G20" s="5"/>
      <c r="H20" s="5">
        <f t="shared" si="1"/>
        <v>1000000</v>
      </c>
    </row>
    <row r="21" spans="1:22" ht="15" thickBot="1" x14ac:dyDescent="0.35">
      <c r="A21" s="2" t="s">
        <v>15</v>
      </c>
      <c r="B21" s="2" t="s">
        <v>16</v>
      </c>
      <c r="C21" s="5"/>
      <c r="D21" s="5"/>
      <c r="E21" s="5"/>
      <c r="F21" s="5">
        <v>880000</v>
      </c>
      <c r="G21" s="5">
        <v>1320000</v>
      </c>
      <c r="H21" s="5">
        <f t="shared" si="1"/>
        <v>2200000</v>
      </c>
      <c r="J21" s="14"/>
    </row>
    <row r="22" spans="1:22" x14ac:dyDescent="0.3">
      <c r="A22" s="2" t="s">
        <v>17</v>
      </c>
      <c r="B22" s="2" t="s">
        <v>18</v>
      </c>
      <c r="C22" s="5">
        <v>780000</v>
      </c>
      <c r="D22" s="5">
        <v>195000</v>
      </c>
      <c r="E22" s="5">
        <v>195000</v>
      </c>
      <c r="F22" s="5">
        <v>130000</v>
      </c>
      <c r="G22" s="5"/>
      <c r="H22" s="5">
        <f t="shared" si="1"/>
        <v>1300000</v>
      </c>
      <c r="J22" s="13"/>
    </row>
    <row r="23" spans="1:22" ht="15" thickBot="1" x14ac:dyDescent="0.35">
      <c r="A23" s="2" t="s">
        <v>19</v>
      </c>
      <c r="B23" s="2" t="s">
        <v>20</v>
      </c>
      <c r="C23" s="5">
        <v>210000</v>
      </c>
      <c r="D23" s="5">
        <v>210000</v>
      </c>
      <c r="E23" s="5">
        <v>210000</v>
      </c>
      <c r="F23" s="5">
        <v>210000</v>
      </c>
      <c r="G23" s="5">
        <v>210000</v>
      </c>
      <c r="H23" s="5">
        <f t="shared" si="1"/>
        <v>1050000</v>
      </c>
      <c r="J23" s="13"/>
    </row>
    <row r="24" spans="1:22" ht="15" thickBot="1" x14ac:dyDescent="0.35">
      <c r="A24" s="2" t="s">
        <v>21</v>
      </c>
      <c r="B24" s="2" t="s">
        <v>22</v>
      </c>
      <c r="C24" s="5"/>
      <c r="D24" s="5">
        <v>320000</v>
      </c>
      <c r="E24" s="5">
        <v>80000</v>
      </c>
      <c r="F24" s="5"/>
      <c r="G24" s="5"/>
      <c r="H24" s="5">
        <f t="shared" si="1"/>
        <v>400000</v>
      </c>
      <c r="J24" s="13"/>
    </row>
    <row r="25" spans="1:22" ht="15" thickBot="1" x14ac:dyDescent="0.35">
      <c r="A25" s="2" t="s">
        <v>23</v>
      </c>
      <c r="B25" s="2" t="s">
        <v>24</v>
      </c>
      <c r="C25" s="5"/>
      <c r="D25" s="5">
        <v>300000</v>
      </c>
      <c r="E25" s="5">
        <v>700000</v>
      </c>
      <c r="F25" s="5"/>
      <c r="G25" s="5"/>
      <c r="H25" s="5">
        <f t="shared" si="1"/>
        <v>1000000</v>
      </c>
      <c r="J25" s="13"/>
    </row>
    <row r="26" spans="1:22" ht="15" thickBot="1" x14ac:dyDescent="0.35">
      <c r="A26" s="1"/>
      <c r="B26" s="1" t="s">
        <v>25</v>
      </c>
      <c r="C26" s="7">
        <f t="shared" ref="C26:H26" si="2">SUM(C19:C25)</f>
        <v>1550000</v>
      </c>
      <c r="D26" s="7">
        <f t="shared" si="2"/>
        <v>1385000</v>
      </c>
      <c r="E26" s="7">
        <f t="shared" si="2"/>
        <v>1865000</v>
      </c>
      <c r="F26" s="7">
        <f t="shared" si="2"/>
        <v>1420000</v>
      </c>
      <c r="G26" s="7">
        <f t="shared" si="2"/>
        <v>1530000</v>
      </c>
      <c r="H26" s="7">
        <f t="shared" si="2"/>
        <v>7750000</v>
      </c>
      <c r="J26" s="13"/>
    </row>
    <row r="28" spans="1:22" x14ac:dyDescent="0.3">
      <c r="K28" s="11"/>
    </row>
    <row r="29" spans="1:22" x14ac:dyDescent="0.3">
      <c r="A29" s="9" t="s">
        <v>27</v>
      </c>
      <c r="B29" s="3"/>
      <c r="K29" s="11"/>
    </row>
    <row r="30" spans="1:22" x14ac:dyDescent="0.3">
      <c r="B30" s="3"/>
      <c r="J30" s="15" t="s">
        <v>28</v>
      </c>
      <c r="K30" s="15" t="s">
        <v>29</v>
      </c>
      <c r="L30" s="15" t="s">
        <v>30</v>
      </c>
      <c r="M30" s="15" t="s">
        <v>31</v>
      </c>
      <c r="N30" s="15" t="s">
        <v>32</v>
      </c>
    </row>
    <row r="31" spans="1:22" x14ac:dyDescent="0.3">
      <c r="A31" s="1" t="s">
        <v>1</v>
      </c>
      <c r="B31" s="1" t="s">
        <v>2</v>
      </c>
      <c r="C31" s="10" t="s">
        <v>6</v>
      </c>
      <c r="D31" s="10" t="s">
        <v>7</v>
      </c>
      <c r="E31" s="10" t="s">
        <v>8</v>
      </c>
      <c r="F31" s="10" t="s">
        <v>9</v>
      </c>
      <c r="G31" s="10" t="s">
        <v>10</v>
      </c>
      <c r="H31" s="10" t="s">
        <v>25</v>
      </c>
      <c r="J31" s="15" t="s">
        <v>33</v>
      </c>
      <c r="K31" s="15" t="s">
        <v>34</v>
      </c>
      <c r="L31" s="16">
        <v>1000</v>
      </c>
      <c r="M31" s="15" t="s">
        <v>35</v>
      </c>
      <c r="N31" s="15" t="s">
        <v>36</v>
      </c>
    </row>
    <row r="32" spans="1:22" x14ac:dyDescent="0.3">
      <c r="A32" s="2" t="s">
        <v>11</v>
      </c>
      <c r="B32" s="2" t="s">
        <v>12</v>
      </c>
      <c r="C32" s="5">
        <v>70000</v>
      </c>
      <c r="D32" s="5">
        <v>140000</v>
      </c>
      <c r="E32" s="5">
        <v>210000</v>
      </c>
      <c r="F32" s="5">
        <v>140000</v>
      </c>
      <c r="G32" s="5">
        <v>140000</v>
      </c>
      <c r="H32" s="5">
        <f t="shared" ref="H32:H38" si="3">SUM(C32:G32)</f>
        <v>700000</v>
      </c>
      <c r="J32" s="15" t="s">
        <v>37</v>
      </c>
      <c r="K32" s="15" t="s">
        <v>38</v>
      </c>
      <c r="L32" s="16">
        <v>1500</v>
      </c>
      <c r="M32" s="15" t="s">
        <v>35</v>
      </c>
      <c r="N32" s="15" t="s">
        <v>36</v>
      </c>
    </row>
    <row r="33" spans="1:14" x14ac:dyDescent="0.3">
      <c r="A33" s="2" t="s">
        <v>13</v>
      </c>
      <c r="B33" s="2" t="s">
        <v>14</v>
      </c>
      <c r="C33" s="5"/>
      <c r="D33" s="5">
        <v>250000</v>
      </c>
      <c r="E33" s="5">
        <v>250000</v>
      </c>
      <c r="F33" s="5">
        <v>250000</v>
      </c>
      <c r="G33" s="5">
        <v>250000</v>
      </c>
      <c r="H33" s="5">
        <f t="shared" si="3"/>
        <v>1000000</v>
      </c>
      <c r="J33" s="15" t="s">
        <v>39</v>
      </c>
      <c r="K33" s="15" t="s">
        <v>40</v>
      </c>
      <c r="L33" s="16">
        <v>1500</v>
      </c>
      <c r="M33" s="15" t="s">
        <v>35</v>
      </c>
      <c r="N33" s="15" t="s">
        <v>36</v>
      </c>
    </row>
    <row r="34" spans="1:14" x14ac:dyDescent="0.3">
      <c r="A34" s="2" t="s">
        <v>15</v>
      </c>
      <c r="B34" s="2" t="s">
        <v>16</v>
      </c>
      <c r="C34" s="5"/>
      <c r="D34" s="5"/>
      <c r="E34" s="5"/>
      <c r="F34" s="5">
        <v>240000</v>
      </c>
      <c r="G34" s="5">
        <v>560000</v>
      </c>
      <c r="H34" s="5">
        <f t="shared" si="3"/>
        <v>800000</v>
      </c>
      <c r="J34" s="15" t="s">
        <v>41</v>
      </c>
      <c r="K34" s="15" t="s">
        <v>42</v>
      </c>
      <c r="L34" s="16">
        <v>1500</v>
      </c>
      <c r="M34" s="15" t="s">
        <v>35</v>
      </c>
      <c r="N34" s="15" t="s">
        <v>36</v>
      </c>
    </row>
    <row r="35" spans="1:14" x14ac:dyDescent="0.3">
      <c r="A35" s="2" t="s">
        <v>17</v>
      </c>
      <c r="B35" s="2" t="s">
        <v>18</v>
      </c>
      <c r="C35" s="5">
        <v>220000</v>
      </c>
      <c r="D35" s="5">
        <v>440000</v>
      </c>
      <c r="E35" s="5">
        <v>550000</v>
      </c>
      <c r="F35" s="5">
        <v>660000</v>
      </c>
      <c r="G35" s="5">
        <v>330000</v>
      </c>
      <c r="H35" s="5">
        <f t="shared" si="3"/>
        <v>2200000</v>
      </c>
      <c r="J35" s="15" t="s">
        <v>43</v>
      </c>
      <c r="K35" s="15" t="s">
        <v>44</v>
      </c>
      <c r="L35" s="16">
        <v>2000</v>
      </c>
      <c r="M35" s="15" t="s">
        <v>35</v>
      </c>
      <c r="N35" s="15" t="s">
        <v>36</v>
      </c>
    </row>
    <row r="36" spans="1:14" x14ac:dyDescent="0.3">
      <c r="A36" s="2" t="s">
        <v>19</v>
      </c>
      <c r="B36" s="2" t="s">
        <v>20</v>
      </c>
      <c r="C36" s="5">
        <v>90000</v>
      </c>
      <c r="D36" s="5">
        <v>90000</v>
      </c>
      <c r="E36" s="5">
        <v>90000</v>
      </c>
      <c r="F36" s="5">
        <v>90000</v>
      </c>
      <c r="G36" s="5">
        <v>90000</v>
      </c>
      <c r="H36" s="5">
        <f t="shared" si="3"/>
        <v>450000</v>
      </c>
      <c r="J36" s="15" t="s">
        <v>45</v>
      </c>
      <c r="K36" s="15" t="s">
        <v>46</v>
      </c>
      <c r="L36" s="16">
        <v>1500</v>
      </c>
      <c r="M36" s="15" t="s">
        <v>35</v>
      </c>
      <c r="N36" s="15" t="s">
        <v>36</v>
      </c>
    </row>
    <row r="37" spans="1:14" x14ac:dyDescent="0.3">
      <c r="A37" s="2" t="s">
        <v>21</v>
      </c>
      <c r="B37" s="2" t="s">
        <v>22</v>
      </c>
      <c r="C37" s="5"/>
      <c r="D37" s="5">
        <v>150000</v>
      </c>
      <c r="E37" s="5">
        <v>150000</v>
      </c>
      <c r="F37" s="5">
        <v>150000</v>
      </c>
      <c r="G37" s="5">
        <v>150000</v>
      </c>
      <c r="H37" s="5">
        <f t="shared" si="3"/>
        <v>600000</v>
      </c>
      <c r="J37" s="15" t="s">
        <v>47</v>
      </c>
      <c r="K37" s="15" t="s">
        <v>48</v>
      </c>
      <c r="L37" s="16">
        <v>2000</v>
      </c>
      <c r="M37" s="15" t="s">
        <v>35</v>
      </c>
      <c r="N37" s="15" t="s">
        <v>36</v>
      </c>
    </row>
    <row r="38" spans="1:14" x14ac:dyDescent="0.3">
      <c r="A38" s="2" t="s">
        <v>23</v>
      </c>
      <c r="B38" s="2" t="s">
        <v>24</v>
      </c>
      <c r="C38" s="5"/>
      <c r="D38" s="5">
        <v>150000</v>
      </c>
      <c r="E38" s="5">
        <v>450000</v>
      </c>
      <c r="F38" s="5">
        <v>450000</v>
      </c>
      <c r="G38" s="5">
        <v>450000</v>
      </c>
      <c r="H38" s="5">
        <f t="shared" si="3"/>
        <v>1500000</v>
      </c>
      <c r="J38" s="15" t="s">
        <v>49</v>
      </c>
      <c r="K38" s="15" t="s">
        <v>50</v>
      </c>
      <c r="L38" s="16">
        <v>2000</v>
      </c>
      <c r="M38" s="15" t="s">
        <v>35</v>
      </c>
      <c r="N38" s="15" t="s">
        <v>36</v>
      </c>
    </row>
    <row r="39" spans="1:14" x14ac:dyDescent="0.3">
      <c r="A39" s="1"/>
      <c r="B39" s="1" t="s">
        <v>25</v>
      </c>
      <c r="C39" s="7">
        <f t="shared" ref="C39:H39" si="4">SUM(C32:C38)</f>
        <v>380000</v>
      </c>
      <c r="D39" s="7">
        <f t="shared" si="4"/>
        <v>1220000</v>
      </c>
      <c r="E39" s="7">
        <f t="shared" si="4"/>
        <v>1700000</v>
      </c>
      <c r="F39" s="7">
        <f t="shared" si="4"/>
        <v>1980000</v>
      </c>
      <c r="G39" s="7">
        <f t="shared" si="4"/>
        <v>1970000</v>
      </c>
      <c r="H39" s="7">
        <f t="shared" si="4"/>
        <v>7250000</v>
      </c>
      <c r="J39" s="15"/>
      <c r="K39" s="15"/>
      <c r="L39" s="15"/>
      <c r="M39" s="15"/>
      <c r="N39" s="15"/>
    </row>
    <row r="41" spans="1:14" x14ac:dyDescent="0.3">
      <c r="C41" s="12"/>
      <c r="D41" s="12"/>
      <c r="E41" s="12"/>
      <c r="F41" s="12"/>
      <c r="G41" s="12"/>
      <c r="H41" s="12"/>
    </row>
    <row r="42" spans="1:14" x14ac:dyDescent="0.3">
      <c r="C42" s="12"/>
      <c r="D42" s="12"/>
      <c r="E42" s="12"/>
      <c r="F42" s="12"/>
      <c r="G42" s="12"/>
      <c r="H42" s="12"/>
    </row>
    <row r="43" spans="1:14" x14ac:dyDescent="0.3">
      <c r="C43" s="12"/>
      <c r="D43" s="12"/>
      <c r="E43" s="12"/>
      <c r="F43" s="12"/>
      <c r="G43" s="12"/>
      <c r="H43" s="12"/>
    </row>
    <row r="44" spans="1:14" x14ac:dyDescent="0.3">
      <c r="C44" s="12"/>
      <c r="D44" s="12"/>
      <c r="E44" s="12"/>
      <c r="F44" s="12"/>
      <c r="G44" s="12"/>
      <c r="H44" s="12"/>
    </row>
    <row r="45" spans="1:14" x14ac:dyDescent="0.3">
      <c r="C45" s="12"/>
      <c r="D45" s="12"/>
      <c r="E45" s="12"/>
      <c r="F45" s="12"/>
      <c r="G45" s="12"/>
      <c r="H45" s="12"/>
    </row>
    <row r="46" spans="1:14" x14ac:dyDescent="0.3">
      <c r="C46" s="12"/>
      <c r="D46" s="12"/>
      <c r="E46" s="12"/>
      <c r="F46" s="12"/>
      <c r="G46" s="12"/>
      <c r="H46" s="12"/>
    </row>
    <row r="47" spans="1:14" x14ac:dyDescent="0.3">
      <c r="C47" s="12"/>
      <c r="D47" s="12"/>
      <c r="E47" s="12"/>
      <c r="F47" s="12"/>
      <c r="G47" s="12"/>
      <c r="H47" s="12"/>
    </row>
    <row r="48" spans="1:14" x14ac:dyDescent="0.3">
      <c r="C48" s="12"/>
      <c r="D48" s="12"/>
      <c r="E48" s="12"/>
      <c r="F48" s="12"/>
      <c r="G48" s="12"/>
      <c r="H48" s="12"/>
    </row>
  </sheetData>
  <pageMargins left="0.7" right="0.7" top="0.75" bottom="0.75" header="0.3" footer="0.3"/>
  <headerFooter>
    <oddFooter>&amp;C_x000D_&amp;1#&amp;"Calibri"&amp;7&amp;K7F7F7F BUSINESS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E314-10B3-4C1D-AFD1-99A814B88CCF}">
  <dimension ref="A1:I14"/>
  <sheetViews>
    <sheetView workbookViewId="0">
      <selection activeCell="H6" sqref="H6"/>
    </sheetView>
  </sheetViews>
  <sheetFormatPr defaultRowHeight="15" customHeight="1" x14ac:dyDescent="0.3"/>
  <cols>
    <col min="1" max="1" width="16.5546875" bestFit="1" customWidth="1"/>
    <col min="2" max="2" width="21.6640625" bestFit="1" customWidth="1"/>
    <col min="3" max="3" width="12.33203125" customWidth="1"/>
    <col min="4" max="4" width="15.33203125" customWidth="1"/>
    <col min="5" max="5" width="16.44140625" bestFit="1" customWidth="1"/>
    <col min="6" max="6" width="24.5546875" bestFit="1" customWidth="1"/>
    <col min="7" max="7" width="12.6640625" customWidth="1"/>
  </cols>
  <sheetData>
    <row r="1" spans="1:9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  <c r="H1" t="s">
        <v>54</v>
      </c>
      <c r="I1" t="s">
        <v>55</v>
      </c>
    </row>
    <row r="2" spans="1:9" ht="15" customHeight="1" x14ac:dyDescent="0.3">
      <c r="A2" s="15" t="s">
        <v>33</v>
      </c>
      <c r="B2" s="15" t="s">
        <v>34</v>
      </c>
      <c r="C2" s="16">
        <v>1000</v>
      </c>
      <c r="D2" s="16">
        <v>48000</v>
      </c>
      <c r="E2" s="15"/>
      <c r="F2" s="16">
        <v>33000</v>
      </c>
      <c r="G2" s="16">
        <v>15000</v>
      </c>
      <c r="H2" t="s">
        <v>56</v>
      </c>
    </row>
    <row r="3" spans="1:9" ht="15" customHeight="1" x14ac:dyDescent="0.3">
      <c r="A3" s="15" t="s">
        <v>37</v>
      </c>
      <c r="B3" s="15" t="s">
        <v>38</v>
      </c>
      <c r="C3" s="16">
        <v>1500</v>
      </c>
      <c r="D3" s="16">
        <v>48600</v>
      </c>
      <c r="E3" s="15"/>
      <c r="F3" s="16">
        <v>38600</v>
      </c>
      <c r="G3" s="16">
        <v>10000</v>
      </c>
      <c r="H3" t="s">
        <v>57</v>
      </c>
    </row>
    <row r="4" spans="1:9" ht="15" customHeight="1" x14ac:dyDescent="0.3">
      <c r="A4" s="15" t="s">
        <v>39</v>
      </c>
      <c r="B4" s="15" t="s">
        <v>40</v>
      </c>
      <c r="C4" s="16">
        <v>1500</v>
      </c>
      <c r="D4" s="16">
        <v>25400</v>
      </c>
      <c r="E4" s="15"/>
      <c r="F4" s="16">
        <v>25400</v>
      </c>
      <c r="G4" s="15"/>
      <c r="H4" t="s">
        <v>58</v>
      </c>
    </row>
    <row r="5" spans="1:9" ht="15" customHeight="1" x14ac:dyDescent="0.3">
      <c r="A5" s="15" t="s">
        <v>41</v>
      </c>
      <c r="B5" s="15" t="s">
        <v>42</v>
      </c>
      <c r="C5" s="16">
        <v>1500</v>
      </c>
      <c r="D5" s="16">
        <v>36000</v>
      </c>
      <c r="E5" s="15"/>
      <c r="F5" s="16">
        <v>36000</v>
      </c>
      <c r="G5" s="15"/>
      <c r="H5" t="s">
        <v>59</v>
      </c>
    </row>
    <row r="6" spans="1:9" ht="15" customHeight="1" x14ac:dyDescent="0.3">
      <c r="A6" s="15" t="s">
        <v>43</v>
      </c>
      <c r="B6" s="15" t="s">
        <v>44</v>
      </c>
      <c r="C6" s="16">
        <v>2000</v>
      </c>
      <c r="D6" s="16">
        <v>66000</v>
      </c>
      <c r="E6" s="15"/>
      <c r="F6" s="16">
        <v>56000</v>
      </c>
      <c r="G6" s="16">
        <v>10000</v>
      </c>
      <c r="H6" t="s">
        <v>57</v>
      </c>
    </row>
    <row r="7" spans="1:9" ht="15" customHeight="1" x14ac:dyDescent="0.3">
      <c r="A7" s="15" t="s">
        <v>45</v>
      </c>
      <c r="B7" s="15" t="s">
        <v>46</v>
      </c>
      <c r="C7" s="16">
        <v>1500</v>
      </c>
      <c r="D7" s="16">
        <v>36000</v>
      </c>
      <c r="E7" s="15"/>
      <c r="F7" s="16">
        <v>36000</v>
      </c>
      <c r="G7" s="15"/>
      <c r="H7" t="s">
        <v>60</v>
      </c>
    </row>
    <row r="8" spans="1:9" ht="15" customHeight="1" x14ac:dyDescent="0.3">
      <c r="A8" s="15" t="s">
        <v>47</v>
      </c>
      <c r="B8" s="15" t="s">
        <v>48</v>
      </c>
      <c r="C8" s="16">
        <v>2000</v>
      </c>
      <c r="D8" s="16">
        <v>140000</v>
      </c>
      <c r="E8" s="15"/>
      <c r="F8" s="16">
        <v>140000</v>
      </c>
      <c r="G8" s="15"/>
    </row>
    <row r="9" spans="1:9" ht="15" customHeight="1" x14ac:dyDescent="0.3">
      <c r="A9" s="15"/>
      <c r="B9" s="15" t="s">
        <v>61</v>
      </c>
      <c r="C9" s="15"/>
      <c r="D9" s="16">
        <v>100000</v>
      </c>
      <c r="E9" s="15"/>
      <c r="F9" s="16">
        <v>20000</v>
      </c>
      <c r="G9" s="16">
        <v>80000</v>
      </c>
    </row>
    <row r="10" spans="1:9" ht="15" customHeight="1" x14ac:dyDescent="0.3">
      <c r="A10" s="15"/>
      <c r="B10" s="15" t="s">
        <v>62</v>
      </c>
      <c r="C10" s="15"/>
      <c r="D10" s="16">
        <v>750000</v>
      </c>
      <c r="E10" s="15"/>
      <c r="F10" s="16">
        <v>375000</v>
      </c>
      <c r="G10" s="16">
        <v>375000</v>
      </c>
      <c r="H10" t="s">
        <v>63</v>
      </c>
    </row>
    <row r="11" spans="1:9" ht="15" customHeight="1" x14ac:dyDescent="0.3">
      <c r="A11" s="15"/>
      <c r="B11" s="15" t="s">
        <v>64</v>
      </c>
      <c r="C11" s="15"/>
      <c r="D11" s="16">
        <v>200000</v>
      </c>
      <c r="E11" s="15"/>
      <c r="F11" s="16">
        <v>40000</v>
      </c>
      <c r="G11" s="16">
        <v>160000</v>
      </c>
      <c r="H11" t="s">
        <v>70</v>
      </c>
    </row>
    <row r="12" spans="1:9" ht="15" customHeight="1" x14ac:dyDescent="0.3">
      <c r="A12" s="15"/>
      <c r="B12" s="15" t="s">
        <v>65</v>
      </c>
      <c r="C12" s="15"/>
      <c r="D12" s="16">
        <v>50000</v>
      </c>
      <c r="E12" s="15"/>
      <c r="F12" s="15"/>
      <c r="G12" s="16">
        <v>50000</v>
      </c>
    </row>
    <row r="13" spans="1:9" ht="15" customHeight="1" x14ac:dyDescent="0.3">
      <c r="A13" s="15"/>
      <c r="B13" s="15"/>
      <c r="C13" s="15"/>
      <c r="D13" s="15"/>
      <c r="E13" s="15"/>
      <c r="F13" s="15"/>
      <c r="G13" s="15"/>
    </row>
    <row r="14" spans="1:9" ht="15" customHeight="1" x14ac:dyDescent="0.3">
      <c r="A14" s="15"/>
      <c r="B14" s="15"/>
      <c r="C14" s="15"/>
      <c r="D14" s="16">
        <v>1500000</v>
      </c>
      <c r="E14" s="15"/>
      <c r="F14" s="16">
        <v>800000</v>
      </c>
      <c r="G14" s="16">
        <v>700000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AA7F-D9D4-4F3A-8D4B-4284B71C9285}">
  <dimension ref="A1:G13"/>
  <sheetViews>
    <sheetView workbookViewId="0">
      <selection activeCell="B11" sqref="B11"/>
    </sheetView>
  </sheetViews>
  <sheetFormatPr defaultRowHeight="15" customHeight="1" x14ac:dyDescent="0.3"/>
  <cols>
    <col min="2" max="2" width="21.6640625" bestFit="1" customWidth="1"/>
    <col min="3" max="3" width="11.44140625" customWidth="1"/>
    <col min="4" max="4" width="15.33203125" customWidth="1"/>
    <col min="6" max="7" width="14.33203125" bestFit="1" customWidth="1"/>
  </cols>
  <sheetData>
    <row r="1" spans="1:7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ht="15" customHeight="1" x14ac:dyDescent="0.3">
      <c r="A2" s="15" t="s">
        <v>33</v>
      </c>
      <c r="B2" s="15" t="s">
        <v>34</v>
      </c>
      <c r="C2" s="16">
        <v>1000</v>
      </c>
      <c r="D2" s="16">
        <v>40000</v>
      </c>
      <c r="E2" s="15"/>
      <c r="F2" s="16">
        <v>40000</v>
      </c>
      <c r="G2" s="15"/>
    </row>
    <row r="3" spans="1:7" ht="15" customHeight="1" x14ac:dyDescent="0.3">
      <c r="A3" s="15" t="s">
        <v>37</v>
      </c>
      <c r="B3" s="15" t="s">
        <v>38</v>
      </c>
      <c r="C3" s="16">
        <v>1500</v>
      </c>
      <c r="D3" s="16">
        <v>30000</v>
      </c>
      <c r="E3" s="15"/>
      <c r="F3" s="16">
        <v>30000</v>
      </c>
      <c r="G3" s="15"/>
    </row>
    <row r="4" spans="1:7" ht="15" customHeight="1" x14ac:dyDescent="0.3">
      <c r="A4" s="15" t="s">
        <v>39</v>
      </c>
      <c r="B4" s="15" t="s">
        <v>40</v>
      </c>
      <c r="C4" s="16">
        <v>1500</v>
      </c>
      <c r="D4" s="16">
        <v>15000</v>
      </c>
      <c r="E4" s="15"/>
      <c r="F4" s="16">
        <v>15000</v>
      </c>
      <c r="G4" s="15"/>
    </row>
    <row r="5" spans="1:7" ht="15" customHeight="1" x14ac:dyDescent="0.3">
      <c r="A5" s="15" t="s">
        <v>41</v>
      </c>
      <c r="B5" s="15" t="s">
        <v>42</v>
      </c>
      <c r="C5" s="16">
        <v>1500</v>
      </c>
      <c r="D5" s="16">
        <v>30000</v>
      </c>
      <c r="E5" s="15"/>
      <c r="F5" s="16">
        <v>30000</v>
      </c>
      <c r="G5" s="15"/>
    </row>
    <row r="6" spans="1:7" ht="15" customHeight="1" x14ac:dyDescent="0.3">
      <c r="A6" s="15" t="s">
        <v>43</v>
      </c>
      <c r="B6" s="15" t="s">
        <v>44</v>
      </c>
      <c r="C6" s="16">
        <v>2000</v>
      </c>
      <c r="D6" s="16">
        <v>40000</v>
      </c>
      <c r="E6" s="15"/>
      <c r="F6" s="16">
        <v>40000</v>
      </c>
      <c r="G6" s="15"/>
    </row>
    <row r="7" spans="1:7" ht="15" customHeight="1" x14ac:dyDescent="0.3">
      <c r="A7" s="15" t="s">
        <v>45</v>
      </c>
      <c r="B7" s="15" t="s">
        <v>46</v>
      </c>
      <c r="C7" s="16">
        <v>1500</v>
      </c>
      <c r="D7" s="16">
        <v>45000</v>
      </c>
      <c r="E7" s="15"/>
      <c r="F7" s="16">
        <v>45000</v>
      </c>
      <c r="G7" s="15"/>
    </row>
    <row r="8" spans="1:7" ht="15" customHeight="1" x14ac:dyDescent="0.3">
      <c r="A8" s="15" t="s">
        <v>47</v>
      </c>
      <c r="B8" s="15" t="s">
        <v>48</v>
      </c>
      <c r="C8" s="16">
        <v>2000</v>
      </c>
      <c r="D8" s="16">
        <v>100000</v>
      </c>
      <c r="E8" s="15"/>
      <c r="F8" s="16">
        <v>100000</v>
      </c>
      <c r="G8" s="15"/>
    </row>
    <row r="9" spans="1:7" ht="15" customHeight="1" x14ac:dyDescent="0.3">
      <c r="A9" s="15"/>
      <c r="B9" s="15" t="s">
        <v>61</v>
      </c>
      <c r="C9" s="15"/>
      <c r="D9" s="16">
        <v>200000</v>
      </c>
      <c r="E9" s="15"/>
      <c r="F9" s="16">
        <v>200000</v>
      </c>
      <c r="G9" s="15"/>
    </row>
    <row r="10" spans="1:7" ht="15" customHeight="1" x14ac:dyDescent="0.3">
      <c r="A10" s="15"/>
      <c r="B10" s="15" t="s">
        <v>62</v>
      </c>
      <c r="C10" s="15"/>
      <c r="D10" s="16">
        <v>1500000</v>
      </c>
      <c r="E10" s="15"/>
      <c r="F10" s="16">
        <v>500000</v>
      </c>
      <c r="G10" s="16">
        <v>1000000</v>
      </c>
    </row>
    <row r="11" spans="1:7" ht="15" customHeight="1" x14ac:dyDescent="0.3">
      <c r="A11" s="15"/>
      <c r="B11" s="15"/>
      <c r="C11" s="15"/>
      <c r="D11" s="15"/>
      <c r="E11" s="15"/>
      <c r="F11" s="15"/>
      <c r="G11" s="15"/>
    </row>
    <row r="12" spans="1:7" ht="15" customHeight="1" x14ac:dyDescent="0.3">
      <c r="A12" s="15"/>
      <c r="B12" s="15"/>
      <c r="C12" s="15"/>
      <c r="D12" s="15"/>
      <c r="E12" s="15"/>
      <c r="F12" s="15"/>
      <c r="G12" s="15"/>
    </row>
    <row r="13" spans="1:7" ht="15" customHeight="1" x14ac:dyDescent="0.3">
      <c r="A13" s="15"/>
      <c r="B13" s="15"/>
      <c r="C13" s="15"/>
      <c r="D13" s="16">
        <v>2000000</v>
      </c>
      <c r="E13" s="15"/>
      <c r="F13" s="16">
        <v>1000000</v>
      </c>
      <c r="G13" s="16">
        <v>1000000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A5E6-E121-41A9-B0BF-97E8E8C7EFAD}">
  <dimension ref="A1:G15"/>
  <sheetViews>
    <sheetView workbookViewId="0">
      <selection activeCell="D1" sqref="D1"/>
    </sheetView>
  </sheetViews>
  <sheetFormatPr defaultRowHeight="15" customHeight="1" x14ac:dyDescent="0.3"/>
  <cols>
    <col min="2" max="2" width="21.6640625" bestFit="1" customWidth="1"/>
    <col min="3" max="3" width="13.6640625" customWidth="1"/>
    <col min="4" max="4" width="15" customWidth="1"/>
    <col min="6" max="6" width="14.33203125" bestFit="1" customWidth="1"/>
    <col min="7" max="7" width="12.44140625" bestFit="1" customWidth="1"/>
  </cols>
  <sheetData>
    <row r="1" spans="1:7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ht="15" customHeight="1" x14ac:dyDescent="0.3">
      <c r="A2" s="15" t="s">
        <v>33</v>
      </c>
      <c r="B2" s="15" t="s">
        <v>34</v>
      </c>
      <c r="C2" s="16">
        <v>1000</v>
      </c>
      <c r="D2" s="16">
        <v>150000</v>
      </c>
      <c r="E2" s="15"/>
      <c r="F2" s="16">
        <v>75000</v>
      </c>
      <c r="G2" s="16">
        <v>75000</v>
      </c>
    </row>
    <row r="3" spans="1:7" ht="15" customHeight="1" x14ac:dyDescent="0.3">
      <c r="A3" s="15" t="s">
        <v>39</v>
      </c>
      <c r="B3" s="15" t="s">
        <v>40</v>
      </c>
      <c r="C3" s="16">
        <v>1500</v>
      </c>
      <c r="D3" s="16">
        <v>15000</v>
      </c>
      <c r="E3" s="15"/>
      <c r="F3" s="16">
        <v>15000</v>
      </c>
      <c r="G3" s="15"/>
    </row>
    <row r="4" spans="1:7" ht="15" customHeight="1" x14ac:dyDescent="0.3">
      <c r="A4" s="15" t="s">
        <v>37</v>
      </c>
      <c r="B4" s="15" t="s">
        <v>38</v>
      </c>
      <c r="C4" s="16">
        <v>1500</v>
      </c>
      <c r="D4" s="16">
        <v>30000</v>
      </c>
      <c r="E4" s="15"/>
      <c r="F4" s="16">
        <v>15000</v>
      </c>
      <c r="G4" s="16">
        <v>15000</v>
      </c>
    </row>
    <row r="5" spans="1:7" ht="15" customHeight="1" x14ac:dyDescent="0.3">
      <c r="A5" s="15" t="s">
        <v>49</v>
      </c>
      <c r="B5" s="15" t="s">
        <v>50</v>
      </c>
      <c r="C5" s="16">
        <v>2000</v>
      </c>
      <c r="D5" s="16">
        <v>40000</v>
      </c>
      <c r="E5" s="15"/>
      <c r="F5" s="16">
        <v>20000</v>
      </c>
      <c r="G5" s="16">
        <v>20000</v>
      </c>
    </row>
    <row r="6" spans="1:7" ht="15" customHeight="1" x14ac:dyDescent="0.3">
      <c r="A6" s="15" t="s">
        <v>45</v>
      </c>
      <c r="B6" s="15" t="s">
        <v>46</v>
      </c>
      <c r="C6" s="16">
        <v>1500</v>
      </c>
      <c r="D6" s="16">
        <v>15000</v>
      </c>
      <c r="E6" s="15"/>
      <c r="F6" s="16">
        <v>15000</v>
      </c>
      <c r="G6" s="15"/>
    </row>
    <row r="7" spans="1:7" ht="15" customHeight="1" x14ac:dyDescent="0.3">
      <c r="A7" s="15" t="s">
        <v>47</v>
      </c>
      <c r="B7" s="15" t="s">
        <v>48</v>
      </c>
      <c r="C7" s="16">
        <v>2000</v>
      </c>
      <c r="D7" s="16">
        <v>200000</v>
      </c>
      <c r="E7" s="15"/>
      <c r="F7" s="16">
        <v>200000</v>
      </c>
      <c r="G7" s="15"/>
    </row>
    <row r="8" spans="1:7" ht="15" customHeight="1" x14ac:dyDescent="0.3">
      <c r="A8" s="15"/>
      <c r="B8" s="15" t="s">
        <v>62</v>
      </c>
      <c r="C8" s="15"/>
      <c r="D8" s="16">
        <v>300000</v>
      </c>
      <c r="E8" s="15"/>
      <c r="F8" s="15"/>
      <c r="G8" s="16">
        <v>300000</v>
      </c>
    </row>
    <row r="9" spans="1:7" ht="15" customHeight="1" x14ac:dyDescent="0.3">
      <c r="A9" s="15"/>
      <c r="B9" s="15" t="s">
        <v>64</v>
      </c>
      <c r="C9" s="16">
        <v>130000</v>
      </c>
      <c r="D9" s="16">
        <v>1300000</v>
      </c>
      <c r="E9" s="15"/>
      <c r="F9" s="16">
        <v>1200000</v>
      </c>
      <c r="G9" s="16">
        <v>100000</v>
      </c>
    </row>
    <row r="10" spans="1:7" ht="15" customHeight="1" x14ac:dyDescent="0.3">
      <c r="A10" s="15"/>
      <c r="B10" s="15" t="s">
        <v>66</v>
      </c>
      <c r="C10" s="16">
        <v>50000</v>
      </c>
      <c r="D10" s="16">
        <v>500000</v>
      </c>
      <c r="E10" s="15"/>
      <c r="F10" s="16">
        <v>500000</v>
      </c>
      <c r="G10" s="15"/>
    </row>
    <row r="11" spans="1:7" ht="15" customHeight="1" x14ac:dyDescent="0.3">
      <c r="A11" s="15"/>
      <c r="B11" s="15" t="s">
        <v>67</v>
      </c>
      <c r="C11" s="16">
        <v>30000</v>
      </c>
      <c r="D11" s="16">
        <v>300000</v>
      </c>
      <c r="E11" s="15"/>
      <c r="F11" s="16">
        <v>60000</v>
      </c>
      <c r="G11" s="16">
        <v>240000</v>
      </c>
    </row>
    <row r="12" spans="1:7" ht="15" customHeight="1" x14ac:dyDescent="0.3">
      <c r="A12" s="15"/>
      <c r="B12" s="15" t="s">
        <v>68</v>
      </c>
      <c r="C12" s="15"/>
      <c r="D12" s="16">
        <v>150000</v>
      </c>
      <c r="E12" s="15"/>
      <c r="F12" s="16">
        <v>100000.5</v>
      </c>
      <c r="G12" s="16">
        <v>50000</v>
      </c>
    </row>
    <row r="13" spans="1:7" ht="15" customHeight="1" x14ac:dyDescent="0.3">
      <c r="A13" s="15"/>
      <c r="B13" s="15"/>
      <c r="C13" s="15"/>
      <c r="D13" s="15"/>
      <c r="E13" s="15"/>
      <c r="F13" s="15"/>
      <c r="G13" s="15"/>
    </row>
    <row r="14" spans="1:7" ht="15" customHeight="1" x14ac:dyDescent="0.3">
      <c r="A14" s="15"/>
      <c r="B14" s="15"/>
      <c r="C14" s="15"/>
      <c r="D14" s="16">
        <v>3000000</v>
      </c>
      <c r="E14" s="15"/>
      <c r="F14" s="16">
        <v>2200000.5</v>
      </c>
      <c r="G14" s="16">
        <v>800000</v>
      </c>
    </row>
    <row r="15" spans="1:7" ht="15" customHeight="1" x14ac:dyDescent="0.3">
      <c r="A15" s="15"/>
      <c r="B15" s="15"/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9BCB-08E6-4D57-8E6C-71A33DD425D4}">
  <dimension ref="A1:G34"/>
  <sheetViews>
    <sheetView workbookViewId="0">
      <selection activeCell="B14" sqref="B14"/>
    </sheetView>
  </sheetViews>
  <sheetFormatPr defaultRowHeight="15" customHeight="1" x14ac:dyDescent="0.3"/>
  <cols>
    <col min="2" max="2" width="21.6640625" bestFit="1" customWidth="1"/>
    <col min="3" max="3" width="12" customWidth="1"/>
    <col min="4" max="4" width="16" customWidth="1"/>
    <col min="6" max="7" width="14.33203125" bestFit="1" customWidth="1"/>
    <col min="8" max="8" width="15.5546875" customWidth="1"/>
  </cols>
  <sheetData>
    <row r="1" spans="1:7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ht="15" customHeight="1" x14ac:dyDescent="0.3">
      <c r="A2" s="15" t="s">
        <v>33</v>
      </c>
      <c r="B2" s="15" t="s">
        <v>34</v>
      </c>
      <c r="C2" s="16">
        <v>1000</v>
      </c>
      <c r="D2" s="16">
        <v>150000</v>
      </c>
      <c r="E2" s="15"/>
      <c r="F2" s="16">
        <v>75000</v>
      </c>
      <c r="G2" s="16">
        <v>75000</v>
      </c>
    </row>
    <row r="3" spans="1:7" ht="15" customHeight="1" x14ac:dyDescent="0.3">
      <c r="A3" s="15" t="s">
        <v>37</v>
      </c>
      <c r="B3" s="15" t="s">
        <v>38</v>
      </c>
      <c r="C3" s="16">
        <v>1500</v>
      </c>
      <c r="D3" s="16">
        <v>90000</v>
      </c>
      <c r="E3" s="15"/>
      <c r="F3" s="16">
        <v>70000</v>
      </c>
      <c r="G3" s="16">
        <v>20000</v>
      </c>
    </row>
    <row r="4" spans="1:7" ht="15" customHeight="1" x14ac:dyDescent="0.3">
      <c r="A4" s="15" t="s">
        <v>39</v>
      </c>
      <c r="B4" s="15" t="s">
        <v>40</v>
      </c>
      <c r="C4" s="16">
        <v>1500</v>
      </c>
      <c r="D4" s="16">
        <v>30000</v>
      </c>
      <c r="E4" s="15"/>
      <c r="F4" s="16">
        <v>30000</v>
      </c>
      <c r="G4" s="15"/>
    </row>
    <row r="5" spans="1:7" ht="15" customHeight="1" x14ac:dyDescent="0.3">
      <c r="A5" s="15" t="s">
        <v>41</v>
      </c>
      <c r="B5" s="15" t="s">
        <v>42</v>
      </c>
      <c r="C5" s="16">
        <v>1500</v>
      </c>
      <c r="D5" s="16">
        <v>90000</v>
      </c>
      <c r="E5" s="15"/>
      <c r="F5" s="16">
        <v>90000</v>
      </c>
      <c r="G5" s="15"/>
    </row>
    <row r="6" spans="1:7" ht="15" customHeight="1" x14ac:dyDescent="0.3">
      <c r="A6" s="15" t="s">
        <v>43</v>
      </c>
      <c r="B6" s="15" t="s">
        <v>44</v>
      </c>
      <c r="C6" s="16">
        <v>2000</v>
      </c>
      <c r="D6" s="16">
        <v>160000</v>
      </c>
      <c r="E6" s="15"/>
      <c r="F6" s="16">
        <v>135000</v>
      </c>
      <c r="G6" s="16">
        <v>25000</v>
      </c>
    </row>
    <row r="7" spans="1:7" ht="15" customHeight="1" x14ac:dyDescent="0.3">
      <c r="A7" s="15" t="s">
        <v>45</v>
      </c>
      <c r="B7" s="15" t="s">
        <v>46</v>
      </c>
      <c r="C7" s="16">
        <v>1500</v>
      </c>
      <c r="D7" s="16">
        <v>90000</v>
      </c>
      <c r="E7" s="15"/>
      <c r="F7" s="16">
        <v>90000</v>
      </c>
      <c r="G7" s="15"/>
    </row>
    <row r="8" spans="1:7" ht="15" customHeight="1" x14ac:dyDescent="0.3">
      <c r="A8" s="15" t="s">
        <v>47</v>
      </c>
      <c r="B8" s="15" t="s">
        <v>48</v>
      </c>
      <c r="C8" s="16">
        <v>2000</v>
      </c>
      <c r="D8" s="16">
        <v>250000</v>
      </c>
      <c r="E8" s="15"/>
      <c r="F8" s="16">
        <v>250000</v>
      </c>
      <c r="G8" s="15"/>
    </row>
    <row r="9" spans="1:7" ht="15" customHeight="1" x14ac:dyDescent="0.3">
      <c r="A9" s="15"/>
      <c r="B9" s="15" t="s">
        <v>61</v>
      </c>
      <c r="C9" s="15"/>
      <c r="D9" s="16">
        <v>200000</v>
      </c>
      <c r="E9" s="15"/>
      <c r="F9" s="16">
        <v>40000</v>
      </c>
      <c r="G9" s="16">
        <v>160000</v>
      </c>
    </row>
    <row r="10" spans="1:7" ht="15" customHeight="1" x14ac:dyDescent="0.3">
      <c r="A10" s="15"/>
      <c r="B10" s="15" t="s">
        <v>62</v>
      </c>
      <c r="C10" s="15"/>
      <c r="D10" s="16">
        <v>1400000</v>
      </c>
      <c r="E10" s="15"/>
      <c r="F10" s="16">
        <v>280000</v>
      </c>
      <c r="G10" s="16">
        <v>1120000</v>
      </c>
    </row>
    <row r="11" spans="1:7" ht="15" customHeight="1" x14ac:dyDescent="0.3">
      <c r="A11" s="15"/>
      <c r="B11" s="15" t="s">
        <v>64</v>
      </c>
      <c r="C11" s="15"/>
      <c r="D11" s="16">
        <v>1000000</v>
      </c>
      <c r="E11" s="15"/>
      <c r="F11" s="16">
        <v>200000</v>
      </c>
      <c r="G11" s="16">
        <v>800000</v>
      </c>
    </row>
    <row r="12" spans="1:7" ht="15" customHeight="1" x14ac:dyDescent="0.3">
      <c r="A12" s="15"/>
      <c r="B12" s="15" t="s">
        <v>65</v>
      </c>
      <c r="C12" s="15"/>
      <c r="D12" s="16">
        <v>40000</v>
      </c>
      <c r="E12" s="15"/>
      <c r="F12" s="16">
        <v>40000</v>
      </c>
      <c r="G12" s="15"/>
    </row>
    <row r="13" spans="1:7" ht="15" customHeight="1" x14ac:dyDescent="0.3">
      <c r="A13" s="15"/>
      <c r="B13" s="15"/>
      <c r="C13" s="15"/>
      <c r="D13" s="15"/>
      <c r="E13" s="15"/>
      <c r="F13" s="15"/>
      <c r="G13" s="15"/>
    </row>
    <row r="14" spans="1:7" ht="15" customHeight="1" x14ac:dyDescent="0.3">
      <c r="A14" s="15"/>
      <c r="B14" s="15" t="s">
        <v>25</v>
      </c>
      <c r="C14" s="15"/>
      <c r="D14" s="16">
        <v>3500000</v>
      </c>
      <c r="E14" s="15"/>
      <c r="F14" s="16">
        <v>1300000</v>
      </c>
      <c r="G14" s="16">
        <v>2200000</v>
      </c>
    </row>
    <row r="15" spans="1:7" ht="15" customHeight="1" x14ac:dyDescent="0.3">
      <c r="A15" s="15"/>
      <c r="B15" s="15"/>
      <c r="C15" s="15"/>
      <c r="D15" s="15"/>
      <c r="E15" s="15"/>
      <c r="F15" s="15"/>
      <c r="G15" s="15"/>
    </row>
    <row r="19" spans="2:4" ht="15" customHeight="1" x14ac:dyDescent="0.3">
      <c r="B19" s="9"/>
      <c r="C19" s="9"/>
      <c r="D19" s="9"/>
    </row>
    <row r="22" spans="2:4" ht="15" customHeight="1" x14ac:dyDescent="0.3">
      <c r="C22" s="8"/>
      <c r="D22" s="8"/>
    </row>
    <row r="23" spans="2:4" ht="15" customHeight="1" x14ac:dyDescent="0.3">
      <c r="C23" s="8"/>
      <c r="D23" s="8"/>
    </row>
    <row r="24" spans="2:4" ht="15" customHeight="1" x14ac:dyDescent="0.3">
      <c r="C24" s="8"/>
      <c r="D24" s="8"/>
    </row>
    <row r="25" spans="2:4" ht="15" customHeight="1" x14ac:dyDescent="0.3">
      <c r="C25" s="8"/>
      <c r="D25" s="8"/>
    </row>
    <row r="26" spans="2:4" ht="15" customHeight="1" x14ac:dyDescent="0.3">
      <c r="C26" s="8"/>
      <c r="D26" s="8"/>
    </row>
    <row r="27" spans="2:4" ht="15" customHeight="1" x14ac:dyDescent="0.3">
      <c r="C27" s="8"/>
      <c r="D27" s="8"/>
    </row>
    <row r="28" spans="2:4" ht="15" customHeight="1" x14ac:dyDescent="0.3">
      <c r="C28" s="8"/>
      <c r="D28" s="8"/>
    </row>
    <row r="29" spans="2:4" ht="15" customHeight="1" x14ac:dyDescent="0.3">
      <c r="C29" s="8"/>
      <c r="D29" s="8"/>
    </row>
    <row r="30" spans="2:4" ht="15" customHeight="1" x14ac:dyDescent="0.3">
      <c r="C30" s="8"/>
      <c r="D30" s="8"/>
    </row>
    <row r="31" spans="2:4" ht="15" customHeight="1" x14ac:dyDescent="0.3">
      <c r="D31" s="8"/>
    </row>
    <row r="32" spans="2:4" ht="15" customHeight="1" x14ac:dyDescent="0.3">
      <c r="D32" s="8"/>
    </row>
    <row r="33" spans="4:4" ht="15" customHeight="1" x14ac:dyDescent="0.3">
      <c r="D33" s="8"/>
    </row>
    <row r="34" spans="4:4" ht="15" customHeight="1" x14ac:dyDescent="0.3">
      <c r="D3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B6BF-0FC5-4D29-862D-AF452BDEC3E4}">
  <dimension ref="A1:G15"/>
  <sheetViews>
    <sheetView workbookViewId="0">
      <selection activeCell="B9" sqref="B9"/>
    </sheetView>
  </sheetViews>
  <sheetFormatPr defaultRowHeight="15" customHeight="1" x14ac:dyDescent="0.3"/>
  <cols>
    <col min="1" max="1" width="16.5546875" bestFit="1" customWidth="1"/>
    <col min="2" max="2" width="21.6640625" bestFit="1" customWidth="1"/>
    <col min="3" max="3" width="12.33203125" customWidth="1"/>
    <col min="4" max="4" width="15.33203125" customWidth="1"/>
    <col min="6" max="7" width="14.33203125" bestFit="1" customWidth="1"/>
  </cols>
  <sheetData>
    <row r="1" spans="1:7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ht="15" customHeight="1" x14ac:dyDescent="0.3">
      <c r="A2" s="15" t="s">
        <v>33</v>
      </c>
      <c r="B2" s="15" t="s">
        <v>34</v>
      </c>
      <c r="C2" s="16">
        <v>1000</v>
      </c>
      <c r="D2" s="16">
        <v>88000</v>
      </c>
      <c r="E2" s="15"/>
      <c r="F2" s="16">
        <v>48000</v>
      </c>
      <c r="G2" s="16">
        <v>40000</v>
      </c>
    </row>
    <row r="3" spans="1:7" ht="15" customHeight="1" x14ac:dyDescent="0.3">
      <c r="A3" s="15" t="s">
        <v>37</v>
      </c>
      <c r="B3" s="15" t="s">
        <v>38</v>
      </c>
      <c r="C3" s="16">
        <v>1500</v>
      </c>
      <c r="D3" s="16">
        <v>72900</v>
      </c>
      <c r="E3" s="15"/>
      <c r="F3" s="16">
        <v>38800</v>
      </c>
      <c r="G3" s="16">
        <v>34100</v>
      </c>
    </row>
    <row r="4" spans="1:7" ht="15" customHeight="1" x14ac:dyDescent="0.3">
      <c r="A4" s="15" t="s">
        <v>39</v>
      </c>
      <c r="B4" s="15" t="s">
        <v>40</v>
      </c>
      <c r="C4" s="16">
        <v>1500</v>
      </c>
      <c r="D4" s="16">
        <v>37500</v>
      </c>
      <c r="E4" s="15"/>
      <c r="F4" s="16">
        <v>37500</v>
      </c>
      <c r="G4" s="15"/>
    </row>
    <row r="5" spans="1:7" ht="15" customHeight="1" x14ac:dyDescent="0.3">
      <c r="A5" s="15" t="s">
        <v>41</v>
      </c>
      <c r="B5" s="15" t="s">
        <v>42</v>
      </c>
      <c r="C5" s="16">
        <v>1500</v>
      </c>
      <c r="D5" s="16">
        <v>66825</v>
      </c>
      <c r="E5" s="15"/>
      <c r="F5" s="16">
        <v>66825</v>
      </c>
      <c r="G5" s="15"/>
    </row>
    <row r="6" spans="1:7" ht="15" customHeight="1" x14ac:dyDescent="0.3">
      <c r="A6" s="15" t="s">
        <v>43</v>
      </c>
      <c r="B6" s="15" t="s">
        <v>44</v>
      </c>
      <c r="C6" s="16">
        <v>2000</v>
      </c>
      <c r="D6" s="16">
        <v>121500</v>
      </c>
      <c r="E6" s="15"/>
      <c r="F6" s="16">
        <v>100000</v>
      </c>
      <c r="G6" s="16">
        <v>21500</v>
      </c>
    </row>
    <row r="7" spans="1:7" ht="15" customHeight="1" x14ac:dyDescent="0.3">
      <c r="A7" s="15" t="s">
        <v>45</v>
      </c>
      <c r="B7" s="15" t="s">
        <v>46</v>
      </c>
      <c r="C7" s="16">
        <v>1500</v>
      </c>
      <c r="D7" s="16">
        <v>72900</v>
      </c>
      <c r="E7" s="15"/>
      <c r="F7" s="16">
        <v>72900</v>
      </c>
      <c r="G7" s="15"/>
    </row>
    <row r="8" spans="1:7" ht="15" customHeight="1" x14ac:dyDescent="0.3">
      <c r="A8" s="15" t="s">
        <v>47</v>
      </c>
      <c r="B8" s="15" t="s">
        <v>48</v>
      </c>
      <c r="C8" s="16">
        <v>2000</v>
      </c>
      <c r="D8" s="16">
        <v>227500</v>
      </c>
      <c r="E8" s="15"/>
      <c r="F8" s="16">
        <v>227500</v>
      </c>
      <c r="G8" s="15"/>
    </row>
    <row r="9" spans="1:7" ht="15" customHeight="1" x14ac:dyDescent="0.3">
      <c r="A9" s="15"/>
      <c r="B9" s="15" t="s">
        <v>61</v>
      </c>
      <c r="C9" s="15"/>
      <c r="D9" s="16">
        <v>200000</v>
      </c>
      <c r="E9" s="15"/>
      <c r="F9" s="16">
        <v>120000</v>
      </c>
      <c r="G9" s="16">
        <v>80000</v>
      </c>
    </row>
    <row r="10" spans="1:7" ht="15" customHeight="1" x14ac:dyDescent="0.3">
      <c r="A10" s="15"/>
      <c r="B10" s="15" t="s">
        <v>62</v>
      </c>
      <c r="C10" s="15"/>
      <c r="D10" s="16">
        <v>612875</v>
      </c>
      <c r="E10" s="15"/>
      <c r="F10" s="16">
        <v>338475</v>
      </c>
      <c r="G10" s="16">
        <v>274400</v>
      </c>
    </row>
    <row r="11" spans="1:7" ht="15" customHeight="1" x14ac:dyDescent="0.3">
      <c r="A11" s="15"/>
      <c r="B11" s="15"/>
      <c r="C11" s="15"/>
      <c r="D11" s="15"/>
      <c r="E11" s="15"/>
      <c r="F11" s="15"/>
      <c r="G11" s="15"/>
    </row>
    <row r="12" spans="1:7" ht="15" customHeight="1" x14ac:dyDescent="0.3">
      <c r="A12" s="15"/>
      <c r="B12" s="15"/>
      <c r="C12" s="15"/>
      <c r="D12" s="16">
        <v>1500000</v>
      </c>
      <c r="E12" s="15"/>
      <c r="F12" s="16">
        <v>1050000</v>
      </c>
      <c r="G12" s="16">
        <v>450000</v>
      </c>
    </row>
    <row r="13" spans="1:7" ht="15" customHeight="1" x14ac:dyDescent="0.3">
      <c r="A13" s="15"/>
      <c r="B13" s="15"/>
      <c r="C13" s="15"/>
      <c r="D13" s="15"/>
      <c r="E13" s="15"/>
      <c r="F13" s="15"/>
      <c r="G13" s="15"/>
    </row>
    <row r="14" spans="1:7" ht="15" customHeight="1" x14ac:dyDescent="0.3">
      <c r="A14" s="15"/>
      <c r="B14" s="15"/>
      <c r="C14" s="15"/>
      <c r="D14" s="16"/>
      <c r="E14" s="15"/>
      <c r="F14" s="16"/>
      <c r="G14" s="16"/>
    </row>
    <row r="15" spans="1:7" ht="15" customHeight="1" x14ac:dyDescent="0.3">
      <c r="A15" s="15"/>
      <c r="B15" s="15"/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B3444-CD87-4565-A3FF-BAB5048A6E3A}">
  <dimension ref="A1:G13"/>
  <sheetViews>
    <sheetView workbookViewId="0">
      <selection activeCell="C15" sqref="C15"/>
    </sheetView>
  </sheetViews>
  <sheetFormatPr defaultRowHeight="15" customHeight="1" x14ac:dyDescent="0.3"/>
  <cols>
    <col min="2" max="2" width="21.6640625" bestFit="1" customWidth="1"/>
    <col min="3" max="3" width="13.6640625" customWidth="1"/>
    <col min="4" max="4" width="15" customWidth="1"/>
    <col min="6" max="7" width="12.44140625" bestFit="1" customWidth="1"/>
  </cols>
  <sheetData>
    <row r="1" spans="1:7" ht="15" customHeight="1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ht="15" customHeight="1" x14ac:dyDescent="0.3">
      <c r="A2" s="15" t="s">
        <v>33</v>
      </c>
      <c r="B2" s="15" t="s">
        <v>34</v>
      </c>
      <c r="C2" s="16">
        <v>1000</v>
      </c>
      <c r="D2" s="16">
        <v>40000</v>
      </c>
      <c r="E2" s="15"/>
      <c r="F2" s="16">
        <v>30000</v>
      </c>
      <c r="G2" s="16">
        <v>10000</v>
      </c>
    </row>
    <row r="3" spans="1:7" ht="15" customHeight="1" x14ac:dyDescent="0.3">
      <c r="A3" s="15" t="s">
        <v>37</v>
      </c>
      <c r="B3" s="15" t="s">
        <v>38</v>
      </c>
      <c r="C3" s="16">
        <v>1500</v>
      </c>
      <c r="D3" s="16">
        <v>36300</v>
      </c>
      <c r="E3" s="15"/>
      <c r="F3" s="16">
        <v>10300</v>
      </c>
      <c r="G3" s="16">
        <v>26000</v>
      </c>
    </row>
    <row r="4" spans="1:7" ht="15" customHeight="1" x14ac:dyDescent="0.3">
      <c r="A4" s="15" t="s">
        <v>39</v>
      </c>
      <c r="B4" s="15" t="s">
        <v>40</v>
      </c>
      <c r="C4" s="16">
        <v>1500</v>
      </c>
      <c r="D4" s="16">
        <v>15000</v>
      </c>
      <c r="E4" s="15"/>
      <c r="F4" s="16">
        <v>15000</v>
      </c>
      <c r="G4" s="15"/>
    </row>
    <row r="5" spans="1:7" ht="15" customHeight="1" x14ac:dyDescent="0.3">
      <c r="A5" s="15" t="s">
        <v>41</v>
      </c>
      <c r="B5" s="15" t="s">
        <v>42</v>
      </c>
      <c r="C5" s="16">
        <v>1500</v>
      </c>
      <c r="D5" s="16">
        <v>36450</v>
      </c>
      <c r="E5" s="15"/>
      <c r="F5" s="16">
        <v>36450</v>
      </c>
      <c r="G5" s="15"/>
    </row>
    <row r="6" spans="1:7" ht="15" customHeight="1" x14ac:dyDescent="0.3">
      <c r="A6" s="15" t="s">
        <v>43</v>
      </c>
      <c r="B6" s="15" t="s">
        <v>44</v>
      </c>
      <c r="C6" s="16">
        <v>2000</v>
      </c>
      <c r="D6" s="16">
        <v>60450</v>
      </c>
      <c r="E6" s="15"/>
      <c r="F6" s="16">
        <v>30225</v>
      </c>
      <c r="G6" s="16">
        <v>30225</v>
      </c>
    </row>
    <row r="7" spans="1:7" ht="15" customHeight="1" x14ac:dyDescent="0.3">
      <c r="A7" s="15" t="s">
        <v>45</v>
      </c>
      <c r="B7" s="15" t="s">
        <v>46</v>
      </c>
      <c r="C7" s="16">
        <v>1500</v>
      </c>
      <c r="D7" s="16">
        <v>24300</v>
      </c>
      <c r="E7" s="15"/>
      <c r="F7" s="16">
        <v>24300</v>
      </c>
      <c r="G7" s="15"/>
    </row>
    <row r="8" spans="1:7" ht="15" customHeight="1" x14ac:dyDescent="0.3">
      <c r="A8" s="15" t="s">
        <v>47</v>
      </c>
      <c r="B8" s="15" t="s">
        <v>48</v>
      </c>
      <c r="C8" s="16">
        <v>2000</v>
      </c>
      <c r="D8" s="16">
        <v>87500</v>
      </c>
      <c r="E8" s="15"/>
      <c r="F8" s="16">
        <v>87500</v>
      </c>
      <c r="G8" s="15"/>
    </row>
    <row r="9" spans="1:7" ht="15" customHeight="1" x14ac:dyDescent="0.3">
      <c r="A9" s="15"/>
      <c r="B9" s="15" t="s">
        <v>61</v>
      </c>
      <c r="C9" s="15"/>
      <c r="D9" s="16">
        <v>100000</v>
      </c>
      <c r="E9" s="15"/>
      <c r="F9" s="16">
        <v>50000</v>
      </c>
      <c r="G9" s="16">
        <v>50000</v>
      </c>
    </row>
    <row r="10" spans="1:7" ht="15" customHeight="1" x14ac:dyDescent="0.3">
      <c r="A10" s="15"/>
      <c r="B10" s="15" t="s">
        <v>62</v>
      </c>
      <c r="C10" s="15"/>
      <c r="D10" s="16">
        <v>500000</v>
      </c>
      <c r="E10" s="15"/>
      <c r="F10" s="16">
        <v>66225</v>
      </c>
      <c r="G10" s="16">
        <v>433775</v>
      </c>
    </row>
    <row r="11" spans="1:7" ht="15" customHeight="1" x14ac:dyDescent="0.3">
      <c r="A11" s="15"/>
      <c r="B11" s="15" t="s">
        <v>64</v>
      </c>
      <c r="C11" s="15"/>
      <c r="D11" s="16">
        <v>100000</v>
      </c>
      <c r="E11" s="15"/>
      <c r="F11" s="16">
        <v>50000</v>
      </c>
      <c r="G11" s="16">
        <v>50000</v>
      </c>
    </row>
    <row r="12" spans="1:7" ht="15" customHeight="1" x14ac:dyDescent="0.3">
      <c r="A12" s="15"/>
      <c r="B12" s="15"/>
      <c r="C12" s="15"/>
      <c r="D12" s="15"/>
      <c r="E12" s="15"/>
      <c r="F12" s="15"/>
      <c r="G12" s="15"/>
    </row>
    <row r="13" spans="1:7" ht="15" customHeight="1" x14ac:dyDescent="0.3">
      <c r="A13" s="15"/>
      <c r="B13" s="15"/>
      <c r="C13" s="15"/>
      <c r="D13" s="16">
        <v>1000000</v>
      </c>
      <c r="E13" s="15"/>
      <c r="F13" s="16">
        <v>400000</v>
      </c>
      <c r="G13" s="16">
        <v>600000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F601-B7E1-430D-8746-030CAA909698}">
  <dimension ref="A1:G15"/>
  <sheetViews>
    <sheetView workbookViewId="0">
      <selection activeCell="C25" sqref="C25"/>
    </sheetView>
  </sheetViews>
  <sheetFormatPr defaultRowHeight="14.4" x14ac:dyDescent="0.3"/>
  <cols>
    <col min="2" max="2" width="21.6640625" bestFit="1" customWidth="1"/>
    <col min="3" max="3" width="13.6640625" customWidth="1"/>
    <col min="4" max="4" width="15" customWidth="1"/>
    <col min="6" max="7" width="14.33203125" bestFit="1" customWidth="1"/>
  </cols>
  <sheetData>
    <row r="1" spans="1:7" x14ac:dyDescent="0.3">
      <c r="A1" s="15"/>
      <c r="B1" s="15"/>
      <c r="C1" s="15" t="s">
        <v>30</v>
      </c>
      <c r="D1" s="15" t="s">
        <v>51</v>
      </c>
      <c r="E1" s="15"/>
      <c r="F1" s="15" t="s">
        <v>52</v>
      </c>
      <c r="G1" s="15" t="s">
        <v>53</v>
      </c>
    </row>
    <row r="2" spans="1:7" x14ac:dyDescent="0.3">
      <c r="A2" s="15" t="s">
        <v>33</v>
      </c>
      <c r="B2" s="15" t="s">
        <v>34</v>
      </c>
      <c r="C2" s="16">
        <v>1000</v>
      </c>
      <c r="D2" s="16">
        <v>100000</v>
      </c>
      <c r="E2" s="15"/>
      <c r="F2" s="16">
        <v>50000</v>
      </c>
      <c r="G2" s="16">
        <v>50000</v>
      </c>
    </row>
    <row r="3" spans="1:7" x14ac:dyDescent="0.3">
      <c r="A3" s="15" t="s">
        <v>41</v>
      </c>
      <c r="B3" s="15" t="s">
        <v>42</v>
      </c>
      <c r="C3" s="16">
        <v>1500</v>
      </c>
      <c r="D3" s="16">
        <v>15000</v>
      </c>
      <c r="E3" s="15"/>
      <c r="F3" s="16">
        <v>15000</v>
      </c>
      <c r="G3" s="15"/>
    </row>
    <row r="4" spans="1:7" x14ac:dyDescent="0.3">
      <c r="A4" s="15" t="s">
        <v>49</v>
      </c>
      <c r="B4" s="15" t="s">
        <v>50</v>
      </c>
      <c r="C4" s="16">
        <v>2000</v>
      </c>
      <c r="D4" s="16">
        <v>40000</v>
      </c>
      <c r="E4" s="15"/>
      <c r="F4" s="16">
        <v>40000</v>
      </c>
      <c r="G4" s="15"/>
    </row>
    <row r="5" spans="1:7" x14ac:dyDescent="0.3">
      <c r="A5" s="15" t="s">
        <v>45</v>
      </c>
      <c r="B5" s="15" t="s">
        <v>46</v>
      </c>
      <c r="C5" s="16">
        <v>1500</v>
      </c>
      <c r="D5" s="16">
        <v>15000</v>
      </c>
      <c r="E5" s="15"/>
      <c r="F5" s="16">
        <v>15000</v>
      </c>
      <c r="G5" s="15"/>
    </row>
    <row r="6" spans="1:7" x14ac:dyDescent="0.3">
      <c r="A6" s="15" t="s">
        <v>47</v>
      </c>
      <c r="B6" s="15" t="s">
        <v>48</v>
      </c>
      <c r="C6" s="16">
        <v>2000</v>
      </c>
      <c r="D6" s="16">
        <v>200000</v>
      </c>
      <c r="E6" s="15"/>
      <c r="F6" s="16">
        <v>200000</v>
      </c>
      <c r="G6" s="15"/>
    </row>
    <row r="7" spans="1:7" x14ac:dyDescent="0.3">
      <c r="A7" s="15"/>
      <c r="B7" s="15" t="s">
        <v>61</v>
      </c>
      <c r="C7" s="15"/>
      <c r="D7" s="16">
        <v>130000</v>
      </c>
      <c r="E7" s="15"/>
      <c r="F7" s="16">
        <v>55000</v>
      </c>
      <c r="G7" s="15">
        <v>75000</v>
      </c>
    </row>
    <row r="8" spans="1:7" x14ac:dyDescent="0.3">
      <c r="A8" s="15"/>
      <c r="B8" s="15" t="s">
        <v>62</v>
      </c>
      <c r="C8" s="15"/>
      <c r="D8" s="16">
        <v>100000</v>
      </c>
      <c r="E8" s="15"/>
      <c r="F8" s="16">
        <v>100000</v>
      </c>
      <c r="G8" s="15"/>
    </row>
    <row r="9" spans="1:7" x14ac:dyDescent="0.3">
      <c r="A9" s="15"/>
      <c r="B9" s="15" t="s">
        <v>69</v>
      </c>
      <c r="C9" s="15"/>
      <c r="D9" s="16">
        <v>1250000</v>
      </c>
      <c r="E9" s="15"/>
      <c r="F9" s="15"/>
      <c r="G9" s="16">
        <v>1250000</v>
      </c>
    </row>
    <row r="10" spans="1:7" x14ac:dyDescent="0.3">
      <c r="A10" s="15"/>
      <c r="B10" s="15" t="s">
        <v>66</v>
      </c>
      <c r="C10" s="16">
        <v>50000</v>
      </c>
      <c r="D10" s="16">
        <v>250000</v>
      </c>
      <c r="E10" s="15"/>
      <c r="F10" s="16">
        <v>250000</v>
      </c>
      <c r="G10" s="15"/>
    </row>
    <row r="11" spans="1:7" x14ac:dyDescent="0.3">
      <c r="A11" s="15"/>
      <c r="B11" s="15" t="s">
        <v>67</v>
      </c>
      <c r="C11" s="16">
        <v>30000</v>
      </c>
      <c r="D11" s="16">
        <v>150000</v>
      </c>
      <c r="E11" s="15"/>
      <c r="F11" s="16">
        <v>75000</v>
      </c>
      <c r="G11" s="16">
        <v>75000</v>
      </c>
    </row>
    <row r="12" spans="1:7" x14ac:dyDescent="0.3">
      <c r="A12" s="15"/>
      <c r="B12" s="15" t="s">
        <v>65</v>
      </c>
      <c r="C12" s="16">
        <v>20000</v>
      </c>
      <c r="D12" s="16">
        <v>100000</v>
      </c>
      <c r="E12" s="15"/>
      <c r="F12" s="16">
        <v>100000</v>
      </c>
      <c r="G12" s="15"/>
    </row>
    <row r="13" spans="1:7" x14ac:dyDescent="0.3">
      <c r="A13" s="15"/>
      <c r="B13" s="15" t="s">
        <v>68</v>
      </c>
      <c r="C13" s="15"/>
      <c r="D13" s="16">
        <v>150000</v>
      </c>
      <c r="E13" s="15"/>
      <c r="F13" s="16">
        <v>100000</v>
      </c>
      <c r="G13" s="16">
        <v>50000</v>
      </c>
    </row>
    <row r="14" spans="1:7" x14ac:dyDescent="0.3">
      <c r="A14" s="15"/>
      <c r="B14" s="15"/>
      <c r="C14" s="15"/>
      <c r="D14" s="15"/>
      <c r="E14" s="15"/>
      <c r="F14" s="15"/>
      <c r="G14" s="15"/>
    </row>
    <row r="15" spans="1:7" x14ac:dyDescent="0.3">
      <c r="A15" s="15"/>
      <c r="B15" s="15"/>
      <c r="C15" s="15"/>
      <c r="D15" s="16">
        <v>2500000</v>
      </c>
      <c r="E15" s="15"/>
      <c r="F15" s="16">
        <v>1000000</v>
      </c>
      <c r="G15" s="16">
        <v>1500000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491B6-5DBC-442B-887A-24211DE4C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8db9c-bb18-4bed-8851-b5721f14e6b4"/>
    <ds:schemaRef ds:uri="facbff88-6fe3-477c-bd78-371714a63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D6608-D33A-43BB-8DD9-E2723C0A9F94}">
  <ds:schemaRefs>
    <ds:schemaRef ds:uri="http://schemas.microsoft.com/office/infopath/2007/PartnerControls"/>
    <ds:schemaRef ds:uri="d668db9c-bb18-4bed-8851-b5721f14e6b4"/>
    <ds:schemaRef ds:uri="http://schemas.microsoft.com/office/2006/metadata/properties"/>
    <ds:schemaRef ds:uri="http://www.w3.org/XML/1998/namespace"/>
    <ds:schemaRef ds:uri="facbff88-6fe3-477c-bd78-371714a63d39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35B01-87F9-46A6-B6C5-3B643196E34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I.01 cost detail</vt:lpstr>
      <vt:lpstr>I.02 cost detail</vt:lpstr>
      <vt:lpstr>I.03 cost detail</vt:lpstr>
      <vt:lpstr>I.04 cost detail</vt:lpstr>
      <vt:lpstr>I.05 cost detail</vt:lpstr>
      <vt:lpstr>I.06 cost detail</vt:lpstr>
      <vt:lpstr>I.07 cost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Asal Ahmadlou</dc:creator>
  <cp:keywords/>
  <dc:description/>
  <cp:lastModifiedBy>Sonja Lekovic</cp:lastModifiedBy>
  <cp:revision/>
  <dcterms:created xsi:type="dcterms:W3CDTF">2024-07-31T04:04:34Z</dcterms:created>
  <dcterms:modified xsi:type="dcterms:W3CDTF">2025-01-22T06:29:36Z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  <property fmtid="{D5CDD505-2E9C-101B-9397-08002B2CF9AE}" pid="3" name="MediaServiceImageTags">
    <vt:lpwstr/>
  </property>
</Properties>
</file>