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sites/Teams_JENPriceReset2026-2031ExternalCollaboration-JENScopeofWorks/Shared Documents/JEN Justification Documents/Justification Documents/Draft 2/00_Management Approval/01_Future Network &amp; Planning/Legal/Connections Capex Forecast Summary Report/Redacted Files/"/>
    </mc:Choice>
  </mc:AlternateContent>
  <xr:revisionPtr revIDLastSave="175" documentId="13_ncr:1_{A57A9C12-5983-4829-857F-F2B754C0E748}" xr6:coauthVersionLast="47" xr6:coauthVersionMax="47" xr10:uidLastSave="{4A305A83-26FF-4004-BC84-59100804D28C}"/>
  <bookViews>
    <workbookView xWindow="-110" yWindow="-110" windowWidth="38620" windowHeight="21100" xr2:uid="{82F49DD8-44C2-46AF-B853-9472C86BF2F5}"/>
  </bookViews>
  <sheets>
    <sheet name="Adjusted Output" sheetId="16" r:id="rId1"/>
    <sheet name="Output" sheetId="1" r:id="rId2"/>
    <sheet name="Calc" sheetId="3" r:id="rId3"/>
    <sheet name="Input|$" sheetId="13" r:id="rId4"/>
    <sheet name="Input|MVA" sheetId="11" r:id="rId5"/>
    <sheet name="Project Probability" sheetId="10" r:id="rId6"/>
    <sheet name="Notes&amp;Assumptions" sheetId="5" r:id="rId7"/>
  </sheets>
  <definedNames>
    <definedName name="__________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___wr9" hidden="1">{"holdco",#N/A,FALSE,"Summary Financials";"holdco",#N/A,FALSE,"Summary Financials"}</definedName>
    <definedName name="_________________wrn1" hidden="1">{"holdco",#N/A,FALSE,"Summary Financials";"holdco",#N/A,FALSE,"Summary Financials"}</definedName>
    <definedName name="_________________wrn2" hidden="1">{"holdco",#N/A,FALSE,"Summary Financials";"holdco",#N/A,FALSE,"Summary Financials"}</definedName>
    <definedName name="_________________wrn3" hidden="1">{"holdco",#N/A,FALSE,"Summary Financials";"holdco",#N/A,FALSE,"Summary Financials"}</definedName>
    <definedName name="_____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___wrn8" hidden="1">{"holdco",#N/A,FALSE,"Summary Financials";"holdco",#N/A,FALSE,"Summary Financials"}</definedName>
    <definedName name="_________________www1" hidden="1">{#N/A,#N/A,FALSE,"schA"}</definedName>
    <definedName name="________________a2" hidden="1">#REF!</definedName>
    <definedName name="________________d4" hidden="1">#REF!</definedName>
    <definedName name="_________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_s2" hidden="1">#REF!</definedName>
    <definedName name="____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__wr9" hidden="1">{"holdco",#N/A,FALSE,"Summary Financials";"holdco",#N/A,FALSE,"Summary Financials"}</definedName>
    <definedName name="________________wrn1" hidden="1">{"holdco",#N/A,FALSE,"Summary Financials";"holdco",#N/A,FALSE,"Summary Financials"}</definedName>
    <definedName name="________________wrn2" hidden="1">{"holdco",#N/A,FALSE,"Summary Financials";"holdco",#N/A,FALSE,"Summary Financials"}</definedName>
    <definedName name="________________wrn3" hidden="1">{"holdco",#N/A,FALSE,"Summary Financials";"holdco",#N/A,FALSE,"Summary Financials"}</definedName>
    <definedName name="____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__wrn8" hidden="1">{"holdco",#N/A,FALSE,"Summary Financials";"holdco",#N/A,FALSE,"Summary Financials"}</definedName>
    <definedName name="________________www1" hidden="1">{#N/A,#N/A,FALSE,"schA"}</definedName>
    <definedName name="_______________a2" hidden="1">#REF!</definedName>
    <definedName name="_______________d4" hidden="1">#REF!</definedName>
    <definedName name="________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_s2" hidden="1">#REF!</definedName>
    <definedName name="___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_wr9" hidden="1">{"holdco",#N/A,FALSE,"Summary Financials";"holdco",#N/A,FALSE,"Summary Financials"}</definedName>
    <definedName name="_______________wrn1" hidden="1">{"holdco",#N/A,FALSE,"Summary Financials";"holdco",#N/A,FALSE,"Summary Financials"}</definedName>
    <definedName name="_______________wrn2" hidden="1">{"holdco",#N/A,FALSE,"Summary Financials";"holdco",#N/A,FALSE,"Summary Financials"}</definedName>
    <definedName name="_______________wrn3" hidden="1">{"holdco",#N/A,FALSE,"Summary Financials";"holdco",#N/A,FALSE,"Summary Financials"}</definedName>
    <definedName name="___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_wrn8" hidden="1">{"holdco",#N/A,FALSE,"Summary Financials";"holdco",#N/A,FALSE,"Summary Financials"}</definedName>
    <definedName name="_______________www1" hidden="1">{#N/A,#N/A,FALSE,"schA"}</definedName>
    <definedName name="______________a2" hidden="1">#REF!</definedName>
    <definedName name="______________d4" hidden="1">#REF!</definedName>
    <definedName name="_______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_s2" hidden="1">#REF!</definedName>
    <definedName name="__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9" hidden="1">{"holdco",#N/A,FALSE,"Summary Financials";"holdco",#N/A,FALSE,"Summary Financials"}</definedName>
    <definedName name="______________wrn1" hidden="1">{"holdco",#N/A,FALSE,"Summary Financials";"holdco",#N/A,FALSE,"Summary Financials"}</definedName>
    <definedName name="______________wrn2" hidden="1">{"holdco",#N/A,FALSE,"Summary Financials";"holdco",#N/A,FALSE,"Summary Financials"}</definedName>
    <definedName name="______________wrn3" hidden="1">{"holdco",#N/A,FALSE,"Summary Financials";"holdco",#N/A,FALSE,"Summary Financials"}</definedName>
    <definedName name="__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n8" hidden="1">{"holdco",#N/A,FALSE,"Summary Financials";"holdco",#N/A,FALSE,"Summary Financials"}</definedName>
    <definedName name="______________www1" hidden="1">{#N/A,#N/A,FALSE,"schA"}</definedName>
    <definedName name="_____________a2" hidden="1">#REF!</definedName>
    <definedName name="_____________d4" hidden="1">#REF!</definedName>
    <definedName name="______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_s2" hidden="1">#REF!</definedName>
    <definedName name="_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9" hidden="1">{"holdco",#N/A,FALSE,"Summary Financials";"holdco",#N/A,FALSE,"Summary Financials"}</definedName>
    <definedName name="_____________wrn1" hidden="1">{"holdco",#N/A,FALSE,"Summary Financials";"holdco",#N/A,FALSE,"Summary Financials"}</definedName>
    <definedName name="_____________wrn2" hidden="1">{"holdco",#N/A,FALSE,"Summary Financials";"holdco",#N/A,FALSE,"Summary Financials"}</definedName>
    <definedName name="_____________wrn3" hidden="1">{"holdco",#N/A,FALSE,"Summary Financials";"holdco",#N/A,FALSE,"Summary Financials"}</definedName>
    <definedName name="_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n8" hidden="1">{"holdco",#N/A,FALSE,"Summary Financials";"holdco",#N/A,FALSE,"Summary Financials"}</definedName>
    <definedName name="_____________www1" hidden="1">{#N/A,#N/A,FALSE,"schA"}</definedName>
    <definedName name="____________a2" hidden="1">#REF!</definedName>
    <definedName name="____________d4" hidden="1">#REF!</definedName>
    <definedName name="_____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_s2" hidden="1">#REF!</definedName>
    <definedName name="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9" hidden="1">{"holdco",#N/A,FALSE,"Summary Financials";"holdco",#N/A,FALSE,"Summary Financials"}</definedName>
    <definedName name="____________wrn1" hidden="1">{"holdco",#N/A,FALSE,"Summary Financials";"holdco",#N/A,FALSE,"Summary Financials"}</definedName>
    <definedName name="____________wrn2" hidden="1">{"holdco",#N/A,FALSE,"Summary Financials";"holdco",#N/A,FALSE,"Summary Financials"}</definedName>
    <definedName name="____________wrn3" hidden="1">{"holdco",#N/A,FALSE,"Summary Financials";"holdco",#N/A,FALSE,"Summary Financials"}</definedName>
    <definedName name="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n8" hidden="1">{"holdco",#N/A,FALSE,"Summary Financials";"holdco",#N/A,FALSE,"Summary Financials"}</definedName>
    <definedName name="____________www1" hidden="1">{#N/A,#N/A,FALSE,"schA"}</definedName>
    <definedName name="___________a2" hidden="1">#REF!</definedName>
    <definedName name="___________d4" hidden="1">#REF!</definedName>
    <definedName name="____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_s2" hidden="1">#REF!</definedName>
    <definedName name="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9" hidden="1">{"holdco",#N/A,FALSE,"Summary Financials";"holdco",#N/A,FALSE,"Summary Financials"}</definedName>
    <definedName name="___________wrn1" hidden="1">{"holdco",#N/A,FALSE,"Summary Financials";"holdco",#N/A,FALSE,"Summary Financials"}</definedName>
    <definedName name="___________wrn2" hidden="1">{"holdco",#N/A,FALSE,"Summary Financials";"holdco",#N/A,FALSE,"Summary Financials"}</definedName>
    <definedName name="___________wrn3" hidden="1">{"holdco",#N/A,FALSE,"Summary Financials";"holdco",#N/A,FALSE,"Summary Financials"}</definedName>
    <definedName name="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n8" hidden="1">{"holdco",#N/A,FALSE,"Summary Financials";"holdco",#N/A,FALSE,"Summary Financials"}</definedName>
    <definedName name="___________www1" hidden="1">{#N/A,#N/A,FALSE,"schA"}</definedName>
    <definedName name="__________a2" hidden="1">#REF!</definedName>
    <definedName name="__________d4" hidden="1">#REF!</definedName>
    <definedName name="___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_s2" hidden="1">#REF!</definedName>
    <definedName name="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9" hidden="1">{"holdco",#N/A,FALSE,"Summary Financials";"holdco",#N/A,FALSE,"Summary Financials"}</definedName>
    <definedName name="__________wrn1" hidden="1">{"holdco",#N/A,FALSE,"Summary Financials";"holdco",#N/A,FALSE,"Summary Financials"}</definedName>
    <definedName name="__________wrn2" hidden="1">{"holdco",#N/A,FALSE,"Summary Financials";"holdco",#N/A,FALSE,"Summary Financials"}</definedName>
    <definedName name="__________wrn3" hidden="1">{"holdco",#N/A,FALSE,"Summary Financials";"holdco",#N/A,FALSE,"Summary Financials"}</definedName>
    <definedName name="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n8" hidden="1">{"holdco",#N/A,FALSE,"Summary Financials";"holdco",#N/A,FALSE,"Summary Financials"}</definedName>
    <definedName name="__________www1" hidden="1">{#N/A,#N/A,FALSE,"schA"}</definedName>
    <definedName name="_________a2" hidden="1">#REF!</definedName>
    <definedName name="_________d4" hidden="1">#REF!</definedName>
    <definedName name="__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_s2" hidden="1">#REF!</definedName>
    <definedName name="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wr9" hidden="1">{"holdco",#N/A,FALSE,"Summary Financials";"holdco",#N/A,FALSE,"Summary Financials"}</definedName>
    <definedName name="_________wrn1" hidden="1">{"holdco",#N/A,FALSE,"Summary Financials";"holdco",#N/A,FALSE,"Summary Financials"}</definedName>
    <definedName name="_________wrn2" hidden="1">{"holdco",#N/A,FALSE,"Summary Financials";"holdco",#N/A,FALSE,"Summary Financials"}</definedName>
    <definedName name="_________wrn3" hidden="1">{"holdco",#N/A,FALSE,"Summary Financials";"holdco",#N/A,FALSE,"Summary Financials"}</definedName>
    <definedName name="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wrn8" hidden="1">{"holdco",#N/A,FALSE,"Summary Financials";"holdco",#N/A,FALSE,"Summary Financials"}</definedName>
    <definedName name="_________www1" hidden="1">{#N/A,#N/A,FALSE,"schA"}</definedName>
    <definedName name="________a2" hidden="1">#REF!</definedName>
    <definedName name="________d4" hidden="1">#REF!</definedName>
    <definedName name="_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s2" hidden="1">#REF!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hidden="1">{"holdco",#N/A,FALSE,"Summary Financials";"holdco",#N/A,FALSE,"Summary Financials"}</definedName>
    <definedName name="________www1" hidden="1">{#N/A,#N/A,FALSE,"schA"}</definedName>
    <definedName name="_______a2" hidden="1">#REF!</definedName>
    <definedName name="_______d4" hidden="1">#REF!</definedName>
    <definedName name="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s2" hidden="1">#REF!</definedName>
    <definedName name="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9" hidden="1">{"holdco",#N/A,FALSE,"Summary Financials";"holdco",#N/A,FALSE,"Summary Financials"}</definedName>
    <definedName name="_______wrn1" hidden="1">{"holdco",#N/A,FALSE,"Summary Financials";"holdco",#N/A,FALSE,"Summary Financials"}</definedName>
    <definedName name="_______wrn2" hidden="1">{"holdco",#N/A,FALSE,"Summary Financials";"holdco",#N/A,FALSE,"Summary Financials"}</definedName>
    <definedName name="_______wrn3" hidden="1">{"holdco",#N/A,FALSE,"Summary Financials";"holdco",#N/A,FALSE,"Summary Financials"}</definedName>
    <definedName name="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n8" hidden="1">{"holdco",#N/A,FALSE,"Summary Financials";"holdco",#N/A,FALSE,"Summary Financials"}</definedName>
    <definedName name="_______www1" hidden="1">{#N/A,#N/A,FALSE,"schA"}</definedName>
    <definedName name="______a2" hidden="1">#REF!</definedName>
    <definedName name="______d4" hidden="1">#REF!</definedName>
    <definedName name="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s2" hidden="1">#REF!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hidden="1">{"holdco",#N/A,FALSE,"Summary Financials";"holdco",#N/A,FALSE,"Summary Financials"}</definedName>
    <definedName name="______www1" hidden="1">{#N/A,#N/A,FALSE,"schA"}</definedName>
    <definedName name="_____a2" hidden="1">#REF!</definedName>
    <definedName name="_____d4" hidden="1">#REF!</definedName>
    <definedName name="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s2" hidden="1">#REF!</definedName>
    <definedName name="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9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hidden="1">{"holdco",#N/A,FALSE,"Summary Financials";"holdco",#N/A,FALSE,"Summary Financials"}</definedName>
    <definedName name="_____www1" hidden="1">{#N/A,#N/A,FALSE,"schA"}</definedName>
    <definedName name="____a2" hidden="1">#REF!</definedName>
    <definedName name="____d4" hidden="1">#REF!</definedName>
    <definedName name="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s2" hidden="1">#REF!</definedName>
    <definedName name="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9" hidden="1">{"holdco",#N/A,FALSE,"Summary Financials";"holdco",#N/A,FALSE,"Summary Financials"}</definedName>
    <definedName name="____wrn1" hidden="1">{"holdco",#N/A,FALSE,"Summary Financials";"holdco",#N/A,FALSE,"Summary Financials"}</definedName>
    <definedName name="____wrn2" hidden="1">{"holdco",#N/A,FALSE,"Summary Financials";"holdco",#N/A,FALSE,"Summary Financials"}</definedName>
    <definedName name="____wrn3" hidden="1">{"holdco",#N/A,FALSE,"Summary Financials";"holdco",#N/A,FALSE,"Summary Financials"}</definedName>
    <definedName name="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n8" hidden="1">{"holdco",#N/A,FALSE,"Summary Financials";"holdco",#N/A,FALSE,"Summary Financials"}</definedName>
    <definedName name="____www1" hidden="1">{#N/A,#N/A,FALSE,"schA"}</definedName>
    <definedName name="___a2" hidden="1">#REF!</definedName>
    <definedName name="___d4" hidden="1">#REF!</definedName>
    <definedName name="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s2" hidden="1">#REF!</definedName>
    <definedName name="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9" hidden="1">{"holdco",#N/A,FALSE,"Summary Financials";"holdco",#N/A,FALSE,"Summary Financials"}</definedName>
    <definedName name="___wrn1" hidden="1">{"holdco",#N/A,FALSE,"Summary Financials";"holdco",#N/A,FALSE,"Summary Financials"}</definedName>
    <definedName name="___wrn2" hidden="1">{"holdco",#N/A,FALSE,"Summary Financials";"holdco",#N/A,FALSE,"Summary Financials"}</definedName>
    <definedName name="___wrn3" hidden="1">{"holdco",#N/A,FALSE,"Summary Financials";"holdco",#N/A,FALSE,"Summary Financials"}</definedName>
    <definedName name="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8" hidden="1">{"holdco",#N/A,FALSE,"Summary Financials";"holdco",#N/A,FALSE,"Summary Financials"}</definedName>
    <definedName name="___www1" hidden="1">{#N/A,#N/A,FALSE,"schA"}</definedName>
    <definedName name="__123Graph_A" hidden="1">#REF!</definedName>
    <definedName name="__123Graph_A5YRAVER" hidden="1">#REF!</definedName>
    <definedName name="__123Graph_AARREARSB" hidden="1">#REF!</definedName>
    <definedName name="__123Graph_AARREARSG" hidden="1">#REF!</definedName>
    <definedName name="__123Graph_AARREARSS" hidden="1">#REF!</definedName>
    <definedName name="__123Graph_AARREARST" hidden="1">#REF!</definedName>
    <definedName name="__123Graph_AAVDDAYS" hidden="1">#REF!</definedName>
    <definedName name="__123Graph_ACURRENT" hidden="1">#REF!</definedName>
    <definedName name="__123Graph_ARECOVERIESG" hidden="1">#REF!</definedName>
    <definedName name="__123Graph_ARECOVERIESS" hidden="1">#REF!</definedName>
    <definedName name="__123Graph_AREFFO" hidden="1">#REF!</definedName>
    <definedName name="__123Graph_AVISITSFO" hidden="1">#REF!</definedName>
    <definedName name="__123Graph_B" hidden="1">#REF!</definedName>
    <definedName name="__123Graph_B5YRAVER" hidden="1">#REF!</definedName>
    <definedName name="__123Graph_BARREARSB" hidden="1">#REF!</definedName>
    <definedName name="__123Graph_BARREARSG" hidden="1">#REF!</definedName>
    <definedName name="__123Graph_BARREARSS" hidden="1">#REF!</definedName>
    <definedName name="__123Graph_BARREARST" hidden="1">#REF!</definedName>
    <definedName name="__123Graph_BAVDDAYS" hidden="1">#REF!</definedName>
    <definedName name="__123Graph_BCURRENT" hidden="1">#REF!</definedName>
    <definedName name="__123Graph_BRECOVERIESG" hidden="1">#REF!</definedName>
    <definedName name="__123Graph_BRECOVERIESS" hidden="1">#REF!</definedName>
    <definedName name="__123Graph_BREFFO" hidden="1">#REF!</definedName>
    <definedName name="__123Graph_BVISITSFO" hidden="1">#REF!</definedName>
    <definedName name="__123Graph_C" hidden="1">#REF!</definedName>
    <definedName name="__123Graph_CAVDDAYS" hidden="1">#REF!</definedName>
    <definedName name="__123Graph_CRECOVERIESG" hidden="1">#REF!</definedName>
    <definedName name="__123Graph_CRECOVERIESS" hidden="1">#REF!</definedName>
    <definedName name="__123Graph_CVISITSFO" hidden="1">#REF!</definedName>
    <definedName name="__123Graph_D" hidden="1">#REF!</definedName>
    <definedName name="__123Graph_D5YRAVER" hidden="1">#REF!</definedName>
    <definedName name="__123Graph_DARREARSB" hidden="1">#REF!</definedName>
    <definedName name="__123Graph_DARREARSG" hidden="1">#REF!</definedName>
    <definedName name="__123Graph_DARREARSS" hidden="1">#REF!</definedName>
    <definedName name="__123Graph_DARREARST" hidden="1">#REF!</definedName>
    <definedName name="__123Graph_DRECOVERIESG" hidden="1">#REF!</definedName>
    <definedName name="__123Graph_DRECOVERIESS" hidden="1">#REF!</definedName>
    <definedName name="__123Graph_DREFFO" hidden="1">#REF!</definedName>
    <definedName name="__123Graph_DVISITSFO" hidden="1">#REF!</definedName>
    <definedName name="__123Graph_X" hidden="1">#REF!</definedName>
    <definedName name="__123Graph_X5YRAVER" hidden="1">#REF!</definedName>
    <definedName name="__123Graph_XARREARSB" hidden="1">#REF!</definedName>
    <definedName name="__123Graph_XARREARSG" hidden="1">#REF!</definedName>
    <definedName name="__123Graph_XARREARSS" hidden="1">#REF!</definedName>
    <definedName name="__123Graph_XARREARST" hidden="1">#REF!</definedName>
    <definedName name="__123Graph_XAVDDAYS" hidden="1">#REF!</definedName>
    <definedName name="__123Graph_XCURRENT" hidden="1">#REF!</definedName>
    <definedName name="__123Graph_XRECOVERIESG" hidden="1">#REF!</definedName>
    <definedName name="__123Graph_XRECOVERIESS" hidden="1">#REF!</definedName>
    <definedName name="__123Graph_XVISITSFO" hidden="1">#REF!</definedName>
    <definedName name="__a2" hidden="1">#REF!</definedName>
    <definedName name="__d4" hidden="1">#REF!</definedName>
    <definedName name="__FDS_HYPERLINK_TOGGLE_STATE__" hidden="1">"ON"</definedName>
    <definedName name="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s2" hidden="1">#REF!</definedName>
    <definedName name="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9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_www1" hidden="1">{#N/A,#N/A,FALSE,"schA"}</definedName>
    <definedName name="_1__123Graph_A__LTR" hidden="1">#REF!</definedName>
    <definedName name="_1__123Graph_ACHART_1" hidden="1">#REF!</definedName>
    <definedName name="_10__123Graph_ACHART_5" hidden="1">#REF!</definedName>
    <definedName name="_10__123Graph_ACHART_6" hidden="1">#REF!</definedName>
    <definedName name="_11__123Graph_ACHART_6" hidden="1">#REF!</definedName>
    <definedName name="_11__123Graph_BCHART_1" hidden="1">#REF!</definedName>
    <definedName name="_12__123Graph_AO_S_GAS" hidden="1">#REF!</definedName>
    <definedName name="_12__123Graph_BCHART_111" hidden="1">#REF!</definedName>
    <definedName name="_13__123Graph_AT_OVER" hidden="1">#REF!</definedName>
    <definedName name="_13__123Graph_BCHART_112" hidden="1">#REF!</definedName>
    <definedName name="_14__123Graph_B__LTR" hidden="1">#REF!</definedName>
    <definedName name="_14__123Graph_BCHART_2" hidden="1">#REF!</definedName>
    <definedName name="_15__123Graph_BCHART_1" hidden="1">#REF!</definedName>
    <definedName name="_15__123Graph_BCHART_26" hidden="1">#REF!</definedName>
    <definedName name="_16__123Graph_BCHART_111" hidden="1">#REF!</definedName>
    <definedName name="_16__123Graph_BCHART_29" hidden="1">#REF!</definedName>
    <definedName name="_17__123Graph_BCHART_112" hidden="1">#REF!</definedName>
    <definedName name="_17__123Graph_BCHART_3" hidden="1">#REF!</definedName>
    <definedName name="_18__123Graph_BCHART_2" hidden="1">#REF!</definedName>
    <definedName name="_18__123Graph_BCHART_6" hidden="1">#REF!</definedName>
    <definedName name="_19__123Graph_BCHART_26" hidden="1">#REF!</definedName>
    <definedName name="_19__123Graph_CCHART_1" hidden="1">#REF!</definedName>
    <definedName name="_2__123Graph_ACHART_1" hidden="1">#REF!</definedName>
    <definedName name="_2__123Graph_ACHART_111" hidden="1">#REF!</definedName>
    <definedName name="_20__123Graph_BCHART_29" hidden="1">#REF!</definedName>
    <definedName name="_20__123Graph_CCHART_111" hidden="1">#REF!</definedName>
    <definedName name="_21__123Graph_BCHART_3" hidden="1">#REF!</definedName>
    <definedName name="_21__123Graph_CCHART_112" hidden="1">#REF!</definedName>
    <definedName name="_22__123Graph_BCHART_6" hidden="1">#REF!</definedName>
    <definedName name="_22__123Graph_CCHART_2" hidden="1">#REF!</definedName>
    <definedName name="_23__123Graph_BO_S_GAS" hidden="1">#REF!</definedName>
    <definedName name="_23__123Graph_CCHART_26" hidden="1">#REF!</definedName>
    <definedName name="_24__123Graph_BT_OVER" hidden="1">#REF!</definedName>
    <definedName name="_24__123Graph_CCHART_3" hidden="1">#REF!</definedName>
    <definedName name="_25__123Graph_C__LTR" hidden="1">#REF!</definedName>
    <definedName name="_25__123Graph_CCHART_30" hidden="1">#REF!</definedName>
    <definedName name="_26__123Graph_CCHART_1" hidden="1">#REF!</definedName>
    <definedName name="_26__123Graph_DCHART_1" hidden="1">#REF!</definedName>
    <definedName name="_27__123Graph_CCHART_111" hidden="1">#REF!</definedName>
    <definedName name="_27__123Graph_DCHART_112" hidden="1">#REF!</definedName>
    <definedName name="_28__123Graph_CCHART_112" hidden="1">#REF!</definedName>
    <definedName name="_28__123Graph_DCHART_2" hidden="1">#REF!</definedName>
    <definedName name="_29__123Graph_CCHART_2" hidden="1">#REF!</definedName>
    <definedName name="_29__123Graph_DCHART_3" hidden="1">#REF!</definedName>
    <definedName name="_3__123Graph_ACHART_111" hidden="1">#REF!</definedName>
    <definedName name="_3__123Graph_ACHART_112" hidden="1">#REF!</definedName>
    <definedName name="_30__123Graph_CCHART_26" hidden="1">#REF!</definedName>
    <definedName name="_30__123Graph_ECHART_1" hidden="1">#REF!</definedName>
    <definedName name="_31__123Graph_CCHART_3" hidden="1">#REF!</definedName>
    <definedName name="_31__123Graph_ECHART_2" hidden="1">#REF!</definedName>
    <definedName name="_32__123Graph_CCHART_30" hidden="1">#REF!</definedName>
    <definedName name="_32__123Graph_XCHART_112" hidden="1">#REF!</definedName>
    <definedName name="_33__123Graph_CO_S_GAS" hidden="1">#REF!</definedName>
    <definedName name="_33__123Graph_XCHART_2" hidden="1">#REF!</definedName>
    <definedName name="_34__123Graph_CT_OVER" hidden="1">#REF!</definedName>
    <definedName name="_34__123Graph_XCHART_30" hidden="1">#REF!</definedName>
    <definedName name="_35__123Graph_D__LTR" hidden="1">#REF!</definedName>
    <definedName name="_35__123Graph_XCHART_4" hidden="1">#REF!</definedName>
    <definedName name="_36__123Graph_DCHART_1" hidden="1">#REF!</definedName>
    <definedName name="_36__123Graph_XCHART_5" hidden="1">#REF!</definedName>
    <definedName name="_37__123Graph_DCHART_112" hidden="1">#REF!</definedName>
    <definedName name="_37__123Graph_XCHART_6" hidden="1">#REF!</definedName>
    <definedName name="_38__123Graph_DCHART_2" hidden="1">#REF!</definedName>
    <definedName name="_39__123Graph_DCHART_3" hidden="1">#REF!</definedName>
    <definedName name="_4__123Graph_ACHART_112" hidden="1">#REF!</definedName>
    <definedName name="_4__123Graph_ACHART_26" hidden="1">#REF!</definedName>
    <definedName name="_40__123Graph_DO_S_GAS" hidden="1">#REF!</definedName>
    <definedName name="_41__123Graph_DT_OVER" hidden="1">#REF!</definedName>
    <definedName name="_42__123Graph_ECHART_1" hidden="1">#REF!</definedName>
    <definedName name="_43__123Graph_ECHART_2" hidden="1">#REF!</definedName>
    <definedName name="_44__123Graph_XCHART_112" hidden="1">#REF!</definedName>
    <definedName name="_45__123Graph_XCHART_2" hidden="1">#REF!</definedName>
    <definedName name="_46__123Graph_XCHART_30" hidden="1">#REF!</definedName>
    <definedName name="_47__123Graph_XCHART_4" hidden="1">#REF!</definedName>
    <definedName name="_48__123Graph_XCHART_5" hidden="1">#REF!</definedName>
    <definedName name="_49__123Graph_XCHART_6" hidden="1">#REF!</definedName>
    <definedName name="_5__123Graph_ACHART_26" hidden="1">#REF!</definedName>
    <definedName name="_5__123Graph_ACHART_29" hidden="1">#REF!</definedName>
    <definedName name="_6__123Graph_ACHART_29" hidden="1">#REF!</definedName>
    <definedName name="_6__123Graph_ACHART_3" hidden="1">#REF!</definedName>
    <definedName name="_7__123Graph_ACHART_3" hidden="1">#REF!</definedName>
    <definedName name="_7__123Graph_ACHART_30" hidden="1">#REF!</definedName>
    <definedName name="_8__123Graph_ACHART_30" hidden="1">#REF!</definedName>
    <definedName name="_8__123Graph_ACHART_4" hidden="1">#REF!</definedName>
    <definedName name="_9__123Graph_ACHART_4" hidden="1">#REF!</definedName>
    <definedName name="_9__123Graph_ACHART_5" hidden="1">#REF!</definedName>
    <definedName name="_a2" hidden="1">#REF!</definedName>
    <definedName name="_d4" hidden="1">#REF!</definedName>
    <definedName name="_Fill" hidden="1">#REF!</definedName>
    <definedName name="_xlnm._FilterDatabase" localSheetId="2" hidden="1">Calc!$B$36:$J$36</definedName>
    <definedName name="_xlnm._FilterDatabase" localSheetId="3" hidden="1">'Input|$'!$A$4:$DH$238</definedName>
    <definedName name="_xlnm._FilterDatabase" localSheetId="4" hidden="1">'Input|MVA'!$H$3:$H$391</definedName>
    <definedName name="_xlnm._FilterDatabase" localSheetId="5" hidden="1">'Project Probability'!$A$1:$E$47</definedName>
    <definedName name="_xlnm._FilterDatabase" hidden="1">#REF!</definedName>
    <definedName name="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Key1" hidden="1">#REF!</definedName>
    <definedName name="_L1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Order1" hidden="1">255</definedName>
    <definedName name="_Order2" hidden="1">0</definedName>
    <definedName name="_Ref106110859" localSheetId="4">'Input|MVA'!$A$209</definedName>
    <definedName name="_s2" hidden="1">#REF!</definedName>
    <definedName name="_Sort" hidden="1">#REF!</definedName>
    <definedName name="_Table2_Out" hidden="1">#REF!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hidden="1">{"holdco",#N/A,FALSE,"Summary Financials";"holdco",#N/A,FALSE,"Summary Financials"}</definedName>
    <definedName name="_www1" hidden="1">{#N/A,#N/A,FALSE,"schA"}</definedName>
    <definedName name="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M_PL_Include" localSheetId="0">IF(CB_AAM_PL_Include=TRUE,1,0)</definedName>
    <definedName name="AAM_PL_Include">IF(CB_AAM_PL_Include=TRUE,1,0)</definedName>
    <definedName name="abba" hidden="1">{"Ownership",#N/A,FALSE,"Ownership";"Contents",#N/A,FALSE,"Contents"}</definedName>
    <definedName name="ACT_PL_Include" localSheetId="0">IF(CB_ACT_PL_Include=TRUE,1,0)</definedName>
    <definedName name="ACT_PL_Include">IF(CB_ACT_PL_Include=TRUE,1,0)</definedName>
    <definedName name="ad" hidden="1">{#N/A,#N/A,FALSE,"Group P&amp;L";#N/A,#N/A,FALSE,"Group Balance Sheet"}</definedName>
    <definedName name="adasdfa345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GL_GAS_NETWORKS">"YTD-ACTUAL99"</definedName>
    <definedName name="AGL_PL_Include" localSheetId="0">IF(CB_AGL_PL_Include=TRUE,1,0)</definedName>
    <definedName name="AGL_PL_Include">IF(CB_AGL_PL_Include=TRUE,1,0)</definedName>
    <definedName name="AllTables">{8}</definedName>
    <definedName name="anscount" hidden="1">1</definedName>
    <definedName name="ari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00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T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psdhfr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2DocOpenMode" hidden="1">"AS2DocumentEdit"</definedName>
    <definedName name="AS2NamedRange" hidden="1">2</definedName>
    <definedName name="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sumptions">#REF!</definedName>
    <definedName name="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udget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Calc_Forecast">#REF!</definedName>
    <definedName name="Cash_Timing">#REF!</definedName>
    <definedName name="cpt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CRCP_span" comment="Generic cover sheet" localSheetId="0">CONCATENATE(CRCP_y1, " to ",CRCP_y5)</definedName>
    <definedName name="CRCP_span" comment="Generic cover sheet">CONCATENATE(CRCP_y1, " to ",CRCP_y5)</definedName>
    <definedName name="CRY">#REF!</definedName>
    <definedName name="Current_Assets">"BSPreBud1"</definedName>
    <definedName name="dada" hidden="1">{#N/A,#N/A,FALSE,"Group P&amp;L";#N/A,#N/A,FALSE,"Group Balance Sheet"}</definedName>
    <definedName name="d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fg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ee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EssLatest">"Jan1998"</definedName>
    <definedName name="expense2" hidden="1">{#N/A,#N/A,TRUE,"AGLGN Total";#N/A,#N/A,TRUE,"Cent Coast";#N/A,#N/A,TRUE,"Hunter";#N/A,#N/A,TRUE,"Illaw";#N/A,#N/A,TRUE,"Cowra-Lith";#N/A,#N/A,TRUE,"Marsden-Dub";#N/A,#N/A,TRUE,"Sth High";#N/A,#N/A,TRUE,"SW NSW";#N/A,#N/A,TRUE,"Syd Sth";#N/A,#N/A,TRUE,"Syd Wst";#N/A,#N/A,TRUE,"Syd Nth";#N/A,#N/A,TRUE,"Wil-Newc"}</definedName>
    <definedName name="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f" hidden="1">{"holdco",#N/A,FALSE,"Summary Financials";"holdco",#N/A,FALSE,"Summary Financials"}</definedName>
    <definedName name="FRCP_1to5">"2015-16 to 2019-20"</definedName>
    <definedName name="FRCP_span" comment="Generic cover sheet" localSheetId="0">CONCATENATE(FRCP_y1, " to ", FRCP_y5)</definedName>
    <definedName name="FRCP_span" comment="Generic cover sheet">CONCATENATE(FRCP_y1, " to ", FRCP_y5)</definedName>
    <definedName name="frd" hidden="1">{"holdco",#N/A,FALSE,"Summary Financials";"holdco",#N/A,FALSE,"Summary Financials"}</definedName>
    <definedName name="FULLYR">15</definedName>
    <definedName name="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h" hidden="1">{"holdco",#N/A,FALSE,"Summary Financials";"holdco",#N/A,FALSE,"Summary Financials"}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BV_SHARE_ACT_OR_EST" hidden="1">"c3587"</definedName>
    <definedName name="IQ_BV_SHARE_EST" hidden="1">"c3541"</definedName>
    <definedName name="IQ_BV_SHARE_HIGH_EST" hidden="1">"c3542"</definedName>
    <definedName name="IQ_BV_SHARE_LOW_EST" hidden="1">"c3543"</definedName>
    <definedName name="IQ_BV_SHARE_MEDIAN_EST" hidden="1">"c3544"</definedName>
    <definedName name="IQ_BV_SHARE_NUM_EST" hidden="1">"c3539"</definedName>
    <definedName name="IQ_BV_SHARE_STDDEV_EST" hidden="1">"c3540"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BNK" hidden="1">"c110"</definedName>
    <definedName name="IQ_CAPEX_BR" hidden="1">"c111"</definedName>
    <definedName name="IQ_CAPEX_EST" hidden="1">"c3523"</definedName>
    <definedName name="IQ_CAPEX_FIN" hidden="1">"c112"</definedName>
    <definedName name="IQ_CAPEX_HIGH_EST" hidden="1">"c3524"</definedName>
    <definedName name="IQ_CAPEX_INS" hidden="1">"c113"</definedName>
    <definedName name="IQ_CAPEX_LOW_EST" hidden="1">"c3525"</definedName>
    <definedName name="IQ_CAPEX_MEDIAN_EST" hidden="1">"c3526"</definedName>
    <definedName name="IQ_CAPEX_NUM_EST" hidden="1">"c3521"</definedName>
    <definedName name="IQ_CAPEX_STDDEV_EST" hidden="1">"c3522"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CAPEX" hidden="1">"c3546"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ET_DEBT" hidden="1">"c3545"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CAPEX_GROWTH_1YR" hidden="1">"c3588"</definedName>
    <definedName name="IQ_EST_CAPEX_GROWTH_2YR" hidden="1">"c3589"</definedName>
    <definedName name="IQ_EST_CAPEX_GROWTH_Q_1YR" hidden="1">"c3590"</definedName>
    <definedName name="IQ_EST_CAPEX_SEQ_GROWTH_Q" hidden="1">"c3591"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40970.780625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HIGH_EST" hidden="1">"c3518"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MEDIAN_EST" hidden="1">"c3520"</definedName>
    <definedName name="IQ_NET_DEBT_NUM_EST" hidden="1">"c3515"</definedName>
    <definedName name="IQ_NET_DEBT_STDDEV_EST" hidden="1">"c3516"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FS" hidden="1">"c1116"</definedName>
    <definedName name="IQ_RETURN_ASSETS_HIGH_EST" hidden="1">"c3530"</definedName>
    <definedName name="IQ_RETURN_ASSETS_LOW_EST" hidden="1">"c3531"</definedName>
    <definedName name="IQ_RETURN_ASSETS_MEDIAN_EST" hidden="1">"c3532"</definedName>
    <definedName name="IQ_RETURN_ASSETS_NUM_EST" hidden="1">"c3527"</definedName>
    <definedName name="IQ_RETURN_ASSETS_STDDEV_EST" hidden="1">"c3528"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FS" hidden="1">"c1121"</definedName>
    <definedName name="IQ_RETURN_EQUITY_HIGH_EST" hidden="1">"c3536"</definedName>
    <definedName name="IQ_RETURN_EQUITY_LOW_EST" hidden="1">"c3537"</definedName>
    <definedName name="IQ_RETURN_EQUITY_MEDIAN_EST" hidden="1">"c3538"</definedName>
    <definedName name="IQ_RETURN_EQUITY_NUM_EST" hidden="1">"c3533"</definedName>
    <definedName name="IQ_RETURN_EQUITY_STDDEV_EST" hidden="1">"c3534"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39424.8492824074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i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ENold" hidden="1">{"holdco",#N/A,FALSE,"Summary Financials";"holdco",#N/A,FALSE,"Summary Financials"}</definedName>
    <definedName name="Jewel">{"Client Name or Project Name"}</definedName>
    <definedName name="jn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k" hidden="1">{"holdco",#N/A,FALSE,"Summary Financials";"holdco",#N/A,FALSE,"Summary Financials"}</definedName>
    <definedName name="krup" hidden="1">{"holdco",#N/A,FALSE,"Summary Financials";"holdco",#N/A,FALSE,"Summary Financials"}</definedName>
    <definedName name="L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ACTUALS_SYTD_FBUSINESS_UNIT_VE03">"hide_r7"</definedName>
    <definedName name="LAN" hidden="1">{"Ownership",#N/A,FALSE,"Ownership";"Contents",#N/A,FALSE,"Contents"}</definedName>
    <definedName name="limcount" hidden="1">2</definedName>
    <definedName name="MenuList1">"List Box 3"</definedName>
    <definedName name="Mid_year">#REF!</definedName>
    <definedName name="moy" hidden="1">{"holdco",#N/A,FALSE,"Summary Financials";"holdco",#N/A,FALSE,"Summary Financials"}</definedName>
    <definedName name="n" hidden="1">{#N/A,#N/A,TRUE,"AGLGN Total";#N/A,#N/A,TRUE,"Cent Coast";#N/A,#N/A,TRUE,"Hunter";#N/A,#N/A,TRUE,"Illaw";#N/A,#N/A,TRUE,"Cowra-Lith";#N/A,#N/A,TRUE,"Marsden-Dub";#N/A,#N/A,TRUE,"Sth High";#N/A,#N/A,TRUE,"SW NSW";#N/A,#N/A,TRUE,"Syd Sth";#N/A,#N/A,TRUE,"Syd Wst";#N/A,#N/A,TRUE,"Syd Nth";#N/A,#N/A,TRUE,"Wil-Newc"}</definedName>
    <definedName name="NEw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new_other" hidden="1">{"holdco",#N/A,FALSE,"Summary Financials";"holdco",#N/A,FALSE,"Summary Financials"}</definedName>
    <definedName name="Nominal">#REF!</definedName>
    <definedName name="NSW_PL_Include" localSheetId="0">IF(CB_NSW_PL_Include=TRUE,1,0)</definedName>
    <definedName name="NSW_PL_Include">IF(CB_NSW_PL_Include=TRUE,1,0)</definedName>
    <definedName name="NvsAnswerCol">"'[Drill1]Journal Drill'!$A$6:$A$9"</definedName>
    <definedName name="NvsASD">"V1998-01-07"</definedName>
    <definedName name="NvsAutoDrillOk">"VN"</definedName>
    <definedName name="NvsElapsedTime">0.00033344907569699</definedName>
    <definedName name="NvsEndTime">35802.609772338</definedName>
    <definedName name="NvsImportActivity">"Import Journals from nVision"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"VSHARE"</definedName>
    <definedName name="NvsParentRef">"'[DGLACG4C_GL_Trial_Balance_-_AUD_2004-06-30.xls]Sheet1'!$H$21"</definedName>
    <definedName name="NvsReqBU">"VUCU"</definedName>
    <definedName name="NvsReqBUOnly">"VN"</definedName>
    <definedName name="NvsTransLed">"VN"</definedName>
    <definedName name="NvsTreeASD">"V1998-01-07"</definedName>
    <definedName name="NvsValTbl.ACCOUNT">"GL_ACCOUNT_TBL"</definedName>
    <definedName name="NvsValTbl.AFFILIATE">"AFFILIATE_VW"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JECT_ID">"PROJECT"</definedName>
    <definedName name="NvsValTbl.PROPOSAL_ID">"BD_PROPOSAL_ID"</definedName>
    <definedName name="NvsValTbl.SCENARIO">"BD_SCENARIO_TBL"</definedName>
    <definedName name="NvsValTbl.TU_EC">"TU_EC_TBL"</definedName>
    <definedName name="NvsValTbl.TU_LOCATION">"TU_LOC_TBL"</definedName>
    <definedName name="ol" hidden="1">{"holdco",#N/A,FALSE,"Summary Financials";"holdco",#N/A,FALSE,"Summary Financials"}</definedName>
    <definedName name="old_capex" hidden="1">{"holdco",#N/A,FALSE,"Summary Financials";"holdco",#N/A,FALSE,"Summary Financials"}</definedName>
    <definedName name="Output_Class__crnt">#REF!</definedName>
    <definedName name="Output_RIN_E_Final_Reconci__FY">#REF!</definedName>
    <definedName name="Pipelines_PL_Include" localSheetId="0">IF(CB_Pipelines_PL_Include=TRUE,1,0)</definedName>
    <definedName name="Pipelines_PL_Include">IF(CB_Pipelines_PL_Include=TRUE,1,0)</definedName>
    <definedName name="ppp" hidden="1">{"holdco",#N/A,FALSE,"Summary Financials";"holdco",#N/A,FALSE,"Summary Financials"}</definedName>
    <definedName name="ProjectName">{"Client Name or Project Name"}</definedName>
    <definedName name="PUB_FileID" hidden="1">"N10003653.xls"</definedName>
    <definedName name="PUB_UserID" hidden="1">"QUARKS"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" hidden="1">{#N/A,#N/A,FALSE,"Cover";#N/A,#N/A,FALSE,"Main";#N/A,#N/A,FALSE,"Guid";#N/A,#N/A,FALSE,"Summary";#N/A,#N/A,FALSE,"Q3"}</definedName>
    <definedName name="qq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qqq" hidden="1">{#N/A,#N/A,FALSE,"schA"}</definedName>
    <definedName name="RCP_1to5">"2015-16 to 2019-20"</definedName>
    <definedName name="Real">#REF!</definedName>
    <definedName name="Reg_Cat_A__MAT">"Layout 3"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rr" hidden="1">{"holdco",#N/A,FALSE,"Summary Financials";"holdco",#N/A,FALSE,"Summary Financials"}</definedName>
    <definedName name="s" hidden="1">{"holdco",#N/A,FALSE,"Summary Financials";"holdco",#N/A,FALSE,"Summary Financials"}</definedName>
    <definedName name="SAPBEXrevision" hidden="1">18</definedName>
    <definedName name="SAPBEXsysID" hidden="1">"BWS"</definedName>
    <definedName name="SAPBEXwbID" hidden="1">"3T8NHWRNKS1G29JMHP7145OWR"</definedName>
    <definedName name="SAPFuncF4Help" localSheetId="0">Main.SAPF4Help()</definedName>
    <definedName name="SAPFuncF4Help">Main.SAPF4Help()</definedName>
    <definedName name="sbv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encount" hidden="1">2</definedName>
    <definedName name="s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tuff" hidden="1">{#N/A,#N/A,FALSE,"Group P&amp;L";#N/A,#N/A,FALSE,"Group Balance Sheet"}</definedName>
    <definedName name="t">{"Model Summary",#N/A,FALSE,"Print Chart";"Holdco",#N/A,FALSE,"Print Chart";"Genco",#N/A,FALSE,"Print Chart";"Servco",#N/A,FALSE,"Print Chart";"Genco_Detail",#N/A,FALSE,"Summary Financials";"Servco_Detail",#N/A,FALSE,"Summary Financials"}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TextRefCopyRangeCount" hidden="1">1</definedName>
    <definedName name="Timing_Adj">#REF!</definedName>
    <definedName name="TOOLBAR_NAME">"Auto1_Tools"</definedName>
    <definedName name="trds" hidden="1">#REF!</definedName>
    <definedName name="trds10" hidden="1">#REF!</definedName>
    <definedName name="trds11" hidden="1">#REF!</definedName>
    <definedName name="trds2" hidden="1">#REF!</definedName>
    <definedName name="trds3" hidden="1">#REF!</definedName>
    <definedName name="trds4" hidden="1">#REF!</definedName>
    <definedName name="trds6" hidden="1">#REF!</definedName>
    <definedName name="trds7" hidden="1">#REF!</definedName>
    <definedName name="tt" hidden="1">{"holdco",#N/A,FALSE,"Summary Financials";"holdco",#N/A,FALSE,"Summary Financials"}</definedName>
    <definedName name="UED_PL_Include" localSheetId="0">IF(CB_UED_PL_Include=TRUE,1,0)</definedName>
    <definedName name="UED_PL_Include">IF(CB_UED_PL_Include=TRUE,1,0)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{"holdco",#N/A,FALSE,"Summary Financials";"holdco",#N/A,FALSE,"Summary Financials"}</definedName>
    <definedName name="vCube" hidden="1">#REF!</definedName>
    <definedName name="veryold" hidden="1">{"holdco",#N/A,FALSE,"Summary Financials";"holdco",#N/A,FALSE,"Summary Financials"}</definedName>
    <definedName name="vFormulas" hidden="1">#REF!</definedName>
    <definedName name="vGetRange" hidden="1">#REF!</definedName>
    <definedName name="vPasteBackFrom" hidden="1">#REF!</definedName>
    <definedName name="vPasteBackTo" hidden="1">#REF!</definedName>
    <definedName name="vProjectEntry" hidden="1">#REF!</definedName>
    <definedName name="vProjectPaste" hidden="1">#REF!</definedName>
    <definedName name="vSendStatus" hidden="1">#REF!</definedName>
    <definedName name="vServer" hidden="1">#REF!</definedName>
    <definedName name="wan.bpr" hidden="1">{#N/A,#N/A,FALSE,"Group P&amp;L";#N/A,#N/A,FALSE,"Group Balance Sheet"}</definedName>
    <definedName name="wrn.ActiveWorkbook." hidden="1">{#N/A,#N/A,TRUE,"Overview";#N/A,#N/A,TRUE,"New Gen"}</definedName>
    <definedName name="wrn.Aging._.and._.Trend._.Analysis." hidden="1">{#N/A,#N/A,FALSE,"Aging Summary";#N/A,#N/A,FALSE,"Ratio Analysis";#N/A,#N/A,FALSE,"Test 120 Day Accts";#N/A,#N/A,FALSE,"Tickmarks"}</definedName>
    <definedName name="wrn.All._.but._.Plant." hidden="1">{#N/A,#N/A,TRUE,"Income Statement";#N/A,#N/A,TRUE,"Balance Sheet";#N/A,#N/A,TRUE,"Cash Flow";#N/A,#N/A,TRUE,"Interest Schedule";#N/A,#N/A,TRUE,"Ratios"}</definedName>
    <definedName name="wrn.App._.Custodians." hidden="1">{"Ownership",#N/A,FALSE,"Ownership";"Contents",#N/A,FALSE,"Contents"}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oard." hidden="1">{#N/A,#N/A,FALSE,"Cover";#N/A,#N/A,FALSE,"Main";#N/A,#N/A,FALSE,"Guid";#N/A,#N/A,FALSE,"Summary";#N/A,#N/A,FALSE,"Q3"}</definedName>
    <definedName name="wrn.BPR." hidden="1">{#N/A,#N/A,FALSE,"Group P&amp;L";#N/A,#N/A,FALSE,"Group Balance Sheet"}</definedName>
    <definedName name="wrn.Cap._.Budget9_27.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ontribution." hidden="1">{#N/A,#N/A,FALSE,"Contribution Analysis"}</definedName>
    <definedName name="wrn.csc." hidden="1">{"orixcsc",#N/A,FALSE,"ORIX CSC";"orixcsc2",#N/A,FALSE,"ORIX CSC"}</definedName>
    <definedName name="wrn.csc2." hidden="1">{#N/A,#N/A,FALSE,"ORIX CSC"}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CR." hidden="1">{#N/A,#N/A,FALSE,"schA"}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PO._.Valuation." hidden="1">{"assumptions",#N/A,FALSE,"Scenario 1";"valuation",#N/A,FALSE,"Scenario 1"}</definedName>
    <definedName name="wrn.is." hidden="1">{#N/A,#N/A,FALSE,"EPDCCon"}</definedName>
    <definedName name="wrn.LBO._.Summary." hidden="1">{"LBO Summary",#N/A,FALSE,"Summary"}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_.all." hidden="1">{#N/A,#N/A,TRUE,"AGLGN Total";#N/A,#N/A,TRUE,"Cent Coast";#N/A,#N/A,TRUE,"Hunter";#N/A,#N/A,TRUE,"Illaw";#N/A,#N/A,TRUE,"Cowra-Lith";#N/A,#N/A,TRUE,"Marsden-Dub";#N/A,#N/A,TRUE,"Sth High";#N/A,#N/A,TRUE,"SW NSW";#N/A,#N/A,TRUE,"Syd Sth";#N/A,#N/A,TRUE,"Syd Wst";#N/A,#N/A,TRUE,"Syd Nth";#N/A,#N/A,TRUE,"Wil-Newc"}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Summary.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Revised._.Cap._.Budget." hidden="1">{#N/A,#N/A,TRUE,"Overview";#N/A,#N/A,TRUE,"New Gen"}</definedName>
    <definedName name="wrn.Revised._.Capital._.Budget.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Summary.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TEST." hidden="1">{#N/A,#N/A,FALSE,"MGH income-Support";#N/A,#N/A,FALSE,"MGN balance sheet-Support"}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ww" hidden="1">{#N/A,#N/A,FALSE,"schA"}</definedName>
    <definedName name="YearStandard">365.25</definedName>
    <definedName name="YEE">16</definedName>
    <definedName name="YTD">15</definedName>
    <definedName name="YTDC">14</definedName>
    <definedName name="yuaaa" hidden="1">{"holdco",#N/A,FALSE,"Summary Financials";"holdco",#N/A,FALSE,"Summary Financials"}</definedName>
    <definedName name="z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Z_194E5B9A_53B1_414D_85B4_862268EA3FD8_.wvu.Cols" hidden="1">#REF!,#REF!</definedName>
    <definedName name="Z_457C99E0_B489_11D4_9586_D18A69491E44_.wvu.FilterData" hidden="1">#REF!</definedName>
    <definedName name="Z_4A79B72B_DC22_4363_885C_85183B73F539_.wvu.Cols" hidden="1">#REF!,#REF!</definedName>
    <definedName name="Z_6664BF98_58A8_4AA7_B274_16B63D099514_.wvu.PrintTitles" hidden="1">#REF!</definedName>
    <definedName name="Z_6664BF98_58A8_4AA7_B274_16B63D099514_.wvu.Rows" hidden="1">#REF!</definedName>
    <definedName name="Z_7BA556F5_54D8_11D5_A01A_F3F642D11487_.wvu.PrintTitles" hidden="1">#REF!</definedName>
    <definedName name="Z_82A713E0_6943_11D4_BE9F_0010A4B0D9C7_.wvu.Cols" hidden="1">#REF!</definedName>
    <definedName name="Z_82A713E0_6943_11D4_BE9F_0010A4B0D9C7_.wvu.Rows" hidden="1">#REF!,#REF!</definedName>
    <definedName name="Z_86D17A40_67AF_11D4_BE9F_0010A4C47286_.wvu.FilterData" hidden="1">#REF!</definedName>
    <definedName name="Z_86D17A4F_67AF_11D4_BE9F_0010A4C47286_.wvu.FilterData" hidden="1">#REF!</definedName>
    <definedName name="Z_954171C1_B0CF_11D4_9586_C4C4470EA652_.wvu.FilterData" hidden="1">#REF!</definedName>
    <definedName name="Z_954171C6_B0CF_11D4_9586_C4C4470EA652_.wvu.FilterData" hidden="1">#REF!</definedName>
    <definedName name="Z_B353C461_E47E_11D3_9F17_9F7735ADF445_.wvu.PrintArea" hidden="1">#REF!</definedName>
    <definedName name="Z_B6615E22_B0C4_11D4_9586_D4E81DC95A44_.wvu.FilterData" hidden="1">#REF!</definedName>
    <definedName name="Z_CFB7B7F4_1D0A_11D5_9586_DD7024B77949_.wvu.FilterData" hidden="1">#REF!</definedName>
    <definedName name="ze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3" l="1"/>
  <c r="A88" i="3"/>
  <c r="A89" i="3"/>
  <c r="A90" i="3"/>
  <c r="A91" i="3"/>
  <c r="A92" i="3"/>
  <c r="A93" i="3"/>
  <c r="A94" i="3"/>
  <c r="A95" i="3"/>
  <c r="A86" i="3"/>
  <c r="A80" i="3"/>
  <c r="A81" i="3"/>
  <c r="A82" i="3"/>
  <c r="A79" i="3"/>
  <c r="A76" i="3"/>
  <c r="A77" i="3"/>
  <c r="A78" i="3"/>
  <c r="A73" i="3" l="1"/>
  <c r="A74" i="3"/>
  <c r="A75" i="3"/>
  <c r="A70" i="3"/>
  <c r="A71" i="3"/>
  <c r="A72" i="3"/>
  <c r="A65" i="3"/>
  <c r="A66" i="3"/>
  <c r="A67" i="3"/>
  <c r="A68" i="3"/>
  <c r="A69" i="3"/>
  <c r="A59" i="3"/>
  <c r="A60" i="3"/>
  <c r="A61" i="3"/>
  <c r="A62" i="3"/>
  <c r="A63" i="3"/>
  <c r="A64" i="3"/>
  <c r="A53" i="3"/>
  <c r="A54" i="3"/>
  <c r="A55" i="3"/>
  <c r="A56" i="3"/>
  <c r="A57" i="3"/>
  <c r="A58" i="3"/>
  <c r="A46" i="3"/>
  <c r="A47" i="3"/>
  <c r="A48" i="3"/>
  <c r="A49" i="3"/>
  <c r="A50" i="3"/>
  <c r="A51" i="3"/>
  <c r="A52" i="3"/>
  <c r="A40" i="3"/>
  <c r="A41" i="3"/>
  <c r="A42" i="3"/>
  <c r="A43" i="3"/>
  <c r="A44" i="3"/>
  <c r="A45" i="3"/>
  <c r="A39" i="3"/>
  <c r="C51" i="3"/>
  <c r="D51" i="3"/>
  <c r="E51" i="3"/>
  <c r="F51" i="3"/>
  <c r="G51" i="3"/>
  <c r="H51" i="3"/>
  <c r="I51" i="3"/>
  <c r="C39" i="3"/>
  <c r="D39" i="3"/>
  <c r="E39" i="3"/>
  <c r="F39" i="3"/>
  <c r="G39" i="3"/>
  <c r="H39" i="3"/>
  <c r="I39" i="3"/>
  <c r="C86" i="3"/>
  <c r="D86" i="3"/>
  <c r="E86" i="3"/>
  <c r="F86" i="3"/>
  <c r="G86" i="3"/>
  <c r="H86" i="3"/>
  <c r="I86" i="3"/>
  <c r="C54" i="3"/>
  <c r="D54" i="3"/>
  <c r="E54" i="3"/>
  <c r="F54" i="3"/>
  <c r="G54" i="3"/>
  <c r="H54" i="3"/>
  <c r="I54" i="3"/>
  <c r="C43" i="3"/>
  <c r="D43" i="3"/>
  <c r="E43" i="3"/>
  <c r="F43" i="3"/>
  <c r="G43" i="3"/>
  <c r="H43" i="3"/>
  <c r="I43" i="3"/>
  <c r="C40" i="3"/>
  <c r="D40" i="3"/>
  <c r="E40" i="3"/>
  <c r="F40" i="3"/>
  <c r="G40" i="3"/>
  <c r="H40" i="3"/>
  <c r="I40" i="3"/>
  <c r="C87" i="3"/>
  <c r="D87" i="3"/>
  <c r="E87" i="3"/>
  <c r="F87" i="3"/>
  <c r="G87" i="3"/>
  <c r="H87" i="3"/>
  <c r="I87" i="3"/>
  <c r="C41" i="3"/>
  <c r="D41" i="3"/>
  <c r="E41" i="3"/>
  <c r="F41" i="3"/>
  <c r="G41" i="3"/>
  <c r="H41" i="3"/>
  <c r="I41" i="3"/>
  <c r="C67" i="3"/>
  <c r="D67" i="3"/>
  <c r="E67" i="3"/>
  <c r="F67" i="3"/>
  <c r="G67" i="3"/>
  <c r="H67" i="3"/>
  <c r="I67" i="3"/>
  <c r="C69" i="3"/>
  <c r="D69" i="3"/>
  <c r="E69" i="3"/>
  <c r="F69" i="3"/>
  <c r="G69" i="3"/>
  <c r="H69" i="3"/>
  <c r="I69" i="3"/>
  <c r="C88" i="3"/>
  <c r="D88" i="3"/>
  <c r="E88" i="3"/>
  <c r="F88" i="3"/>
  <c r="G88" i="3"/>
  <c r="H88" i="3"/>
  <c r="I88" i="3"/>
  <c r="C46" i="3"/>
  <c r="D46" i="3"/>
  <c r="E46" i="3"/>
  <c r="F46" i="3"/>
  <c r="G46" i="3"/>
  <c r="H46" i="3"/>
  <c r="I46" i="3"/>
  <c r="C81" i="3"/>
  <c r="D81" i="3"/>
  <c r="E81" i="3"/>
  <c r="F81" i="3"/>
  <c r="G81" i="3"/>
  <c r="H81" i="3"/>
  <c r="I81" i="3"/>
  <c r="C89" i="3"/>
  <c r="D89" i="3"/>
  <c r="E89" i="3"/>
  <c r="F89" i="3"/>
  <c r="G89" i="3"/>
  <c r="H89" i="3"/>
  <c r="I89" i="3"/>
  <c r="C47" i="3"/>
  <c r="D47" i="3"/>
  <c r="E47" i="3"/>
  <c r="F47" i="3"/>
  <c r="G47" i="3"/>
  <c r="H47" i="3"/>
  <c r="I47" i="3"/>
  <c r="C42" i="3"/>
  <c r="D42" i="3"/>
  <c r="E42" i="3"/>
  <c r="F42" i="3"/>
  <c r="G42" i="3"/>
  <c r="H42" i="3"/>
  <c r="I42" i="3"/>
  <c r="C50" i="3"/>
  <c r="D50" i="3"/>
  <c r="E50" i="3"/>
  <c r="F50" i="3"/>
  <c r="G50" i="3"/>
  <c r="H50" i="3"/>
  <c r="I50" i="3"/>
  <c r="C52" i="3"/>
  <c r="D52" i="3"/>
  <c r="E52" i="3"/>
  <c r="F52" i="3"/>
  <c r="G52" i="3"/>
  <c r="H52" i="3"/>
  <c r="I52" i="3"/>
  <c r="C76" i="3"/>
  <c r="D76" i="3"/>
  <c r="E76" i="3"/>
  <c r="F76" i="3"/>
  <c r="G76" i="3"/>
  <c r="H76" i="3"/>
  <c r="I76" i="3"/>
  <c r="C73" i="3"/>
  <c r="D73" i="3"/>
  <c r="E73" i="3"/>
  <c r="F73" i="3"/>
  <c r="G73" i="3"/>
  <c r="H73" i="3"/>
  <c r="I73" i="3"/>
  <c r="C53" i="3"/>
  <c r="D53" i="3"/>
  <c r="E53" i="3"/>
  <c r="F53" i="3"/>
  <c r="G53" i="3"/>
  <c r="H53" i="3"/>
  <c r="I53" i="3"/>
  <c r="C82" i="3"/>
  <c r="D82" i="3"/>
  <c r="E82" i="3"/>
  <c r="F82" i="3"/>
  <c r="G82" i="3"/>
  <c r="H82" i="3"/>
  <c r="I82" i="3"/>
  <c r="C79" i="3"/>
  <c r="D79" i="3"/>
  <c r="E79" i="3"/>
  <c r="F79" i="3"/>
  <c r="G79" i="3"/>
  <c r="H79" i="3"/>
  <c r="I79" i="3"/>
  <c r="C77" i="3"/>
  <c r="D77" i="3"/>
  <c r="E77" i="3"/>
  <c r="F77" i="3"/>
  <c r="G77" i="3"/>
  <c r="H77" i="3"/>
  <c r="I77" i="3"/>
  <c r="C48" i="3"/>
  <c r="D48" i="3"/>
  <c r="E48" i="3"/>
  <c r="F48" i="3"/>
  <c r="G48" i="3"/>
  <c r="H48" i="3"/>
  <c r="I48" i="3"/>
  <c r="C74" i="3"/>
  <c r="D74" i="3"/>
  <c r="E74" i="3"/>
  <c r="F74" i="3"/>
  <c r="G74" i="3"/>
  <c r="H74" i="3"/>
  <c r="I74" i="3"/>
  <c r="C75" i="3"/>
  <c r="D75" i="3"/>
  <c r="E75" i="3"/>
  <c r="F75" i="3"/>
  <c r="G75" i="3"/>
  <c r="H75" i="3"/>
  <c r="I75" i="3"/>
  <c r="C70" i="3"/>
  <c r="D70" i="3"/>
  <c r="E70" i="3"/>
  <c r="F70" i="3"/>
  <c r="G70" i="3"/>
  <c r="H70" i="3"/>
  <c r="I70" i="3"/>
  <c r="C61" i="3"/>
  <c r="D61" i="3"/>
  <c r="E61" i="3"/>
  <c r="F61" i="3"/>
  <c r="G61" i="3"/>
  <c r="H61" i="3"/>
  <c r="I61" i="3"/>
  <c r="C62" i="3"/>
  <c r="D62" i="3"/>
  <c r="E62" i="3"/>
  <c r="F62" i="3"/>
  <c r="G62" i="3"/>
  <c r="H62" i="3"/>
  <c r="I62" i="3"/>
  <c r="C63" i="3"/>
  <c r="D63" i="3"/>
  <c r="E63" i="3"/>
  <c r="F63" i="3"/>
  <c r="G63" i="3"/>
  <c r="H63" i="3"/>
  <c r="I63" i="3"/>
  <c r="C64" i="3"/>
  <c r="D64" i="3"/>
  <c r="E64" i="3"/>
  <c r="F64" i="3"/>
  <c r="G64" i="3"/>
  <c r="H64" i="3"/>
  <c r="I64" i="3"/>
  <c r="C65" i="3"/>
  <c r="D65" i="3"/>
  <c r="E65" i="3"/>
  <c r="F65" i="3"/>
  <c r="G65" i="3"/>
  <c r="H65" i="3"/>
  <c r="I65" i="3"/>
  <c r="C66" i="3"/>
  <c r="D66" i="3"/>
  <c r="E66" i="3"/>
  <c r="F66" i="3"/>
  <c r="G66" i="3"/>
  <c r="H66" i="3"/>
  <c r="I66" i="3"/>
  <c r="C71" i="3"/>
  <c r="D71" i="3"/>
  <c r="E71" i="3"/>
  <c r="F71" i="3"/>
  <c r="G71" i="3"/>
  <c r="H71" i="3"/>
  <c r="I71" i="3"/>
  <c r="C45" i="3"/>
  <c r="D45" i="3"/>
  <c r="E45" i="3"/>
  <c r="F45" i="3"/>
  <c r="G45" i="3"/>
  <c r="H45" i="3"/>
  <c r="I45" i="3"/>
  <c r="C49" i="3"/>
  <c r="D49" i="3"/>
  <c r="E49" i="3"/>
  <c r="F49" i="3"/>
  <c r="G49" i="3"/>
  <c r="H49" i="3"/>
  <c r="I49" i="3"/>
  <c r="C55" i="3"/>
  <c r="D55" i="3"/>
  <c r="E55" i="3"/>
  <c r="F55" i="3"/>
  <c r="G55" i="3"/>
  <c r="H55" i="3"/>
  <c r="I55" i="3"/>
  <c r="C56" i="3"/>
  <c r="D56" i="3"/>
  <c r="E56" i="3"/>
  <c r="F56" i="3"/>
  <c r="G56" i="3"/>
  <c r="H56" i="3"/>
  <c r="I56" i="3"/>
  <c r="C72" i="3"/>
  <c r="D72" i="3"/>
  <c r="E72" i="3"/>
  <c r="F72" i="3"/>
  <c r="G72" i="3"/>
  <c r="H72" i="3"/>
  <c r="I72" i="3"/>
  <c r="C78" i="3"/>
  <c r="D78" i="3"/>
  <c r="E78" i="3"/>
  <c r="F78" i="3"/>
  <c r="G78" i="3"/>
  <c r="H78" i="3"/>
  <c r="I78" i="3"/>
  <c r="C90" i="3"/>
  <c r="D90" i="3"/>
  <c r="E90" i="3"/>
  <c r="F90" i="3"/>
  <c r="G90" i="3"/>
  <c r="H90" i="3"/>
  <c r="I90" i="3"/>
  <c r="C44" i="3"/>
  <c r="D44" i="3"/>
  <c r="E44" i="3"/>
  <c r="F44" i="3"/>
  <c r="G44" i="3"/>
  <c r="H44" i="3"/>
  <c r="I44" i="3"/>
  <c r="C57" i="3"/>
  <c r="D57" i="3"/>
  <c r="E57" i="3"/>
  <c r="F57" i="3"/>
  <c r="G57" i="3"/>
  <c r="H57" i="3"/>
  <c r="I57" i="3"/>
  <c r="C91" i="3"/>
  <c r="D91" i="3"/>
  <c r="E91" i="3"/>
  <c r="F91" i="3"/>
  <c r="G91" i="3"/>
  <c r="H91" i="3"/>
  <c r="I91" i="3"/>
  <c r="C92" i="3"/>
  <c r="D92" i="3"/>
  <c r="E92" i="3"/>
  <c r="F92" i="3"/>
  <c r="G92" i="3"/>
  <c r="H92" i="3"/>
  <c r="I92" i="3"/>
  <c r="C58" i="3"/>
  <c r="D58" i="3"/>
  <c r="E58" i="3"/>
  <c r="F58" i="3"/>
  <c r="G58" i="3"/>
  <c r="H58" i="3"/>
  <c r="I58" i="3"/>
  <c r="C59" i="3"/>
  <c r="D59" i="3"/>
  <c r="E59" i="3"/>
  <c r="F59" i="3"/>
  <c r="G59" i="3"/>
  <c r="H59" i="3"/>
  <c r="I59" i="3"/>
  <c r="C60" i="3"/>
  <c r="D60" i="3"/>
  <c r="E60" i="3"/>
  <c r="F60" i="3"/>
  <c r="G60" i="3"/>
  <c r="H60" i="3"/>
  <c r="I60" i="3"/>
  <c r="C68" i="3"/>
  <c r="D68" i="3"/>
  <c r="E68" i="3"/>
  <c r="F68" i="3"/>
  <c r="G68" i="3"/>
  <c r="H68" i="3"/>
  <c r="I68" i="3"/>
  <c r="C93" i="3"/>
  <c r="D93" i="3"/>
  <c r="E93" i="3"/>
  <c r="F93" i="3"/>
  <c r="G93" i="3"/>
  <c r="H93" i="3"/>
  <c r="I93" i="3"/>
  <c r="C80" i="3"/>
  <c r="D80" i="3"/>
  <c r="E80" i="3"/>
  <c r="F80" i="3"/>
  <c r="G80" i="3"/>
  <c r="H80" i="3"/>
  <c r="I80" i="3"/>
  <c r="C94" i="3"/>
  <c r="D94" i="3"/>
  <c r="E94" i="3"/>
  <c r="F94" i="3"/>
  <c r="G94" i="3"/>
  <c r="H94" i="3"/>
  <c r="I94" i="3"/>
  <c r="C95" i="3"/>
  <c r="D95" i="3"/>
  <c r="E95" i="3"/>
  <c r="F95" i="3"/>
  <c r="G95" i="3"/>
  <c r="H95" i="3"/>
  <c r="I95" i="3"/>
  <c r="J77" i="3" l="1"/>
  <c r="J89" i="3"/>
  <c r="J91" i="3"/>
  <c r="J94" i="3"/>
  <c r="J81" i="3"/>
  <c r="J82" i="3"/>
  <c r="J87" i="3"/>
  <c r="J88" i="3"/>
  <c r="J90" i="3"/>
  <c r="J79" i="3"/>
  <c r="J92" i="3"/>
  <c r="J93" i="3"/>
  <c r="J78" i="3"/>
  <c r="J76" i="3"/>
  <c r="J95" i="3"/>
  <c r="J80" i="3"/>
  <c r="C83" i="3"/>
  <c r="F83" i="3"/>
  <c r="G83" i="3"/>
  <c r="H83" i="3"/>
  <c r="H96" i="3"/>
  <c r="J75" i="3"/>
  <c r="E83" i="3"/>
  <c r="J73" i="3"/>
  <c r="J65" i="3"/>
  <c r="J74" i="3"/>
  <c r="J59" i="3"/>
  <c r="J64" i="3"/>
  <c r="J60" i="3"/>
  <c r="J52" i="3"/>
  <c r="J53" i="3"/>
  <c r="J71" i="3"/>
  <c r="J66" i="3"/>
  <c r="J70" i="3"/>
  <c r="J68" i="3"/>
  <c r="J72" i="3"/>
  <c r="J46" i="3"/>
  <c r="J69" i="3"/>
  <c r="J58" i="3"/>
  <c r="J54" i="3"/>
  <c r="J51" i="3"/>
  <c r="J47" i="3"/>
  <c r="J67" i="3"/>
  <c r="J61" i="3"/>
  <c r="J55" i="3"/>
  <c r="J62" i="3"/>
  <c r="J56" i="3"/>
  <c r="J63" i="3"/>
  <c r="J40" i="3"/>
  <c r="J57" i="3"/>
  <c r="J45" i="3"/>
  <c r="J41" i="3"/>
  <c r="J48" i="3"/>
  <c r="J50" i="3"/>
  <c r="J39" i="3"/>
  <c r="J49" i="3"/>
  <c r="J43" i="3"/>
  <c r="J44" i="3"/>
  <c r="J42" i="3"/>
  <c r="C18" i="3" l="1"/>
  <c r="E19" i="3"/>
  <c r="D19" i="3"/>
  <c r="C19" i="3"/>
  <c r="E18" i="3"/>
  <c r="D18" i="3"/>
  <c r="K83" i="3"/>
  <c r="G96" i="3"/>
  <c r="F96" i="3"/>
  <c r="I96" i="3"/>
  <c r="J86" i="3"/>
  <c r="D83" i="3"/>
  <c r="E96" i="3"/>
  <c r="D96" i="3"/>
  <c r="I83" i="3"/>
  <c r="C96" i="3"/>
  <c r="K96" i="3"/>
  <c r="J83" i="3"/>
  <c r="C20" i="3" l="1"/>
  <c r="J96" i="3"/>
  <c r="B19" i="3" l="1"/>
  <c r="B18" i="3"/>
  <c r="D98" i="3" l="1"/>
  <c r="C98" i="3"/>
  <c r="I98" i="3"/>
  <c r="H98" i="3"/>
  <c r="G98" i="3"/>
  <c r="F98" i="3"/>
  <c r="E98" i="3"/>
  <c r="E29" i="3" l="1"/>
  <c r="D29" i="3"/>
  <c r="C29" i="3"/>
  <c r="J98" i="3" l="1"/>
  <c r="E20" i="3"/>
  <c r="D20" i="3"/>
  <c r="C21" i="3" l="1"/>
  <c r="E15" i="3" l="1"/>
  <c r="E11" i="3" s="1"/>
  <c r="D15" i="3"/>
  <c r="D11" i="3" s="1"/>
  <c r="C15" i="3"/>
  <c r="E28" i="3"/>
  <c r="E26" i="3" s="1"/>
  <c r="D28" i="3"/>
  <c r="D26" i="3" s="1"/>
  <c r="C28" i="3" l="1"/>
  <c r="C11" i="3"/>
  <c r="E12" i="3"/>
  <c r="E13" i="3"/>
  <c r="C13" i="3"/>
  <c r="D12" i="3"/>
  <c r="D13" i="3"/>
  <c r="C12" i="3"/>
  <c r="C26" i="3" l="1"/>
</calcChain>
</file>

<file path=xl/sharedStrings.xml><?xml version="1.0" encoding="utf-8"?>
<sst xmlns="http://schemas.openxmlformats.org/spreadsheetml/2006/main" count="2006" uniqueCount="475">
  <si>
    <t xml:space="preserve">Future Major Projects </t>
  </si>
  <si>
    <t>Scenario Analysis</t>
  </si>
  <si>
    <t>Adjusted Output</t>
  </si>
  <si>
    <t>Sensitivity</t>
  </si>
  <si>
    <t>Future Data Centre</t>
  </si>
  <si>
    <t>of known Data Centre customer load</t>
  </si>
  <si>
    <t>Future Major Loads</t>
  </si>
  <si>
    <t>of known Major Loads</t>
  </si>
  <si>
    <t>Direct un-escalated cost, 2024$</t>
  </si>
  <si>
    <t>CY ending 31 Dec</t>
  </si>
  <si>
    <t>Total</t>
  </si>
  <si>
    <t>Data Centre</t>
  </si>
  <si>
    <t>- Connection Cost</t>
  </si>
  <si>
    <t>- Upstream Augmentation Costs</t>
  </si>
  <si>
    <t>Major Loads</t>
  </si>
  <si>
    <t>Base Case</t>
  </si>
  <si>
    <t>Adjustments</t>
  </si>
  <si>
    <t>CY25</t>
  </si>
  <si>
    <t>CY26</t>
  </si>
  <si>
    <t>CY27</t>
  </si>
  <si>
    <t>CY28</t>
  </si>
  <si>
    <t>CY29</t>
  </si>
  <si>
    <t>CY30</t>
  </si>
  <si>
    <t>CY31</t>
  </si>
  <si>
    <t>DC Growth Projects – Connection component [Future Major Customers Projects]</t>
  </si>
  <si>
    <t>DC Growth Projects – Augmentation component [Future Major Customers Projects]</t>
  </si>
  <si>
    <t>Large Customer Growth Projects [Future Major Customers Projects]</t>
  </si>
  <si>
    <t>FY25</t>
  </si>
  <si>
    <t>FY26</t>
  </si>
  <si>
    <t>FY27</t>
  </si>
  <si>
    <t>FY28</t>
  </si>
  <si>
    <t>FY29</t>
  </si>
  <si>
    <t>FY30</t>
  </si>
  <si>
    <t>FY31</t>
  </si>
  <si>
    <t>Data source: [JEN - Business Capex Model - 2024.11.20b.xlsm]Calc|Project_Direct</t>
  </si>
  <si>
    <t>Output</t>
  </si>
  <si>
    <t>Incremental Load (MVA)</t>
  </si>
  <si>
    <t>Low</t>
  </si>
  <si>
    <t>High</t>
  </si>
  <si>
    <t>Calculation</t>
  </si>
  <si>
    <t>Data Centre unit cost</t>
  </si>
  <si>
    <t>Load Scenario</t>
  </si>
  <si>
    <t>Base</t>
  </si>
  <si>
    <t>Note</t>
  </si>
  <si>
    <t>Unit Costs</t>
  </si>
  <si>
    <t>$/MVA</t>
  </si>
  <si>
    <t>Total Unit Cost</t>
  </si>
  <si>
    <t>Incremental Load as at 31 December 2031 (known DC)</t>
  </si>
  <si>
    <t>MVA</t>
  </si>
  <si>
    <t>Capex (known DC)</t>
  </si>
  <si>
    <t>2024$</t>
  </si>
  <si>
    <t>Total Capex (known DC)</t>
  </si>
  <si>
    <t>Major Loads unit cost</t>
  </si>
  <si>
    <t>Incremental Load as at 31 December 2031 (known Major Loads)</t>
  </si>
  <si>
    <t>Total Capex (known Major Loads)</t>
  </si>
  <si>
    <t>Total Data Centre</t>
  </si>
  <si>
    <t>Total Major Loads</t>
  </si>
  <si>
    <t>Total DC and Major Loads</t>
  </si>
  <si>
    <t>Real 2024 Direct Cost</t>
  </si>
  <si>
    <t>Connection projects</t>
  </si>
  <si>
    <t>Real 2018 to Real 2024</t>
  </si>
  <si>
    <t>Upstream augmentation</t>
  </si>
  <si>
    <t>Major load projects</t>
  </si>
  <si>
    <t>CY2025-31</t>
  </si>
  <si>
    <t>Item</t>
  </si>
  <si>
    <t>Unq ID #</t>
  </si>
  <si>
    <t>Unq. ID</t>
  </si>
  <si>
    <t>Project Name</t>
  </si>
  <si>
    <t>Service Code</t>
  </si>
  <si>
    <t>IM Level 2</t>
  </si>
  <si>
    <t>CY2025</t>
  </si>
  <si>
    <t>CY2026</t>
  </si>
  <si>
    <t>CY2027</t>
  </si>
  <si>
    <t>CY2028</t>
  </si>
  <si>
    <t>CY2029</t>
  </si>
  <si>
    <t>CY2030</t>
  </si>
  <si>
    <t>CY2031</t>
  </si>
  <si>
    <t>A33</t>
  </si>
  <si>
    <t>CBH</t>
  </si>
  <si>
    <t>Customer Initiated</t>
  </si>
  <si>
    <t>A888</t>
  </si>
  <si>
    <t>CBT</t>
  </si>
  <si>
    <t>A176</t>
  </si>
  <si>
    <t>A65</t>
  </si>
  <si>
    <t>A214</t>
  </si>
  <si>
    <t>A54</t>
  </si>
  <si>
    <t>A101</t>
  </si>
  <si>
    <t>A37</t>
  </si>
  <si>
    <t>A505</t>
  </si>
  <si>
    <t>A502</t>
  </si>
  <si>
    <t>A85</t>
  </si>
  <si>
    <t>A501</t>
  </si>
  <si>
    <t>A899</t>
  </si>
  <si>
    <t>A449</t>
  </si>
  <si>
    <t>A497</t>
  </si>
  <si>
    <t>A956</t>
  </si>
  <si>
    <t>A481</t>
  </si>
  <si>
    <t>A321</t>
  </si>
  <si>
    <t>A181</t>
  </si>
  <si>
    <t>A452</t>
  </si>
  <si>
    <t>A453</t>
  </si>
  <si>
    <t>A487</t>
  </si>
  <si>
    <t>A488</t>
  </si>
  <si>
    <t>A493</t>
  </si>
  <si>
    <t>A494</t>
  </si>
  <si>
    <t>A541</t>
  </si>
  <si>
    <t>A542</t>
  </si>
  <si>
    <t>A543</t>
  </si>
  <si>
    <t>A544</t>
  </si>
  <si>
    <t>A545</t>
  </si>
  <si>
    <t>A546</t>
  </si>
  <si>
    <t>A193</t>
  </si>
  <si>
    <t>A509</t>
  </si>
  <si>
    <t>A57</t>
  </si>
  <si>
    <t>A548</t>
  </si>
  <si>
    <t>A30</t>
  </si>
  <si>
    <t>A503</t>
  </si>
  <si>
    <t>A236</t>
  </si>
  <si>
    <t>A951</t>
  </si>
  <si>
    <t>A506</t>
  </si>
  <si>
    <t>A235</t>
  </si>
  <si>
    <t>A907</t>
  </si>
  <si>
    <t>A510</t>
  </si>
  <si>
    <t>A336</t>
  </si>
  <si>
    <t>DZA</t>
  </si>
  <si>
    <t>Capacity Development</t>
  </si>
  <si>
    <t>A514</t>
  </si>
  <si>
    <t>DOA</t>
  </si>
  <si>
    <t>A445</t>
  </si>
  <si>
    <t>A326</t>
  </si>
  <si>
    <t>A154</t>
  </si>
  <si>
    <t>A50</t>
  </si>
  <si>
    <t>A123</t>
  </si>
  <si>
    <t>A447</t>
  </si>
  <si>
    <t>A17</t>
  </si>
  <si>
    <t>CBI</t>
  </si>
  <si>
    <t>A139</t>
  </si>
  <si>
    <t>A373</t>
  </si>
  <si>
    <t>A516</t>
  </si>
  <si>
    <t>A278</t>
  </si>
  <si>
    <t>A279</t>
  </si>
  <si>
    <t>A59</t>
  </si>
  <si>
    <t>CHH</t>
  </si>
  <si>
    <t>A183</t>
  </si>
  <si>
    <t>CMC</t>
  </si>
  <si>
    <t>A490</t>
  </si>
  <si>
    <t>A11</t>
  </si>
  <si>
    <t>A491</t>
  </si>
  <si>
    <t>A10</t>
  </si>
  <si>
    <t>A492</t>
  </si>
  <si>
    <t>A233</t>
  </si>
  <si>
    <t>CMU</t>
  </si>
  <si>
    <t>A496</t>
  </si>
  <si>
    <t>CMV</t>
  </si>
  <si>
    <t>A5</t>
  </si>
  <si>
    <t>CMZ</t>
  </si>
  <si>
    <t>A499</t>
  </si>
  <si>
    <t>A99</t>
  </si>
  <si>
    <t>CMA</t>
  </si>
  <si>
    <t>A100</t>
  </si>
  <si>
    <t>CMB</t>
  </si>
  <si>
    <t>A330</t>
  </si>
  <si>
    <t>CNG</t>
  </si>
  <si>
    <t>A332</t>
  </si>
  <si>
    <t>CNJ</t>
  </si>
  <si>
    <t>A333</t>
  </si>
  <si>
    <t>CNM</t>
  </si>
  <si>
    <t>A89</t>
  </si>
  <si>
    <t>A901</t>
  </si>
  <si>
    <t>A207</t>
  </si>
  <si>
    <t>VMM</t>
  </si>
  <si>
    <t>A926</t>
  </si>
  <si>
    <t>A79</t>
  </si>
  <si>
    <t>A246</t>
  </si>
  <si>
    <t>CDA</t>
  </si>
  <si>
    <t>A198</t>
  </si>
  <si>
    <t>CME</t>
  </si>
  <si>
    <t>A495</t>
  </si>
  <si>
    <t>VM1</t>
  </si>
  <si>
    <t>A1</t>
  </si>
  <si>
    <t>A127</t>
  </si>
  <si>
    <t>A134</t>
  </si>
  <si>
    <t>A265</t>
  </si>
  <si>
    <t>A3</t>
  </si>
  <si>
    <t>CHL</t>
  </si>
  <si>
    <t>A4</t>
  </si>
  <si>
    <t>CLJ</t>
  </si>
  <si>
    <t>A397</t>
  </si>
  <si>
    <t>A498</t>
  </si>
  <si>
    <t>A318</t>
  </si>
  <si>
    <t>CRE</t>
  </si>
  <si>
    <t>A319</t>
  </si>
  <si>
    <t>CRP</t>
  </si>
  <si>
    <t>A322</t>
  </si>
  <si>
    <t>CRS</t>
  </si>
  <si>
    <t>A323</t>
  </si>
  <si>
    <t>CRU</t>
  </si>
  <si>
    <t>A500</t>
  </si>
  <si>
    <t>A47</t>
  </si>
  <si>
    <t>A443</t>
  </si>
  <si>
    <t>CNX</t>
  </si>
  <si>
    <t>A146</t>
  </si>
  <si>
    <t>A6</t>
  </si>
  <si>
    <t>CRB</t>
  </si>
  <si>
    <t>A231</t>
  </si>
  <si>
    <t>A372</t>
  </si>
  <si>
    <t>A234</t>
  </si>
  <si>
    <t>CRV</t>
  </si>
  <si>
    <t>A8</t>
  </si>
  <si>
    <t>CSO</t>
  </si>
  <si>
    <t>A9</t>
  </si>
  <si>
    <t>A48</t>
  </si>
  <si>
    <t>A970</t>
  </si>
  <si>
    <t>A971</t>
  </si>
  <si>
    <t>DSH</t>
  </si>
  <si>
    <t>A518</t>
  </si>
  <si>
    <t>A23</t>
  </si>
  <si>
    <t>A13</t>
  </si>
  <si>
    <t>A532</t>
  </si>
  <si>
    <t>A35</t>
  </si>
  <si>
    <t>DSI</t>
  </si>
  <si>
    <t>A540</t>
  </si>
  <si>
    <t>A39</t>
  </si>
  <si>
    <t>A40</t>
  </si>
  <si>
    <t>A515</t>
  </si>
  <si>
    <t>A42</t>
  </si>
  <si>
    <t>A44</t>
  </si>
  <si>
    <t>A45</t>
  </si>
  <si>
    <t>A56</t>
  </si>
  <si>
    <t>A382</t>
  </si>
  <si>
    <t>A53</t>
  </si>
  <si>
    <t>A461</t>
  </si>
  <si>
    <t>A60</t>
  </si>
  <si>
    <t>A462</t>
  </si>
  <si>
    <t>A160</t>
  </si>
  <si>
    <t>DSL</t>
  </si>
  <si>
    <t>A66</t>
  </si>
  <si>
    <t>A451</t>
  </si>
  <si>
    <t>A103</t>
  </si>
  <si>
    <t>A369</t>
  </si>
  <si>
    <t>A317</t>
  </si>
  <si>
    <t>A121</t>
  </si>
  <si>
    <t>A122</t>
  </si>
  <si>
    <t>A129</t>
  </si>
  <si>
    <t>A959</t>
  </si>
  <si>
    <t>DSJ</t>
  </si>
  <si>
    <t>A67</t>
  </si>
  <si>
    <t>A72</t>
  </si>
  <si>
    <t>A370</t>
  </si>
  <si>
    <t>A74</t>
  </si>
  <si>
    <t>A75</t>
  </si>
  <si>
    <t>A76</t>
  </si>
  <si>
    <t>A471</t>
  </si>
  <si>
    <t>A86</t>
  </si>
  <si>
    <t>A83</t>
  </si>
  <si>
    <t>A84</t>
  </si>
  <si>
    <t>A194</t>
  </si>
  <si>
    <t>A88</t>
  </si>
  <si>
    <t>A446</t>
  </si>
  <si>
    <t>A324</t>
  </si>
  <si>
    <t>CLA</t>
  </si>
  <si>
    <t>A325</t>
  </si>
  <si>
    <t>CLI</t>
  </si>
  <si>
    <t>A328</t>
  </si>
  <si>
    <t>CLN</t>
  </si>
  <si>
    <t>A119</t>
  </si>
  <si>
    <t>A384</t>
  </si>
  <si>
    <t>A522</t>
  </si>
  <si>
    <t>A367</t>
  </si>
  <si>
    <t>A135</t>
  </si>
  <si>
    <t>A383</t>
  </si>
  <si>
    <t>A315</t>
  </si>
  <si>
    <t>A81</t>
  </si>
  <si>
    <t>A334</t>
  </si>
  <si>
    <t>A87</t>
  </si>
  <si>
    <t>A395</t>
  </si>
  <si>
    <t>A396</t>
  </si>
  <si>
    <t>A475</t>
  </si>
  <si>
    <t>A476</t>
  </si>
  <si>
    <t>A43</t>
  </si>
  <si>
    <t>A163</t>
  </si>
  <si>
    <t>A131</t>
  </si>
  <si>
    <t>A132</t>
  </si>
  <si>
    <t>A547</t>
  </si>
  <si>
    <t>A136</t>
  </si>
  <si>
    <t>A400</t>
  </si>
  <si>
    <t>A112</t>
  </si>
  <si>
    <t>A114</t>
  </si>
  <si>
    <t>A115</t>
  </si>
  <si>
    <t>A222</t>
  </si>
  <si>
    <t>A226</t>
  </si>
  <si>
    <t>A478</t>
  </si>
  <si>
    <t>A337</t>
  </si>
  <si>
    <t>CBE</t>
  </si>
  <si>
    <t>A338</t>
  </si>
  <si>
    <t>CBG</t>
  </si>
  <si>
    <t>A340</t>
  </si>
  <si>
    <t>A341</t>
  </si>
  <si>
    <t>CBK</t>
  </si>
  <si>
    <t>A342</t>
  </si>
  <si>
    <t>CBL</t>
  </si>
  <si>
    <t>A343</t>
  </si>
  <si>
    <t>CBP</t>
  </si>
  <si>
    <t>A344</t>
  </si>
  <si>
    <t>CBS</t>
  </si>
  <si>
    <t>A375</t>
  </si>
  <si>
    <t>A197</t>
  </si>
  <si>
    <t>A374</t>
  </si>
  <si>
    <t>A376</t>
  </si>
  <si>
    <t>A377</t>
  </si>
  <si>
    <t>A25</t>
  </si>
  <si>
    <t>A26</t>
  </si>
  <si>
    <t>A61</t>
  </si>
  <si>
    <t>A389</t>
  </si>
  <si>
    <t>A549</t>
  </si>
  <si>
    <t>A550</t>
  </si>
  <si>
    <t>A551</t>
  </si>
  <si>
    <t>A530</t>
  </si>
  <si>
    <t>CRR</t>
  </si>
  <si>
    <t>A531</t>
  </si>
  <si>
    <t>A454</t>
  </si>
  <si>
    <t>A556</t>
  </si>
  <si>
    <t>A563</t>
  </si>
  <si>
    <t>A564</t>
  </si>
  <si>
    <t>A566</t>
  </si>
  <si>
    <t>DZB</t>
  </si>
  <si>
    <t>A255</t>
  </si>
  <si>
    <t>A479</t>
  </si>
  <si>
    <t>A258</t>
  </si>
  <si>
    <t>A538</t>
  </si>
  <si>
    <t>A539</t>
  </si>
  <si>
    <t>A482</t>
  </si>
  <si>
    <t>A455</t>
  </si>
  <si>
    <t>A270</t>
  </si>
  <si>
    <t>A271</t>
  </si>
  <si>
    <t>A274</t>
  </si>
  <si>
    <t>A275</t>
  </si>
  <si>
    <t>A277</t>
  </si>
  <si>
    <t>A280</t>
  </si>
  <si>
    <t>A456</t>
  </si>
  <si>
    <t>A457</t>
  </si>
  <si>
    <t>A458</t>
  </si>
  <si>
    <t>A527</t>
  </si>
  <si>
    <t>A930</t>
  </si>
  <si>
    <t>A52</t>
  </si>
  <si>
    <t>DZC</t>
  </si>
  <si>
    <t>A118</t>
  </si>
  <si>
    <t>A169</t>
  </si>
  <si>
    <t>A294</t>
  </si>
  <si>
    <t>A483</t>
  </si>
  <si>
    <t>A305</t>
  </si>
  <si>
    <t>VS1</t>
  </si>
  <si>
    <t>A484</t>
  </si>
  <si>
    <t>A485</t>
  </si>
  <si>
    <t>A309</t>
  </si>
  <si>
    <t>A310</t>
  </si>
  <si>
    <t>A311</t>
  </si>
  <si>
    <t>A312</t>
  </si>
  <si>
    <t>A517</t>
  </si>
  <si>
    <t>Data Centre and Major Customer Maximum Demand Forecasts and Scenario Forecasts (by Customer)</t>
  </si>
  <si>
    <t>Scenario</t>
  </si>
  <si>
    <t>Connection Likelihood</t>
  </si>
  <si>
    <t>Initial Load Timing</t>
  </si>
  <si>
    <t>Initial Load Magnitude</t>
  </si>
  <si>
    <t>Ultimate Load Timing</t>
  </si>
  <si>
    <t>Ultimate Load Magnitude</t>
  </si>
  <si>
    <t>Competition Win Likelihood
(for not In-Flight)</t>
  </si>
  <si>
    <t>1. In Flight</t>
  </si>
  <si>
    <t>2. High</t>
  </si>
  <si>
    <t>3. Medium</t>
  </si>
  <si>
    <t>4. Low</t>
  </si>
  <si>
    <t>5. Unlikely</t>
  </si>
  <si>
    <t>In JEN 2023 Underlying Forecast</t>
  </si>
  <si>
    <t>Major Load</t>
  </si>
  <si>
    <t>Y</t>
  </si>
  <si>
    <t>Customer forecast</t>
  </si>
  <si>
    <t>Uptake Scenario</t>
  </si>
  <si>
    <t>Customer Forecast</t>
  </si>
  <si>
    <t>TTS-NEI-NH-WT-TTS</t>
  </si>
  <si>
    <t>TTS EAST</t>
  </si>
  <si>
    <t>EPN</t>
  </si>
  <si>
    <t>TTS-PTN-EPN-EP-TTS</t>
  </si>
  <si>
    <t>A53a</t>
  </si>
  <si>
    <t>NH</t>
  </si>
  <si>
    <t>A53b</t>
  </si>
  <si>
    <t>BLTS-TH-BLTS</t>
  </si>
  <si>
    <t>BLTS66</t>
  </si>
  <si>
    <t>DC19a</t>
  </si>
  <si>
    <t>MAT</t>
  </si>
  <si>
    <t>KTS-TMA-MAT-KTS</t>
  </si>
  <si>
    <t>KTS EAST</t>
  </si>
  <si>
    <t>SMTS-ST-SSS-SMTS</t>
  </si>
  <si>
    <t>SMTS</t>
  </si>
  <si>
    <t>DC22</t>
  </si>
  <si>
    <t>A923</t>
  </si>
  <si>
    <t>A997</t>
  </si>
  <si>
    <t>TEMPA</t>
  </si>
  <si>
    <t>TEMPB</t>
  </si>
  <si>
    <t>TEMP16a</t>
  </si>
  <si>
    <t>TEMP16b</t>
  </si>
  <si>
    <t>TEMP5</t>
  </si>
  <si>
    <t>TMA</t>
  </si>
  <si>
    <t>KTS-AW-PV/NDT-KTS</t>
  </si>
  <si>
    <t>DC01a</t>
  </si>
  <si>
    <t>N</t>
  </si>
  <si>
    <t>DC01b</t>
  </si>
  <si>
    <t>DC01c</t>
  </si>
  <si>
    <t>TH</t>
  </si>
  <si>
    <t>DC02a</t>
  </si>
  <si>
    <t>DC02b</t>
  </si>
  <si>
    <t>DC04a</t>
  </si>
  <si>
    <t>DC06</t>
  </si>
  <si>
    <t>DC07a</t>
  </si>
  <si>
    <t>DC07b</t>
  </si>
  <si>
    <t>DC09</t>
  </si>
  <si>
    <t>DC12a</t>
  </si>
  <si>
    <t>DC12b</t>
  </si>
  <si>
    <t>DC11</t>
  </si>
  <si>
    <t>KTS-SHM-SBY-KTS</t>
  </si>
  <si>
    <t>KTS WEST</t>
  </si>
  <si>
    <t>DC17a</t>
  </si>
  <si>
    <t>DC17b</t>
  </si>
  <si>
    <t>DC04b</t>
  </si>
  <si>
    <t>TTS-BD-BMS-COO-VCO-TTS</t>
  </si>
  <si>
    <t>TTS WEST</t>
  </si>
  <si>
    <t>DC24</t>
  </si>
  <si>
    <t>DC30</t>
  </si>
  <si>
    <t>DC26</t>
  </si>
  <si>
    <t>KTS-BY-ES-KTS</t>
  </si>
  <si>
    <t>DC27</t>
  </si>
  <si>
    <t>DC10a</t>
  </si>
  <si>
    <t>DC10b</t>
  </si>
  <si>
    <t>DC18a</t>
  </si>
  <si>
    <t>DC18b</t>
  </si>
  <si>
    <t>DC19b</t>
  </si>
  <si>
    <t>DC20a</t>
  </si>
  <si>
    <t>DC20b</t>
  </si>
  <si>
    <t>DC28</t>
  </si>
  <si>
    <t>DC29</t>
  </si>
  <si>
    <t>BLTS-NT-YVE-BLTS</t>
  </si>
  <si>
    <t>DC32</t>
  </si>
  <si>
    <t>DC21</t>
  </si>
  <si>
    <t>Table 3-2 KNOWN CUSTOMER LOAD</t>
  </si>
  <si>
    <t>Data Centres</t>
  </si>
  <si>
    <t>Table 3-3 FUTURE LOADS - MAJOR LOADS</t>
  </si>
  <si>
    <t>TOTAL CUSTOMER LOAD (KNOWN + FUTURE)</t>
  </si>
  <si>
    <t>% of Customer Forecast</t>
  </si>
  <si>
    <t>Table 3-4 FUTURE LOADS - DATA CENTRES</t>
  </si>
  <si>
    <t>Chart Data</t>
  </si>
  <si>
    <t>Major Loads+Future</t>
  </si>
  <si>
    <t>Data Centres+Future</t>
  </si>
  <si>
    <t>Probability of Proceeding</t>
  </si>
  <si>
    <t>Status</t>
  </si>
  <si>
    <t>NA</t>
  </si>
  <si>
    <t>BC</t>
  </si>
  <si>
    <t>Delivery</t>
  </si>
  <si>
    <t>Firm Offer</t>
  </si>
  <si>
    <t>Feasibility</t>
  </si>
  <si>
    <t>Enquiry</t>
  </si>
  <si>
    <t>PA</t>
  </si>
  <si>
    <t>Delete</t>
  </si>
  <si>
    <t>Horizon</t>
  </si>
  <si>
    <t>Unit costs (variables)</t>
  </si>
  <si>
    <t>Costs</t>
  </si>
  <si>
    <t>based on the capex of relevant projects over the period of CY2025-CY2031</t>
  </si>
  <si>
    <t>Volume:</t>
  </si>
  <si>
    <t>based on the incremental load as at 31 Dec 2031</t>
  </si>
  <si>
    <t>use only the incremental load for Base Case</t>
  </si>
  <si>
    <t>Future Loads</t>
  </si>
  <si>
    <t>Assume future unknown data centre loads would amount to 20% of known DC loads initially.</t>
  </si>
  <si>
    <t>This percentage would reduce by 3% annually.</t>
  </si>
  <si>
    <t>It is believed that the momentum of new data centres being built would not be maintained.</t>
  </si>
  <si>
    <t>Assume future unknown Major Loads amounting to 20% of current known Major Loads</t>
  </si>
  <si>
    <t>c</t>
  </si>
  <si>
    <t>XXXX XXXX XXXX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</si>
</sst>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#,##0_);\(#,##0\);_(&quot;-&quot;_)"/>
    <numFmt numFmtId="167" formatCode="0_ ;\-0\ "/>
    <numFmt numFmtId="168" formatCode="_-* #,##0_-;\-* #,##0_-;_-* &quot;-&quot;??_-;_-@_-"/>
    <numFmt numFmtId="169" formatCode="_(#,##0.00%_);\(#,##0.00%\);_(&quot;-&quot;_)"/>
    <numFmt numFmtId="170" formatCode="0.0%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rgb="FFC0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F58220"/>
      <name val="Arial"/>
      <family val="2"/>
    </font>
    <font>
      <sz val="9"/>
      <color rgb="FF854006"/>
      <name val="Arial"/>
      <family val="2"/>
    </font>
    <font>
      <b/>
      <sz val="9"/>
      <color rgb="FF26BCD7"/>
      <name val="Arial"/>
      <family val="2"/>
    </font>
    <font>
      <i/>
      <sz val="9"/>
      <color rgb="FF000000"/>
      <name val="Arial"/>
      <family val="2"/>
    </font>
    <font>
      <b/>
      <sz val="11"/>
      <name val="Calibri"/>
      <family val="2"/>
      <scheme val="minor"/>
    </font>
    <font>
      <b/>
      <i/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1"/>
      <name val="Aptos"/>
      <family val="2"/>
    </font>
    <font>
      <sz val="8"/>
      <color rgb="FFFF0000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8"/>
      <color theme="1" tint="0.24994659260841701"/>
      <name val="Arial"/>
      <family val="2"/>
    </font>
    <font>
      <b/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026CB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rgb="FF66FF3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/>
      <right style="medium">
        <color rgb="FF7DCCE0"/>
      </right>
      <top style="medium">
        <color rgb="FF7DCCE0"/>
      </top>
      <bottom style="thick">
        <color rgb="FF7DCCE0"/>
      </bottom>
      <diagonal/>
    </border>
    <border>
      <left/>
      <right/>
      <top style="medium">
        <color rgb="FF7DCCE0"/>
      </top>
      <bottom style="thick">
        <color rgb="FF7DCCE0"/>
      </bottom>
      <diagonal/>
    </border>
    <border>
      <left style="medium">
        <color rgb="FF26BCD7"/>
      </left>
      <right style="medium">
        <color rgb="FF26BCD7"/>
      </right>
      <top style="thick">
        <color rgb="FF7DCCE0"/>
      </top>
      <bottom/>
      <diagonal/>
    </border>
    <border>
      <left/>
      <right style="medium">
        <color rgb="FF26BCD7"/>
      </right>
      <top/>
      <bottom/>
      <diagonal/>
    </border>
    <border>
      <left style="medium">
        <color rgb="FF26BCD7"/>
      </left>
      <right style="medium">
        <color rgb="FF26BCD7"/>
      </right>
      <top/>
      <bottom/>
      <diagonal/>
    </border>
    <border>
      <left style="medium">
        <color rgb="FF26BCD7"/>
      </left>
      <right style="medium">
        <color rgb="FF26BCD7"/>
      </right>
      <top/>
      <bottom style="medium">
        <color rgb="FF26BCD7"/>
      </bottom>
      <diagonal/>
    </border>
    <border>
      <left/>
      <right style="medium">
        <color rgb="FF26BCD7"/>
      </right>
      <top/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 style="medium">
        <color rgb="FF26BCD7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7DCCE0"/>
      </bottom>
      <diagonal/>
    </border>
    <border>
      <left/>
      <right style="thin">
        <color indexed="64"/>
      </right>
      <top style="thin">
        <color indexed="64"/>
      </top>
      <bottom style="medium">
        <color rgb="FF7DCC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7DCCE0"/>
      </bottom>
      <diagonal/>
    </border>
    <border>
      <left/>
      <right style="medium">
        <color rgb="FF7DCCE0"/>
      </right>
      <top/>
      <bottom style="medium">
        <color rgb="FF7DCCE0"/>
      </bottom>
      <diagonal/>
    </border>
    <border>
      <left/>
      <right style="medium">
        <color rgb="FF7DCCE0"/>
      </right>
      <top/>
      <bottom style="thick">
        <color rgb="FF26BCD7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1">
    <xf numFmtId="0" fontId="0" fillId="0" borderId="0"/>
    <xf numFmtId="0" fontId="18" fillId="0" borderId="0"/>
    <xf numFmtId="0" fontId="26" fillId="0" borderId="0" applyNumberForma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1" fillId="0" borderId="26" applyNumberFormat="0">
      <alignment horizontal="center"/>
    </xf>
    <xf numFmtId="166" fontId="42" fillId="0" borderId="0" applyFont="0" applyFill="0" applyBorder="0">
      <alignment horizontal="center"/>
    </xf>
    <xf numFmtId="0" fontId="43" fillId="6" borderId="59" applyNumberFormat="0">
      <alignment horizontal="center" vertical="center"/>
    </xf>
    <xf numFmtId="169" fontId="42" fillId="0" borderId="0" applyFont="0" applyFill="0" applyBorder="0" applyProtection="0">
      <alignment horizontal="center" vertical="center"/>
    </xf>
    <xf numFmtId="9" fontId="38" fillId="0" borderId="0" applyFont="0" applyFill="0" applyBorder="0" applyAlignment="0" applyProtection="0"/>
  </cellStyleXfs>
  <cellXfs count="28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 indent="7"/>
    </xf>
    <xf numFmtId="165" fontId="4" fillId="2" borderId="0" xfId="0" applyNumberFormat="1" applyFont="1" applyFill="1"/>
    <xf numFmtId="166" fontId="4" fillId="2" borderId="0" xfId="0" applyNumberFormat="1" applyFont="1" applyFill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167" fontId="12" fillId="0" borderId="1" xfId="0" applyNumberFormat="1" applyFont="1" applyBorder="1" applyAlignment="1">
      <alignment horizontal="left" vertical="center"/>
    </xf>
    <xf numFmtId="165" fontId="13" fillId="0" borderId="12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65" fontId="6" fillId="0" borderId="12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65" fontId="6" fillId="0" borderId="13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0" fillId="0" borderId="0" xfId="0" applyNumberFormat="1"/>
    <xf numFmtId="165" fontId="13" fillId="4" borderId="12" xfId="0" applyNumberFormat="1" applyFont="1" applyFill="1" applyBorder="1" applyAlignment="1">
      <alignment horizontal="left" vertical="center"/>
    </xf>
    <xf numFmtId="165" fontId="6" fillId="4" borderId="12" xfId="0" applyNumberFormat="1" applyFont="1" applyFill="1" applyBorder="1" applyAlignment="1">
      <alignment horizontal="left" vertical="center"/>
    </xf>
    <xf numFmtId="165" fontId="6" fillId="4" borderId="13" xfId="0" applyNumberFormat="1" applyFont="1" applyFill="1" applyBorder="1" applyAlignment="1">
      <alignment horizontal="left" vertical="center"/>
    </xf>
    <xf numFmtId="1" fontId="15" fillId="0" borderId="12" xfId="0" applyNumberFormat="1" applyFont="1" applyBorder="1" applyAlignment="1">
      <alignment horizontal="left" vertical="center"/>
    </xf>
    <xf numFmtId="1" fontId="15" fillId="0" borderId="12" xfId="0" applyNumberFormat="1" applyFont="1" applyBorder="1" applyAlignment="1">
      <alignment horizontal="left" vertical="center" wrapText="1"/>
    </xf>
    <xf numFmtId="0" fontId="1" fillId="0" borderId="0" xfId="0" applyFont="1"/>
    <xf numFmtId="1" fontId="13" fillId="0" borderId="12" xfId="0" applyNumberFormat="1" applyFont="1" applyBorder="1" applyAlignment="1">
      <alignment horizontal="left" vertical="center"/>
    </xf>
    <xf numFmtId="1" fontId="16" fillId="0" borderId="12" xfId="0" applyNumberFormat="1" applyFont="1" applyBorder="1" applyAlignment="1">
      <alignment horizontal="left" vertical="center"/>
    </xf>
    <xf numFmtId="9" fontId="16" fillId="0" borderId="0" xfId="0" applyNumberFormat="1" applyFont="1" applyAlignment="1">
      <alignment horizontal="left" vertical="center"/>
    </xf>
    <xf numFmtId="1" fontId="13" fillId="0" borderId="13" xfId="0" applyNumberFormat="1" applyFont="1" applyBorder="1" applyAlignment="1">
      <alignment horizontal="left" vertical="center"/>
    </xf>
    <xf numFmtId="9" fontId="1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left" vertical="center"/>
    </xf>
    <xf numFmtId="1" fontId="6" fillId="0" borderId="13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1" fontId="13" fillId="0" borderId="12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horizontal="left"/>
    </xf>
    <xf numFmtId="166" fontId="19" fillId="7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166" fontId="0" fillId="0" borderId="0" xfId="0" applyNumberFormat="1"/>
    <xf numFmtId="166" fontId="1" fillId="0" borderId="16" xfId="0" applyNumberFormat="1" applyFont="1" applyBorder="1"/>
    <xf numFmtId="0" fontId="1" fillId="0" borderId="18" xfId="0" applyFont="1" applyBorder="1" applyAlignment="1">
      <alignment horizontal="right"/>
    </xf>
    <xf numFmtId="0" fontId="0" fillId="0" borderId="19" xfId="0" applyBorder="1"/>
    <xf numFmtId="166" fontId="0" fillId="0" borderId="19" xfId="0" applyNumberFormat="1" applyBorder="1"/>
    <xf numFmtId="166" fontId="1" fillId="0" borderId="20" xfId="0" applyNumberFormat="1" applyFont="1" applyBorder="1"/>
    <xf numFmtId="0" fontId="23" fillId="0" borderId="0" xfId="0" applyFont="1"/>
    <xf numFmtId="166" fontId="22" fillId="0" borderId="0" xfId="0" applyNumberFormat="1" applyFont="1"/>
    <xf numFmtId="166" fontId="1" fillId="0" borderId="21" xfId="0" applyNumberFormat="1" applyFont="1" applyBorder="1"/>
    <xf numFmtId="166" fontId="1" fillId="0" borderId="17" xfId="0" applyNumberFormat="1" applyFont="1" applyBorder="1"/>
    <xf numFmtId="0" fontId="0" fillId="0" borderId="22" xfId="0" applyBorder="1"/>
    <xf numFmtId="0" fontId="0" fillId="0" borderId="18" xfId="0" applyBorder="1"/>
    <xf numFmtId="0" fontId="0" fillId="0" borderId="23" xfId="0" applyBorder="1"/>
    <xf numFmtId="0" fontId="24" fillId="3" borderId="0" xfId="0" applyFont="1" applyFill="1"/>
    <xf numFmtId="0" fontId="25" fillId="3" borderId="0" xfId="0" applyFont="1" applyFill="1"/>
    <xf numFmtId="168" fontId="27" fillId="3" borderId="0" xfId="2" applyNumberFormat="1" applyFont="1" applyFill="1" applyAlignment="1"/>
    <xf numFmtId="0" fontId="0" fillId="0" borderId="22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0" xfId="0" applyAlignment="1">
      <alignment horizontal="left" indent="1"/>
    </xf>
    <xf numFmtId="166" fontId="0" fillId="0" borderId="25" xfId="0" applyNumberFormat="1" applyBorder="1"/>
    <xf numFmtId="0" fontId="0" fillId="0" borderId="31" xfId="0" applyBorder="1"/>
    <xf numFmtId="0" fontId="1" fillId="0" borderId="31" xfId="0" applyFont="1" applyBorder="1" applyAlignment="1">
      <alignment horizontal="center"/>
    </xf>
    <xf numFmtId="166" fontId="0" fillId="0" borderId="30" xfId="0" applyNumberFormat="1" applyBorder="1"/>
    <xf numFmtId="166" fontId="0" fillId="0" borderId="22" xfId="0" applyNumberFormat="1" applyBorder="1"/>
    <xf numFmtId="0" fontId="2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66" fontId="1" fillId="0" borderId="19" xfId="0" applyNumberFormat="1" applyFont="1" applyBorder="1"/>
    <xf numFmtId="166" fontId="1" fillId="0" borderId="0" xfId="0" applyNumberFormat="1" applyFont="1"/>
    <xf numFmtId="0" fontId="21" fillId="0" borderId="33" xfId="0" applyFont="1" applyBorder="1"/>
    <xf numFmtId="0" fontId="21" fillId="0" borderId="34" xfId="0" applyFont="1" applyBorder="1"/>
    <xf numFmtId="0" fontId="21" fillId="0" borderId="35" xfId="0" applyFont="1" applyBorder="1"/>
    <xf numFmtId="0" fontId="21" fillId="0" borderId="36" xfId="0" applyFont="1" applyBorder="1" applyAlignment="1">
      <alignment horizontal="left" indent="1"/>
    </xf>
    <xf numFmtId="0" fontId="21" fillId="0" borderId="38" xfId="0" applyFont="1" applyBorder="1" applyAlignment="1">
      <alignment horizontal="left" indent="1"/>
    </xf>
    <xf numFmtId="0" fontId="0" fillId="0" borderId="39" xfId="0" applyBorder="1"/>
    <xf numFmtId="0" fontId="1" fillId="8" borderId="21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0" fillId="8" borderId="0" xfId="0" applyFill="1"/>
    <xf numFmtId="0" fontId="0" fillId="8" borderId="24" xfId="0" applyFill="1" applyBorder="1"/>
    <xf numFmtId="166" fontId="0" fillId="8" borderId="29" xfId="0" applyNumberFormat="1" applyFill="1" applyBorder="1"/>
    <xf numFmtId="166" fontId="0" fillId="8" borderId="28" xfId="0" applyNumberFormat="1" applyFill="1" applyBorder="1"/>
    <xf numFmtId="166" fontId="0" fillId="8" borderId="0" xfId="0" applyNumberFormat="1" applyFill="1"/>
    <xf numFmtId="166" fontId="0" fillId="8" borderId="24" xfId="0" applyNumberFormat="1" applyFill="1" applyBorder="1"/>
    <xf numFmtId="166" fontId="0" fillId="8" borderId="26" xfId="0" applyNumberFormat="1" applyFill="1" applyBorder="1"/>
    <xf numFmtId="166" fontId="0" fillId="8" borderId="27" xfId="0" applyNumberFormat="1" applyFill="1" applyBorder="1"/>
    <xf numFmtId="0" fontId="22" fillId="0" borderId="0" xfId="0" applyFont="1"/>
    <xf numFmtId="9" fontId="1" fillId="9" borderId="11" xfId="0" applyNumberFormat="1" applyFont="1" applyFill="1" applyBorder="1" applyAlignment="1">
      <alignment horizontal="center"/>
    </xf>
    <xf numFmtId="165" fontId="21" fillId="0" borderId="0" xfId="0" applyNumberFormat="1" applyFont="1"/>
    <xf numFmtId="165" fontId="21" fillId="0" borderId="37" xfId="0" applyNumberFormat="1" applyFont="1" applyBorder="1"/>
    <xf numFmtId="165" fontId="21" fillId="0" borderId="39" xfId="0" applyNumberFormat="1" applyFont="1" applyBorder="1"/>
    <xf numFmtId="165" fontId="21" fillId="0" borderId="40" xfId="0" applyNumberFormat="1" applyFont="1" applyBorder="1"/>
    <xf numFmtId="0" fontId="25" fillId="3" borderId="0" xfId="0" applyFont="1" applyFill="1" applyAlignment="1">
      <alignment horizontal="left"/>
    </xf>
    <xf numFmtId="0" fontId="30" fillId="3" borderId="0" xfId="0" applyFont="1" applyFill="1"/>
    <xf numFmtId="0" fontId="29" fillId="0" borderId="0" xfId="0" applyFont="1"/>
    <xf numFmtId="9" fontId="1" fillId="10" borderId="11" xfId="0" applyNumberFormat="1" applyFont="1" applyFill="1" applyBorder="1" applyAlignment="1">
      <alignment horizontal="center"/>
    </xf>
    <xf numFmtId="0" fontId="0" fillId="11" borderId="41" xfId="0" applyFill="1" applyBorder="1"/>
    <xf numFmtId="0" fontId="0" fillId="11" borderId="42" xfId="0" applyFill="1" applyBorder="1"/>
    <xf numFmtId="0" fontId="0" fillId="11" borderId="44" xfId="0" applyFill="1" applyBorder="1"/>
    <xf numFmtId="0" fontId="0" fillId="11" borderId="46" xfId="0" applyFill="1" applyBorder="1"/>
    <xf numFmtId="0" fontId="0" fillId="11" borderId="29" xfId="0" applyFill="1" applyBorder="1"/>
    <xf numFmtId="0" fontId="22" fillId="11" borderId="42" xfId="0" applyFont="1" applyFill="1" applyBorder="1"/>
    <xf numFmtId="0" fontId="0" fillId="11" borderId="0" xfId="0" applyFill="1"/>
    <xf numFmtId="0" fontId="0" fillId="11" borderId="45" xfId="0" applyFill="1" applyBorder="1"/>
    <xf numFmtId="0" fontId="0" fillId="11" borderId="47" xfId="0" applyFill="1" applyBorder="1"/>
    <xf numFmtId="0" fontId="31" fillId="11" borderId="0" xfId="0" applyFont="1" applyFill="1" applyAlignment="1">
      <alignment horizontal="right"/>
    </xf>
    <xf numFmtId="0" fontId="31" fillId="11" borderId="0" xfId="0" applyFont="1" applyFill="1"/>
    <xf numFmtId="0" fontId="0" fillId="0" borderId="48" xfId="0" applyBorder="1"/>
    <xf numFmtId="0" fontId="28" fillId="3" borderId="0" xfId="0" applyFont="1" applyFill="1"/>
    <xf numFmtId="0" fontId="0" fillId="0" borderId="0" xfId="0" applyAlignment="1">
      <alignment horizontal="left" indent="2"/>
    </xf>
    <xf numFmtId="0" fontId="0" fillId="11" borderId="43" xfId="0" applyFill="1" applyBorder="1"/>
    <xf numFmtId="9" fontId="1" fillId="0" borderId="17" xfId="0" applyNumberFormat="1" applyFont="1" applyBorder="1" applyAlignment="1">
      <alignment horizontal="center"/>
    </xf>
    <xf numFmtId="0" fontId="32" fillId="0" borderId="0" xfId="0" applyFont="1" applyAlignment="1">
      <alignment horizontal="left"/>
    </xf>
    <xf numFmtId="0" fontId="0" fillId="0" borderId="22" xfId="0" quotePrefix="1" applyBorder="1"/>
    <xf numFmtId="166" fontId="0" fillId="0" borderId="31" xfId="0" applyNumberFormat="1" applyBorder="1"/>
    <xf numFmtId="166" fontId="0" fillId="8" borderId="21" xfId="0" applyNumberFormat="1" applyFill="1" applyBorder="1"/>
    <xf numFmtId="166" fontId="0" fillId="8" borderId="32" xfId="0" applyNumberFormat="1" applyFill="1" applyBorder="1"/>
    <xf numFmtId="3" fontId="0" fillId="0" borderId="22" xfId="0" applyNumberFormat="1" applyBorder="1"/>
    <xf numFmtId="166" fontId="0" fillId="0" borderId="49" xfId="0" applyNumberFormat="1" applyBorder="1"/>
    <xf numFmtId="3" fontId="0" fillId="8" borderId="0" xfId="0" applyNumberFormat="1" applyFill="1"/>
    <xf numFmtId="3" fontId="0" fillId="8" borderId="24" xfId="0" applyNumberFormat="1" applyFill="1" applyBorder="1"/>
    <xf numFmtId="166" fontId="0" fillId="8" borderId="16" xfId="0" applyNumberFormat="1" applyFill="1" applyBorder="1"/>
    <xf numFmtId="166" fontId="0" fillId="8" borderId="50" xfId="0" applyNumberFormat="1" applyFill="1" applyBorder="1"/>
    <xf numFmtId="166" fontId="34" fillId="0" borderId="19" xfId="0" applyNumberFormat="1" applyFont="1" applyBorder="1"/>
    <xf numFmtId="0" fontId="35" fillId="0" borderId="0" xfId="3"/>
    <xf numFmtId="168" fontId="4" fillId="5" borderId="15" xfId="3" applyNumberFormat="1" applyFont="1" applyFill="1" applyBorder="1" applyAlignment="1">
      <alignment horizontal="left" vertical="center"/>
    </xf>
    <xf numFmtId="168" fontId="4" fillId="5" borderId="15" xfId="3" applyNumberFormat="1" applyFont="1" applyFill="1" applyBorder="1" applyAlignment="1">
      <alignment horizontal="center" vertical="center" wrapText="1"/>
    </xf>
    <xf numFmtId="166" fontId="19" fillId="0" borderId="14" xfId="3" applyNumberFormat="1" applyFont="1" applyBorder="1" applyAlignment="1">
      <alignment horizontal="center" vertical="center"/>
    </xf>
    <xf numFmtId="9" fontId="4" fillId="5" borderId="15" xfId="4" applyFont="1" applyFill="1" applyBorder="1" applyAlignment="1">
      <alignment horizontal="center" vertical="center" wrapText="1"/>
    </xf>
    <xf numFmtId="168" fontId="4" fillId="0" borderId="15" xfId="3" applyNumberFormat="1" applyFont="1" applyBorder="1" applyAlignment="1">
      <alignment horizontal="center" vertical="center" wrapText="1"/>
    </xf>
    <xf numFmtId="166" fontId="19" fillId="13" borderId="14" xfId="3" applyNumberFormat="1" applyFont="1" applyFill="1" applyBorder="1" applyAlignment="1">
      <alignment horizontal="center" vertical="center"/>
    </xf>
    <xf numFmtId="9" fontId="19" fillId="13" borderId="14" xfId="4" applyFont="1" applyFill="1" applyBorder="1" applyAlignment="1">
      <alignment horizontal="center" vertical="center"/>
    </xf>
    <xf numFmtId="166" fontId="19" fillId="7" borderId="14" xfId="3" applyNumberFormat="1" applyFont="1" applyFill="1" applyBorder="1" applyAlignment="1">
      <alignment horizontal="center" vertical="center"/>
    </xf>
    <xf numFmtId="9" fontId="19" fillId="7" borderId="14" xfId="4" applyFont="1" applyFill="1" applyBorder="1" applyAlignment="1">
      <alignment horizontal="center" vertical="center"/>
    </xf>
    <xf numFmtId="166" fontId="19" fillId="14" borderId="14" xfId="3" applyNumberFormat="1" applyFont="1" applyFill="1" applyBorder="1" applyAlignment="1">
      <alignment horizontal="center" vertical="center"/>
    </xf>
    <xf numFmtId="9" fontId="19" fillId="14" borderId="14" xfId="4" applyFont="1" applyFill="1" applyBorder="1" applyAlignment="1">
      <alignment horizontal="center" vertical="center"/>
    </xf>
    <xf numFmtId="166" fontId="19" fillId="14" borderId="51" xfId="3" applyNumberFormat="1" applyFont="1" applyFill="1" applyBorder="1" applyAlignment="1">
      <alignment horizontal="center" vertical="center"/>
    </xf>
    <xf numFmtId="166" fontId="19" fillId="0" borderId="51" xfId="3" applyNumberFormat="1" applyFont="1" applyBorder="1" applyAlignment="1">
      <alignment horizontal="center" vertical="center"/>
    </xf>
    <xf numFmtId="9" fontId="19" fillId="0" borderId="14" xfId="4" applyFont="1" applyBorder="1" applyAlignment="1">
      <alignment horizontal="center" vertical="center"/>
    </xf>
    <xf numFmtId="9" fontId="0" fillId="0" borderId="0" xfId="4" applyFont="1"/>
    <xf numFmtId="166" fontId="37" fillId="0" borderId="0" xfId="0" applyNumberFormat="1" applyFont="1"/>
    <xf numFmtId="0" fontId="39" fillId="15" borderId="0" xfId="0" applyFont="1" applyFill="1"/>
    <xf numFmtId="0" fontId="0" fillId="15" borderId="0" xfId="0" applyFill="1"/>
    <xf numFmtId="0" fontId="1" fillId="15" borderId="0" xfId="0" applyFont="1" applyFill="1"/>
    <xf numFmtId="168" fontId="4" fillId="5" borderId="14" xfId="0" applyNumberFormat="1" applyFont="1" applyFill="1" applyBorder="1" applyAlignment="1">
      <alignment horizontal="center" vertical="center"/>
    </xf>
    <xf numFmtId="168" fontId="4" fillId="5" borderId="14" xfId="0" applyNumberFormat="1" applyFont="1" applyFill="1" applyBorder="1" applyAlignment="1">
      <alignment horizontal="center" vertical="center" wrapText="1"/>
    </xf>
    <xf numFmtId="168" fontId="4" fillId="5" borderId="14" xfId="0" applyNumberFormat="1" applyFont="1" applyFill="1" applyBorder="1" applyAlignment="1">
      <alignment horizontal="left" vertical="center"/>
    </xf>
    <xf numFmtId="168" fontId="4" fillId="5" borderId="15" xfId="0" applyNumberFormat="1" applyFont="1" applyFill="1" applyBorder="1" applyAlignment="1">
      <alignment horizontal="center" vertical="center" wrapText="1"/>
    </xf>
    <xf numFmtId="17" fontId="4" fillId="5" borderId="14" xfId="0" applyNumberFormat="1" applyFont="1" applyFill="1" applyBorder="1" applyAlignment="1">
      <alignment horizontal="center" vertical="center"/>
    </xf>
    <xf numFmtId="17" fontId="4" fillId="5" borderId="55" xfId="0" applyNumberFormat="1" applyFont="1" applyFill="1" applyBorder="1" applyAlignment="1">
      <alignment horizontal="center" vertical="center"/>
    </xf>
    <xf numFmtId="17" fontId="4" fillId="5" borderId="54" xfId="0" applyNumberFormat="1" applyFont="1" applyFill="1" applyBorder="1" applyAlignment="1">
      <alignment horizontal="center" vertical="center"/>
    </xf>
    <xf numFmtId="0" fontId="1" fillId="15" borderId="0" xfId="0" applyFont="1" applyFill="1" applyAlignment="1">
      <alignment horizontal="center"/>
    </xf>
    <xf numFmtId="166" fontId="19" fillId="6" borderId="14" xfId="0" applyNumberFormat="1" applyFont="1" applyFill="1" applyBorder="1" applyAlignment="1">
      <alignment horizontal="center" vertical="center"/>
    </xf>
    <xf numFmtId="0" fontId="1" fillId="15" borderId="31" xfId="0" applyFont="1" applyFill="1" applyBorder="1" applyAlignment="1">
      <alignment horizontal="center"/>
    </xf>
    <xf numFmtId="0" fontId="1" fillId="15" borderId="21" xfId="0" applyFont="1" applyFill="1" applyBorder="1" applyAlignment="1">
      <alignment horizontal="center"/>
    </xf>
    <xf numFmtId="0" fontId="1" fillId="15" borderId="32" xfId="0" applyFont="1" applyFill="1" applyBorder="1" applyAlignment="1">
      <alignment horizontal="center"/>
    </xf>
    <xf numFmtId="0" fontId="1" fillId="15" borderId="17" xfId="0" applyFont="1" applyFill="1" applyBorder="1" applyAlignment="1">
      <alignment horizontal="center"/>
    </xf>
    <xf numFmtId="166" fontId="0" fillId="15" borderId="19" xfId="0" applyNumberFormat="1" applyFill="1" applyBorder="1"/>
    <xf numFmtId="166" fontId="0" fillId="15" borderId="56" xfId="0" applyNumberFormat="1" applyFill="1" applyBorder="1"/>
    <xf numFmtId="166" fontId="1" fillId="15" borderId="19" xfId="0" applyNumberFormat="1" applyFont="1" applyFill="1" applyBorder="1"/>
    <xf numFmtId="166" fontId="1" fillId="15" borderId="56" xfId="0" applyNumberFormat="1" applyFont="1" applyFill="1" applyBorder="1"/>
    <xf numFmtId="166" fontId="19" fillId="0" borderId="14" xfId="0" applyNumberFormat="1" applyFont="1" applyBorder="1" applyAlignment="1">
      <alignment horizontal="center" vertical="center"/>
    </xf>
    <xf numFmtId="166" fontId="19" fillId="0" borderId="14" xfId="1" applyNumberFormat="1" applyFont="1" applyBorder="1" applyAlignment="1">
      <alignment horizontal="center" vertical="center"/>
    </xf>
    <xf numFmtId="164" fontId="19" fillId="0" borderId="14" xfId="1" applyNumberFormat="1" applyFont="1" applyBorder="1" applyAlignment="1">
      <alignment horizontal="center" vertical="center"/>
    </xf>
    <xf numFmtId="166" fontId="19" fillId="0" borderId="54" xfId="0" applyNumberFormat="1" applyFont="1" applyBorder="1" applyAlignment="1">
      <alignment horizontal="center" vertical="center"/>
    </xf>
    <xf numFmtId="166" fontId="19" fillId="0" borderId="55" xfId="0" applyNumberFormat="1" applyFont="1" applyBorder="1" applyAlignment="1">
      <alignment horizontal="center" vertical="center"/>
    </xf>
    <xf numFmtId="166" fontId="19" fillId="15" borderId="14" xfId="0" applyNumberFormat="1" applyFont="1" applyFill="1" applyBorder="1" applyAlignment="1">
      <alignment horizontal="center" vertical="center"/>
    </xf>
    <xf numFmtId="166" fontId="19" fillId="15" borderId="14" xfId="1" applyNumberFormat="1" applyFont="1" applyFill="1" applyBorder="1" applyAlignment="1">
      <alignment horizontal="center" vertical="center"/>
    </xf>
    <xf numFmtId="164" fontId="19" fillId="15" borderId="14" xfId="1" applyNumberFormat="1" applyFont="1" applyFill="1" applyBorder="1" applyAlignment="1">
      <alignment horizontal="center" vertical="center"/>
    </xf>
    <xf numFmtId="168" fontId="20" fillId="15" borderId="53" xfId="1" applyNumberFormat="1" applyFont="1" applyFill="1" applyBorder="1" applyAlignment="1">
      <alignment horizontal="center" vertical="center"/>
    </xf>
    <xf numFmtId="166" fontId="19" fillId="15" borderId="55" xfId="0" applyNumberFormat="1" applyFont="1" applyFill="1" applyBorder="1" applyAlignment="1">
      <alignment horizontal="center" vertical="center"/>
    </xf>
    <xf numFmtId="166" fontId="19" fillId="15" borderId="54" xfId="0" applyNumberFormat="1" applyFont="1" applyFill="1" applyBorder="1" applyAlignment="1">
      <alignment horizontal="center" vertical="center"/>
    </xf>
    <xf numFmtId="166" fontId="0" fillId="15" borderId="22" xfId="0" applyNumberFormat="1" applyFill="1" applyBorder="1"/>
    <xf numFmtId="166" fontId="0" fillId="15" borderId="0" xfId="0" applyNumberFormat="1" applyFill="1"/>
    <xf numFmtId="166" fontId="0" fillId="15" borderId="25" xfId="0" applyNumberFormat="1" applyFill="1" applyBorder="1"/>
    <xf numFmtId="166" fontId="0" fillId="15" borderId="26" xfId="0" applyNumberFormat="1" applyFill="1" applyBorder="1"/>
    <xf numFmtId="43" fontId="0" fillId="15" borderId="0" xfId="5" applyFont="1" applyFill="1"/>
    <xf numFmtId="168" fontId="20" fillId="15" borderId="14" xfId="1" applyNumberFormat="1" applyFont="1" applyFill="1" applyBorder="1" applyAlignment="1">
      <alignment horizontal="center" vertical="center"/>
    </xf>
    <xf numFmtId="164" fontId="19" fillId="15" borderId="53" xfId="1" applyNumberFormat="1" applyFont="1" applyFill="1" applyBorder="1" applyAlignment="1">
      <alignment horizontal="center" vertical="center"/>
    </xf>
    <xf numFmtId="166" fontId="19" fillId="6" borderId="14" xfId="1" applyNumberFormat="1" applyFont="1" applyFill="1" applyBorder="1" applyAlignment="1">
      <alignment horizontal="center" vertical="center"/>
    </xf>
    <xf numFmtId="168" fontId="20" fillId="6" borderId="53" xfId="1" applyNumberFormat="1" applyFont="1" applyFill="1" applyBorder="1" applyAlignment="1">
      <alignment horizontal="center" vertical="center"/>
    </xf>
    <xf numFmtId="164" fontId="19" fillId="6" borderId="14" xfId="1" applyNumberFormat="1" applyFont="1" applyFill="1" applyBorder="1" applyAlignment="1">
      <alignment horizontal="center" vertical="center"/>
    </xf>
    <xf numFmtId="166" fontId="0" fillId="6" borderId="19" xfId="0" applyNumberFormat="1" applyFill="1" applyBorder="1"/>
    <xf numFmtId="166" fontId="0" fillId="6" borderId="22" xfId="0" applyNumberFormat="1" applyFill="1" applyBorder="1"/>
    <xf numFmtId="166" fontId="0" fillId="6" borderId="0" xfId="0" applyNumberFormat="1" applyFill="1"/>
    <xf numFmtId="166" fontId="1" fillId="6" borderId="19" xfId="0" applyNumberFormat="1" applyFont="1" applyFill="1" applyBorder="1"/>
    <xf numFmtId="164" fontId="19" fillId="6" borderId="53" xfId="1" applyNumberFormat="1" applyFont="1" applyFill="1" applyBorder="1" applyAlignment="1">
      <alignment horizontal="center" vertical="center"/>
    </xf>
    <xf numFmtId="166" fontId="0" fillId="6" borderId="18" xfId="0" applyNumberFormat="1" applyFill="1" applyBorder="1"/>
    <xf numFmtId="166" fontId="0" fillId="6" borderId="57" xfId="0" applyNumberFormat="1" applyFill="1" applyBorder="1"/>
    <xf numFmtId="166" fontId="0" fillId="6" borderId="58" xfId="0" applyNumberFormat="1" applyFill="1" applyBorder="1"/>
    <xf numFmtId="166" fontId="1" fillId="6" borderId="18" xfId="0" applyNumberFormat="1" applyFont="1" applyFill="1" applyBorder="1"/>
    <xf numFmtId="43" fontId="0" fillId="0" borderId="0" xfId="5" applyFont="1" applyFill="1"/>
    <xf numFmtId="166" fontId="19" fillId="12" borderId="14" xfId="0" applyNumberFormat="1" applyFont="1" applyFill="1" applyBorder="1" applyAlignment="1">
      <alignment horizontal="center" vertical="center"/>
    </xf>
    <xf numFmtId="166" fontId="19" fillId="12" borderId="14" xfId="1" applyNumberFormat="1" applyFont="1" applyFill="1" applyBorder="1" applyAlignment="1">
      <alignment horizontal="center" vertical="center"/>
    </xf>
    <xf numFmtId="164" fontId="19" fillId="12" borderId="14" xfId="1" applyNumberFormat="1" applyFont="1" applyFill="1" applyBorder="1" applyAlignment="1">
      <alignment horizontal="center" vertical="center"/>
    </xf>
    <xf numFmtId="166" fontId="19" fillId="12" borderId="54" xfId="0" applyNumberFormat="1" applyFont="1" applyFill="1" applyBorder="1" applyAlignment="1">
      <alignment horizontal="center" vertical="center"/>
    </xf>
    <xf numFmtId="166" fontId="19" fillId="12" borderId="55" xfId="0" applyNumberFormat="1" applyFont="1" applyFill="1" applyBorder="1" applyAlignment="1">
      <alignment horizontal="center" vertical="center"/>
    </xf>
    <xf numFmtId="166" fontId="0" fillId="12" borderId="19" xfId="0" applyNumberFormat="1" applyFill="1" applyBorder="1"/>
    <xf numFmtId="166" fontId="0" fillId="12" borderId="22" xfId="0" applyNumberFormat="1" applyFill="1" applyBorder="1"/>
    <xf numFmtId="166" fontId="0" fillId="12" borderId="0" xfId="0" applyNumberFormat="1" applyFill="1"/>
    <xf numFmtId="166" fontId="1" fillId="12" borderId="19" xfId="0" applyNumberFormat="1" applyFont="1" applyFill="1" applyBorder="1"/>
    <xf numFmtId="168" fontId="20" fillId="12" borderId="14" xfId="1" applyNumberFormat="1" applyFont="1" applyFill="1" applyBorder="1" applyAlignment="1">
      <alignment horizontal="center" vertical="center"/>
    </xf>
    <xf numFmtId="166" fontId="19" fillId="7" borderId="14" xfId="1" applyNumberFormat="1" applyFont="1" applyFill="1" applyBorder="1" applyAlignment="1">
      <alignment horizontal="center" vertical="center"/>
    </xf>
    <xf numFmtId="164" fontId="19" fillId="7" borderId="14" xfId="1" applyNumberFormat="1" applyFont="1" applyFill="1" applyBorder="1" applyAlignment="1">
      <alignment horizontal="center" vertical="center"/>
    </xf>
    <xf numFmtId="166" fontId="0" fillId="7" borderId="19" xfId="0" applyNumberFormat="1" applyFill="1" applyBorder="1"/>
    <xf numFmtId="166" fontId="0" fillId="7" borderId="22" xfId="0" applyNumberFormat="1" applyFill="1" applyBorder="1"/>
    <xf numFmtId="166" fontId="0" fillId="7" borderId="0" xfId="0" applyNumberFormat="1" applyFill="1"/>
    <xf numFmtId="166" fontId="1" fillId="7" borderId="19" xfId="0" applyNumberFormat="1" applyFont="1" applyFill="1" applyBorder="1"/>
    <xf numFmtId="168" fontId="20" fillId="7" borderId="14" xfId="1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166" fontId="32" fillId="0" borderId="0" xfId="0" applyNumberFormat="1" applyFont="1"/>
    <xf numFmtId="166" fontId="32" fillId="0" borderId="19" xfId="0" applyNumberFormat="1" applyFont="1" applyBorder="1"/>
    <xf numFmtId="0" fontId="37" fillId="0" borderId="48" xfId="0" applyFont="1" applyBorder="1" applyAlignment="1">
      <alignment horizontal="center"/>
    </xf>
    <xf numFmtId="166" fontId="32" fillId="0" borderId="48" xfId="0" applyNumberFormat="1" applyFont="1" applyBorder="1"/>
    <xf numFmtId="166" fontId="32" fillId="0" borderId="52" xfId="0" applyNumberFormat="1" applyFont="1" applyBorder="1"/>
    <xf numFmtId="168" fontId="36" fillId="15" borderId="53" xfId="1" applyNumberFormat="1" applyFont="1" applyFill="1" applyBorder="1" applyAlignment="1">
      <alignment horizontal="center" vertical="center"/>
    </xf>
    <xf numFmtId="164" fontId="36" fillId="15" borderId="14" xfId="1" applyNumberFormat="1" applyFont="1" applyFill="1" applyBorder="1" applyAlignment="1">
      <alignment horizontal="center" vertical="center"/>
    </xf>
    <xf numFmtId="166" fontId="40" fillId="15" borderId="19" xfId="0" applyNumberFormat="1" applyFont="1" applyFill="1" applyBorder="1"/>
    <xf numFmtId="166" fontId="36" fillId="15" borderId="14" xfId="0" applyNumberFormat="1" applyFont="1" applyFill="1" applyBorder="1" applyAlignment="1">
      <alignment horizontal="center" vertical="center"/>
    </xf>
    <xf numFmtId="166" fontId="36" fillId="15" borderId="14" xfId="1" applyNumberFormat="1" applyFont="1" applyFill="1" applyBorder="1" applyAlignment="1">
      <alignment horizontal="center" vertical="center"/>
    </xf>
    <xf numFmtId="0" fontId="0" fillId="6" borderId="0" xfId="0" applyFill="1"/>
    <xf numFmtId="0" fontId="0" fillId="12" borderId="0" xfId="0" applyFill="1"/>
    <xf numFmtId="0" fontId="0" fillId="7" borderId="0" xfId="0" applyFill="1"/>
    <xf numFmtId="168" fontId="0" fillId="0" borderId="0" xfId="5" applyNumberFormat="1" applyFont="1"/>
    <xf numFmtId="3" fontId="0" fillId="0" borderId="0" xfId="0" applyNumberFormat="1"/>
    <xf numFmtId="43" fontId="0" fillId="0" borderId="0" xfId="0" applyNumberFormat="1"/>
    <xf numFmtId="43" fontId="37" fillId="0" borderId="0" xfId="0" applyNumberFormat="1" applyFont="1"/>
    <xf numFmtId="3" fontId="37" fillId="0" borderId="0" xfId="0" applyNumberFormat="1" applyFont="1"/>
    <xf numFmtId="0" fontId="37" fillId="0" borderId="57" xfId="0" applyFont="1" applyBorder="1"/>
    <xf numFmtId="0" fontId="37" fillId="0" borderId="58" xfId="0" applyFont="1" applyBorder="1"/>
    <xf numFmtId="0" fontId="37" fillId="0" borderId="60" xfId="0" applyFont="1" applyBorder="1"/>
    <xf numFmtId="0" fontId="37" fillId="0" borderId="22" xfId="0" applyFont="1" applyBorder="1"/>
    <xf numFmtId="0" fontId="37" fillId="0" borderId="0" xfId="0" applyFont="1"/>
    <xf numFmtId="0" fontId="44" fillId="0" borderId="0" xfId="0" applyFont="1" applyAlignment="1">
      <alignment horizontal="right"/>
    </xf>
    <xf numFmtId="0" fontId="44" fillId="0" borderId="18" xfId="0" applyFont="1" applyBorder="1" applyAlignment="1">
      <alignment horizontal="right"/>
    </xf>
    <xf numFmtId="0" fontId="37" fillId="0" borderId="24" xfId="0" applyFont="1" applyBorder="1"/>
    <xf numFmtId="0" fontId="44" fillId="0" borderId="19" xfId="0" applyFont="1" applyBorder="1" applyAlignment="1">
      <alignment horizontal="right"/>
    </xf>
    <xf numFmtId="43" fontId="37" fillId="0" borderId="0" xfId="5" applyFont="1" applyBorder="1"/>
    <xf numFmtId="3" fontId="44" fillId="0" borderId="19" xfId="0" applyNumberFormat="1" applyFont="1" applyBorder="1"/>
    <xf numFmtId="3" fontId="44" fillId="0" borderId="16" xfId="0" applyNumberFormat="1" applyFont="1" applyBorder="1"/>
    <xf numFmtId="3" fontId="44" fillId="0" borderId="20" xfId="0" applyNumberFormat="1" applyFont="1" applyBorder="1"/>
    <xf numFmtId="0" fontId="45" fillId="0" borderId="22" xfId="0" applyFont="1" applyBorder="1"/>
    <xf numFmtId="0" fontId="37" fillId="0" borderId="25" xfId="0" applyFont="1" applyBorder="1"/>
    <xf numFmtId="0" fontId="37" fillId="0" borderId="26" xfId="0" applyFont="1" applyBorder="1"/>
    <xf numFmtId="0" fontId="37" fillId="0" borderId="27" xfId="0" applyFont="1" applyBorder="1"/>
    <xf numFmtId="43" fontId="44" fillId="0" borderId="16" xfId="5" applyFont="1" applyBorder="1"/>
    <xf numFmtId="3" fontId="46" fillId="0" borderId="0" xfId="0" applyNumberFormat="1" applyFont="1"/>
    <xf numFmtId="170" fontId="47" fillId="0" borderId="0" xfId="10" applyNumberFormat="1" applyFont="1" applyFill="1" applyBorder="1"/>
    <xf numFmtId="170" fontId="47" fillId="0" borderId="0" xfId="10" applyNumberFormat="1" applyFont="1"/>
    <xf numFmtId="0" fontId="1" fillId="0" borderId="1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9" fontId="7" fillId="0" borderId="4" xfId="0" applyNumberFormat="1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9" fontId="8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16" borderId="59" xfId="0" applyFill="1" applyBorder="1"/>
    <xf numFmtId="0" fontId="1" fillId="16" borderId="9" xfId="0" applyFont="1" applyFill="1" applyBorder="1" applyAlignment="1">
      <alignment horizontal="left"/>
    </xf>
    <xf numFmtId="0" fontId="1" fillId="16" borderId="10" xfId="0" applyFont="1" applyFill="1" applyBorder="1" applyAlignment="1">
      <alignment horizontal="left"/>
    </xf>
    <xf numFmtId="166" fontId="19" fillId="13" borderId="61" xfId="3" applyNumberFormat="1" applyFont="1" applyFill="1" applyBorder="1" applyAlignment="1">
      <alignment horizontal="center" vertical="center"/>
    </xf>
    <xf numFmtId="166" fontId="19" fillId="13" borderId="55" xfId="3" applyNumberFormat="1" applyFont="1" applyFill="1" applyBorder="1" applyAlignment="1">
      <alignment horizontal="center" vertical="center"/>
    </xf>
    <xf numFmtId="166" fontId="19" fillId="16" borderId="59" xfId="3" applyNumberFormat="1" applyFont="1" applyFill="1" applyBorder="1" applyAlignment="1">
      <alignment horizontal="left" vertical="center"/>
    </xf>
  </cellXfs>
  <cellStyles count="11">
    <cellStyle name="C0 Comma0" xfId="7" xr:uid="{623DCAA1-F870-4EA1-9FD3-EB1BA3A6B597}"/>
    <cellStyle name="Comma" xfId="5" builtinId="3"/>
    <cellStyle name="Hyperlink" xfId="2" builtinId="8"/>
    <cellStyle name="IF Interface" xfId="8" xr:uid="{33D26844-EAED-4AD3-B931-2DE6B3AA5691}"/>
    <cellStyle name="Normal" xfId="0" builtinId="0"/>
    <cellStyle name="Normal 116" xfId="1" xr:uid="{A333D411-B93A-41B4-BD88-C8FC5BDDCF2B}"/>
    <cellStyle name="Normal 2" xfId="3" xr:uid="{F91B3669-A5D0-4B73-8F9B-FC670A419903}"/>
    <cellStyle name="P2 Percent2" xfId="9" xr:uid="{FB51D88D-C12F-430D-B912-12E62F3F3BE1}"/>
    <cellStyle name="Percent" xfId="10" builtinId="5"/>
    <cellStyle name="Percent 2" xfId="4" xr:uid="{8AD7C11C-239F-43D2-8A38-68A7247273AF}"/>
    <cellStyle name="TH Table Header" xfId="6" xr:uid="{4A4155CE-523D-40CF-8CB6-F10FC17DF0FA}"/>
  </cellStyles>
  <dxfs count="3"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colors>
    <mruColors>
      <color rgb="FFFFFFCC"/>
      <color rgb="FFFFCCFF"/>
      <color rgb="FFCCFFCC"/>
      <color rgb="FF66FF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Known Major Loads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'Input|MVA'!$B$393:$L$393</c:f>
              <c:numCache>
                <c:formatCode>0_ ;\-0\ 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'Input|MVA'!$B$400:$L$400</c:f>
              <c:numCache>
                <c:formatCode>0</c:formatCode>
                <c:ptCount val="11"/>
                <c:pt idx="0">
                  <c:v>0</c:v>
                </c:pt>
                <c:pt idx="1">
                  <c:v>55</c:v>
                </c:pt>
                <c:pt idx="2">
                  <c:v>86.660126115562491</c:v>
                </c:pt>
                <c:pt idx="3">
                  <c:v>22.976761904761929</c:v>
                </c:pt>
                <c:pt idx="4">
                  <c:v>8.9531428571428933</c:v>
                </c:pt>
                <c:pt idx="5">
                  <c:v>37.817066666666562</c:v>
                </c:pt>
                <c:pt idx="6">
                  <c:v>10.764571428571458</c:v>
                </c:pt>
                <c:pt idx="7">
                  <c:v>11.232630577812643</c:v>
                </c:pt>
                <c:pt idx="8">
                  <c:v>13.769955416585276</c:v>
                </c:pt>
                <c:pt idx="9">
                  <c:v>10.47994475929886</c:v>
                </c:pt>
                <c:pt idx="10">
                  <c:v>11.658513451892304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3-4680-BFB0-3C360D3DAC82}"/>
            </c:ext>
          </c:extLst>
        </c:ser>
        <c:ser>
          <c:idx val="1"/>
          <c:order val="1"/>
          <c:tx>
            <c:v>Known Data Centres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'Input|MVA'!$B$393:$L$393</c:f>
              <c:numCache>
                <c:formatCode>0_ ;\-0\ 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'Input|MVA'!$B$401:$L$401</c:f>
              <c:numCache>
                <c:formatCode>0</c:formatCode>
                <c:ptCount val="11"/>
                <c:pt idx="0">
                  <c:v>0</c:v>
                </c:pt>
                <c:pt idx="1">
                  <c:v>24.75</c:v>
                </c:pt>
                <c:pt idx="2">
                  <c:v>19.111052022669533</c:v>
                </c:pt>
                <c:pt idx="3">
                  <c:v>46.780493107940835</c:v>
                </c:pt>
                <c:pt idx="4">
                  <c:v>46.447950296397622</c:v>
                </c:pt>
                <c:pt idx="5">
                  <c:v>44.509102666927276</c:v>
                </c:pt>
                <c:pt idx="6">
                  <c:v>93.6540978698456</c:v>
                </c:pt>
                <c:pt idx="7">
                  <c:v>147.24666926324016</c:v>
                </c:pt>
                <c:pt idx="8">
                  <c:v>177.11192527131777</c:v>
                </c:pt>
                <c:pt idx="9">
                  <c:v>209.19806994332635</c:v>
                </c:pt>
                <c:pt idx="10">
                  <c:v>303.0471821080057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3-4680-BFB0-3C360D3DAC82}"/>
            </c:ext>
          </c:extLst>
        </c:ser>
        <c:ser>
          <c:idx val="2"/>
          <c:order val="2"/>
          <c:tx>
            <c:v>Major Loads including Horizon</c:v>
          </c:tx>
          <c:spPr>
            <a:ln w="635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'Input|MVA'!$B$393:$L$393</c:f>
              <c:numCache>
                <c:formatCode>0_ ;\-0\ 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'Input|MVA'!$B$402:$L$402</c:f>
              <c:numCache>
                <c:formatCode>0</c:formatCode>
                <c:ptCount val="11"/>
                <c:pt idx="0">
                  <c:v>0</c:v>
                </c:pt>
                <c:pt idx="1">
                  <c:v>55</c:v>
                </c:pt>
                <c:pt idx="2">
                  <c:v>86.660126115562491</c:v>
                </c:pt>
                <c:pt idx="3">
                  <c:v>22.976761904761929</c:v>
                </c:pt>
                <c:pt idx="4">
                  <c:v>8.9531428571428933</c:v>
                </c:pt>
                <c:pt idx="5">
                  <c:v>59.362083720930116</c:v>
                </c:pt>
                <c:pt idx="6">
                  <c:v>37.695842746400899</c:v>
                </c:pt>
                <c:pt idx="7">
                  <c:v>43.550156159207972</c:v>
                </c:pt>
                <c:pt idx="8">
                  <c:v>51.473735261546494</c:v>
                </c:pt>
                <c:pt idx="9">
                  <c:v>53.569978867825967</c:v>
                </c:pt>
                <c:pt idx="10">
                  <c:v>60.134801823985299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23-4680-BFB0-3C360D3DAC82}"/>
            </c:ext>
          </c:extLst>
        </c:ser>
        <c:ser>
          <c:idx val="3"/>
          <c:order val="3"/>
          <c:tx>
            <c:v>Data Centres including Horizon</c:v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'Input|MVA'!$B$393:$L$393</c:f>
              <c:numCache>
                <c:formatCode>0_ ;\-0\ 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'Input|MVA'!$B$403:$L$403</c:f>
              <c:numCache>
                <c:formatCode>0</c:formatCode>
                <c:ptCount val="11"/>
                <c:pt idx="0">
                  <c:v>0</c:v>
                </c:pt>
                <c:pt idx="1">
                  <c:v>24.75</c:v>
                </c:pt>
                <c:pt idx="2">
                  <c:v>19.111052022669533</c:v>
                </c:pt>
                <c:pt idx="3">
                  <c:v>46.780493107940835</c:v>
                </c:pt>
                <c:pt idx="4">
                  <c:v>46.447950296397622</c:v>
                </c:pt>
                <c:pt idx="5">
                  <c:v>133.45762607090097</c:v>
                </c:pt>
                <c:pt idx="6">
                  <c:v>188.16190398656761</c:v>
                </c:pt>
                <c:pt idx="7">
                  <c:v>240.64261883741256</c:v>
                </c:pt>
                <c:pt idx="8">
                  <c:v>262.72487904764239</c:v>
                </c:pt>
                <c:pt idx="9">
                  <c:v>280.35688866650526</c:v>
                </c:pt>
                <c:pt idx="10">
                  <c:v>353.08072652274086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23-4680-BFB0-3C360D3D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845167"/>
        <c:axId val="2102844207"/>
      </c:lineChart>
      <c:catAx>
        <c:axId val="2102845167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844207"/>
        <c:crosses val="autoZero"/>
        <c:auto val="1"/>
        <c:lblAlgn val="ctr"/>
        <c:lblOffset val="100"/>
        <c:noMultiLvlLbl val="0"/>
      </c:catAx>
      <c:valAx>
        <c:axId val="210284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845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952500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508B06-618D-4D9E-B21A-38C196C19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1409700" cy="59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952500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46E3B0-E99A-4D4E-B63F-591159549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1409700" cy="596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7604BD-D5DE-47B5-BB41-8B77C6336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200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457199</xdr:colOff>
      <xdr:row>404</xdr:row>
      <xdr:rowOff>42862</xdr:rowOff>
    </xdr:from>
    <xdr:to>
      <xdr:col>6</xdr:col>
      <xdr:colOff>438149</xdr:colOff>
      <xdr:row>422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E23DB6-A57C-454E-91B2-0B26AC752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75D7-8B6C-4DBA-B98B-D4C30ECADEEC}">
  <sheetPr>
    <tabColor theme="3" tint="-0.499984740745262"/>
  </sheetPr>
  <dimension ref="A1:M67"/>
  <sheetViews>
    <sheetView showGridLines="0" tabSelected="1" workbookViewId="0">
      <selection activeCell="G24" sqref="G24"/>
    </sheetView>
  </sheetViews>
  <sheetFormatPr defaultRowHeight="14.5" outlineLevelRow="1" x14ac:dyDescent="0.35"/>
  <cols>
    <col min="1" max="1" width="6.54296875" customWidth="1"/>
    <col min="2" max="2" width="15.54296875" customWidth="1"/>
    <col min="3" max="3" width="11.453125" customWidth="1"/>
    <col min="4" max="6" width="12.1796875" customWidth="1"/>
    <col min="7" max="7" width="12.54296875" bestFit="1" customWidth="1"/>
    <col min="8" max="10" width="12.1796875" customWidth="1"/>
    <col min="11" max="11" width="14.54296875" bestFit="1" customWidth="1"/>
    <col min="12" max="12" width="2.453125" customWidth="1"/>
    <col min="13" max="13" width="11" bestFit="1" customWidth="1"/>
  </cols>
  <sheetData>
    <row r="1" spans="1:11" ht="18.5" x14ac:dyDescent="0.45">
      <c r="A1" s="61"/>
      <c r="B1" s="98"/>
      <c r="C1" s="99" t="s">
        <v>0</v>
      </c>
      <c r="D1" s="62"/>
      <c r="E1" s="62"/>
      <c r="F1" s="62"/>
      <c r="G1" s="62"/>
      <c r="H1" s="62"/>
      <c r="I1" s="62"/>
      <c r="J1" s="62"/>
      <c r="K1" s="62"/>
    </row>
    <row r="2" spans="1:11" ht="15.5" x14ac:dyDescent="0.35">
      <c r="A2" s="63"/>
      <c r="B2" s="62"/>
      <c r="C2" s="61" t="s">
        <v>1</v>
      </c>
      <c r="D2" s="62"/>
      <c r="E2" s="62"/>
      <c r="F2" s="62"/>
      <c r="G2" s="62"/>
      <c r="H2" s="62"/>
      <c r="I2" s="62"/>
      <c r="J2" s="62"/>
      <c r="K2" s="62"/>
    </row>
    <row r="3" spans="1:11" x14ac:dyDescent="0.35">
      <c r="A3" s="63"/>
      <c r="B3" s="62"/>
      <c r="C3" s="114" t="s">
        <v>2</v>
      </c>
      <c r="D3" s="62"/>
      <c r="E3" s="62"/>
      <c r="F3" s="62"/>
      <c r="G3" s="62"/>
      <c r="H3" s="62"/>
      <c r="I3" s="62"/>
      <c r="J3" s="62"/>
      <c r="K3" s="62"/>
    </row>
    <row r="5" spans="1:11" x14ac:dyDescent="0.35">
      <c r="A5" s="45"/>
    </row>
    <row r="6" spans="1:11" ht="15" thickBot="1" x14ac:dyDescent="0.4">
      <c r="A6" s="45"/>
      <c r="B6" s="30" t="s">
        <v>3</v>
      </c>
    </row>
    <row r="7" spans="1:11" ht="15" thickTop="1" x14ac:dyDescent="0.35">
      <c r="A7" s="45"/>
      <c r="B7" s="102"/>
      <c r="C7" s="103"/>
      <c r="D7" s="107"/>
      <c r="E7" s="107"/>
      <c r="F7" s="107"/>
      <c r="G7" s="116"/>
    </row>
    <row r="8" spans="1:11" x14ac:dyDescent="0.35">
      <c r="A8" s="45"/>
      <c r="B8" s="104"/>
      <c r="C8" s="111" t="s">
        <v>4</v>
      </c>
      <c r="D8" s="117">
        <v>0.2</v>
      </c>
      <c r="E8" s="112" t="s">
        <v>5</v>
      </c>
      <c r="F8" s="108"/>
      <c r="G8" s="109"/>
    </row>
    <row r="9" spans="1:11" x14ac:dyDescent="0.35">
      <c r="A9" s="45"/>
      <c r="B9" s="104"/>
      <c r="C9" s="111" t="s">
        <v>6</v>
      </c>
      <c r="D9" s="117">
        <v>0.2</v>
      </c>
      <c r="E9" s="112" t="s">
        <v>7</v>
      </c>
      <c r="F9" s="108"/>
      <c r="G9" s="109"/>
    </row>
    <row r="10" spans="1:11" ht="15" thickBot="1" x14ac:dyDescent="0.4">
      <c r="A10" s="45"/>
      <c r="B10" s="105"/>
      <c r="C10" s="106"/>
      <c r="D10" s="106"/>
      <c r="E10" s="106"/>
      <c r="F10" s="106"/>
      <c r="G10" s="110"/>
    </row>
    <row r="11" spans="1:11" ht="15" thickTop="1" x14ac:dyDescent="0.35">
      <c r="A11" s="45"/>
    </row>
    <row r="12" spans="1:11" x14ac:dyDescent="0.35">
      <c r="A12" s="45"/>
      <c r="G12" s="229"/>
    </row>
    <row r="13" spans="1:11" x14ac:dyDescent="0.35">
      <c r="A13" s="45"/>
      <c r="B13" s="100" t="s">
        <v>8</v>
      </c>
      <c r="G13" s="229"/>
      <c r="H13" s="229"/>
      <c r="I13" s="229"/>
      <c r="J13" s="229"/>
    </row>
    <row r="14" spans="1:11" x14ac:dyDescent="0.35">
      <c r="A14" s="45"/>
    </row>
    <row r="15" spans="1:11" x14ac:dyDescent="0.35">
      <c r="A15" s="45"/>
      <c r="B15" s="46" t="s">
        <v>9</v>
      </c>
      <c r="D15" s="30">
        <v>2025</v>
      </c>
      <c r="E15" s="30">
        <v>2026</v>
      </c>
      <c r="F15" s="30">
        <v>2027</v>
      </c>
      <c r="G15" s="30">
        <v>2028</v>
      </c>
      <c r="H15" s="30">
        <v>2029</v>
      </c>
      <c r="I15" s="30">
        <v>2030</v>
      </c>
      <c r="J15" s="30">
        <v>2031</v>
      </c>
      <c r="K15" s="50" t="s">
        <v>10</v>
      </c>
    </row>
    <row r="16" spans="1:11" x14ac:dyDescent="0.35">
      <c r="A16" s="45"/>
      <c r="K16" s="51"/>
    </row>
    <row r="17" spans="1:12" x14ac:dyDescent="0.35">
      <c r="A17" s="45"/>
      <c r="B17" s="54" t="s">
        <v>2</v>
      </c>
      <c r="K17" s="51"/>
    </row>
    <row r="18" spans="1:12" x14ac:dyDescent="0.35">
      <c r="A18" s="45"/>
      <c r="B18" t="s">
        <v>11</v>
      </c>
      <c r="D18" s="48">
        <v>477331.46910742851</v>
      </c>
      <c r="E18" s="48">
        <v>1164810.3392703927</v>
      </c>
      <c r="F18" s="48">
        <v>1907285.2208472684</v>
      </c>
      <c r="G18" s="48">
        <v>130529247.21339506</v>
      </c>
      <c r="H18" s="48">
        <v>89586087.481367722</v>
      </c>
      <c r="I18" s="48">
        <v>47570400.192455538</v>
      </c>
      <c r="J18" s="48">
        <v>49821502.473904148</v>
      </c>
      <c r="K18" s="74">
        <v>321056664.39034754</v>
      </c>
    </row>
    <row r="19" spans="1:12" x14ac:dyDescent="0.35">
      <c r="A19" s="45"/>
      <c r="B19" s="92" t="s">
        <v>12</v>
      </c>
      <c r="D19" s="55">
        <v>0</v>
      </c>
      <c r="E19" s="55">
        <v>0</v>
      </c>
      <c r="F19" s="55">
        <v>0</v>
      </c>
      <c r="G19" s="55">
        <v>126748669.77299429</v>
      </c>
      <c r="H19" s="55">
        <v>86106765.510673448</v>
      </c>
      <c r="I19" s="55">
        <v>45722872.934623748</v>
      </c>
      <c r="J19" s="55">
        <v>47886547.470913231</v>
      </c>
      <c r="K19" s="129">
        <v>306464855.68920469</v>
      </c>
    </row>
    <row r="20" spans="1:12" x14ac:dyDescent="0.35">
      <c r="A20" s="45"/>
      <c r="B20" s="92" t="s">
        <v>13</v>
      </c>
      <c r="D20" s="55">
        <v>477331.46910742851</v>
      </c>
      <c r="E20" s="55">
        <v>1164810.3392703927</v>
      </c>
      <c r="F20" s="55">
        <v>1907285.2208472684</v>
      </c>
      <c r="G20" s="55">
        <v>3780577.4404007588</v>
      </c>
      <c r="H20" s="55">
        <v>3479321.9706942798</v>
      </c>
      <c r="I20" s="55">
        <v>1847527.2578317884</v>
      </c>
      <c r="J20" s="55">
        <v>1934955.0029909138</v>
      </c>
      <c r="K20" s="129">
        <v>14591808.701142831</v>
      </c>
    </row>
    <row r="21" spans="1:12" ht="15" thickBot="1" x14ac:dyDescent="0.4">
      <c r="A21" s="45"/>
      <c r="B21" t="s">
        <v>14</v>
      </c>
      <c r="D21" s="48">
        <v>0</v>
      </c>
      <c r="E21" s="48">
        <v>0</v>
      </c>
      <c r="F21" s="48">
        <v>0</v>
      </c>
      <c r="G21" s="48">
        <v>7164455.8603367647</v>
      </c>
      <c r="H21" s="48">
        <v>10109624.321905689</v>
      </c>
      <c r="I21" s="48">
        <v>11925184.515792599</v>
      </c>
      <c r="J21" s="48">
        <v>14824064.834027832</v>
      </c>
      <c r="K21" s="74">
        <v>44023329.532062888</v>
      </c>
    </row>
    <row r="22" spans="1:12" ht="15" thickBot="1" x14ac:dyDescent="0.4">
      <c r="A22" s="45"/>
      <c r="B22" s="30" t="s">
        <v>10</v>
      </c>
      <c r="D22" s="49">
        <v>477331.46910742851</v>
      </c>
      <c r="E22" s="49">
        <v>1164810.3392703927</v>
      </c>
      <c r="F22" s="49">
        <v>1907285.2208472684</v>
      </c>
      <c r="G22" s="49">
        <v>137693703.07373181</v>
      </c>
      <c r="H22" s="49">
        <v>99695711.80327341</v>
      </c>
      <c r="I22" s="49">
        <v>59495584.708248138</v>
      </c>
      <c r="J22" s="49">
        <v>64645567.307931982</v>
      </c>
      <c r="K22" s="53">
        <v>365079993.92241043</v>
      </c>
    </row>
    <row r="23" spans="1:12" ht="15" thickTop="1" x14ac:dyDescent="0.35">
      <c r="A23" s="45"/>
    </row>
    <row r="24" spans="1:12" x14ac:dyDescent="0.35">
      <c r="A24" s="45"/>
    </row>
    <row r="25" spans="1:12" x14ac:dyDescent="0.35">
      <c r="A25" s="45"/>
    </row>
    <row r="26" spans="1:12" ht="15" thickBot="1" x14ac:dyDescent="0.4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5">
      <c r="A27" s="44"/>
    </row>
    <row r="28" spans="1:12" x14ac:dyDescent="0.35">
      <c r="A28" s="44"/>
    </row>
    <row r="29" spans="1:12" x14ac:dyDescent="0.35">
      <c r="A29" s="45"/>
      <c r="B29" s="46" t="s">
        <v>9</v>
      </c>
      <c r="D29" s="30">
        <v>2025</v>
      </c>
      <c r="E29" s="30">
        <v>2026</v>
      </c>
      <c r="F29" s="30">
        <v>2027</v>
      </c>
      <c r="G29" s="30">
        <v>2028</v>
      </c>
      <c r="H29" s="30">
        <v>2029</v>
      </c>
      <c r="I29" s="30">
        <v>2030</v>
      </c>
      <c r="J29" s="30">
        <v>2031</v>
      </c>
      <c r="K29" s="50" t="s">
        <v>10</v>
      </c>
    </row>
    <row r="30" spans="1:12" x14ac:dyDescent="0.35">
      <c r="A30" s="44"/>
      <c r="K30" s="51"/>
    </row>
    <row r="31" spans="1:12" x14ac:dyDescent="0.35">
      <c r="A31" s="45">
        <v>1</v>
      </c>
      <c r="B31" s="54" t="s">
        <v>15</v>
      </c>
      <c r="K31" s="51"/>
    </row>
    <row r="32" spans="1:12" x14ac:dyDescent="0.35">
      <c r="A32" s="45"/>
      <c r="B32" t="s">
        <v>11</v>
      </c>
      <c r="D32" s="48">
        <v>0</v>
      </c>
      <c r="E32" s="48">
        <v>0</v>
      </c>
      <c r="F32" s="48">
        <v>0</v>
      </c>
      <c r="G32" s="48">
        <v>125937089.15705177</v>
      </c>
      <c r="H32" s="48">
        <v>85555417.856176332</v>
      </c>
      <c r="I32" s="48">
        <v>45430106.174661674</v>
      </c>
      <c r="J32" s="48">
        <v>47579926.551250644</v>
      </c>
      <c r="K32" s="74">
        <v>304502539.73914045</v>
      </c>
    </row>
    <row r="33" spans="1:13" outlineLevel="1" x14ac:dyDescent="0.35">
      <c r="A33" s="45"/>
      <c r="B33" s="92" t="s">
        <v>12</v>
      </c>
      <c r="C33" s="92"/>
      <c r="D33" s="55">
        <v>0</v>
      </c>
      <c r="E33" s="55">
        <v>0</v>
      </c>
      <c r="F33" s="55">
        <v>0</v>
      </c>
      <c r="G33" s="55">
        <v>121057863.75431456</v>
      </c>
      <c r="H33" s="55">
        <v>82240713.896129474</v>
      </c>
      <c r="I33" s="55">
        <v>43669991.42546314</v>
      </c>
      <c r="J33" s="55">
        <v>45736520.547164567</v>
      </c>
      <c r="K33" s="129">
        <v>292705089.62307173</v>
      </c>
    </row>
    <row r="34" spans="1:13" outlineLevel="1" x14ac:dyDescent="0.35">
      <c r="A34" s="45"/>
      <c r="B34" s="92" t="s">
        <v>13</v>
      </c>
      <c r="C34" s="92"/>
      <c r="D34" s="55">
        <v>0</v>
      </c>
      <c r="E34" s="55">
        <v>0</v>
      </c>
      <c r="F34" s="55">
        <v>0</v>
      </c>
      <c r="G34" s="55">
        <v>4879225.402737217</v>
      </c>
      <c r="H34" s="55">
        <v>3314703.9600468506</v>
      </c>
      <c r="I34" s="55">
        <v>1760114.7491985383</v>
      </c>
      <c r="J34" s="55">
        <v>1843406.0040860795</v>
      </c>
      <c r="K34" s="129">
        <v>11797450.116068685</v>
      </c>
    </row>
    <row r="35" spans="1:13" ht="15" thickBot="1" x14ac:dyDescent="0.4">
      <c r="A35" s="45"/>
      <c r="B35" t="s">
        <v>14</v>
      </c>
      <c r="D35" s="48">
        <v>0</v>
      </c>
      <c r="E35" s="48">
        <v>0</v>
      </c>
      <c r="F35" s="48">
        <v>0</v>
      </c>
      <c r="G35" s="48">
        <v>6842783.6202762499</v>
      </c>
      <c r="H35" s="48">
        <v>9655718.8802096881</v>
      </c>
      <c r="I35" s="48">
        <v>11389763.418767417</v>
      </c>
      <c r="J35" s="48">
        <v>14158488.796584012</v>
      </c>
      <c r="K35" s="74">
        <v>42046754.715837367</v>
      </c>
    </row>
    <row r="36" spans="1:13" ht="15" thickBot="1" x14ac:dyDescent="0.4">
      <c r="A36" s="45"/>
      <c r="B36" s="30" t="s">
        <v>10</v>
      </c>
      <c r="D36" s="49">
        <v>0</v>
      </c>
      <c r="E36" s="49">
        <v>0</v>
      </c>
      <c r="F36" s="49">
        <v>0</v>
      </c>
      <c r="G36" s="49">
        <v>132779872.77732801</v>
      </c>
      <c r="H36" s="49">
        <v>95211136.736386016</v>
      </c>
      <c r="I36" s="49">
        <v>56819869.593429089</v>
      </c>
      <c r="J36" s="49">
        <v>61738415.347834654</v>
      </c>
      <c r="K36" s="53">
        <v>346549294.45497781</v>
      </c>
    </row>
    <row r="37" spans="1:13" ht="15" thickTop="1" x14ac:dyDescent="0.35">
      <c r="A37" s="45"/>
      <c r="B37" s="30"/>
      <c r="D37" s="75"/>
      <c r="E37" s="75"/>
      <c r="F37" s="75"/>
      <c r="G37" s="75"/>
      <c r="H37" s="75"/>
      <c r="I37" s="75"/>
      <c r="J37" s="146"/>
      <c r="K37" s="252">
        <v>315680086.78106046</v>
      </c>
    </row>
    <row r="38" spans="1:13" x14ac:dyDescent="0.35">
      <c r="A38" s="45"/>
      <c r="B38" s="30"/>
      <c r="D38" s="75"/>
      <c r="E38" s="75"/>
      <c r="F38" s="75"/>
      <c r="G38" s="75"/>
      <c r="H38" s="75"/>
      <c r="I38" s="75"/>
      <c r="J38" s="75"/>
      <c r="K38" s="75"/>
    </row>
    <row r="39" spans="1:13" x14ac:dyDescent="0.35">
      <c r="A39" s="45"/>
      <c r="B39" s="46" t="s">
        <v>9</v>
      </c>
      <c r="D39" s="30">
        <v>2025</v>
      </c>
      <c r="E39" s="30">
        <v>2026</v>
      </c>
      <c r="F39" s="30">
        <v>2027</v>
      </c>
      <c r="G39" s="30">
        <v>2028</v>
      </c>
      <c r="H39" s="30">
        <v>2029</v>
      </c>
      <c r="I39" s="30">
        <v>2030</v>
      </c>
      <c r="J39" s="30">
        <v>2031</v>
      </c>
      <c r="K39" s="50" t="s">
        <v>10</v>
      </c>
    </row>
    <row r="40" spans="1:13" x14ac:dyDescent="0.35">
      <c r="A40" s="45"/>
      <c r="K40" s="51"/>
    </row>
    <row r="41" spans="1:13" x14ac:dyDescent="0.35">
      <c r="A41" s="44">
        <v>2</v>
      </c>
      <c r="B41" s="54" t="s">
        <v>16</v>
      </c>
      <c r="K41" s="51"/>
      <c r="M41" s="48"/>
    </row>
    <row r="42" spans="1:13" x14ac:dyDescent="0.35">
      <c r="B42" t="s">
        <v>11</v>
      </c>
      <c r="D42" s="230">
        <v>477331.46910742851</v>
      </c>
      <c r="E42" s="230">
        <v>1164810.3392703927</v>
      </c>
      <c r="F42" s="230">
        <v>1907285.2208472684</v>
      </c>
      <c r="G42" s="230">
        <v>4592158.0563432798</v>
      </c>
      <c r="H42" s="230">
        <v>4030669.6251914036</v>
      </c>
      <c r="I42" s="230">
        <v>2140294.0177938584</v>
      </c>
      <c r="J42" s="230">
        <v>2241575.9226534991</v>
      </c>
      <c r="K42" s="74">
        <v>16554124.65120713</v>
      </c>
    </row>
    <row r="43" spans="1:13" x14ac:dyDescent="0.35">
      <c r="A43" s="45"/>
      <c r="B43" s="92" t="s">
        <v>12</v>
      </c>
      <c r="D43" s="232">
        <v>0</v>
      </c>
      <c r="E43" s="232">
        <v>0</v>
      </c>
      <c r="F43" s="232">
        <v>0</v>
      </c>
      <c r="G43" s="233">
        <v>5690806.018679738</v>
      </c>
      <c r="H43" s="233">
        <v>3866051.6145439744</v>
      </c>
      <c r="I43" s="233">
        <v>2052881.5091606081</v>
      </c>
      <c r="J43" s="233">
        <v>2150026.9237486646</v>
      </c>
      <c r="K43" s="129">
        <v>13759766.066132985</v>
      </c>
    </row>
    <row r="44" spans="1:13" x14ac:dyDescent="0.35">
      <c r="A44" s="45"/>
      <c r="B44" s="92" t="s">
        <v>13</v>
      </c>
      <c r="D44" s="233">
        <v>477331.46910742851</v>
      </c>
      <c r="E44" s="233">
        <v>1164810.3392703927</v>
      </c>
      <c r="F44" s="233">
        <v>1907285.2208472684</v>
      </c>
      <c r="G44" s="233">
        <v>-1098647.9623364583</v>
      </c>
      <c r="H44" s="233">
        <v>164618.01064742915</v>
      </c>
      <c r="I44" s="233">
        <v>87412.508633250138</v>
      </c>
      <c r="J44" s="233">
        <v>91548.998904834269</v>
      </c>
      <c r="K44" s="129">
        <v>2794358.5850741453</v>
      </c>
    </row>
    <row r="45" spans="1:13" ht="15" thickBot="1" x14ac:dyDescent="0.4">
      <c r="A45" s="45"/>
      <c r="B45" t="s">
        <v>14</v>
      </c>
      <c r="D45" s="231">
        <v>0</v>
      </c>
      <c r="E45" s="231">
        <v>0</v>
      </c>
      <c r="F45" s="231">
        <v>0</v>
      </c>
      <c r="G45" s="230">
        <v>321672.24006051477</v>
      </c>
      <c r="H45" s="230">
        <v>453905.44169600122</v>
      </c>
      <c r="I45" s="230">
        <v>535421.0970251821</v>
      </c>
      <c r="J45" s="230">
        <v>665576.03744382039</v>
      </c>
      <c r="K45" s="74">
        <v>1976574.8162255185</v>
      </c>
    </row>
    <row r="46" spans="1:13" ht="15" thickBot="1" x14ac:dyDescent="0.4">
      <c r="A46" s="45"/>
      <c r="B46" s="30" t="s">
        <v>10</v>
      </c>
      <c r="D46" s="49">
        <v>477331.46910742851</v>
      </c>
      <c r="E46" s="49">
        <v>1164810.3392703927</v>
      </c>
      <c r="F46" s="49">
        <v>1907285.2208472684</v>
      </c>
      <c r="G46" s="49">
        <v>4913830.2964037945</v>
      </c>
      <c r="H46" s="49">
        <v>4484575.0668874048</v>
      </c>
      <c r="I46" s="49">
        <v>2675715.1148190405</v>
      </c>
      <c r="J46" s="49">
        <v>2907151.9600973194</v>
      </c>
      <c r="K46" s="53">
        <v>18530699.467432648</v>
      </c>
    </row>
    <row r="47" spans="1:13" ht="15" thickTop="1" x14ac:dyDescent="0.35">
      <c r="K47" s="253">
        <v>5.3472044998897197E-2</v>
      </c>
    </row>
    <row r="50" spans="2:12" x14ac:dyDescent="0.35">
      <c r="B50" s="234"/>
      <c r="C50" s="235"/>
      <c r="D50" s="235"/>
      <c r="E50" s="235"/>
      <c r="F50" s="235"/>
      <c r="G50" s="235"/>
      <c r="H50" s="235"/>
      <c r="I50" s="235"/>
      <c r="J50" s="235"/>
      <c r="K50" s="235"/>
      <c r="L50" s="236"/>
    </row>
    <row r="51" spans="2:12" x14ac:dyDescent="0.35">
      <c r="B51" s="237"/>
      <c r="C51" s="238"/>
      <c r="D51" s="239" t="s">
        <v>17</v>
      </c>
      <c r="E51" s="239" t="s">
        <v>18</v>
      </c>
      <c r="F51" s="239" t="s">
        <v>19</v>
      </c>
      <c r="G51" s="239" t="s">
        <v>20</v>
      </c>
      <c r="H51" s="239" t="s">
        <v>21</v>
      </c>
      <c r="I51" s="239" t="s">
        <v>22</v>
      </c>
      <c r="J51" s="239" t="s">
        <v>23</v>
      </c>
      <c r="K51" s="240" t="s">
        <v>10</v>
      </c>
      <c r="L51" s="241"/>
    </row>
    <row r="52" spans="2:12" x14ac:dyDescent="0.35">
      <c r="B52" s="237"/>
      <c r="C52" s="238"/>
      <c r="D52" s="239"/>
      <c r="E52" s="239"/>
      <c r="F52" s="239"/>
      <c r="G52" s="239"/>
      <c r="H52" s="239"/>
      <c r="I52" s="239"/>
      <c r="J52" s="239"/>
      <c r="K52" s="242"/>
      <c r="L52" s="241"/>
    </row>
    <row r="53" spans="2:12" x14ac:dyDescent="0.35">
      <c r="B53" s="237" t="s">
        <v>24</v>
      </c>
      <c r="C53" s="238"/>
      <c r="D53" s="243">
        <v>0</v>
      </c>
      <c r="E53" s="243">
        <v>0</v>
      </c>
      <c r="F53" s="243">
        <v>0</v>
      </c>
      <c r="G53" s="233">
        <v>126748669.77299429</v>
      </c>
      <c r="H53" s="233">
        <v>86106765.510673448</v>
      </c>
      <c r="I53" s="233">
        <v>45722872.934623748</v>
      </c>
      <c r="J53" s="233">
        <v>47886547.470913231</v>
      </c>
      <c r="K53" s="244">
        <v>306464855.68920469</v>
      </c>
      <c r="L53" s="241"/>
    </row>
    <row r="54" spans="2:12" x14ac:dyDescent="0.35">
      <c r="B54" s="237" t="s">
        <v>25</v>
      </c>
      <c r="C54" s="238"/>
      <c r="D54" s="233">
        <v>477331.46910742851</v>
      </c>
      <c r="E54" s="233">
        <v>1164810.3392703927</v>
      </c>
      <c r="F54" s="233">
        <v>1907285.2208472684</v>
      </c>
      <c r="G54" s="233">
        <v>3780577.4404007588</v>
      </c>
      <c r="H54" s="233">
        <v>3479321.9706942798</v>
      </c>
      <c r="I54" s="233">
        <v>1847527.2578317884</v>
      </c>
      <c r="J54" s="233">
        <v>1934955.0029909138</v>
      </c>
      <c r="K54" s="244">
        <v>14591808.701142831</v>
      </c>
      <c r="L54" s="241"/>
    </row>
    <row r="55" spans="2:12" ht="15" thickBot="1" x14ac:dyDescent="0.4">
      <c r="B55" s="237" t="s">
        <v>26</v>
      </c>
      <c r="C55" s="238"/>
      <c r="D55" s="243">
        <v>0</v>
      </c>
      <c r="E55" s="243">
        <v>0</v>
      </c>
      <c r="F55" s="243">
        <v>0</v>
      </c>
      <c r="G55" s="233">
        <v>7164455.8603367647</v>
      </c>
      <c r="H55" s="233">
        <v>10109624.321905689</v>
      </c>
      <c r="I55" s="233">
        <v>11925184.515792599</v>
      </c>
      <c r="J55" s="233">
        <v>14824064.834027832</v>
      </c>
      <c r="K55" s="244">
        <v>44023329.532062888</v>
      </c>
      <c r="L55" s="241"/>
    </row>
    <row r="56" spans="2:12" ht="15" thickBot="1" x14ac:dyDescent="0.4">
      <c r="B56" s="237" t="s">
        <v>10</v>
      </c>
      <c r="C56" s="238"/>
      <c r="D56" s="245">
        <v>477331.46910742851</v>
      </c>
      <c r="E56" s="245">
        <v>1164810.3392703927</v>
      </c>
      <c r="F56" s="245">
        <v>1907285.2208472684</v>
      </c>
      <c r="G56" s="245">
        <v>137693703.07373181</v>
      </c>
      <c r="H56" s="245">
        <v>99695711.80327341</v>
      </c>
      <c r="I56" s="245">
        <v>59495584.708248138</v>
      </c>
      <c r="J56" s="245">
        <v>64645567.307931982</v>
      </c>
      <c r="K56" s="246">
        <v>365079993.92241043</v>
      </c>
      <c r="L56" s="241"/>
    </row>
    <row r="57" spans="2:12" ht="15" thickTop="1" x14ac:dyDescent="0.35">
      <c r="B57" s="247"/>
      <c r="C57" s="238"/>
      <c r="D57" s="238"/>
      <c r="E57" s="238"/>
      <c r="F57" s="238"/>
      <c r="G57" s="238"/>
      <c r="H57" s="238"/>
      <c r="I57" s="238"/>
      <c r="J57" s="238"/>
      <c r="K57" s="238"/>
      <c r="L57" s="241"/>
    </row>
    <row r="58" spans="2:12" x14ac:dyDescent="0.35">
      <c r="B58" s="247"/>
      <c r="C58" s="238"/>
      <c r="D58" s="238"/>
      <c r="E58" s="238"/>
      <c r="F58" s="238"/>
      <c r="G58" s="238"/>
      <c r="H58" s="238"/>
      <c r="I58" s="238"/>
      <c r="J58" s="238"/>
      <c r="K58" s="238"/>
      <c r="L58" s="241"/>
    </row>
    <row r="59" spans="2:12" x14ac:dyDescent="0.35">
      <c r="B59" s="247"/>
      <c r="C59" s="238"/>
      <c r="D59" s="239" t="s">
        <v>27</v>
      </c>
      <c r="E59" s="239" t="s">
        <v>28</v>
      </c>
      <c r="F59" s="239" t="s">
        <v>29</v>
      </c>
      <c r="G59" s="239" t="s">
        <v>30</v>
      </c>
      <c r="H59" s="239" t="s">
        <v>31</v>
      </c>
      <c r="I59" s="239" t="s">
        <v>32</v>
      </c>
      <c r="J59" s="239" t="s">
        <v>33</v>
      </c>
      <c r="K59" s="240" t="s">
        <v>10</v>
      </c>
      <c r="L59" s="241"/>
    </row>
    <row r="60" spans="2:12" x14ac:dyDescent="0.35">
      <c r="B60" s="247"/>
      <c r="C60" s="238"/>
      <c r="D60" s="238"/>
      <c r="E60" s="238"/>
      <c r="F60" s="238"/>
      <c r="G60" s="238"/>
      <c r="H60" s="238"/>
      <c r="I60" s="238"/>
      <c r="J60" s="238"/>
      <c r="K60" s="242"/>
      <c r="L60" s="241"/>
    </row>
    <row r="61" spans="2:12" x14ac:dyDescent="0.35">
      <c r="B61" s="237" t="s">
        <v>24</v>
      </c>
      <c r="C61" s="238"/>
      <c r="D61" s="243">
        <v>0</v>
      </c>
      <c r="E61" s="243">
        <v>0</v>
      </c>
      <c r="F61" s="243">
        <v>0</v>
      </c>
      <c r="G61" s="233">
        <v>63374334.886497132</v>
      </c>
      <c r="H61" s="233">
        <v>106427717.64183386</v>
      </c>
      <c r="I61" s="233">
        <v>65914819.222648583</v>
      </c>
      <c r="J61" s="233">
        <v>46804710.20276849</v>
      </c>
      <c r="K61" s="244">
        <v>282521581.95374805</v>
      </c>
      <c r="L61" s="241"/>
    </row>
    <row r="62" spans="2:12" x14ac:dyDescent="0.35">
      <c r="B62" s="237" t="s">
        <v>25</v>
      </c>
      <c r="C62" s="238"/>
      <c r="E62" s="233">
        <v>954662.93821485701</v>
      </c>
      <c r="F62" s="233">
        <v>1374957.7403259284</v>
      </c>
      <c r="G62" s="233">
        <v>2439612.701368608</v>
      </c>
      <c r="H62" s="233">
        <v>4300432.0750635946</v>
      </c>
      <c r="I62" s="233">
        <v>2663424.6142630335</v>
      </c>
      <c r="J62" s="233">
        <v>1891241.1304113513</v>
      </c>
      <c r="K62" s="244">
        <v>13624331.199647373</v>
      </c>
      <c r="L62" s="241"/>
    </row>
    <row r="63" spans="2:12" ht="15" thickBot="1" x14ac:dyDescent="0.4">
      <c r="B63" s="237" t="s">
        <v>26</v>
      </c>
      <c r="C63" s="238"/>
      <c r="D63" s="238"/>
      <c r="E63" s="243">
        <v>0</v>
      </c>
      <c r="F63" s="243">
        <v>0</v>
      </c>
      <c r="G63" s="233">
        <v>3582227.9301683833</v>
      </c>
      <c r="H63" s="233">
        <v>8637040.0911212284</v>
      </c>
      <c r="I63" s="233">
        <v>11017404.418849146</v>
      </c>
      <c r="J63" s="233">
        <v>13374624.674910216</v>
      </c>
      <c r="K63" s="244">
        <v>36611297.115048975</v>
      </c>
      <c r="L63" s="241"/>
    </row>
    <row r="64" spans="2:12" ht="15" thickBot="1" x14ac:dyDescent="0.4">
      <c r="B64" s="237" t="s">
        <v>10</v>
      </c>
      <c r="C64" s="238"/>
      <c r="D64" s="251">
        <v>0</v>
      </c>
      <c r="E64" s="245">
        <v>954662.93821485701</v>
      </c>
      <c r="F64" s="245">
        <v>1374957.7403259284</v>
      </c>
      <c r="G64" s="245">
        <v>69396175.51803413</v>
      </c>
      <c r="H64" s="245">
        <v>119365189.80801868</v>
      </c>
      <c r="I64" s="245">
        <v>79595648.255760759</v>
      </c>
      <c r="J64" s="245">
        <v>62070576.008090056</v>
      </c>
      <c r="K64" s="246">
        <v>332757210.26844448</v>
      </c>
      <c r="L64" s="241"/>
    </row>
    <row r="65" spans="2:12" ht="15" thickTop="1" x14ac:dyDescent="0.35">
      <c r="B65" s="247"/>
      <c r="C65" s="238"/>
      <c r="D65" s="238"/>
      <c r="E65" s="238"/>
      <c r="F65" s="238"/>
      <c r="G65" s="238"/>
      <c r="H65" s="238"/>
      <c r="I65" s="238"/>
      <c r="J65" s="238"/>
      <c r="K65" s="254">
        <v>-5.4096296226717147E-2</v>
      </c>
      <c r="L65" s="241"/>
    </row>
    <row r="66" spans="2:12" x14ac:dyDescent="0.35">
      <c r="B66" s="247" t="s">
        <v>34</v>
      </c>
      <c r="C66" s="238"/>
      <c r="D66" s="238"/>
      <c r="E66" s="238"/>
      <c r="F66" s="238"/>
      <c r="G66" s="238"/>
      <c r="H66" s="238"/>
      <c r="I66" s="238"/>
      <c r="J66" s="238"/>
      <c r="L66" s="241"/>
    </row>
    <row r="67" spans="2:12" x14ac:dyDescent="0.35">
      <c r="B67" s="248"/>
      <c r="C67" s="249"/>
      <c r="D67" s="249"/>
      <c r="E67" s="249"/>
      <c r="F67" s="249"/>
      <c r="G67" s="249"/>
      <c r="H67" s="249"/>
      <c r="I67" s="249"/>
      <c r="J67" s="249"/>
      <c r="K67" s="249"/>
      <c r="L67" s="25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995E0-A9D6-4DAC-A006-CF7FBBCADE8C}">
  <sheetPr>
    <tabColor theme="8" tint="-0.249977111117893"/>
  </sheetPr>
  <dimension ref="A1:M77"/>
  <sheetViews>
    <sheetView showGridLines="0" workbookViewId="0">
      <selection activeCell="B16" sqref="B16"/>
    </sheetView>
  </sheetViews>
  <sheetFormatPr defaultRowHeight="14.5" outlineLevelRow="2" x14ac:dyDescent="0.35"/>
  <cols>
    <col min="1" max="1" width="6.54296875" customWidth="1"/>
    <col min="2" max="2" width="15.54296875" customWidth="1"/>
    <col min="3" max="3" width="11.453125" customWidth="1"/>
    <col min="4" max="6" width="12.1796875" customWidth="1"/>
    <col min="7" max="7" width="12.54296875" bestFit="1" customWidth="1"/>
    <col min="8" max="10" width="12.1796875" customWidth="1"/>
    <col min="11" max="11" width="12.54296875" bestFit="1" customWidth="1"/>
    <col min="12" max="12" width="16" customWidth="1"/>
    <col min="13" max="13" width="11" bestFit="1" customWidth="1"/>
  </cols>
  <sheetData>
    <row r="1" spans="1:11" ht="18.5" x14ac:dyDescent="0.45">
      <c r="A1" s="61"/>
      <c r="B1" s="98"/>
      <c r="C1" s="99" t="s">
        <v>0</v>
      </c>
      <c r="D1" s="62"/>
      <c r="E1" s="62"/>
      <c r="F1" s="62"/>
      <c r="G1" s="62"/>
      <c r="H1" s="62"/>
      <c r="I1" s="62"/>
      <c r="J1" s="62"/>
      <c r="K1" s="62"/>
    </row>
    <row r="2" spans="1:11" ht="15.5" x14ac:dyDescent="0.35">
      <c r="A2" s="63"/>
      <c r="B2" s="62"/>
      <c r="C2" s="61" t="s">
        <v>1</v>
      </c>
      <c r="D2" s="62"/>
      <c r="E2" s="62"/>
      <c r="F2" s="62"/>
      <c r="G2" s="62"/>
      <c r="H2" s="62"/>
      <c r="I2" s="62"/>
      <c r="J2" s="62"/>
      <c r="K2" s="62"/>
    </row>
    <row r="3" spans="1:11" x14ac:dyDescent="0.35">
      <c r="A3" s="63"/>
      <c r="B3" s="62"/>
      <c r="C3" s="114" t="s">
        <v>35</v>
      </c>
      <c r="D3" s="62"/>
      <c r="E3" s="62"/>
      <c r="F3" s="62"/>
      <c r="G3" s="62"/>
      <c r="H3" s="62"/>
      <c r="I3" s="62"/>
      <c r="J3" s="62"/>
      <c r="K3" s="62"/>
    </row>
    <row r="5" spans="1:11" x14ac:dyDescent="0.35">
      <c r="A5" s="45"/>
    </row>
    <row r="6" spans="1:11" ht="15" thickBot="1" x14ac:dyDescent="0.4">
      <c r="A6" s="45"/>
      <c r="B6" s="30" t="s">
        <v>3</v>
      </c>
    </row>
    <row r="7" spans="1:11" ht="15" thickTop="1" x14ac:dyDescent="0.35">
      <c r="A7" s="45"/>
      <c r="B7" s="102"/>
      <c r="C7" s="103"/>
      <c r="D7" s="107"/>
      <c r="E7" s="107"/>
      <c r="F7" s="107"/>
      <c r="G7" s="116"/>
    </row>
    <row r="8" spans="1:11" x14ac:dyDescent="0.35">
      <c r="A8" s="45"/>
      <c r="B8" s="104"/>
      <c r="C8" s="111" t="s">
        <v>4</v>
      </c>
      <c r="D8" s="117">
        <v>0.2</v>
      </c>
      <c r="E8" s="112" t="s">
        <v>5</v>
      </c>
      <c r="F8" s="108"/>
      <c r="G8" s="109"/>
    </row>
    <row r="9" spans="1:11" x14ac:dyDescent="0.35">
      <c r="A9" s="45"/>
      <c r="B9" s="104"/>
      <c r="C9" s="111" t="s">
        <v>6</v>
      </c>
      <c r="D9" s="117">
        <v>0.2</v>
      </c>
      <c r="E9" s="112" t="s">
        <v>7</v>
      </c>
      <c r="F9" s="108"/>
      <c r="G9" s="109"/>
    </row>
    <row r="10" spans="1:11" ht="15" thickBot="1" x14ac:dyDescent="0.4">
      <c r="A10" s="45"/>
      <c r="B10" s="105"/>
      <c r="C10" s="106"/>
      <c r="D10" s="106"/>
      <c r="E10" s="106"/>
      <c r="F10" s="106"/>
      <c r="G10" s="110"/>
    </row>
    <row r="11" spans="1:11" ht="15" thickTop="1" x14ac:dyDescent="0.35">
      <c r="A11" s="45"/>
    </row>
    <row r="12" spans="1:11" x14ac:dyDescent="0.35">
      <c r="A12" s="45"/>
      <c r="G12" s="229"/>
    </row>
    <row r="13" spans="1:11" x14ac:dyDescent="0.35">
      <c r="A13" s="45"/>
      <c r="B13" s="100" t="s">
        <v>8</v>
      </c>
      <c r="G13" s="229"/>
      <c r="H13" s="229"/>
      <c r="I13" s="229"/>
      <c r="J13" s="229"/>
    </row>
    <row r="14" spans="1:11" x14ac:dyDescent="0.35">
      <c r="A14" s="45"/>
    </row>
    <row r="15" spans="1:11" x14ac:dyDescent="0.35">
      <c r="A15" s="45"/>
      <c r="B15" s="46" t="s">
        <v>9</v>
      </c>
      <c r="D15" s="30">
        <v>2025</v>
      </c>
      <c r="E15" s="30">
        <v>2026</v>
      </c>
      <c r="F15" s="30">
        <v>2027</v>
      </c>
      <c r="G15" s="30">
        <v>2028</v>
      </c>
      <c r="H15" s="30">
        <v>2029</v>
      </c>
      <c r="I15" s="30">
        <v>2030</v>
      </c>
      <c r="J15" s="30">
        <v>2031</v>
      </c>
      <c r="K15" s="50" t="s">
        <v>10</v>
      </c>
    </row>
    <row r="16" spans="1:11" x14ac:dyDescent="0.35">
      <c r="A16" s="45"/>
      <c r="K16" s="51"/>
    </row>
    <row r="17" spans="1:11" x14ac:dyDescent="0.35">
      <c r="A17" s="45"/>
      <c r="K17" s="51"/>
    </row>
    <row r="18" spans="1:11" x14ac:dyDescent="0.35">
      <c r="A18" s="45">
        <v>1</v>
      </c>
      <c r="B18" s="54" t="s">
        <v>15</v>
      </c>
      <c r="K18" s="51"/>
    </row>
    <row r="19" spans="1:11" x14ac:dyDescent="0.35">
      <c r="A19" s="45"/>
      <c r="B19" t="s">
        <v>11</v>
      </c>
      <c r="D19" s="48">
        <v>0</v>
      </c>
      <c r="E19" s="48">
        <v>0</v>
      </c>
      <c r="F19" s="48">
        <v>0</v>
      </c>
      <c r="G19" s="48">
        <v>125937089.15705177</v>
      </c>
      <c r="H19" s="48">
        <v>85555417.856176332</v>
      </c>
      <c r="I19" s="48">
        <v>45430106.174661674</v>
      </c>
      <c r="J19" s="48">
        <v>47579926.551250644</v>
      </c>
      <c r="K19" s="74">
        <v>304502539.73914045</v>
      </c>
    </row>
    <row r="20" spans="1:11" outlineLevel="1" x14ac:dyDescent="0.35">
      <c r="A20" s="45"/>
      <c r="B20" s="92" t="s">
        <v>12</v>
      </c>
      <c r="C20" s="92"/>
      <c r="D20" s="55">
        <v>0</v>
      </c>
      <c r="E20" s="55">
        <v>0</v>
      </c>
      <c r="F20" s="55">
        <v>0</v>
      </c>
      <c r="G20" s="55">
        <v>121057863.75431456</v>
      </c>
      <c r="H20" s="55">
        <v>82240713.896129474</v>
      </c>
      <c r="I20" s="55">
        <v>43669991.42546314</v>
      </c>
      <c r="J20" s="55">
        <v>45736520.547164567</v>
      </c>
      <c r="K20" s="129">
        <v>292705089.62307173</v>
      </c>
    </row>
    <row r="21" spans="1:11" outlineLevel="1" x14ac:dyDescent="0.35">
      <c r="A21" s="45"/>
      <c r="B21" s="92" t="s">
        <v>13</v>
      </c>
      <c r="C21" s="92"/>
      <c r="D21" s="55">
        <v>0</v>
      </c>
      <c r="E21" s="55">
        <v>0</v>
      </c>
      <c r="F21" s="55">
        <v>0</v>
      </c>
      <c r="G21" s="55">
        <v>4879225.402737217</v>
      </c>
      <c r="H21" s="55">
        <v>3314703.9600468506</v>
      </c>
      <c r="I21" s="55">
        <v>1760114.7491985383</v>
      </c>
      <c r="J21" s="55">
        <v>1843406.0040860795</v>
      </c>
      <c r="K21" s="129">
        <v>11797450.116068685</v>
      </c>
    </row>
    <row r="22" spans="1:11" ht="15" thickBot="1" x14ac:dyDescent="0.4">
      <c r="A22" s="45"/>
      <c r="B22" t="s">
        <v>14</v>
      </c>
      <c r="D22" s="48">
        <v>0</v>
      </c>
      <c r="E22" s="48">
        <v>0</v>
      </c>
      <c r="F22" s="48">
        <v>0</v>
      </c>
      <c r="G22" s="48">
        <v>6842783.6202762499</v>
      </c>
      <c r="H22" s="48">
        <v>9655718.8802096881</v>
      </c>
      <c r="I22" s="48">
        <v>11389763.418767417</v>
      </c>
      <c r="J22" s="48">
        <v>14158488.796584012</v>
      </c>
      <c r="K22" s="74">
        <v>42046754.715837367</v>
      </c>
    </row>
    <row r="23" spans="1:11" ht="15" thickBot="1" x14ac:dyDescent="0.4">
      <c r="A23" s="45"/>
      <c r="B23" s="30" t="s">
        <v>10</v>
      </c>
      <c r="D23" s="49">
        <v>0</v>
      </c>
      <c r="E23" s="49">
        <v>0</v>
      </c>
      <c r="F23" s="49">
        <v>0</v>
      </c>
      <c r="G23" s="49">
        <v>132779872.77732801</v>
      </c>
      <c r="H23" s="49">
        <v>95211136.736386016</v>
      </c>
      <c r="I23" s="49">
        <v>56819869.593429089</v>
      </c>
      <c r="J23" s="49">
        <v>61738415.347834654</v>
      </c>
      <c r="K23" s="53">
        <v>346549294.45497781</v>
      </c>
    </row>
    <row r="24" spans="1:11" ht="15" thickTop="1" x14ac:dyDescent="0.35">
      <c r="A24" s="45"/>
      <c r="B24" s="30"/>
      <c r="D24" s="75"/>
      <c r="E24" s="75"/>
      <c r="F24" s="75"/>
      <c r="G24" s="75"/>
      <c r="H24" s="75"/>
      <c r="I24" s="75"/>
      <c r="J24" s="75"/>
      <c r="K24" s="75"/>
    </row>
    <row r="25" spans="1:11" x14ac:dyDescent="0.35">
      <c r="A25" s="45"/>
      <c r="B25" s="30"/>
      <c r="D25" s="75"/>
      <c r="E25" s="75"/>
      <c r="F25" s="75"/>
      <c r="G25" s="75"/>
      <c r="H25" s="75"/>
      <c r="I25" s="75"/>
      <c r="J25" s="75"/>
      <c r="K25" s="75"/>
    </row>
    <row r="26" spans="1:11" s="46" customFormat="1" x14ac:dyDescent="0.35">
      <c r="A26" s="73"/>
      <c r="B26" s="76" t="s">
        <v>36</v>
      </c>
      <c r="C26" s="77"/>
      <c r="D26" s="77"/>
      <c r="E26" s="77"/>
      <c r="F26" s="77"/>
      <c r="G26" s="77"/>
      <c r="H26" s="77"/>
      <c r="I26" s="77"/>
      <c r="J26" s="78"/>
    </row>
    <row r="27" spans="1:11" x14ac:dyDescent="0.35">
      <c r="A27" s="45"/>
      <c r="B27" s="79" t="s">
        <v>11</v>
      </c>
      <c r="D27" s="94">
        <v>0</v>
      </c>
      <c r="E27" s="94">
        <v>0</v>
      </c>
      <c r="F27" s="94">
        <v>0</v>
      </c>
      <c r="G27" s="94">
        <v>49.40827235405726</v>
      </c>
      <c r="H27" s="94">
        <v>33.565531926274772</v>
      </c>
      <c r="I27" s="94">
        <v>17.823367793996184</v>
      </c>
      <c r="J27" s="95">
        <v>18.666796138972046</v>
      </c>
    </row>
    <row r="28" spans="1:11" x14ac:dyDescent="0.35">
      <c r="A28" s="45"/>
      <c r="B28" s="80" t="s">
        <v>14</v>
      </c>
      <c r="C28" s="81"/>
      <c r="D28" s="96">
        <v>0</v>
      </c>
      <c r="E28" s="96">
        <v>0</v>
      </c>
      <c r="F28" s="96">
        <v>0</v>
      </c>
      <c r="G28" s="96">
        <v>8.5616308498819986</v>
      </c>
      <c r="H28" s="96">
        <v>12.081150775779451</v>
      </c>
      <c r="I28" s="96">
        <v>14.250772093687772</v>
      </c>
      <c r="J28" s="97">
        <v>17.714977002830985</v>
      </c>
    </row>
    <row r="29" spans="1:11" x14ac:dyDescent="0.35">
      <c r="A29" s="45"/>
    </row>
    <row r="30" spans="1:11" ht="15" thickBot="1" x14ac:dyDescent="0.4">
      <c r="A30" s="45"/>
      <c r="B30" s="113"/>
      <c r="C30" s="113"/>
      <c r="D30" s="113"/>
      <c r="E30" s="113"/>
      <c r="F30" s="113"/>
      <c r="G30" s="113"/>
      <c r="H30" s="113"/>
      <c r="I30" s="113"/>
      <c r="J30" s="113"/>
      <c r="K30" s="113"/>
    </row>
    <row r="31" spans="1:11" x14ac:dyDescent="0.35">
      <c r="A31" s="45"/>
    </row>
    <row r="32" spans="1:11" outlineLevel="1" x14ac:dyDescent="0.35">
      <c r="A32" s="45"/>
    </row>
    <row r="33" spans="1:11" outlineLevel="1" x14ac:dyDescent="0.35">
      <c r="A33" s="45"/>
      <c r="B33" s="46" t="s">
        <v>9</v>
      </c>
      <c r="D33" s="30">
        <v>2025</v>
      </c>
      <c r="E33" s="30">
        <v>2026</v>
      </c>
      <c r="F33" s="30">
        <v>2027</v>
      </c>
      <c r="G33" s="30">
        <v>2028</v>
      </c>
      <c r="H33" s="30">
        <v>2029</v>
      </c>
      <c r="I33" s="30">
        <v>2030</v>
      </c>
      <c r="J33" s="30">
        <v>2031</v>
      </c>
      <c r="K33" s="50" t="s">
        <v>10</v>
      </c>
    </row>
    <row r="34" spans="1:11" outlineLevel="1" x14ac:dyDescent="0.35">
      <c r="A34" s="45"/>
      <c r="K34" s="51"/>
    </row>
    <row r="35" spans="1:11" outlineLevel="1" x14ac:dyDescent="0.35">
      <c r="A35" s="45">
        <v>2</v>
      </c>
      <c r="B35" s="54" t="s">
        <v>37</v>
      </c>
      <c r="K35" s="51"/>
    </row>
    <row r="36" spans="1:11" outlineLevel="1" x14ac:dyDescent="0.35">
      <c r="A36" s="45"/>
      <c r="B36" t="s">
        <v>11</v>
      </c>
      <c r="D36" s="48">
        <v>0</v>
      </c>
      <c r="E36" s="48">
        <v>0</v>
      </c>
      <c r="F36" s="48">
        <v>0</v>
      </c>
      <c r="G36" s="48">
        <v>99017403.266436636</v>
      </c>
      <c r="H36" s="48">
        <v>84612226.184553176</v>
      </c>
      <c r="I36" s="48">
        <v>34310221.57688953</v>
      </c>
      <c r="J36" s="48">
        <v>21893691.945920538</v>
      </c>
      <c r="K36" s="74">
        <v>239833542.97379988</v>
      </c>
    </row>
    <row r="37" spans="1:11" outlineLevel="2" x14ac:dyDescent="0.35">
      <c r="A37" s="45"/>
      <c r="B37" s="92" t="s">
        <v>12</v>
      </c>
      <c r="C37" s="92"/>
      <c r="D37" s="55">
        <v>0</v>
      </c>
      <c r="E37" s="55">
        <v>0</v>
      </c>
      <c r="F37" s="55">
        <v>0</v>
      </c>
      <c r="G37" s="55">
        <v>95181136.821305603</v>
      </c>
      <c r="H37" s="55">
        <v>81334064.634646475</v>
      </c>
      <c r="I37" s="55">
        <v>32980928.468623906</v>
      </c>
      <c r="J37" s="55">
        <v>21045456.857931312</v>
      </c>
      <c r="K37" s="129">
        <v>230541586.7825073</v>
      </c>
    </row>
    <row r="38" spans="1:11" outlineLevel="2" x14ac:dyDescent="0.35">
      <c r="A38" s="45"/>
      <c r="B38" s="92" t="s">
        <v>13</v>
      </c>
      <c r="C38" s="92"/>
      <c r="D38" s="55">
        <v>0</v>
      </c>
      <c r="E38" s="55">
        <v>0</v>
      </c>
      <c r="F38" s="55">
        <v>0</v>
      </c>
      <c r="G38" s="55">
        <v>3836266.4451310309</v>
      </c>
      <c r="H38" s="55">
        <v>3278161.5499066985</v>
      </c>
      <c r="I38" s="55">
        <v>1329293.1082656207</v>
      </c>
      <c r="J38" s="55">
        <v>848235.08798922505</v>
      </c>
      <c r="K38" s="129">
        <v>9291956.1912925765</v>
      </c>
    </row>
    <row r="39" spans="1:11" ht="15" outlineLevel="1" thickBot="1" x14ac:dyDescent="0.4">
      <c r="A39" s="45"/>
      <c r="B39" t="s">
        <v>14</v>
      </c>
      <c r="D39" s="48">
        <v>0</v>
      </c>
      <c r="E39" s="48">
        <v>0</v>
      </c>
      <c r="F39" s="48">
        <v>0</v>
      </c>
      <c r="G39" s="48">
        <v>4642097.6891233809</v>
      </c>
      <c r="H39" s="48">
        <v>5427979.5860300064</v>
      </c>
      <c r="I39" s="48">
        <v>8873370.0825771</v>
      </c>
      <c r="J39" s="48">
        <v>7869993.83404072</v>
      </c>
      <c r="K39" s="74">
        <v>26813441.191771206</v>
      </c>
    </row>
    <row r="40" spans="1:11" ht="15" outlineLevel="1" thickBot="1" x14ac:dyDescent="0.4">
      <c r="A40" s="45"/>
      <c r="B40" s="30" t="s">
        <v>10</v>
      </c>
      <c r="D40" s="49">
        <v>0</v>
      </c>
      <c r="E40" s="49">
        <v>0</v>
      </c>
      <c r="F40" s="49">
        <v>0</v>
      </c>
      <c r="G40" s="49">
        <v>202676904.22199667</v>
      </c>
      <c r="H40" s="49">
        <v>174652431.95513636</v>
      </c>
      <c r="I40" s="49">
        <v>77493813.236356154</v>
      </c>
      <c r="J40" s="49">
        <v>51657377.7258818</v>
      </c>
      <c r="K40" s="53">
        <v>266646984.16557109</v>
      </c>
    </row>
    <row r="41" spans="1:11" ht="15" outlineLevel="1" thickTop="1" x14ac:dyDescent="0.35">
      <c r="A41" s="45"/>
      <c r="B41" s="30"/>
      <c r="D41" s="75"/>
      <c r="E41" s="75"/>
      <c r="F41" s="75"/>
      <c r="G41" s="75"/>
      <c r="H41" s="75"/>
      <c r="I41" s="75"/>
      <c r="J41" s="75"/>
      <c r="K41" s="75"/>
    </row>
    <row r="42" spans="1:11" outlineLevel="1" x14ac:dyDescent="0.35">
      <c r="A42" s="45"/>
      <c r="B42" s="30"/>
      <c r="D42" s="75"/>
      <c r="E42" s="75"/>
      <c r="F42" s="75"/>
      <c r="G42" s="75"/>
      <c r="H42" s="75"/>
      <c r="I42" s="75"/>
      <c r="J42" s="75"/>
      <c r="K42" s="75"/>
    </row>
    <row r="43" spans="1:11" s="46" customFormat="1" outlineLevel="1" x14ac:dyDescent="0.35">
      <c r="A43" s="73"/>
      <c r="B43" s="76" t="s">
        <v>36</v>
      </c>
      <c r="C43" s="77"/>
      <c r="D43" s="77"/>
      <c r="E43" s="77"/>
      <c r="F43" s="77"/>
      <c r="G43" s="77"/>
      <c r="H43" s="77"/>
      <c r="I43" s="77"/>
      <c r="J43" s="78"/>
    </row>
    <row r="44" spans="1:11" outlineLevel="1" x14ac:dyDescent="0.35">
      <c r="A44" s="45"/>
      <c r="B44" s="79" t="s">
        <v>11</v>
      </c>
      <c r="D44" s="94">
        <v>0</v>
      </c>
      <c r="E44" s="94">
        <v>0</v>
      </c>
      <c r="F44" s="94">
        <v>0</v>
      </c>
      <c r="G44" s="94">
        <v>38.847005763954328</v>
      </c>
      <c r="H44" s="94">
        <v>33.195494224867204</v>
      </c>
      <c r="I44" s="94">
        <v>13.460758729185599</v>
      </c>
      <c r="J44" s="95">
        <v>8.5894433620812407</v>
      </c>
    </row>
    <row r="45" spans="1:11" outlineLevel="1" x14ac:dyDescent="0.35">
      <c r="A45" s="45"/>
      <c r="B45" s="80" t="s">
        <v>14</v>
      </c>
      <c r="C45" s="81"/>
      <c r="D45" s="96">
        <v>0</v>
      </c>
      <c r="E45" s="96">
        <v>0</v>
      </c>
      <c r="F45" s="96">
        <v>0</v>
      </c>
      <c r="G45" s="96">
        <v>5.8081519143170235</v>
      </c>
      <c r="H45" s="96">
        <v>6.7914404510145951</v>
      </c>
      <c r="I45" s="96">
        <v>11.1022828219059</v>
      </c>
      <c r="J45" s="97">
        <v>9.8468672600207015</v>
      </c>
    </row>
    <row r="46" spans="1:11" outlineLevel="1" x14ac:dyDescent="0.35">
      <c r="A46" s="45"/>
    </row>
    <row r="47" spans="1:11" ht="15" outlineLevel="1" thickBot="1" x14ac:dyDescent="0.4">
      <c r="A47" s="45"/>
      <c r="B47" s="113"/>
      <c r="C47" s="113"/>
      <c r="D47" s="113"/>
      <c r="E47" s="113"/>
      <c r="F47" s="113"/>
      <c r="G47" s="113"/>
      <c r="H47" s="113"/>
      <c r="I47" s="113"/>
      <c r="J47" s="113"/>
      <c r="K47" s="113"/>
    </row>
    <row r="48" spans="1:11" outlineLevel="1" x14ac:dyDescent="0.35">
      <c r="A48" s="45"/>
    </row>
    <row r="49" spans="1:11" outlineLevel="1" x14ac:dyDescent="0.35">
      <c r="A49" s="45"/>
    </row>
    <row r="50" spans="1:11" outlineLevel="1" x14ac:dyDescent="0.35">
      <c r="A50" s="45"/>
      <c r="B50" s="46" t="s">
        <v>9</v>
      </c>
      <c r="D50" s="30">
        <v>2025</v>
      </c>
      <c r="E50" s="30">
        <v>2026</v>
      </c>
      <c r="F50" s="30">
        <v>2027</v>
      </c>
      <c r="G50" s="30">
        <v>2028</v>
      </c>
      <c r="H50" s="30">
        <v>2029</v>
      </c>
      <c r="I50" s="30">
        <v>2030</v>
      </c>
      <c r="J50" s="30">
        <v>2031</v>
      </c>
      <c r="K50" s="50" t="s">
        <v>10</v>
      </c>
    </row>
    <row r="51" spans="1:11" outlineLevel="1" x14ac:dyDescent="0.35">
      <c r="A51" s="45"/>
      <c r="K51" s="51"/>
    </row>
    <row r="52" spans="1:11" outlineLevel="1" x14ac:dyDescent="0.35">
      <c r="A52" s="45">
        <v>3</v>
      </c>
      <c r="B52" s="54" t="s">
        <v>38</v>
      </c>
      <c r="K52" s="51"/>
    </row>
    <row r="53" spans="1:11" outlineLevel="1" x14ac:dyDescent="0.35">
      <c r="A53" s="45"/>
      <c r="B53" t="s">
        <v>11</v>
      </c>
      <c r="D53" s="48">
        <v>0</v>
      </c>
      <c r="E53" s="48">
        <v>0</v>
      </c>
      <c r="F53" s="48">
        <v>0</v>
      </c>
      <c r="G53" s="48">
        <v>145756047.19150019</v>
      </c>
      <c r="H53" s="48">
        <v>105367177.03733754</v>
      </c>
      <c r="I53" s="48">
        <v>109625695.75011644</v>
      </c>
      <c r="J53" s="48">
        <v>74005448.022283435</v>
      </c>
      <c r="K53" s="74">
        <v>434754368.00123763</v>
      </c>
    </row>
    <row r="54" spans="1:11" outlineLevel="2" x14ac:dyDescent="0.35">
      <c r="A54" s="45"/>
      <c r="B54" s="92" t="s">
        <v>12</v>
      </c>
      <c r="C54" s="92"/>
      <c r="D54" s="55">
        <v>0</v>
      </c>
      <c r="E54" s="55">
        <v>0</v>
      </c>
      <c r="F54" s="55">
        <v>0</v>
      </c>
      <c r="G54" s="55">
        <v>140108968.85405785</v>
      </c>
      <c r="H54" s="55">
        <v>101284899.05031691</v>
      </c>
      <c r="I54" s="55">
        <v>105378428.45914651</v>
      </c>
      <c r="J54" s="55">
        <v>71138228.648323059</v>
      </c>
      <c r="K54" s="129">
        <v>417910525.01184434</v>
      </c>
    </row>
    <row r="55" spans="1:11" outlineLevel="2" x14ac:dyDescent="0.35">
      <c r="A55" s="45"/>
      <c r="B55" s="92" t="s">
        <v>13</v>
      </c>
      <c r="C55" s="92"/>
      <c r="D55" s="55">
        <v>0</v>
      </c>
      <c r="E55" s="55">
        <v>0</v>
      </c>
      <c r="F55" s="55">
        <v>0</v>
      </c>
      <c r="G55" s="55">
        <v>5647078.337442345</v>
      </c>
      <c r="H55" s="55">
        <v>4082277.9870206299</v>
      </c>
      <c r="I55" s="55">
        <v>4247267.2909699269</v>
      </c>
      <c r="J55" s="55">
        <v>2867219.3739603763</v>
      </c>
      <c r="K55" s="129">
        <v>16843842.989393279</v>
      </c>
    </row>
    <row r="56" spans="1:11" ht="15" outlineLevel="1" thickBot="1" x14ac:dyDescent="0.4">
      <c r="A56" s="45"/>
      <c r="B56" t="s">
        <v>14</v>
      </c>
      <c r="D56" s="48">
        <v>0</v>
      </c>
      <c r="E56" s="48">
        <v>0</v>
      </c>
      <c r="F56" s="48">
        <v>0</v>
      </c>
      <c r="G56" s="48">
        <v>11063804.303263109</v>
      </c>
      <c r="H56" s="48">
        <v>14677044.975844992</v>
      </c>
      <c r="I56" s="48">
        <v>20961694.130858209</v>
      </c>
      <c r="J56" s="48">
        <v>23835717.590622276</v>
      </c>
      <c r="K56" s="74">
        <v>70538261.000588581</v>
      </c>
    </row>
    <row r="57" spans="1:11" ht="15" outlineLevel="1" thickBot="1" x14ac:dyDescent="0.4">
      <c r="A57" s="45"/>
      <c r="B57" s="30" t="s">
        <v>10</v>
      </c>
      <c r="D57" s="49">
        <v>0</v>
      </c>
      <c r="E57" s="49">
        <v>0</v>
      </c>
      <c r="F57" s="49">
        <v>0</v>
      </c>
      <c r="G57" s="49">
        <v>302575898.6862635</v>
      </c>
      <c r="H57" s="49">
        <v>225411399.05052009</v>
      </c>
      <c r="I57" s="49">
        <v>240213085.63109112</v>
      </c>
      <c r="J57" s="49">
        <v>171846613.63518915</v>
      </c>
      <c r="K57" s="53">
        <v>505292629.00182623</v>
      </c>
    </row>
    <row r="58" spans="1:11" ht="15" outlineLevel="1" thickTop="1" x14ac:dyDescent="0.35">
      <c r="A58" s="45"/>
      <c r="B58" s="30"/>
      <c r="D58" s="75"/>
      <c r="E58" s="75"/>
      <c r="F58" s="75"/>
      <c r="G58" s="75"/>
      <c r="H58" s="75"/>
      <c r="I58" s="75"/>
      <c r="J58" s="75"/>
      <c r="K58" s="75"/>
    </row>
    <row r="59" spans="1:11" outlineLevel="1" x14ac:dyDescent="0.35">
      <c r="A59" s="45"/>
      <c r="B59" s="30"/>
      <c r="D59" s="75"/>
      <c r="E59" s="75"/>
      <c r="F59" s="75"/>
      <c r="G59" s="75"/>
      <c r="H59" s="75"/>
      <c r="I59" s="75"/>
      <c r="J59" s="75"/>
      <c r="K59" s="75"/>
    </row>
    <row r="60" spans="1:11" s="46" customFormat="1" outlineLevel="1" x14ac:dyDescent="0.35">
      <c r="A60" s="73"/>
      <c r="B60" s="76" t="s">
        <v>36</v>
      </c>
      <c r="C60" s="77"/>
      <c r="D60" s="77"/>
      <c r="E60" s="77"/>
      <c r="F60" s="77"/>
      <c r="G60" s="77"/>
      <c r="H60" s="77"/>
      <c r="I60" s="77"/>
      <c r="J60" s="78"/>
    </row>
    <row r="61" spans="1:11" outlineLevel="1" x14ac:dyDescent="0.35">
      <c r="A61" s="45"/>
      <c r="B61" s="79" t="s">
        <v>11</v>
      </c>
      <c r="D61" s="94">
        <v>0</v>
      </c>
      <c r="E61" s="94">
        <v>0</v>
      </c>
      <c r="F61" s="94">
        <v>0</v>
      </c>
      <c r="G61" s="94">
        <v>57.183745670885372</v>
      </c>
      <c r="H61" s="94">
        <v>41.338180952766876</v>
      </c>
      <c r="I61" s="94">
        <v>43.008904436961743</v>
      </c>
      <c r="J61" s="95">
        <v>29.034189658053293</v>
      </c>
    </row>
    <row r="62" spans="1:11" outlineLevel="1" x14ac:dyDescent="0.35">
      <c r="A62" s="45"/>
      <c r="B62" s="80" t="s">
        <v>14</v>
      </c>
      <c r="C62" s="81"/>
      <c r="D62" s="96">
        <v>0</v>
      </c>
      <c r="E62" s="96">
        <v>0</v>
      </c>
      <c r="F62" s="96">
        <v>0</v>
      </c>
      <c r="G62" s="96">
        <v>13.842934907249125</v>
      </c>
      <c r="H62" s="96">
        <v>18.363789946236395</v>
      </c>
      <c r="I62" s="96">
        <v>26.227087848395364</v>
      </c>
      <c r="J62" s="97">
        <v>29.823040794136361</v>
      </c>
    </row>
    <row r="63" spans="1:11" outlineLevel="1" x14ac:dyDescent="0.35">
      <c r="A63" s="45"/>
    </row>
    <row r="64" spans="1:11" ht="15" outlineLevel="1" thickBot="1" x14ac:dyDescent="0.4">
      <c r="A64" s="45"/>
      <c r="B64" s="113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3" outlineLevel="1" x14ac:dyDescent="0.35">
      <c r="A65" s="45"/>
    </row>
    <row r="66" spans="1:13" x14ac:dyDescent="0.35">
      <c r="A66" s="45"/>
    </row>
    <row r="67" spans="1:13" x14ac:dyDescent="0.35">
      <c r="A67" s="45"/>
      <c r="B67" s="30"/>
    </row>
    <row r="68" spans="1:13" x14ac:dyDescent="0.35">
      <c r="A68" s="45"/>
      <c r="B68" s="46"/>
    </row>
    <row r="69" spans="1:13" x14ac:dyDescent="0.35">
      <c r="A69" s="45"/>
    </row>
    <row r="70" spans="1:13" x14ac:dyDescent="0.35">
      <c r="A70" s="45"/>
      <c r="B70" s="46"/>
    </row>
    <row r="71" spans="1:13" x14ac:dyDescent="0.35">
      <c r="A71" s="45"/>
    </row>
    <row r="72" spans="1:13" x14ac:dyDescent="0.35">
      <c r="A72" s="45"/>
      <c r="M72" s="48"/>
    </row>
    <row r="73" spans="1:13" x14ac:dyDescent="0.35">
      <c r="B73" s="92"/>
    </row>
    <row r="74" spans="1:13" x14ac:dyDescent="0.35">
      <c r="A74" s="45"/>
    </row>
    <row r="75" spans="1:13" x14ac:dyDescent="0.35">
      <c r="A75" s="45"/>
    </row>
    <row r="76" spans="1:13" x14ac:dyDescent="0.35">
      <c r="A76" s="45"/>
    </row>
    <row r="77" spans="1:13" x14ac:dyDescent="0.35">
      <c r="A77" s="45"/>
    </row>
  </sheetData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B7E1-E8E4-4648-9C23-7F94FFB8DBAE}">
  <sheetPr>
    <tabColor theme="9" tint="-0.249977111117893"/>
  </sheetPr>
  <dimension ref="A1:K104"/>
  <sheetViews>
    <sheetView showGridLines="0" topLeftCell="A53" workbookViewId="0">
      <selection activeCell="B86" sqref="B86:B95"/>
    </sheetView>
  </sheetViews>
  <sheetFormatPr defaultRowHeight="14.5" x14ac:dyDescent="0.35"/>
  <cols>
    <col min="1" max="1" width="12.1796875" customWidth="1"/>
    <col min="2" max="2" width="62.453125" customWidth="1"/>
    <col min="3" max="3" width="12.453125" customWidth="1"/>
    <col min="4" max="5" width="12.1796875" customWidth="1"/>
    <col min="6" max="6" width="11.1796875" customWidth="1"/>
    <col min="7" max="9" width="12.26953125" customWidth="1"/>
    <col min="10" max="10" width="13.453125" customWidth="1"/>
    <col min="11" max="11" width="12" bestFit="1" customWidth="1"/>
    <col min="12" max="12" width="11.81640625" bestFit="1" customWidth="1"/>
  </cols>
  <sheetData>
    <row r="1" spans="1:10" ht="18.5" x14ac:dyDescent="0.45">
      <c r="A1" s="61"/>
      <c r="B1" s="99" t="s">
        <v>0</v>
      </c>
      <c r="C1" s="62"/>
      <c r="D1" s="62"/>
      <c r="E1" s="62"/>
      <c r="F1" s="62"/>
      <c r="G1" s="62"/>
      <c r="H1" s="62"/>
      <c r="I1" s="62"/>
      <c r="J1" s="62"/>
    </row>
    <row r="2" spans="1:10" ht="15.5" x14ac:dyDescent="0.35">
      <c r="A2" s="63"/>
      <c r="B2" s="61" t="s">
        <v>1</v>
      </c>
      <c r="C2" s="62"/>
      <c r="D2" s="62"/>
      <c r="E2" s="62"/>
      <c r="F2" s="62"/>
      <c r="G2" s="62"/>
      <c r="H2" s="62"/>
      <c r="I2" s="62"/>
      <c r="J2" s="62"/>
    </row>
    <row r="3" spans="1:10" x14ac:dyDescent="0.35">
      <c r="A3" s="62"/>
      <c r="B3" s="114" t="s">
        <v>39</v>
      </c>
      <c r="C3" s="62"/>
      <c r="D3" s="62"/>
      <c r="E3" s="62"/>
      <c r="F3" s="62"/>
      <c r="G3" s="62"/>
      <c r="H3" s="62"/>
      <c r="I3" s="62"/>
      <c r="J3" s="62"/>
    </row>
    <row r="4" spans="1:10" x14ac:dyDescent="0.35">
      <c r="A4" s="45"/>
    </row>
    <row r="5" spans="1:10" x14ac:dyDescent="0.35">
      <c r="A5" s="45"/>
    </row>
    <row r="6" spans="1:10" x14ac:dyDescent="0.35">
      <c r="A6" s="45"/>
    </row>
    <row r="7" spans="1:10" x14ac:dyDescent="0.35">
      <c r="A7" s="45"/>
      <c r="B7" s="54" t="s">
        <v>40</v>
      </c>
    </row>
    <row r="8" spans="1:10" x14ac:dyDescent="0.35">
      <c r="A8" s="45"/>
      <c r="B8" s="68" t="s">
        <v>41</v>
      </c>
      <c r="C8" s="69" t="s">
        <v>42</v>
      </c>
      <c r="D8" s="82" t="s">
        <v>37</v>
      </c>
      <c r="E8" s="83" t="s">
        <v>38</v>
      </c>
      <c r="F8" s="73" t="s">
        <v>43</v>
      </c>
    </row>
    <row r="9" spans="1:10" x14ac:dyDescent="0.35">
      <c r="A9" s="45"/>
      <c r="B9" s="58"/>
      <c r="C9" s="58"/>
      <c r="D9" s="84"/>
      <c r="E9" s="85"/>
    </row>
    <row r="10" spans="1:10" x14ac:dyDescent="0.35">
      <c r="A10" s="45"/>
      <c r="B10" s="58" t="s">
        <v>44</v>
      </c>
      <c r="C10" s="58"/>
      <c r="D10" s="84"/>
      <c r="E10" s="85"/>
    </row>
    <row r="11" spans="1:10" x14ac:dyDescent="0.35">
      <c r="A11" s="45"/>
      <c r="B11" s="119" t="s">
        <v>12</v>
      </c>
      <c r="C11" s="123">
        <f>C18/C15</f>
        <v>2450153.7492916132</v>
      </c>
      <c r="D11" s="125">
        <f t="shared" ref="D11:E11" si="0">D18/D15</f>
        <v>3110816.0691775177</v>
      </c>
      <c r="E11" s="126">
        <f t="shared" si="0"/>
        <v>1716090.9569252436</v>
      </c>
      <c r="F11" s="72" t="s">
        <v>45</v>
      </c>
    </row>
    <row r="12" spans="1:10" x14ac:dyDescent="0.35">
      <c r="A12" s="45"/>
      <c r="B12" s="119" t="s">
        <v>13</v>
      </c>
      <c r="C12" s="123">
        <f>C19/C15</f>
        <v>98753.208122172873</v>
      </c>
      <c r="D12" s="125">
        <f t="shared" ref="D12:E12" si="1">D19/D15</f>
        <v>125381.13855022586</v>
      </c>
      <c r="E12" s="126">
        <f t="shared" si="1"/>
        <v>69166.878802938096</v>
      </c>
      <c r="F12" s="72" t="s">
        <v>45</v>
      </c>
    </row>
    <row r="13" spans="1:10" ht="15" thickBot="1" x14ac:dyDescent="0.4">
      <c r="A13" s="45"/>
      <c r="B13" s="58" t="s">
        <v>46</v>
      </c>
      <c r="C13" s="124">
        <f>C20/C15</f>
        <v>2548906.9574137861</v>
      </c>
      <c r="D13" s="127">
        <f>D20/D15</f>
        <v>3236197.2077277433</v>
      </c>
      <c r="E13" s="128">
        <f>E20/E15</f>
        <v>1785257.8357281818</v>
      </c>
      <c r="F13" s="72" t="s">
        <v>45</v>
      </c>
    </row>
    <row r="14" spans="1:10" ht="15" thickTop="1" x14ac:dyDescent="0.35">
      <c r="A14" s="45"/>
      <c r="B14" s="58"/>
      <c r="C14" s="71"/>
      <c r="D14" s="88"/>
      <c r="E14" s="89"/>
      <c r="F14" s="72"/>
    </row>
    <row r="15" spans="1:10" x14ac:dyDescent="0.35">
      <c r="A15" s="45"/>
      <c r="B15" s="64" t="s">
        <v>47</v>
      </c>
      <c r="C15" s="71">
        <f>'Input|MVA'!J369</f>
        <v>194.98761810305521</v>
      </c>
      <c r="D15" s="88">
        <f>'Input|MVA'!J372</f>
        <v>153.5769498860009</v>
      </c>
      <c r="E15" s="89">
        <f>'Input|MVA'!J375</f>
        <v>278.39412685714285</v>
      </c>
      <c r="F15" s="72" t="s">
        <v>48</v>
      </c>
    </row>
    <row r="16" spans="1:10" x14ac:dyDescent="0.35">
      <c r="A16" s="45"/>
      <c r="B16" s="64"/>
      <c r="C16" s="71"/>
      <c r="D16" s="88"/>
      <c r="E16" s="89"/>
      <c r="F16" s="72"/>
    </row>
    <row r="17" spans="1:6" x14ac:dyDescent="0.35">
      <c r="A17" s="45"/>
      <c r="B17" s="64" t="s">
        <v>49</v>
      </c>
      <c r="C17" s="71"/>
      <c r="D17" s="88"/>
      <c r="E17" s="89"/>
      <c r="F17" s="72"/>
    </row>
    <row r="18" spans="1:6" x14ac:dyDescent="0.35">
      <c r="A18" s="45"/>
      <c r="B18" s="64" t="str">
        <f>B11</f>
        <v>- Connection Cost</v>
      </c>
      <c r="C18" s="71">
        <f>SUM(J39:J78)</f>
        <v>477749643.56064194</v>
      </c>
      <c r="D18" s="88">
        <f>SUM(J39:J78)</f>
        <v>477749643.56064194</v>
      </c>
      <c r="E18" s="89">
        <f>SUM(J39:J78)</f>
        <v>477749643.56064194</v>
      </c>
      <c r="F18" s="72" t="s">
        <v>50</v>
      </c>
    </row>
    <row r="19" spans="1:6" x14ac:dyDescent="0.35">
      <c r="A19" s="45"/>
      <c r="B19" s="64" t="str">
        <f>B12</f>
        <v>- Upstream Augmentation Costs</v>
      </c>
      <c r="C19" s="71">
        <f>SUM(J79:J82)</f>
        <v>19255652.831777774</v>
      </c>
      <c r="D19" s="88">
        <f>SUM(J79:J82)</f>
        <v>19255652.831777774</v>
      </c>
      <c r="E19" s="89">
        <f>SUM(J79:J82)</f>
        <v>19255652.831777774</v>
      </c>
      <c r="F19" s="72" t="s">
        <v>50</v>
      </c>
    </row>
    <row r="20" spans="1:6" x14ac:dyDescent="0.35">
      <c r="A20" s="45"/>
      <c r="B20" s="65" t="s">
        <v>51</v>
      </c>
      <c r="C20" s="120">
        <f>SUM(C18:C19)</f>
        <v>497005296.3924197</v>
      </c>
      <c r="D20" s="121">
        <f>$J$83</f>
        <v>497005296.3924197</v>
      </c>
      <c r="E20" s="122">
        <f>$J$83</f>
        <v>497005296.3924197</v>
      </c>
      <c r="F20" s="72" t="s">
        <v>50</v>
      </c>
    </row>
    <row r="21" spans="1:6" x14ac:dyDescent="0.35">
      <c r="A21" s="45"/>
      <c r="C21" s="48">
        <f>C20-J83</f>
        <v>0</v>
      </c>
      <c r="D21" s="84"/>
      <c r="E21" s="84"/>
      <c r="F21" s="46"/>
    </row>
    <row r="22" spans="1:6" x14ac:dyDescent="0.35">
      <c r="A22" s="45"/>
      <c r="D22" s="84"/>
      <c r="E22" s="84"/>
      <c r="F22" s="46"/>
    </row>
    <row r="23" spans="1:6" x14ac:dyDescent="0.35">
      <c r="A23" s="45"/>
      <c r="B23" s="54" t="s">
        <v>52</v>
      </c>
      <c r="D23" s="84"/>
      <c r="E23" s="84"/>
      <c r="F23" s="46"/>
    </row>
    <row r="24" spans="1:6" x14ac:dyDescent="0.35">
      <c r="A24" s="45"/>
      <c r="B24" s="68" t="s">
        <v>41</v>
      </c>
      <c r="C24" s="69" t="s">
        <v>42</v>
      </c>
      <c r="D24" s="82" t="s">
        <v>37</v>
      </c>
      <c r="E24" s="83" t="s">
        <v>38</v>
      </c>
      <c r="F24" s="73" t="s">
        <v>43</v>
      </c>
    </row>
    <row r="25" spans="1:6" x14ac:dyDescent="0.35">
      <c r="A25" s="45"/>
      <c r="B25" s="58"/>
      <c r="C25" s="58"/>
      <c r="D25" s="84"/>
      <c r="E25" s="85"/>
      <c r="F25" s="46"/>
    </row>
    <row r="26" spans="1:6" ht="15" thickBot="1" x14ac:dyDescent="0.4">
      <c r="A26" s="45"/>
      <c r="B26" s="58" t="s">
        <v>44</v>
      </c>
      <c r="C26" s="70">
        <f>C29/C28</f>
        <v>799238.33908005524</v>
      </c>
      <c r="D26" s="86">
        <f>D29/D28</f>
        <v>1253303.4518935792</v>
      </c>
      <c r="E26" s="87">
        <f>E29/E28</f>
        <v>476413.48009007378</v>
      </c>
      <c r="F26" s="72" t="s">
        <v>45</v>
      </c>
    </row>
    <row r="27" spans="1:6" ht="15" thickTop="1" x14ac:dyDescent="0.35">
      <c r="A27" s="45"/>
      <c r="B27" s="58"/>
      <c r="C27" s="71"/>
      <c r="D27" s="88"/>
      <c r="E27" s="89"/>
      <c r="F27" s="72"/>
    </row>
    <row r="28" spans="1:6" x14ac:dyDescent="0.35">
      <c r="A28" s="45"/>
      <c r="B28" s="64" t="s">
        <v>53</v>
      </c>
      <c r="C28" s="71">
        <f>'Input|MVA'!J370</f>
        <v>98.637117796625517</v>
      </c>
      <c r="D28" s="88">
        <f>'Input|MVA'!J373</f>
        <v>62.901419508826791</v>
      </c>
      <c r="E28" s="89">
        <f>'Input|MVA'!J376</f>
        <v>165.47509567637292</v>
      </c>
      <c r="F28" s="72" t="s">
        <v>48</v>
      </c>
    </row>
    <row r="29" spans="1:6" x14ac:dyDescent="0.35">
      <c r="A29" s="45"/>
      <c r="B29" s="65" t="s">
        <v>54</v>
      </c>
      <c r="C29" s="67">
        <f>$J$96</f>
        <v>78834566.199418738</v>
      </c>
      <c r="D29" s="90">
        <f>$J$96</f>
        <v>78834566.199418738</v>
      </c>
      <c r="E29" s="91">
        <f>$J$96</f>
        <v>78834566.199418738</v>
      </c>
      <c r="F29" s="72" t="s">
        <v>50</v>
      </c>
    </row>
    <row r="30" spans="1:6" x14ac:dyDescent="0.35">
      <c r="A30" s="45"/>
      <c r="B30" s="66"/>
      <c r="C30" s="48"/>
      <c r="D30" s="48"/>
      <c r="E30" s="48"/>
      <c r="F30" s="44"/>
    </row>
    <row r="33" spans="1:10" ht="15" thickBot="1" x14ac:dyDescent="0.4">
      <c r="B33" s="60"/>
      <c r="C33" s="60"/>
      <c r="D33" s="60"/>
      <c r="E33" s="60"/>
      <c r="F33" s="60"/>
      <c r="G33" s="60"/>
      <c r="H33" s="60"/>
      <c r="I33" s="60"/>
      <c r="J33" s="60"/>
    </row>
    <row r="34" spans="1:10" ht="15" thickTop="1" x14ac:dyDescent="0.35"/>
    <row r="36" spans="1:10" x14ac:dyDescent="0.35">
      <c r="B36" s="46" t="s">
        <v>9</v>
      </c>
      <c r="C36" s="30">
        <v>2025</v>
      </c>
      <c r="D36" s="30">
        <v>2026</v>
      </c>
      <c r="E36" s="30">
        <v>2027</v>
      </c>
      <c r="F36" s="30">
        <v>2028</v>
      </c>
      <c r="G36" s="30">
        <v>2029</v>
      </c>
      <c r="H36" s="30">
        <v>2030</v>
      </c>
      <c r="I36" s="30">
        <v>2031</v>
      </c>
      <c r="J36" s="50" t="s">
        <v>10</v>
      </c>
    </row>
    <row r="37" spans="1:10" x14ac:dyDescent="0.35">
      <c r="J37" s="51"/>
    </row>
    <row r="38" spans="1:10" x14ac:dyDescent="0.35">
      <c r="B38" s="54" t="s">
        <v>11</v>
      </c>
      <c r="J38" s="51"/>
    </row>
    <row r="39" spans="1:10" x14ac:dyDescent="0.35">
      <c r="A39" s="215" t="str">
        <f>'Input|$'!C8</f>
        <v>A65</v>
      </c>
      <c r="B39" s="279" t="s">
        <v>474</v>
      </c>
      <c r="C39" s="216">
        <f>'Input|$'!DA8</f>
        <v>352346.33185245917</v>
      </c>
      <c r="D39" s="216">
        <f>'Input|$'!DB8</f>
        <v>1056435.0583231235</v>
      </c>
      <c r="E39" s="216">
        <f>'Input|$'!DC8</f>
        <v>0</v>
      </c>
      <c r="F39" s="216">
        <f>'Input|$'!DD8</f>
        <v>0</v>
      </c>
      <c r="G39" s="216">
        <f>'Input|$'!DE8</f>
        <v>0</v>
      </c>
      <c r="H39" s="216">
        <f>'Input|$'!DF8</f>
        <v>0</v>
      </c>
      <c r="I39" s="216">
        <f>'Input|$'!DG8</f>
        <v>0</v>
      </c>
      <c r="J39" s="217">
        <f>SUM(C39:I39)</f>
        <v>1408781.3901755826</v>
      </c>
    </row>
    <row r="40" spans="1:10" x14ac:dyDescent="0.35">
      <c r="A40" s="215" t="str">
        <f>'Input|$'!C9</f>
        <v>A214</v>
      </c>
      <c r="B40" s="279" t="s">
        <v>474</v>
      </c>
      <c r="C40" s="216">
        <f>'Input|$'!DA9</f>
        <v>0</v>
      </c>
      <c r="D40" s="216">
        <f>'Input|$'!DB9</f>
        <v>0</v>
      </c>
      <c r="E40" s="216">
        <f>'Input|$'!DC9</f>
        <v>1539625.2098103797</v>
      </c>
      <c r="F40" s="216">
        <f>'Input|$'!DD9</f>
        <v>12475852.257533178</v>
      </c>
      <c r="G40" s="216">
        <f>'Input|$'!DE9</f>
        <v>8930525.3749525789</v>
      </c>
      <c r="H40" s="216">
        <f>'Input|$'!DF9</f>
        <v>0</v>
      </c>
      <c r="I40" s="216">
        <f>'Input|$'!DG9</f>
        <v>0</v>
      </c>
      <c r="J40" s="217">
        <f t="shared" ref="J40:J45" si="2">SUM(C40:I40)</f>
        <v>22946002.842296138</v>
      </c>
    </row>
    <row r="41" spans="1:10" x14ac:dyDescent="0.35">
      <c r="A41" s="215" t="str">
        <f>'Input|$'!C10</f>
        <v>A54</v>
      </c>
      <c r="B41" s="279" t="s">
        <v>474</v>
      </c>
      <c r="C41" s="216">
        <f>'Input|$'!DA10</f>
        <v>0</v>
      </c>
      <c r="D41" s="216">
        <f>'Input|$'!DB10</f>
        <v>0</v>
      </c>
      <c r="E41" s="216">
        <f>'Input|$'!DC10</f>
        <v>0</v>
      </c>
      <c r="F41" s="216">
        <f>'Input|$'!DD10</f>
        <v>2032390.6050052075</v>
      </c>
      <c r="G41" s="216">
        <f>'Input|$'!DE10</f>
        <v>1888272.036499575</v>
      </c>
      <c r="H41" s="216">
        <f>'Input|$'!DF10</f>
        <v>0</v>
      </c>
      <c r="I41" s="216">
        <f>'Input|$'!DG10</f>
        <v>0</v>
      </c>
      <c r="J41" s="217">
        <f t="shared" si="2"/>
        <v>3920662.6415047823</v>
      </c>
    </row>
    <row r="42" spans="1:10" x14ac:dyDescent="0.35">
      <c r="A42" s="215" t="str">
        <f>'Input|$'!C11</f>
        <v>A101</v>
      </c>
      <c r="B42" s="279" t="s">
        <v>474</v>
      </c>
      <c r="C42" s="216">
        <f>'Input|$'!DA11</f>
        <v>12761344.944592677</v>
      </c>
      <c r="D42" s="216">
        <f>'Input|$'!DB11</f>
        <v>6453961.618103967</v>
      </c>
      <c r="E42" s="216">
        <f>'Input|$'!DC11</f>
        <v>0</v>
      </c>
      <c r="F42" s="216">
        <f>'Input|$'!DD11</f>
        <v>0</v>
      </c>
      <c r="G42" s="216">
        <f>'Input|$'!DE11</f>
        <v>0</v>
      </c>
      <c r="H42" s="216">
        <f>'Input|$'!DF11</f>
        <v>0</v>
      </c>
      <c r="I42" s="216">
        <f>'Input|$'!DG11</f>
        <v>0</v>
      </c>
      <c r="J42" s="217">
        <f t="shared" si="2"/>
        <v>19215306.562696643</v>
      </c>
    </row>
    <row r="43" spans="1:10" x14ac:dyDescent="0.35">
      <c r="A43" s="215" t="str">
        <f>'Input|$'!C12</f>
        <v>A37</v>
      </c>
      <c r="B43" s="279" t="s">
        <v>474</v>
      </c>
      <c r="C43" s="216">
        <f>'Input|$'!DA12</f>
        <v>11292252.565400083</v>
      </c>
      <c r="D43" s="216">
        <f>'Input|$'!DB12</f>
        <v>10360864.213805165</v>
      </c>
      <c r="E43" s="216">
        <f>'Input|$'!DC12</f>
        <v>0</v>
      </c>
      <c r="F43" s="216">
        <f>'Input|$'!DD12</f>
        <v>0</v>
      </c>
      <c r="G43" s="216">
        <f>'Input|$'!DE12</f>
        <v>0</v>
      </c>
      <c r="H43" s="216">
        <f>'Input|$'!DF12</f>
        <v>0</v>
      </c>
      <c r="I43" s="216">
        <f>'Input|$'!DG12</f>
        <v>0</v>
      </c>
      <c r="J43" s="217">
        <f t="shared" si="2"/>
        <v>21653116.779205248</v>
      </c>
    </row>
    <row r="44" spans="1:10" x14ac:dyDescent="0.35">
      <c r="A44" s="215" t="str">
        <f>'Input|$'!C13</f>
        <v>A505</v>
      </c>
      <c r="B44" s="279" t="s">
        <v>474</v>
      </c>
      <c r="C44" s="216">
        <f>'Input|$'!DA13</f>
        <v>0</v>
      </c>
      <c r="D44" s="216">
        <f>'Input|$'!DB13</f>
        <v>2443299.7520513516</v>
      </c>
      <c r="E44" s="216">
        <f>'Input|$'!DC13</f>
        <v>0</v>
      </c>
      <c r="F44" s="216">
        <f>'Input|$'!DD13</f>
        <v>0</v>
      </c>
      <c r="G44" s="216">
        <f>'Input|$'!DE13</f>
        <v>0</v>
      </c>
      <c r="H44" s="216">
        <f>'Input|$'!DF13</f>
        <v>0</v>
      </c>
      <c r="I44" s="216">
        <f>'Input|$'!DG13</f>
        <v>0</v>
      </c>
      <c r="J44" s="217">
        <f t="shared" si="2"/>
        <v>2443299.7520513516</v>
      </c>
    </row>
    <row r="45" spans="1:10" x14ac:dyDescent="0.35">
      <c r="A45" s="215" t="str">
        <f>'Input|$'!C14</f>
        <v>A502</v>
      </c>
      <c r="B45" s="279" t="s">
        <v>474</v>
      </c>
      <c r="C45" s="216">
        <f>'Input|$'!DA14</f>
        <v>11238218.823982406</v>
      </c>
      <c r="D45" s="216">
        <f>'Input|$'!DB14</f>
        <v>11130397.372495567</v>
      </c>
      <c r="E45" s="216">
        <f>'Input|$'!DC14</f>
        <v>0</v>
      </c>
      <c r="F45" s="216">
        <f>'Input|$'!DD14</f>
        <v>0</v>
      </c>
      <c r="G45" s="216">
        <f>'Input|$'!DE14</f>
        <v>0</v>
      </c>
      <c r="H45" s="216">
        <f>'Input|$'!DF14</f>
        <v>0</v>
      </c>
      <c r="I45" s="216">
        <f>'Input|$'!DG14</f>
        <v>0</v>
      </c>
      <c r="J45" s="217">
        <f t="shared" si="2"/>
        <v>22368616.196477972</v>
      </c>
    </row>
    <row r="46" spans="1:10" x14ac:dyDescent="0.35">
      <c r="A46" s="215" t="str">
        <f>'Input|$'!C15</f>
        <v>A85</v>
      </c>
      <c r="B46" s="279" t="s">
        <v>474</v>
      </c>
      <c r="C46" s="216">
        <f>'Input|$'!DA15</f>
        <v>6719351.9292709194</v>
      </c>
      <c r="D46" s="216">
        <f>'Input|$'!DB15</f>
        <v>15607476.416853698</v>
      </c>
      <c r="E46" s="216">
        <f>'Input|$'!DC15</f>
        <v>0</v>
      </c>
      <c r="F46" s="216">
        <f>'Input|$'!DD15</f>
        <v>0</v>
      </c>
      <c r="G46" s="216">
        <f>'Input|$'!DE15</f>
        <v>0</v>
      </c>
      <c r="H46" s="216">
        <f>'Input|$'!DF15</f>
        <v>0</v>
      </c>
      <c r="I46" s="216">
        <f>'Input|$'!DG15</f>
        <v>0</v>
      </c>
      <c r="J46" s="217">
        <f t="shared" ref="J46:J52" si="3">SUM(C46:I46)</f>
        <v>22326828.346124619</v>
      </c>
    </row>
    <row r="47" spans="1:10" x14ac:dyDescent="0.35">
      <c r="A47" s="215" t="str">
        <f>'Input|$'!C16</f>
        <v>A501</v>
      </c>
      <c r="B47" s="279" t="s">
        <v>474</v>
      </c>
      <c r="C47" s="216">
        <f>'Input|$'!DA16</f>
        <v>643957.07554135204</v>
      </c>
      <c r="D47" s="216">
        <f>'Input|$'!DB16</f>
        <v>1721791.2670056105</v>
      </c>
      <c r="E47" s="216">
        <f>'Input|$'!DC16</f>
        <v>0</v>
      </c>
      <c r="F47" s="216">
        <f>'Input|$'!DD16</f>
        <v>0</v>
      </c>
      <c r="G47" s="216">
        <f>'Input|$'!DE16</f>
        <v>0</v>
      </c>
      <c r="H47" s="216">
        <f>'Input|$'!DF16</f>
        <v>0</v>
      </c>
      <c r="I47" s="216">
        <f>'Input|$'!DG16</f>
        <v>0</v>
      </c>
      <c r="J47" s="217">
        <f t="shared" si="3"/>
        <v>2365748.3425469627</v>
      </c>
    </row>
    <row r="48" spans="1:10" x14ac:dyDescent="0.35">
      <c r="A48" s="215" t="str">
        <f>'Input|$'!C17</f>
        <v>A899</v>
      </c>
      <c r="B48" s="279" t="s">
        <v>474</v>
      </c>
      <c r="C48" s="216">
        <f>'Input|$'!DA17</f>
        <v>0</v>
      </c>
      <c r="D48" s="216">
        <f>'Input|$'!DB17</f>
        <v>0</v>
      </c>
      <c r="E48" s="216">
        <f>'Input|$'!DC17</f>
        <v>0</v>
      </c>
      <c r="F48" s="216">
        <f>'Input|$'!DD17</f>
        <v>0</v>
      </c>
      <c r="G48" s="216">
        <f>'Input|$'!DE17</f>
        <v>0</v>
      </c>
      <c r="H48" s="216">
        <f>'Input|$'!DF17</f>
        <v>0</v>
      </c>
      <c r="I48" s="216">
        <f>'Input|$'!DG17</f>
        <v>0</v>
      </c>
      <c r="J48" s="217">
        <f t="shared" si="3"/>
        <v>0</v>
      </c>
    </row>
    <row r="49" spans="1:10" x14ac:dyDescent="0.35">
      <c r="A49" s="215" t="str">
        <f>'Input|$'!C18</f>
        <v>A449</v>
      </c>
      <c r="B49" s="279" t="s">
        <v>474</v>
      </c>
      <c r="C49" s="216">
        <f>'Input|$'!DA18</f>
        <v>0</v>
      </c>
      <c r="D49" s="216">
        <f>'Input|$'!DB18</f>
        <v>0</v>
      </c>
      <c r="E49" s="216">
        <f>'Input|$'!DC18</f>
        <v>8985337.39120063</v>
      </c>
      <c r="F49" s="216">
        <f>'Input|$'!DD18</f>
        <v>15107931.563460499</v>
      </c>
      <c r="G49" s="216">
        <f>'Input|$'!DE18</f>
        <v>0</v>
      </c>
      <c r="H49" s="216">
        <f>'Input|$'!DF18</f>
        <v>0</v>
      </c>
      <c r="I49" s="216">
        <f>'Input|$'!DG18</f>
        <v>0</v>
      </c>
      <c r="J49" s="217">
        <f t="shared" si="3"/>
        <v>24093268.954661131</v>
      </c>
    </row>
    <row r="50" spans="1:10" x14ac:dyDescent="0.35">
      <c r="A50" s="215" t="str">
        <f>'Input|$'!C19</f>
        <v>A497</v>
      </c>
      <c r="B50" s="279" t="s">
        <v>474</v>
      </c>
      <c r="C50" s="216">
        <f>'Input|$'!DA19</f>
        <v>0</v>
      </c>
      <c r="D50" s="216">
        <f>'Input|$'!DB19</f>
        <v>0</v>
      </c>
      <c r="E50" s="216">
        <f>'Input|$'!DC19</f>
        <v>2695135.2070375043</v>
      </c>
      <c r="F50" s="216">
        <f>'Input|$'!DD19</f>
        <v>2533012.915562667</v>
      </c>
      <c r="G50" s="216">
        <f>'Input|$'!DE19</f>
        <v>0</v>
      </c>
      <c r="H50" s="216">
        <f>'Input|$'!DF19</f>
        <v>0</v>
      </c>
      <c r="I50" s="216">
        <f>'Input|$'!DG19</f>
        <v>0</v>
      </c>
      <c r="J50" s="217">
        <f t="shared" si="3"/>
        <v>5228148.1226001717</v>
      </c>
    </row>
    <row r="51" spans="1:10" x14ac:dyDescent="0.35">
      <c r="A51" s="215" t="str">
        <f>'Input|$'!C20</f>
        <v>A956</v>
      </c>
      <c r="B51" s="279" t="s">
        <v>474</v>
      </c>
      <c r="C51" s="216">
        <f>'Input|$'!DA20</f>
        <v>5760273.2604453377</v>
      </c>
      <c r="D51" s="216">
        <f>'Input|$'!DB20</f>
        <v>12721737.200172491</v>
      </c>
      <c r="E51" s="216">
        <f>'Input|$'!DC20</f>
        <v>8060780.899598957</v>
      </c>
      <c r="F51" s="216">
        <f>'Input|$'!DD20</f>
        <v>0</v>
      </c>
      <c r="G51" s="216">
        <f>'Input|$'!DE20</f>
        <v>0</v>
      </c>
      <c r="H51" s="216">
        <f>'Input|$'!DF20</f>
        <v>0</v>
      </c>
      <c r="I51" s="216">
        <f>'Input|$'!DG20</f>
        <v>0</v>
      </c>
      <c r="J51" s="217">
        <f t="shared" si="3"/>
        <v>26542791.360216785</v>
      </c>
    </row>
    <row r="52" spans="1:10" x14ac:dyDescent="0.35">
      <c r="A52" s="215" t="str">
        <f>'Input|$'!C21</f>
        <v>A481</v>
      </c>
      <c r="B52" s="279" t="s">
        <v>474</v>
      </c>
      <c r="C52" s="216">
        <f>'Input|$'!DA21</f>
        <v>2110706.1910674344</v>
      </c>
      <c r="D52" s="216">
        <f>'Input|$'!DB21</f>
        <v>2969284.4793509138</v>
      </c>
      <c r="E52" s="216">
        <f>'Input|$'!DC21</f>
        <v>396465.22130742407</v>
      </c>
      <c r="F52" s="216">
        <f>'Input|$'!DD21</f>
        <v>0</v>
      </c>
      <c r="G52" s="216">
        <f>'Input|$'!DE21</f>
        <v>0</v>
      </c>
      <c r="H52" s="216">
        <f>'Input|$'!DF21</f>
        <v>0</v>
      </c>
      <c r="I52" s="216">
        <f>'Input|$'!DG21</f>
        <v>0</v>
      </c>
      <c r="J52" s="217">
        <f t="shared" si="3"/>
        <v>5476455.8917257721</v>
      </c>
    </row>
    <row r="53" spans="1:10" x14ac:dyDescent="0.35">
      <c r="A53" s="215" t="str">
        <f>'Input|$'!C22</f>
        <v>A321</v>
      </c>
      <c r="B53" s="279" t="s">
        <v>474</v>
      </c>
      <c r="C53" s="216">
        <f>'Input|$'!DA22</f>
        <v>0</v>
      </c>
      <c r="D53" s="216">
        <f>'Input|$'!DB22</f>
        <v>0</v>
      </c>
      <c r="E53" s="216">
        <f>'Input|$'!DC22</f>
        <v>0</v>
      </c>
      <c r="F53" s="216">
        <f>'Input|$'!DD22</f>
        <v>0</v>
      </c>
      <c r="G53" s="216">
        <f>'Input|$'!DE22</f>
        <v>0</v>
      </c>
      <c r="H53" s="216">
        <f>'Input|$'!DF22</f>
        <v>0</v>
      </c>
      <c r="I53" s="216">
        <f>'Input|$'!DG22</f>
        <v>0</v>
      </c>
      <c r="J53" s="217">
        <f t="shared" ref="J53:J59" si="4">SUM(C53:I53)</f>
        <v>0</v>
      </c>
    </row>
    <row r="54" spans="1:10" x14ac:dyDescent="0.35">
      <c r="A54" s="215" t="str">
        <f>'Input|$'!C23</f>
        <v>A181</v>
      </c>
      <c r="B54" s="279" t="s">
        <v>474</v>
      </c>
      <c r="C54" s="216">
        <f>'Input|$'!DA23</f>
        <v>0</v>
      </c>
      <c r="D54" s="216">
        <f>'Input|$'!DB23</f>
        <v>0</v>
      </c>
      <c r="E54" s="216">
        <f>'Input|$'!DC23</f>
        <v>0</v>
      </c>
      <c r="F54" s="216">
        <f>'Input|$'!DD23</f>
        <v>0</v>
      </c>
      <c r="G54" s="216">
        <f>'Input|$'!DE23</f>
        <v>0</v>
      </c>
      <c r="H54" s="216">
        <f>'Input|$'!DF23</f>
        <v>0</v>
      </c>
      <c r="I54" s="216">
        <f>'Input|$'!DG23</f>
        <v>0</v>
      </c>
      <c r="J54" s="217">
        <f t="shared" si="4"/>
        <v>0</v>
      </c>
    </row>
    <row r="55" spans="1:10" x14ac:dyDescent="0.35">
      <c r="A55" s="215" t="str">
        <f>'Input|$'!C24</f>
        <v>A452</v>
      </c>
      <c r="B55" s="279" t="s">
        <v>474</v>
      </c>
      <c r="C55" s="216">
        <f>'Input|$'!DA24</f>
        <v>6446384.8755714744</v>
      </c>
      <c r="D55" s="216">
        <f>'Input|$'!DB24</f>
        <v>8914114.6884443462</v>
      </c>
      <c r="E55" s="216">
        <f>'Input|$'!DC24</f>
        <v>9732705.1016396694</v>
      </c>
      <c r="F55" s="216">
        <f>'Input|$'!DD24</f>
        <v>0</v>
      </c>
      <c r="G55" s="216">
        <f>'Input|$'!DE24</f>
        <v>0</v>
      </c>
      <c r="H55" s="216">
        <f>'Input|$'!DF24</f>
        <v>0</v>
      </c>
      <c r="I55" s="216">
        <f>'Input|$'!DG24</f>
        <v>0</v>
      </c>
      <c r="J55" s="217">
        <f t="shared" si="4"/>
        <v>25093204.66565549</v>
      </c>
    </row>
    <row r="56" spans="1:10" x14ac:dyDescent="0.35">
      <c r="A56" s="215" t="str">
        <f>'Input|$'!C25</f>
        <v>A453</v>
      </c>
      <c r="B56" s="279" t="s">
        <v>474</v>
      </c>
      <c r="C56" s="216">
        <f>'Input|$'!DA25</f>
        <v>0</v>
      </c>
      <c r="D56" s="216">
        <f>'Input|$'!DB25</f>
        <v>0</v>
      </c>
      <c r="E56" s="216">
        <f>'Input|$'!DC25</f>
        <v>0</v>
      </c>
      <c r="F56" s="216">
        <f>'Input|$'!DD25</f>
        <v>8444624.1126914881</v>
      </c>
      <c r="G56" s="216">
        <f>'Input|$'!DE25</f>
        <v>14005346.57117386</v>
      </c>
      <c r="H56" s="216">
        <f>'Input|$'!DF25</f>
        <v>0</v>
      </c>
      <c r="I56" s="216">
        <f>'Input|$'!DG25</f>
        <v>0</v>
      </c>
      <c r="J56" s="217">
        <f t="shared" si="4"/>
        <v>22449970.683865346</v>
      </c>
    </row>
    <row r="57" spans="1:10" x14ac:dyDescent="0.35">
      <c r="A57" s="215" t="str">
        <f>'Input|$'!C26</f>
        <v>A487</v>
      </c>
      <c r="B57" s="279" t="s">
        <v>474</v>
      </c>
      <c r="C57" s="216">
        <f>'Input|$'!DA26</f>
        <v>0</v>
      </c>
      <c r="D57" s="216">
        <f>'Input|$'!DB26</f>
        <v>0</v>
      </c>
      <c r="E57" s="216">
        <f>'Input|$'!DC26</f>
        <v>0</v>
      </c>
      <c r="F57" s="216">
        <f>'Input|$'!DD26</f>
        <v>0</v>
      </c>
      <c r="G57" s="216">
        <f>'Input|$'!DE26</f>
        <v>7826736.3670559349</v>
      </c>
      <c r="H57" s="216">
        <f>'Input|$'!DF26</f>
        <v>13351069.917534072</v>
      </c>
      <c r="I57" s="216">
        <f>'Input|$'!DG26</f>
        <v>0</v>
      </c>
      <c r="J57" s="217">
        <f t="shared" si="4"/>
        <v>21177806.284590006</v>
      </c>
    </row>
    <row r="58" spans="1:10" x14ac:dyDescent="0.35">
      <c r="A58" s="215" t="str">
        <f>'Input|$'!C27</f>
        <v>A488</v>
      </c>
      <c r="B58" s="279" t="s">
        <v>474</v>
      </c>
      <c r="C58" s="216">
        <f>'Input|$'!DA27</f>
        <v>0</v>
      </c>
      <c r="D58" s="216">
        <f>'Input|$'!DB27</f>
        <v>0</v>
      </c>
      <c r="E58" s="216">
        <f>'Input|$'!DC27</f>
        <v>0</v>
      </c>
      <c r="F58" s="216">
        <f>'Input|$'!DD27</f>
        <v>0</v>
      </c>
      <c r="G58" s="216">
        <f>'Input|$'!DE27</f>
        <v>0</v>
      </c>
      <c r="H58" s="216">
        <f>'Input|$'!DF27</f>
        <v>0</v>
      </c>
      <c r="I58" s="216">
        <f>'Input|$'!DG27</f>
        <v>0</v>
      </c>
      <c r="J58" s="217">
        <f t="shared" si="4"/>
        <v>0</v>
      </c>
    </row>
    <row r="59" spans="1:10" x14ac:dyDescent="0.35">
      <c r="A59" s="215" t="str">
        <f>'Input|$'!C28</f>
        <v>A493</v>
      </c>
      <c r="B59" s="279" t="s">
        <v>474</v>
      </c>
      <c r="C59" s="216">
        <f>'Input|$'!DA28</f>
        <v>0</v>
      </c>
      <c r="D59" s="216">
        <f>'Input|$'!DB28</f>
        <v>0</v>
      </c>
      <c r="E59" s="216">
        <f>'Input|$'!DC28</f>
        <v>0</v>
      </c>
      <c r="F59" s="216">
        <f>'Input|$'!DD28</f>
        <v>0</v>
      </c>
      <c r="G59" s="216">
        <f>'Input|$'!DE28</f>
        <v>11137499.999999998</v>
      </c>
      <c r="H59" s="216">
        <f>'Input|$'!DF28</f>
        <v>11137499.999999998</v>
      </c>
      <c r="I59" s="216">
        <f>'Input|$'!DG28</f>
        <v>0</v>
      </c>
      <c r="J59" s="217">
        <f t="shared" si="4"/>
        <v>22274999.999999996</v>
      </c>
    </row>
    <row r="60" spans="1:10" x14ac:dyDescent="0.35">
      <c r="A60" s="215" t="str">
        <f>'Input|$'!C29</f>
        <v>A494</v>
      </c>
      <c r="B60" s="279" t="s">
        <v>474</v>
      </c>
      <c r="C60" s="216">
        <f>'Input|$'!DA29</f>
        <v>0</v>
      </c>
      <c r="D60" s="216">
        <f>'Input|$'!DB29</f>
        <v>0</v>
      </c>
      <c r="E60" s="216">
        <f>'Input|$'!DC29</f>
        <v>0</v>
      </c>
      <c r="F60" s="216">
        <f>'Input|$'!DD29</f>
        <v>0</v>
      </c>
      <c r="G60" s="216">
        <f>'Input|$'!DE29</f>
        <v>0</v>
      </c>
      <c r="H60" s="216">
        <f>'Input|$'!DF29</f>
        <v>0</v>
      </c>
      <c r="I60" s="216">
        <f>'Input|$'!DG29</f>
        <v>0</v>
      </c>
      <c r="J60" s="217">
        <f t="shared" ref="J60:J64" si="5">SUM(C60:I60)</f>
        <v>0</v>
      </c>
    </row>
    <row r="61" spans="1:10" x14ac:dyDescent="0.35">
      <c r="A61" s="215" t="str">
        <f>'Input|$'!C30</f>
        <v>A541</v>
      </c>
      <c r="B61" s="279" t="s">
        <v>474</v>
      </c>
      <c r="C61" s="216">
        <f>'Input|$'!DA30</f>
        <v>0</v>
      </c>
      <c r="D61" s="216">
        <f>'Input|$'!DB30</f>
        <v>0</v>
      </c>
      <c r="E61" s="216">
        <f>'Input|$'!DC30</f>
        <v>0</v>
      </c>
      <c r="F61" s="216">
        <f>'Input|$'!DD30</f>
        <v>0</v>
      </c>
      <c r="G61" s="216">
        <f>'Input|$'!DE30</f>
        <v>0</v>
      </c>
      <c r="H61" s="216">
        <f>'Input|$'!DF30</f>
        <v>0</v>
      </c>
      <c r="I61" s="216">
        <f>'Input|$'!DG30</f>
        <v>0</v>
      </c>
      <c r="J61" s="217">
        <f t="shared" si="5"/>
        <v>0</v>
      </c>
    </row>
    <row r="62" spans="1:10" x14ac:dyDescent="0.35">
      <c r="A62" s="215" t="str">
        <f>'Input|$'!C31</f>
        <v>A542</v>
      </c>
      <c r="B62" s="279" t="s">
        <v>474</v>
      </c>
      <c r="C62" s="216">
        <f>'Input|$'!DA31</f>
        <v>0</v>
      </c>
      <c r="D62" s="216">
        <f>'Input|$'!DB31</f>
        <v>0</v>
      </c>
      <c r="E62" s="216">
        <f>'Input|$'!DC31</f>
        <v>0</v>
      </c>
      <c r="F62" s="216">
        <f>'Input|$'!DD31</f>
        <v>0</v>
      </c>
      <c r="G62" s="216">
        <f>'Input|$'!DE31</f>
        <v>0</v>
      </c>
      <c r="H62" s="216">
        <f>'Input|$'!DF31</f>
        <v>0</v>
      </c>
      <c r="I62" s="216">
        <f>'Input|$'!DG31</f>
        <v>0</v>
      </c>
      <c r="J62" s="217">
        <f t="shared" si="5"/>
        <v>0</v>
      </c>
    </row>
    <row r="63" spans="1:10" x14ac:dyDescent="0.35">
      <c r="A63" s="215" t="str">
        <f>'Input|$'!C32</f>
        <v>A543</v>
      </c>
      <c r="B63" s="279" t="s">
        <v>474</v>
      </c>
      <c r="C63" s="216">
        <f>'Input|$'!DA32</f>
        <v>0</v>
      </c>
      <c r="D63" s="216">
        <f>'Input|$'!DB32</f>
        <v>0</v>
      </c>
      <c r="E63" s="216">
        <f>'Input|$'!DC32</f>
        <v>0</v>
      </c>
      <c r="F63" s="216">
        <f>'Input|$'!DD32</f>
        <v>0</v>
      </c>
      <c r="G63" s="216">
        <f>'Input|$'!DE32</f>
        <v>0</v>
      </c>
      <c r="H63" s="216">
        <f>'Input|$'!DF32</f>
        <v>11137499.999999998</v>
      </c>
      <c r="I63" s="216">
        <f>'Input|$'!DG32</f>
        <v>11137499.999999998</v>
      </c>
      <c r="J63" s="217">
        <f t="shared" si="5"/>
        <v>22274999.999999996</v>
      </c>
    </row>
    <row r="64" spans="1:10" x14ac:dyDescent="0.35">
      <c r="A64" s="215" t="str">
        <f>'Input|$'!C33</f>
        <v>A544</v>
      </c>
      <c r="B64" s="279" t="s">
        <v>474</v>
      </c>
      <c r="C64" s="216">
        <f>'Input|$'!DA33</f>
        <v>0</v>
      </c>
      <c r="D64" s="216">
        <f>'Input|$'!DB33</f>
        <v>0</v>
      </c>
      <c r="E64" s="216">
        <f>'Input|$'!DC33</f>
        <v>0</v>
      </c>
      <c r="F64" s="216">
        <f>'Input|$'!DD33</f>
        <v>11137499.999999998</v>
      </c>
      <c r="G64" s="216">
        <f>'Input|$'!DE33</f>
        <v>11137499.999999998</v>
      </c>
      <c r="H64" s="216">
        <f>'Input|$'!DF33</f>
        <v>0</v>
      </c>
      <c r="I64" s="216">
        <f>'Input|$'!DG33</f>
        <v>0</v>
      </c>
      <c r="J64" s="217">
        <f t="shared" si="5"/>
        <v>22274999.999999996</v>
      </c>
    </row>
    <row r="65" spans="1:10" x14ac:dyDescent="0.35">
      <c r="A65" s="215" t="str">
        <f>'Input|$'!C34</f>
        <v>A545</v>
      </c>
      <c r="B65" s="279" t="s">
        <v>474</v>
      </c>
      <c r="C65" s="216">
        <f>'Input|$'!DA34</f>
        <v>0</v>
      </c>
      <c r="D65" s="216">
        <f>'Input|$'!DB34</f>
        <v>0</v>
      </c>
      <c r="E65" s="216">
        <f>'Input|$'!DC34</f>
        <v>0</v>
      </c>
      <c r="F65" s="216">
        <f>'Input|$'!DD34</f>
        <v>0</v>
      </c>
      <c r="G65" s="216">
        <f>'Input|$'!DE34</f>
        <v>0</v>
      </c>
      <c r="H65" s="216">
        <f>'Input|$'!DF34</f>
        <v>11137499.999999998</v>
      </c>
      <c r="I65" s="216">
        <f>'Input|$'!DG34</f>
        <v>11137499.999999998</v>
      </c>
      <c r="J65" s="217">
        <f t="shared" ref="J65:J70" si="6">SUM(C65:I65)</f>
        <v>22274999.999999996</v>
      </c>
    </row>
    <row r="66" spans="1:10" x14ac:dyDescent="0.35">
      <c r="A66" s="215" t="str">
        <f>'Input|$'!C35</f>
        <v>A546</v>
      </c>
      <c r="B66" s="279" t="s">
        <v>474</v>
      </c>
      <c r="C66" s="216">
        <f>'Input|$'!DA35</f>
        <v>0</v>
      </c>
      <c r="D66" s="216">
        <f>'Input|$'!DB35</f>
        <v>0</v>
      </c>
      <c r="E66" s="216">
        <f>'Input|$'!DC35</f>
        <v>0</v>
      </c>
      <c r="F66" s="216">
        <f>'Input|$'!DD35</f>
        <v>0</v>
      </c>
      <c r="G66" s="216">
        <f>'Input|$'!DE35</f>
        <v>0</v>
      </c>
      <c r="H66" s="216">
        <f>'Input|$'!DF35</f>
        <v>11137499.999999998</v>
      </c>
      <c r="I66" s="216">
        <f>'Input|$'!DG35</f>
        <v>11137499.999999998</v>
      </c>
      <c r="J66" s="217">
        <f t="shared" si="6"/>
        <v>22274999.999999996</v>
      </c>
    </row>
    <row r="67" spans="1:10" x14ac:dyDescent="0.35">
      <c r="A67" s="215" t="str">
        <f>'Input|$'!C36</f>
        <v>A193</v>
      </c>
      <c r="B67" s="279" t="s">
        <v>474</v>
      </c>
      <c r="C67" s="216">
        <f>'Input|$'!DA36</f>
        <v>9016862.420687262</v>
      </c>
      <c r="D67" s="216">
        <f>'Input|$'!DB36</f>
        <v>0</v>
      </c>
      <c r="E67" s="216">
        <f>'Input|$'!DC36</f>
        <v>0</v>
      </c>
      <c r="F67" s="216">
        <f>'Input|$'!DD36</f>
        <v>0</v>
      </c>
      <c r="G67" s="216">
        <f>'Input|$'!DE36</f>
        <v>0</v>
      </c>
      <c r="H67" s="216">
        <f>'Input|$'!DF36</f>
        <v>0</v>
      </c>
      <c r="I67" s="216">
        <f>'Input|$'!DG36</f>
        <v>0</v>
      </c>
      <c r="J67" s="217">
        <f t="shared" si="6"/>
        <v>9016862.420687262</v>
      </c>
    </row>
    <row r="68" spans="1:10" x14ac:dyDescent="0.35">
      <c r="A68" s="215" t="str">
        <f>'Input|$'!C37</f>
        <v>A509</v>
      </c>
      <c r="B68" s="279" t="s">
        <v>474</v>
      </c>
      <c r="C68" s="216">
        <f>'Input|$'!DA37</f>
        <v>0</v>
      </c>
      <c r="D68" s="216">
        <f>'Input|$'!DB37</f>
        <v>0</v>
      </c>
      <c r="E68" s="216">
        <f>'Input|$'!DC37</f>
        <v>0</v>
      </c>
      <c r="F68" s="216">
        <f>'Input|$'!DD37</f>
        <v>0</v>
      </c>
      <c r="G68" s="216">
        <f>'Input|$'!DE37</f>
        <v>8823950.135143958</v>
      </c>
      <c r="H68" s="216">
        <f>'Input|$'!DF37</f>
        <v>12419026.272374393</v>
      </c>
      <c r="I68" s="216">
        <f>'Input|$'!DG37</f>
        <v>0</v>
      </c>
      <c r="J68" s="217">
        <f t="shared" si="6"/>
        <v>21242976.40751835</v>
      </c>
    </row>
    <row r="69" spans="1:10" x14ac:dyDescent="0.35">
      <c r="A69" s="215" t="str">
        <f>'Input|$'!C38</f>
        <v>A57</v>
      </c>
      <c r="B69" s="279" t="s">
        <v>474</v>
      </c>
      <c r="C69" s="216">
        <f>'Input|$'!DA38</f>
        <v>0</v>
      </c>
      <c r="D69" s="216">
        <f>'Input|$'!DB38</f>
        <v>0</v>
      </c>
      <c r="E69" s="216">
        <f>'Input|$'!DC38</f>
        <v>0</v>
      </c>
      <c r="F69" s="216">
        <f>'Input|$'!DD38</f>
        <v>0</v>
      </c>
      <c r="G69" s="216">
        <f>'Input|$'!DE38</f>
        <v>0</v>
      </c>
      <c r="H69" s="216">
        <f>'Input|$'!DF38</f>
        <v>0</v>
      </c>
      <c r="I69" s="216">
        <f>'Input|$'!DG38</f>
        <v>0</v>
      </c>
      <c r="J69" s="217">
        <f t="shared" si="6"/>
        <v>0</v>
      </c>
    </row>
    <row r="70" spans="1:10" x14ac:dyDescent="0.35">
      <c r="A70" s="215" t="str">
        <f>'Input|$'!C39</f>
        <v>A548</v>
      </c>
      <c r="B70" s="279" t="s">
        <v>474</v>
      </c>
      <c r="C70" s="216">
        <f>'Input|$'!DA39</f>
        <v>0</v>
      </c>
      <c r="D70" s="216">
        <f>'Input|$'!DB39</f>
        <v>0</v>
      </c>
      <c r="E70" s="216">
        <f>'Input|$'!DC39</f>
        <v>0</v>
      </c>
      <c r="F70" s="216">
        <f>'Input|$'!DD39</f>
        <v>0</v>
      </c>
      <c r="G70" s="216">
        <f>'Input|$'!DE39</f>
        <v>11137499.999999998</v>
      </c>
      <c r="H70" s="216">
        <f>'Input|$'!DF39</f>
        <v>11137499.999999998</v>
      </c>
      <c r="I70" s="216">
        <f>'Input|$'!DG39</f>
        <v>0</v>
      </c>
      <c r="J70" s="217">
        <f t="shared" si="6"/>
        <v>22274999.999999996</v>
      </c>
    </row>
    <row r="71" spans="1:10" x14ac:dyDescent="0.35">
      <c r="A71" s="215" t="str">
        <f>'Input|$'!C40</f>
        <v>A30</v>
      </c>
      <c r="B71" s="279" t="s">
        <v>474</v>
      </c>
      <c r="C71" s="216">
        <f>'Input|$'!DA40</f>
        <v>0</v>
      </c>
      <c r="D71" s="216">
        <f>'Input|$'!DB40</f>
        <v>0</v>
      </c>
      <c r="E71" s="216">
        <f>'Input|$'!DC40</f>
        <v>0</v>
      </c>
      <c r="F71" s="216">
        <f>'Input|$'!DD40</f>
        <v>0</v>
      </c>
      <c r="G71" s="216">
        <f>'Input|$'!DE40</f>
        <v>0</v>
      </c>
      <c r="H71" s="216">
        <f>'Input|$'!DF40</f>
        <v>0</v>
      </c>
      <c r="I71" s="216">
        <f>'Input|$'!DG40</f>
        <v>0</v>
      </c>
      <c r="J71" s="217">
        <f t="shared" ref="J71:J72" si="7">SUM(C71:I71)</f>
        <v>0</v>
      </c>
    </row>
    <row r="72" spans="1:10" x14ac:dyDescent="0.35">
      <c r="A72" s="215" t="str">
        <f>'Input|$'!C41</f>
        <v>A503</v>
      </c>
      <c r="B72" s="279" t="s">
        <v>474</v>
      </c>
      <c r="C72" s="216">
        <f>'Input|$'!DA41</f>
        <v>10747464.186219405</v>
      </c>
      <c r="D72" s="216">
        <f>'Input|$'!DB41</f>
        <v>7256105.6903302614</v>
      </c>
      <c r="E72" s="216">
        <f>'Input|$'!DC41</f>
        <v>0</v>
      </c>
      <c r="F72" s="216">
        <f>'Input|$'!DD41</f>
        <v>0</v>
      </c>
      <c r="G72" s="216">
        <f>'Input|$'!DE41</f>
        <v>0</v>
      </c>
      <c r="H72" s="216">
        <f>'Input|$'!DF41</f>
        <v>0</v>
      </c>
      <c r="I72" s="216">
        <f>'Input|$'!DG41</f>
        <v>0</v>
      </c>
      <c r="J72" s="217">
        <f t="shared" si="7"/>
        <v>18003569.876549669</v>
      </c>
    </row>
    <row r="73" spans="1:10" x14ac:dyDescent="0.35">
      <c r="A73" s="215" t="str">
        <f>'Input|$'!C42</f>
        <v>A236</v>
      </c>
      <c r="B73" s="279" t="s">
        <v>474</v>
      </c>
      <c r="C73" s="216">
        <f>'Input|$'!DA42</f>
        <v>0</v>
      </c>
      <c r="D73" s="216">
        <f>'Input|$'!DB42</f>
        <v>0</v>
      </c>
      <c r="E73" s="216">
        <f>'Input|$'!DC42</f>
        <v>0</v>
      </c>
      <c r="F73" s="216">
        <f>'Input|$'!DD42</f>
        <v>0</v>
      </c>
      <c r="G73" s="216">
        <f>'Input|$'!DE42</f>
        <v>0</v>
      </c>
      <c r="H73" s="216">
        <f>'Input|$'!DF42</f>
        <v>0</v>
      </c>
      <c r="I73" s="216">
        <f>'Input|$'!DG42</f>
        <v>0</v>
      </c>
      <c r="J73" s="217">
        <f t="shared" ref="J73:J75" si="8">SUM(C73:I73)</f>
        <v>0</v>
      </c>
    </row>
    <row r="74" spans="1:10" x14ac:dyDescent="0.35">
      <c r="A74" s="215" t="str">
        <f>'Input|$'!C43</f>
        <v>A951</v>
      </c>
      <c r="B74" s="279" t="s">
        <v>474</v>
      </c>
      <c r="C74" s="216">
        <f>'Input|$'!DA43</f>
        <v>8987943.684478689</v>
      </c>
      <c r="D74" s="216">
        <f>'Input|$'!DB43</f>
        <v>11096072.264995225</v>
      </c>
      <c r="E74" s="216">
        <f>'Input|$'!DC43</f>
        <v>0</v>
      </c>
      <c r="F74" s="216">
        <f>'Input|$'!DD43</f>
        <v>0</v>
      </c>
      <c r="G74" s="216">
        <f>'Input|$'!DE43</f>
        <v>0</v>
      </c>
      <c r="H74" s="216">
        <f>'Input|$'!DF43</f>
        <v>0</v>
      </c>
      <c r="I74" s="216">
        <f>'Input|$'!DG43</f>
        <v>0</v>
      </c>
      <c r="J74" s="217">
        <f t="shared" si="8"/>
        <v>20084015.949473914</v>
      </c>
    </row>
    <row r="75" spans="1:10" x14ac:dyDescent="0.35">
      <c r="A75" s="215" t="str">
        <f>'Input|$'!C44</f>
        <v>A506</v>
      </c>
      <c r="B75" s="279" t="s">
        <v>474</v>
      </c>
      <c r="C75" s="216">
        <f>'Input|$'!DA44</f>
        <v>1400280.1857657048</v>
      </c>
      <c r="D75" s="216">
        <f>'Input|$'!DB44</f>
        <v>1357304.8545774566</v>
      </c>
      <c r="E75" s="216">
        <f>'Input|$'!DC44</f>
        <v>0</v>
      </c>
      <c r="F75" s="216">
        <f>'Input|$'!DD44</f>
        <v>0</v>
      </c>
      <c r="G75" s="216">
        <f>'Input|$'!DE44</f>
        <v>0</v>
      </c>
      <c r="H75" s="216">
        <f>'Input|$'!DF44</f>
        <v>0</v>
      </c>
      <c r="I75" s="216">
        <f>'Input|$'!DG44</f>
        <v>0</v>
      </c>
      <c r="J75" s="217">
        <f t="shared" si="8"/>
        <v>2757585.0403431617</v>
      </c>
    </row>
    <row r="76" spans="1:10" x14ac:dyDescent="0.35">
      <c r="A76" s="215" t="str">
        <f>'Input|$'!C45</f>
        <v>A235</v>
      </c>
      <c r="B76" s="279" t="s">
        <v>474</v>
      </c>
      <c r="C76" s="216">
        <f>'Input|$'!DA45</f>
        <v>0</v>
      </c>
      <c r="D76" s="216">
        <f>'Input|$'!DB45</f>
        <v>0</v>
      </c>
      <c r="E76" s="216">
        <f>'Input|$'!DC45</f>
        <v>0</v>
      </c>
      <c r="F76" s="216">
        <f>'Input|$'!DD45</f>
        <v>0</v>
      </c>
      <c r="G76" s="216">
        <f>'Input|$'!DE45</f>
        <v>0</v>
      </c>
      <c r="H76" s="216">
        <f>'Input|$'!DF45</f>
        <v>4120055.6155532748</v>
      </c>
      <c r="I76" s="216">
        <f>'Input|$'!DG45</f>
        <v>4120055.6155532748</v>
      </c>
      <c r="J76" s="217">
        <f t="shared" ref="J76:J80" si="9">SUM(C76:I76)</f>
        <v>8240111.2311065495</v>
      </c>
    </row>
    <row r="77" spans="1:10" x14ac:dyDescent="0.35">
      <c r="A77" s="215" t="str">
        <f>'Input|$'!C46</f>
        <v>A907</v>
      </c>
      <c r="B77" s="279" t="s">
        <v>474</v>
      </c>
      <c r="C77" s="216">
        <f>'Input|$'!DA46</f>
        <v>5616947.4181306399</v>
      </c>
      <c r="D77" s="216">
        <f>'Input|$'!DB46</f>
        <v>1608935.0926774156</v>
      </c>
      <c r="E77" s="216">
        <f>'Input|$'!DC46</f>
        <v>0</v>
      </c>
      <c r="F77" s="216">
        <f>'Input|$'!DD46</f>
        <v>0</v>
      </c>
      <c r="G77" s="216">
        <f>'Input|$'!DE46</f>
        <v>0</v>
      </c>
      <c r="H77" s="216">
        <f>'Input|$'!DF46</f>
        <v>0</v>
      </c>
      <c r="I77" s="216">
        <f>'Input|$'!DG46</f>
        <v>0</v>
      </c>
      <c r="J77" s="217">
        <f t="shared" si="9"/>
        <v>7225882.5108080553</v>
      </c>
    </row>
    <row r="78" spans="1:10" ht="15" thickBot="1" x14ac:dyDescent="0.4">
      <c r="A78" s="218" t="str">
        <f>'Input|$'!C47</f>
        <v>A510</v>
      </c>
      <c r="B78" s="279" t="s">
        <v>474</v>
      </c>
      <c r="C78" s="219">
        <f>'Input|$'!DA47</f>
        <v>6171184.9232739722</v>
      </c>
      <c r="D78" s="219">
        <f>'Input|$'!DB47</f>
        <v>2647446.3844870087</v>
      </c>
      <c r="E78" s="219">
        <f>'Input|$'!DC47</f>
        <v>0</v>
      </c>
      <c r="F78" s="219">
        <f>'Input|$'!DD47</f>
        <v>0</v>
      </c>
      <c r="G78" s="219">
        <f>'Input|$'!DE47</f>
        <v>0</v>
      </c>
      <c r="H78" s="219">
        <f>'Input|$'!DF47</f>
        <v>0</v>
      </c>
      <c r="I78" s="219">
        <f>'Input|$'!DG47</f>
        <v>0</v>
      </c>
      <c r="J78" s="220">
        <f t="shared" si="9"/>
        <v>8818631.30776098</v>
      </c>
    </row>
    <row r="79" spans="1:10" x14ac:dyDescent="0.35">
      <c r="A79" s="215" t="str">
        <f>'Input|$'!C48</f>
        <v>A336</v>
      </c>
      <c r="B79" s="279" t="s">
        <v>474</v>
      </c>
      <c r="C79" s="216">
        <f>'Input|$'!DA48</f>
        <v>0</v>
      </c>
      <c r="D79" s="216">
        <f>'Input|$'!DB48</f>
        <v>2329620.6785407853</v>
      </c>
      <c r="E79" s="216">
        <f>'Input|$'!DC48</f>
        <v>0</v>
      </c>
      <c r="F79" s="216">
        <f>'Input|$'!DD48</f>
        <v>0</v>
      </c>
      <c r="G79" s="216">
        <f>'Input|$'!DE48</f>
        <v>0</v>
      </c>
      <c r="H79" s="216">
        <f>'Input|$'!DF48</f>
        <v>0</v>
      </c>
      <c r="I79" s="216">
        <f>'Input|$'!DG48</f>
        <v>0</v>
      </c>
      <c r="J79" s="217">
        <f t="shared" si="9"/>
        <v>2329620.6785407853</v>
      </c>
    </row>
    <row r="80" spans="1:10" x14ac:dyDescent="0.35">
      <c r="A80" s="215" t="str">
        <f>'Input|$'!C49</f>
        <v>A514</v>
      </c>
      <c r="B80" s="279" t="s">
        <v>474</v>
      </c>
      <c r="C80" s="216">
        <f>'Input|$'!DA49</f>
        <v>0</v>
      </c>
      <c r="D80" s="216">
        <f>'Input|$'!DB49</f>
        <v>4016871.81316899</v>
      </c>
      <c r="E80" s="216">
        <f>'Input|$'!DC49</f>
        <v>0</v>
      </c>
      <c r="F80" s="216">
        <f>'Input|$'!DD49</f>
        <v>0</v>
      </c>
      <c r="G80" s="216">
        <f>'Input|$'!DE49</f>
        <v>0</v>
      </c>
      <c r="H80" s="216">
        <f>'Input|$'!DF49</f>
        <v>0</v>
      </c>
      <c r="I80" s="216">
        <f>'Input|$'!DG49</f>
        <v>0</v>
      </c>
      <c r="J80" s="217">
        <f t="shared" si="9"/>
        <v>4016871.81316899</v>
      </c>
    </row>
    <row r="81" spans="1:11" x14ac:dyDescent="0.35">
      <c r="A81" s="215" t="str">
        <f>'Input|$'!C50</f>
        <v>A445</v>
      </c>
      <c r="B81" s="279" t="s">
        <v>474</v>
      </c>
      <c r="C81" s="216">
        <f>'Input|$'!DA50</f>
        <v>8943497.4022007473</v>
      </c>
      <c r="D81" s="216">
        <f>'Input|$'!DB50</f>
        <v>0</v>
      </c>
      <c r="E81" s="216">
        <f>'Input|$'!DC50</f>
        <v>0</v>
      </c>
      <c r="F81" s="216">
        <f>'Input|$'!DD50</f>
        <v>0</v>
      </c>
      <c r="G81" s="216">
        <f>'Input|$'!DE50</f>
        <v>0</v>
      </c>
      <c r="H81" s="216">
        <f>'Input|$'!DF50</f>
        <v>0</v>
      </c>
      <c r="I81" s="216">
        <f>'Input|$'!DG50</f>
        <v>0</v>
      </c>
      <c r="J81" s="217">
        <f t="shared" ref="J81:J82" si="10">SUM(C81:I81)</f>
        <v>8943497.4022007473</v>
      </c>
    </row>
    <row r="82" spans="1:11" x14ac:dyDescent="0.35">
      <c r="A82" s="215" t="str">
        <f>'Input|$'!C51</f>
        <v>A326</v>
      </c>
      <c r="B82" s="279" t="s">
        <v>474</v>
      </c>
      <c r="C82" s="216">
        <f>'Input|$'!DA51</f>
        <v>1982831.4689336258</v>
      </c>
      <c r="D82" s="216">
        <f>'Input|$'!DB51</f>
        <v>1982831.4689336258</v>
      </c>
      <c r="E82" s="216">
        <f>'Input|$'!DC51</f>
        <v>0</v>
      </c>
      <c r="F82" s="216">
        <f>'Input|$'!DD51</f>
        <v>0</v>
      </c>
      <c r="G82" s="216">
        <f>'Input|$'!DE51</f>
        <v>0</v>
      </c>
      <c r="H82" s="216">
        <f>'Input|$'!DF51</f>
        <v>0</v>
      </c>
      <c r="I82" s="216">
        <f>'Input|$'!DG51</f>
        <v>0</v>
      </c>
      <c r="J82" s="217">
        <f t="shared" si="10"/>
        <v>3965662.9378672517</v>
      </c>
    </row>
    <row r="83" spans="1:11" x14ac:dyDescent="0.35">
      <c r="B83" s="30" t="s">
        <v>55</v>
      </c>
      <c r="C83" s="56">
        <f t="shared" ref="C83:J83" si="11">SUM(C39:C82)</f>
        <v>110191847.68741417</v>
      </c>
      <c r="D83" s="56">
        <f t="shared" si="11"/>
        <v>105674550.314317</v>
      </c>
      <c r="E83" s="56">
        <f t="shared" si="11"/>
        <v>31410049.030594565</v>
      </c>
      <c r="F83" s="56">
        <f t="shared" si="11"/>
        <v>51731311.45425304</v>
      </c>
      <c r="G83" s="56">
        <f t="shared" si="11"/>
        <v>74887330.484825894</v>
      </c>
      <c r="H83" s="56">
        <f t="shared" si="11"/>
        <v>85577651.805461735</v>
      </c>
      <c r="I83" s="56">
        <f t="shared" si="11"/>
        <v>37532555.615553267</v>
      </c>
      <c r="J83" s="57">
        <f t="shared" si="11"/>
        <v>497005296.3924197</v>
      </c>
      <c r="K83" s="146">
        <f>SUM('Input|$'!DH8:DH51)</f>
        <v>497005296.3924197</v>
      </c>
    </row>
    <row r="84" spans="1:11" x14ac:dyDescent="0.35">
      <c r="J84" s="59"/>
    </row>
    <row r="85" spans="1:11" x14ac:dyDescent="0.35">
      <c r="A85" s="47"/>
      <c r="B85" s="54" t="s">
        <v>14</v>
      </c>
      <c r="J85" s="51"/>
    </row>
    <row r="86" spans="1:11" x14ac:dyDescent="0.35">
      <c r="A86" s="47" t="str">
        <f>'Input|$'!C52</f>
        <v>A154</v>
      </c>
      <c r="B86" s="279" t="s">
        <v>474</v>
      </c>
      <c r="C86" s="216">
        <f>'Input|$'!DA52</f>
        <v>0</v>
      </c>
      <c r="D86" s="216">
        <f>'Input|$'!DB52</f>
        <v>0</v>
      </c>
      <c r="E86" s="216">
        <f>'Input|$'!DC52</f>
        <v>0</v>
      </c>
      <c r="F86" s="216">
        <f>'Input|$'!DD52</f>
        <v>0</v>
      </c>
      <c r="G86" s="216">
        <f>'Input|$'!DE52</f>
        <v>0</v>
      </c>
      <c r="H86" s="216">
        <f>'Input|$'!DF52</f>
        <v>0</v>
      </c>
      <c r="I86" s="216">
        <f>'Input|$'!DG52</f>
        <v>0</v>
      </c>
      <c r="J86" s="52">
        <f t="shared" ref="J86" si="12">SUM(C86:I86)</f>
        <v>0</v>
      </c>
    </row>
    <row r="87" spans="1:11" x14ac:dyDescent="0.35">
      <c r="A87" s="47" t="str">
        <f>'Input|$'!C53</f>
        <v>A50</v>
      </c>
      <c r="B87" s="279" t="s">
        <v>474</v>
      </c>
      <c r="C87" s="216">
        <f>'Input|$'!DA53</f>
        <v>0</v>
      </c>
      <c r="D87" s="216">
        <f>'Input|$'!DB53</f>
        <v>1587907.4688817491</v>
      </c>
      <c r="E87" s="216">
        <f>'Input|$'!DC53</f>
        <v>0</v>
      </c>
      <c r="F87" s="216">
        <f>'Input|$'!DD53</f>
        <v>0</v>
      </c>
      <c r="G87" s="216">
        <f>'Input|$'!DE53</f>
        <v>0</v>
      </c>
      <c r="H87" s="216">
        <f>'Input|$'!DF53</f>
        <v>0</v>
      </c>
      <c r="I87" s="216">
        <f>'Input|$'!DG53</f>
        <v>0</v>
      </c>
      <c r="J87" s="52">
        <f t="shared" ref="J87:J95" si="13">SUM(C87:I87)</f>
        <v>1587907.4688817491</v>
      </c>
    </row>
    <row r="88" spans="1:11" x14ac:dyDescent="0.35">
      <c r="A88" s="47" t="str">
        <f>'Input|$'!C54</f>
        <v>A123</v>
      </c>
      <c r="B88" s="279" t="s">
        <v>474</v>
      </c>
      <c r="C88" s="216">
        <f>'Input|$'!DA54</f>
        <v>792601.568267831</v>
      </c>
      <c r="D88" s="216">
        <f>'Input|$'!DB54</f>
        <v>14095990.73648034</v>
      </c>
      <c r="E88" s="216">
        <f>'Input|$'!DC54</f>
        <v>17479329.517902918</v>
      </c>
      <c r="F88" s="216">
        <f>'Input|$'!DD54</f>
        <v>0</v>
      </c>
      <c r="G88" s="216">
        <f>'Input|$'!DE54</f>
        <v>0</v>
      </c>
      <c r="H88" s="216">
        <f>'Input|$'!DF54</f>
        <v>0</v>
      </c>
      <c r="I88" s="216">
        <f>'Input|$'!DG54</f>
        <v>0</v>
      </c>
      <c r="J88" s="52">
        <f t="shared" si="13"/>
        <v>32367921.822651088</v>
      </c>
    </row>
    <row r="89" spans="1:11" x14ac:dyDescent="0.35">
      <c r="A89" s="47" t="str">
        <f>'Input|$'!C55</f>
        <v>A447</v>
      </c>
      <c r="B89" s="279" t="s">
        <v>474</v>
      </c>
      <c r="C89" s="216">
        <f>'Input|$'!DA55</f>
        <v>2299014.2883782107</v>
      </c>
      <c r="D89" s="216">
        <f>'Input|$'!DB55</f>
        <v>0</v>
      </c>
      <c r="E89" s="216">
        <f>'Input|$'!DC55</f>
        <v>0</v>
      </c>
      <c r="F89" s="216">
        <f>'Input|$'!DD55</f>
        <v>0</v>
      </c>
      <c r="G89" s="216">
        <f>'Input|$'!DE55</f>
        <v>0</v>
      </c>
      <c r="H89" s="216">
        <f>'Input|$'!DF55</f>
        <v>0</v>
      </c>
      <c r="I89" s="216">
        <f>'Input|$'!DG55</f>
        <v>0</v>
      </c>
      <c r="J89" s="52">
        <f t="shared" si="13"/>
        <v>2299014.2883782107</v>
      </c>
    </row>
    <row r="90" spans="1:11" x14ac:dyDescent="0.35">
      <c r="A90" s="47" t="str">
        <f>'Input|$'!C56</f>
        <v>A17</v>
      </c>
      <c r="B90" s="279" t="s">
        <v>474</v>
      </c>
      <c r="C90" s="216">
        <f>'Input|$'!DA56</f>
        <v>0</v>
      </c>
      <c r="D90" s="216">
        <f>'Input|$'!DB56</f>
        <v>0</v>
      </c>
      <c r="E90" s="216">
        <f>'Input|$'!DC56</f>
        <v>8645705.7054676469</v>
      </c>
      <c r="F90" s="216">
        <f>'Input|$'!DD56</f>
        <v>519256.7783404598</v>
      </c>
      <c r="G90" s="216">
        <f>'Input|$'!DE56</f>
        <v>0</v>
      </c>
      <c r="H90" s="216">
        <f>'Input|$'!DF56</f>
        <v>0</v>
      </c>
      <c r="I90" s="216">
        <f>'Input|$'!DG56</f>
        <v>0</v>
      </c>
      <c r="J90" s="52">
        <f t="shared" si="13"/>
        <v>9164962.4838081077</v>
      </c>
    </row>
    <row r="91" spans="1:11" x14ac:dyDescent="0.35">
      <c r="A91" s="47" t="str">
        <f>'Input|$'!C57</f>
        <v>A139</v>
      </c>
      <c r="B91" s="279" t="s">
        <v>474</v>
      </c>
      <c r="C91" s="216">
        <f>'Input|$'!DA57</f>
        <v>7528478.9551251428</v>
      </c>
      <c r="D91" s="216">
        <f>'Input|$'!DB57</f>
        <v>0</v>
      </c>
      <c r="E91" s="216">
        <f>'Input|$'!DC57</f>
        <v>0</v>
      </c>
      <c r="F91" s="216">
        <f>'Input|$'!DD57</f>
        <v>0</v>
      </c>
      <c r="G91" s="216">
        <f>'Input|$'!DE57</f>
        <v>0</v>
      </c>
      <c r="H91" s="216">
        <f>'Input|$'!DF57</f>
        <v>0</v>
      </c>
      <c r="I91" s="216">
        <f>'Input|$'!DG57</f>
        <v>0</v>
      </c>
      <c r="J91" s="52">
        <f t="shared" si="13"/>
        <v>7528478.9551251428</v>
      </c>
    </row>
    <row r="92" spans="1:11" x14ac:dyDescent="0.35">
      <c r="A92" s="47" t="str">
        <f>'Input|$'!C58</f>
        <v>A373</v>
      </c>
      <c r="B92" s="279" t="s">
        <v>474</v>
      </c>
      <c r="C92" s="216">
        <f>'Input|$'!DA58</f>
        <v>4378490.4171532262</v>
      </c>
      <c r="D92" s="216">
        <f>'Input|$'!DB58</f>
        <v>0</v>
      </c>
      <c r="E92" s="216">
        <f>'Input|$'!DC58</f>
        <v>0</v>
      </c>
      <c r="F92" s="216">
        <f>'Input|$'!DD58</f>
        <v>0</v>
      </c>
      <c r="G92" s="216">
        <f>'Input|$'!DE58</f>
        <v>0</v>
      </c>
      <c r="H92" s="216">
        <f>'Input|$'!DF58</f>
        <v>0</v>
      </c>
      <c r="I92" s="216">
        <f>'Input|$'!DG58</f>
        <v>0</v>
      </c>
      <c r="J92" s="52">
        <f t="shared" si="13"/>
        <v>4378490.4171532262</v>
      </c>
    </row>
    <row r="93" spans="1:11" x14ac:dyDescent="0.35">
      <c r="A93" s="47" t="str">
        <f>'Input|$'!C59</f>
        <v>A516</v>
      </c>
      <c r="B93" s="279" t="s">
        <v>474</v>
      </c>
      <c r="C93" s="216">
        <f>'Input|$'!DA59</f>
        <v>4101344.7063638028</v>
      </c>
      <c r="D93" s="216">
        <f>'Input|$'!DB59</f>
        <v>1566828.8318989091</v>
      </c>
      <c r="E93" s="216">
        <f>'Input|$'!DC59</f>
        <v>0</v>
      </c>
      <c r="F93" s="216">
        <f>'Input|$'!DD59</f>
        <v>0</v>
      </c>
      <c r="G93" s="216">
        <f>'Input|$'!DE59</f>
        <v>0</v>
      </c>
      <c r="H93" s="216">
        <f>'Input|$'!DF59</f>
        <v>0</v>
      </c>
      <c r="I93" s="216">
        <f>'Input|$'!DG59</f>
        <v>0</v>
      </c>
      <c r="J93" s="52">
        <f t="shared" si="13"/>
        <v>5668173.5382627118</v>
      </c>
    </row>
    <row r="94" spans="1:11" x14ac:dyDescent="0.35">
      <c r="A94" s="47" t="str">
        <f>'Input|$'!C60</f>
        <v>A278</v>
      </c>
      <c r="B94" s="279" t="s">
        <v>474</v>
      </c>
      <c r="C94" s="216">
        <f>'Input|$'!DA60</f>
        <v>0</v>
      </c>
      <c r="D94" s="216">
        <f>'Input|$'!DB60</f>
        <v>0</v>
      </c>
      <c r="E94" s="216">
        <f>'Input|$'!DC60</f>
        <v>9934324.1122045405</v>
      </c>
      <c r="F94" s="216">
        <f>'Input|$'!DD60</f>
        <v>0</v>
      </c>
      <c r="G94" s="216">
        <f>'Input|$'!DE60</f>
        <v>0</v>
      </c>
      <c r="H94" s="216">
        <f>'Input|$'!DF60</f>
        <v>0</v>
      </c>
      <c r="I94" s="216">
        <f>'Input|$'!DG60</f>
        <v>0</v>
      </c>
      <c r="J94" s="52">
        <f t="shared" si="13"/>
        <v>9934324.1122045405</v>
      </c>
    </row>
    <row r="95" spans="1:11" x14ac:dyDescent="0.35">
      <c r="A95" s="47" t="str">
        <f>'Input|$'!C61</f>
        <v>A279</v>
      </c>
      <c r="B95" s="279" t="s">
        <v>474</v>
      </c>
      <c r="C95" s="216">
        <f>'Input|$'!DA61</f>
        <v>0</v>
      </c>
      <c r="D95" s="216">
        <f>'Input|$'!DB61</f>
        <v>0</v>
      </c>
      <c r="E95" s="216">
        <f>'Input|$'!DC61</f>
        <v>0</v>
      </c>
      <c r="F95" s="216">
        <f>'Input|$'!DD61</f>
        <v>0</v>
      </c>
      <c r="G95" s="216">
        <f>'Input|$'!DE61</f>
        <v>0</v>
      </c>
      <c r="H95" s="216">
        <f>'Input|$'!DF61</f>
        <v>5905293.1129539618</v>
      </c>
      <c r="I95" s="216">
        <f>'Input|$'!DG61</f>
        <v>0</v>
      </c>
      <c r="J95" s="52">
        <f t="shared" si="13"/>
        <v>5905293.1129539618</v>
      </c>
    </row>
    <row r="96" spans="1:11" x14ac:dyDescent="0.35">
      <c r="B96" s="30" t="s">
        <v>56</v>
      </c>
      <c r="C96" s="56">
        <f>SUM(C86:C95)</f>
        <v>19099929.935288213</v>
      </c>
      <c r="D96" s="56">
        <f t="shared" ref="D96:I96" si="14">SUM(D86:D95)</f>
        <v>17250727.037260998</v>
      </c>
      <c r="E96" s="56">
        <f t="shared" si="14"/>
        <v>36059359.335575104</v>
      </c>
      <c r="F96" s="56">
        <f t="shared" si="14"/>
        <v>519256.7783404598</v>
      </c>
      <c r="G96" s="56">
        <f t="shared" si="14"/>
        <v>0</v>
      </c>
      <c r="H96" s="56">
        <f t="shared" si="14"/>
        <v>5905293.1129539618</v>
      </c>
      <c r="I96" s="56">
        <f t="shared" si="14"/>
        <v>0</v>
      </c>
      <c r="J96" s="57">
        <f>SUM(J86:J95)</f>
        <v>78834566.199418738</v>
      </c>
      <c r="K96" s="146">
        <f>SUM('Input|$'!DH49:DH58)</f>
        <v>74252807.589234516</v>
      </c>
    </row>
    <row r="97" spans="2:10" ht="15" thickBot="1" x14ac:dyDescent="0.4"/>
    <row r="98" spans="2:10" ht="15" thickBot="1" x14ac:dyDescent="0.4">
      <c r="B98" s="30" t="s">
        <v>57</v>
      </c>
      <c r="C98" s="49">
        <f t="shared" ref="C98:J98" si="15">SUM(C83,C96)</f>
        <v>129291777.62270239</v>
      </c>
      <c r="D98" s="49">
        <f t="shared" si="15"/>
        <v>122925277.351578</v>
      </c>
      <c r="E98" s="49">
        <f t="shared" si="15"/>
        <v>67469408.366169661</v>
      </c>
      <c r="F98" s="49">
        <f t="shared" si="15"/>
        <v>52250568.232593499</v>
      </c>
      <c r="G98" s="49">
        <f t="shared" si="15"/>
        <v>74887330.484825894</v>
      </c>
      <c r="H98" s="49">
        <f t="shared" si="15"/>
        <v>91482944.918415695</v>
      </c>
      <c r="I98" s="49">
        <f t="shared" si="15"/>
        <v>37532555.615553267</v>
      </c>
      <c r="J98" s="53">
        <f t="shared" si="15"/>
        <v>575839862.59183848</v>
      </c>
    </row>
    <row r="99" spans="2:10" ht="15" thickTop="1" x14ac:dyDescent="0.35"/>
    <row r="104" spans="2:10" x14ac:dyDescent="0.35">
      <c r="B104" s="55"/>
    </row>
  </sheetData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4E586-7051-4509-9715-DD26A53300E3}">
  <sheetPr filterMode="1">
    <tabColor rgb="FFFFC000"/>
  </sheetPr>
  <dimension ref="A1:DI238"/>
  <sheetViews>
    <sheetView workbookViewId="0">
      <selection activeCell="D34" sqref="D34"/>
    </sheetView>
  </sheetViews>
  <sheetFormatPr defaultColWidth="9.1796875" defaultRowHeight="14.5" outlineLevelCol="1" x14ac:dyDescent="0.35"/>
  <cols>
    <col min="1" max="1" width="26.81640625" style="148" bestFit="1" customWidth="1"/>
    <col min="2" max="2" width="11.6328125" style="148" bestFit="1" customWidth="1"/>
    <col min="3" max="3" width="10.81640625" style="148" bestFit="1" customWidth="1"/>
    <col min="4" max="4" width="54.6328125" style="148" bestFit="1" customWidth="1"/>
    <col min="5" max="5" width="10.90625" style="148" bestFit="1" customWidth="1"/>
    <col min="6" max="6" width="16.1796875" style="148" bestFit="1" customWidth="1"/>
    <col min="7" max="7" width="10" style="148" bestFit="1" customWidth="1"/>
    <col min="8" max="8" width="11.81640625" style="148" bestFit="1" customWidth="1"/>
    <col min="9" max="9" width="19.7265625" style="148" bestFit="1" customWidth="1"/>
    <col min="10" max="10" width="9.90625" style="148" bestFit="1" customWidth="1"/>
    <col min="11" max="11" width="10.26953125" style="148" bestFit="1" customWidth="1"/>
    <col min="12" max="12" width="10.08984375" style="148" bestFit="1" customWidth="1"/>
    <col min="13" max="13" width="9.54296875" style="148" bestFit="1" customWidth="1"/>
    <col min="14" max="14" width="10.26953125" style="148" bestFit="1" customWidth="1"/>
    <col min="15" max="15" width="10.1796875" style="148" bestFit="1" customWidth="1"/>
    <col min="16" max="16" width="9.81640625" style="148" bestFit="1" customWidth="1"/>
    <col min="17" max="17" width="10.26953125" style="148" bestFit="1" customWidth="1"/>
    <col min="18" max="18" width="10.1796875" style="148" bestFit="1" customWidth="1"/>
    <col min="19" max="19" width="10" style="148" customWidth="1" outlineLevel="1"/>
    <col min="20" max="20" width="10.08984375" style="148" customWidth="1" outlineLevel="1"/>
    <col min="21" max="21" width="10" style="148" customWidth="1" outlineLevel="1"/>
    <col min="22" max="22" width="9.90625" style="148" customWidth="1" outlineLevel="1"/>
    <col min="23" max="23" width="10.26953125" style="148" customWidth="1" outlineLevel="1"/>
    <col min="24" max="24" width="10.08984375" style="148" customWidth="1" outlineLevel="1"/>
    <col min="25" max="25" width="9.54296875" style="148" customWidth="1" outlineLevel="1"/>
    <col min="26" max="26" width="10.26953125" style="148" customWidth="1" outlineLevel="1"/>
    <col min="27" max="27" width="10.1796875" style="148" customWidth="1" outlineLevel="1"/>
    <col min="28" max="28" width="9.81640625" style="148" customWidth="1" outlineLevel="1"/>
    <col min="29" max="29" width="10.26953125" style="148" customWidth="1" outlineLevel="1"/>
    <col min="30" max="30" width="10.1796875" style="148" customWidth="1" outlineLevel="1"/>
    <col min="31" max="31" width="10" style="148" customWidth="1" outlineLevel="1"/>
    <col min="32" max="32" width="10.08984375" style="148" customWidth="1" outlineLevel="1"/>
    <col min="33" max="33" width="10" style="148" customWidth="1" outlineLevel="1"/>
    <col min="34" max="34" width="9.90625" style="148" customWidth="1" outlineLevel="1"/>
    <col min="35" max="35" width="10.26953125" style="148" customWidth="1" outlineLevel="1"/>
    <col min="36" max="36" width="10.08984375" style="148" customWidth="1" outlineLevel="1"/>
    <col min="37" max="37" width="9.54296875" style="148" customWidth="1" outlineLevel="1"/>
    <col min="38" max="38" width="10.26953125" style="148" customWidth="1" outlineLevel="1"/>
    <col min="39" max="39" width="10.1796875" style="148" customWidth="1" outlineLevel="1"/>
    <col min="40" max="40" width="9.81640625" style="148" customWidth="1" outlineLevel="1"/>
    <col min="41" max="41" width="10.26953125" style="148" customWidth="1" outlineLevel="1"/>
    <col min="42" max="42" width="10.1796875" style="148" customWidth="1" outlineLevel="1"/>
    <col min="43" max="43" width="10" style="148" customWidth="1" outlineLevel="1"/>
    <col min="44" max="44" width="10.08984375" style="148" customWidth="1" outlineLevel="1"/>
    <col min="45" max="45" width="10" style="148" customWidth="1" outlineLevel="1"/>
    <col min="46" max="46" width="9.90625" style="148" customWidth="1" outlineLevel="1"/>
    <col min="47" max="47" width="10.26953125" style="148" customWidth="1" outlineLevel="1"/>
    <col min="48" max="48" width="10.08984375" style="148" customWidth="1" outlineLevel="1"/>
    <col min="49" max="49" width="9.54296875" style="148" customWidth="1" outlineLevel="1"/>
    <col min="50" max="50" width="10.26953125" style="148" customWidth="1" outlineLevel="1"/>
    <col min="51" max="51" width="10.1796875" style="148" customWidth="1" outlineLevel="1"/>
    <col min="52" max="52" width="9.81640625" style="148" customWidth="1" outlineLevel="1"/>
    <col min="53" max="53" width="10.26953125" style="148" customWidth="1" outlineLevel="1"/>
    <col min="54" max="54" width="10.1796875" style="148" customWidth="1" outlineLevel="1"/>
    <col min="55" max="55" width="10" style="148" customWidth="1" outlineLevel="1"/>
    <col min="56" max="56" width="10.08984375" style="148" customWidth="1" outlineLevel="1"/>
    <col min="57" max="57" width="10" style="148" customWidth="1" outlineLevel="1"/>
    <col min="58" max="58" width="9.90625" style="148" customWidth="1" outlineLevel="1"/>
    <col min="59" max="59" width="10.26953125" style="148" customWidth="1" outlineLevel="1"/>
    <col min="60" max="60" width="10.08984375" style="148" customWidth="1" outlineLevel="1"/>
    <col min="61" max="61" width="9.54296875" style="148" customWidth="1" outlineLevel="1"/>
    <col min="62" max="62" width="10.26953125" style="148" customWidth="1" outlineLevel="1"/>
    <col min="63" max="63" width="10.1796875" style="148" customWidth="1" outlineLevel="1"/>
    <col min="64" max="64" width="9.81640625" style="148" customWidth="1" outlineLevel="1"/>
    <col min="65" max="65" width="10.26953125" style="148" customWidth="1" outlineLevel="1"/>
    <col min="66" max="66" width="10.1796875" style="148" customWidth="1" outlineLevel="1"/>
    <col min="67" max="67" width="10" style="148" customWidth="1" outlineLevel="1"/>
    <col min="68" max="68" width="10.08984375" style="148" customWidth="1" outlineLevel="1"/>
    <col min="69" max="69" width="10" style="148" customWidth="1" outlineLevel="1"/>
    <col min="70" max="70" width="9.90625" style="148" customWidth="1" outlineLevel="1"/>
    <col min="71" max="71" width="10.26953125" style="148" customWidth="1" outlineLevel="1"/>
    <col min="72" max="72" width="10.08984375" style="148" customWidth="1" outlineLevel="1"/>
    <col min="73" max="73" width="9.54296875" style="148" customWidth="1" outlineLevel="1"/>
    <col min="74" max="74" width="10.26953125" style="148" customWidth="1" outlineLevel="1"/>
    <col min="75" max="75" width="10.1796875" style="148" customWidth="1" outlineLevel="1"/>
    <col min="76" max="76" width="9.81640625" style="148" customWidth="1" outlineLevel="1"/>
    <col min="77" max="77" width="10.26953125" style="148" customWidth="1" outlineLevel="1"/>
    <col min="78" max="78" width="10.1796875" style="148" customWidth="1" outlineLevel="1"/>
    <col min="79" max="79" width="10" style="148" customWidth="1" outlineLevel="1"/>
    <col min="80" max="80" width="10.08984375" style="148" customWidth="1" outlineLevel="1"/>
    <col min="81" max="81" width="10" style="148" customWidth="1" outlineLevel="1"/>
    <col min="82" max="82" width="9.90625" style="148" customWidth="1" outlineLevel="1"/>
    <col min="83" max="83" width="10.26953125" style="148" customWidth="1" outlineLevel="1"/>
    <col min="84" max="84" width="10.08984375" style="148" customWidth="1" outlineLevel="1"/>
    <col min="85" max="85" width="9.54296875" style="148" customWidth="1" outlineLevel="1"/>
    <col min="86" max="86" width="10.26953125" style="148" customWidth="1" outlineLevel="1"/>
    <col min="87" max="87" width="10.1796875" style="148" customWidth="1" outlineLevel="1"/>
    <col min="88" max="88" width="9.81640625" style="148" customWidth="1" outlineLevel="1"/>
    <col min="89" max="89" width="10.26953125" style="148" customWidth="1" outlineLevel="1"/>
    <col min="90" max="90" width="10.1796875" style="148" customWidth="1" outlineLevel="1"/>
    <col min="91" max="91" width="10" style="148" customWidth="1" outlineLevel="1"/>
    <col min="92" max="92" width="10.08984375" style="148" customWidth="1" outlineLevel="1"/>
    <col min="93" max="93" width="10" style="148" customWidth="1" outlineLevel="1"/>
    <col min="94" max="94" width="9.90625" style="148" customWidth="1" outlineLevel="1"/>
    <col min="95" max="95" width="10.26953125" style="148" customWidth="1" outlineLevel="1"/>
    <col min="96" max="96" width="10.08984375" style="148" customWidth="1" outlineLevel="1"/>
    <col min="97" max="97" width="9.54296875" style="148" customWidth="1" outlineLevel="1"/>
    <col min="98" max="98" width="10.26953125" style="148" customWidth="1" outlineLevel="1"/>
    <col min="99" max="99" width="10.1796875" style="148" customWidth="1" outlineLevel="1"/>
    <col min="100" max="100" width="9.81640625" style="148" customWidth="1" outlineLevel="1"/>
    <col min="101" max="101" width="10.26953125" style="148" customWidth="1" outlineLevel="1"/>
    <col min="102" max="102" width="10.1796875" style="148" customWidth="1" outlineLevel="1"/>
    <col min="103" max="103" width="12" style="148" bestFit="1" customWidth="1"/>
    <col min="104" max="104" width="2" style="148" customWidth="1"/>
    <col min="105" max="107" width="11.453125" style="148" bestFit="1" customWidth="1"/>
    <col min="108" max="108" width="12" style="148" bestFit="1" customWidth="1"/>
    <col min="109" max="111" width="11.453125" style="148" bestFit="1" customWidth="1"/>
    <col min="112" max="112" width="12.1796875" style="148" bestFit="1" customWidth="1"/>
    <col min="113" max="113" width="5.6328125" style="148" bestFit="1" customWidth="1"/>
    <col min="114" max="16384" width="9.1796875" style="148"/>
  </cols>
  <sheetData>
    <row r="1" spans="1:113" ht="21" x14ac:dyDescent="0.5">
      <c r="A1" s="147" t="s">
        <v>58</v>
      </c>
      <c r="D1" s="226" t="s">
        <v>59</v>
      </c>
      <c r="H1" s="149">
        <v>1.1744877728415306</v>
      </c>
      <c r="I1" s="149" t="s">
        <v>60</v>
      </c>
    </row>
    <row r="2" spans="1:113" x14ac:dyDescent="0.35">
      <c r="D2" s="227" t="s">
        <v>61</v>
      </c>
    </row>
    <row r="3" spans="1:113" x14ac:dyDescent="0.35">
      <c r="D3" s="228" t="s">
        <v>62</v>
      </c>
      <c r="CY3" s="157" t="s">
        <v>63</v>
      </c>
    </row>
    <row r="4" spans="1:113" x14ac:dyDescent="0.35">
      <c r="A4" s="150" t="s">
        <v>64</v>
      </c>
      <c r="B4" s="151" t="s">
        <v>65</v>
      </c>
      <c r="C4" s="151" t="s">
        <v>66</v>
      </c>
      <c r="D4" s="152" t="s">
        <v>67</v>
      </c>
      <c r="E4" s="153" t="s">
        <v>68</v>
      </c>
      <c r="F4" s="153" t="s">
        <v>69</v>
      </c>
      <c r="G4" s="154">
        <v>45322</v>
      </c>
      <c r="H4" s="154">
        <v>45351</v>
      </c>
      <c r="I4" s="154">
        <v>45382</v>
      </c>
      <c r="J4" s="154">
        <v>45412</v>
      </c>
      <c r="K4" s="154">
        <v>45443</v>
      </c>
      <c r="L4" s="154">
        <v>45473</v>
      </c>
      <c r="M4" s="154">
        <v>45504</v>
      </c>
      <c r="N4" s="154">
        <v>45535</v>
      </c>
      <c r="O4" s="154">
        <v>45565</v>
      </c>
      <c r="P4" s="154">
        <v>45596</v>
      </c>
      <c r="Q4" s="154">
        <v>45626</v>
      </c>
      <c r="R4" s="156">
        <v>45657</v>
      </c>
      <c r="S4" s="155">
        <v>45688</v>
      </c>
      <c r="T4" s="154">
        <v>45716</v>
      </c>
      <c r="U4" s="154">
        <v>45747</v>
      </c>
      <c r="V4" s="154">
        <v>45777</v>
      </c>
      <c r="W4" s="154">
        <v>45808</v>
      </c>
      <c r="X4" s="154">
        <v>45838</v>
      </c>
      <c r="Y4" s="154">
        <v>45869</v>
      </c>
      <c r="Z4" s="154">
        <v>45900</v>
      </c>
      <c r="AA4" s="154">
        <v>45930</v>
      </c>
      <c r="AB4" s="154">
        <v>45961</v>
      </c>
      <c r="AC4" s="154">
        <v>45991</v>
      </c>
      <c r="AD4" s="156">
        <v>46022</v>
      </c>
      <c r="AE4" s="155">
        <v>46053</v>
      </c>
      <c r="AF4" s="154">
        <v>46081</v>
      </c>
      <c r="AG4" s="154">
        <v>46112</v>
      </c>
      <c r="AH4" s="154">
        <v>46142</v>
      </c>
      <c r="AI4" s="154">
        <v>46173</v>
      </c>
      <c r="AJ4" s="154">
        <v>46203</v>
      </c>
      <c r="AK4" s="154">
        <v>46234</v>
      </c>
      <c r="AL4" s="154">
        <v>46265</v>
      </c>
      <c r="AM4" s="154">
        <v>46295</v>
      </c>
      <c r="AN4" s="154">
        <v>46326</v>
      </c>
      <c r="AO4" s="154">
        <v>46356</v>
      </c>
      <c r="AP4" s="156">
        <v>46387</v>
      </c>
      <c r="AQ4" s="155">
        <v>46418</v>
      </c>
      <c r="AR4" s="154">
        <v>46446</v>
      </c>
      <c r="AS4" s="154">
        <v>46477</v>
      </c>
      <c r="AT4" s="154">
        <v>46507</v>
      </c>
      <c r="AU4" s="154">
        <v>46538</v>
      </c>
      <c r="AV4" s="154">
        <v>46568</v>
      </c>
      <c r="AW4" s="154">
        <v>46599</v>
      </c>
      <c r="AX4" s="154">
        <v>46630</v>
      </c>
      <c r="AY4" s="154">
        <v>46660</v>
      </c>
      <c r="AZ4" s="154">
        <v>46691</v>
      </c>
      <c r="BA4" s="154">
        <v>46721</v>
      </c>
      <c r="BB4" s="156">
        <v>46752</v>
      </c>
      <c r="BC4" s="155">
        <v>46783</v>
      </c>
      <c r="BD4" s="154">
        <v>46812</v>
      </c>
      <c r="BE4" s="154">
        <v>46843</v>
      </c>
      <c r="BF4" s="154">
        <v>46873</v>
      </c>
      <c r="BG4" s="154">
        <v>46904</v>
      </c>
      <c r="BH4" s="154">
        <v>46934</v>
      </c>
      <c r="BI4" s="154">
        <v>46965</v>
      </c>
      <c r="BJ4" s="154">
        <v>46996</v>
      </c>
      <c r="BK4" s="154">
        <v>47026</v>
      </c>
      <c r="BL4" s="154">
        <v>47057</v>
      </c>
      <c r="BM4" s="154">
        <v>47087</v>
      </c>
      <c r="BN4" s="156">
        <v>47118</v>
      </c>
      <c r="BO4" s="155">
        <v>47149</v>
      </c>
      <c r="BP4" s="154">
        <v>47177</v>
      </c>
      <c r="BQ4" s="154">
        <v>47208</v>
      </c>
      <c r="BR4" s="154">
        <v>47238</v>
      </c>
      <c r="BS4" s="154">
        <v>47269</v>
      </c>
      <c r="BT4" s="154">
        <v>47299</v>
      </c>
      <c r="BU4" s="154">
        <v>47330</v>
      </c>
      <c r="BV4" s="154">
        <v>47361</v>
      </c>
      <c r="BW4" s="154">
        <v>47391</v>
      </c>
      <c r="BX4" s="154">
        <v>47422</v>
      </c>
      <c r="BY4" s="154">
        <v>47452</v>
      </c>
      <c r="BZ4" s="156">
        <v>47483</v>
      </c>
      <c r="CA4" s="155">
        <v>47514</v>
      </c>
      <c r="CB4" s="154">
        <v>47542</v>
      </c>
      <c r="CC4" s="154">
        <v>47573</v>
      </c>
      <c r="CD4" s="154">
        <v>47603</v>
      </c>
      <c r="CE4" s="154">
        <v>47634</v>
      </c>
      <c r="CF4" s="154">
        <v>47664</v>
      </c>
      <c r="CG4" s="154">
        <v>47695</v>
      </c>
      <c r="CH4" s="154">
        <v>47726</v>
      </c>
      <c r="CI4" s="154">
        <v>47756</v>
      </c>
      <c r="CJ4" s="154">
        <v>47787</v>
      </c>
      <c r="CK4" s="154">
        <v>47817</v>
      </c>
      <c r="CL4" s="156">
        <v>47848</v>
      </c>
      <c r="CM4" s="155">
        <v>47879</v>
      </c>
      <c r="CN4" s="154">
        <v>47907</v>
      </c>
      <c r="CO4" s="154">
        <v>47938</v>
      </c>
      <c r="CP4" s="154">
        <v>47968</v>
      </c>
      <c r="CQ4" s="154">
        <v>47999</v>
      </c>
      <c r="CR4" s="154">
        <v>48029</v>
      </c>
      <c r="CS4" s="154">
        <v>48060</v>
      </c>
      <c r="CT4" s="154">
        <v>48091</v>
      </c>
      <c r="CU4" s="154">
        <v>48121</v>
      </c>
      <c r="CV4" s="154">
        <v>48152</v>
      </c>
      <c r="CW4" s="154">
        <v>48182</v>
      </c>
      <c r="CX4" s="154">
        <v>48213</v>
      </c>
      <c r="CY4" s="162" t="s">
        <v>10</v>
      </c>
      <c r="DA4" s="159" t="s">
        <v>70</v>
      </c>
      <c r="DB4" s="160" t="s">
        <v>71</v>
      </c>
      <c r="DC4" s="160" t="s">
        <v>72</v>
      </c>
      <c r="DD4" s="160" t="s">
        <v>73</v>
      </c>
      <c r="DE4" s="160" t="s">
        <v>74</v>
      </c>
      <c r="DF4" s="160" t="s">
        <v>75</v>
      </c>
      <c r="DG4" s="161" t="s">
        <v>76</v>
      </c>
      <c r="DH4" s="162" t="s">
        <v>10</v>
      </c>
    </row>
    <row r="5" spans="1:113" customFormat="1" x14ac:dyDescent="0.35">
      <c r="A5" s="158">
        <v>116</v>
      </c>
      <c r="B5" s="158">
        <v>33</v>
      </c>
      <c r="C5" s="185" t="s">
        <v>77</v>
      </c>
      <c r="D5" s="279" t="s">
        <v>474</v>
      </c>
      <c r="E5" s="187" t="s">
        <v>78</v>
      </c>
      <c r="F5" s="187" t="s">
        <v>79</v>
      </c>
      <c r="G5" s="172">
        <v>0</v>
      </c>
      <c r="H5" s="172">
        <v>0</v>
      </c>
      <c r="I5" s="172">
        <v>0</v>
      </c>
      <c r="J5" s="172">
        <v>0</v>
      </c>
      <c r="K5" s="172">
        <v>0</v>
      </c>
      <c r="L5" s="172">
        <v>0</v>
      </c>
      <c r="M5" s="172">
        <v>0</v>
      </c>
      <c r="N5" s="172">
        <v>0</v>
      </c>
      <c r="O5" s="172">
        <v>0</v>
      </c>
      <c r="P5" s="172">
        <v>0</v>
      </c>
      <c r="Q5" s="172">
        <v>0</v>
      </c>
      <c r="R5" s="177">
        <v>0</v>
      </c>
      <c r="S5" s="176">
        <v>0</v>
      </c>
      <c r="T5" s="172">
        <v>0</v>
      </c>
      <c r="U5" s="172">
        <v>0</v>
      </c>
      <c r="V5" s="172">
        <v>0</v>
      </c>
      <c r="W5" s="172">
        <v>0</v>
      </c>
      <c r="X5" s="172">
        <v>0</v>
      </c>
      <c r="Y5" s="172">
        <v>0</v>
      </c>
      <c r="Z5" s="172">
        <v>0</v>
      </c>
      <c r="AA5" s="172">
        <v>0</v>
      </c>
      <c r="AB5" s="172">
        <v>0</v>
      </c>
      <c r="AC5" s="172">
        <v>0</v>
      </c>
      <c r="AD5" s="177">
        <v>0</v>
      </c>
      <c r="AE5" s="176">
        <v>0</v>
      </c>
      <c r="AF5" s="172">
        <v>0</v>
      </c>
      <c r="AG5" s="172">
        <v>0</v>
      </c>
      <c r="AH5" s="172">
        <v>0</v>
      </c>
      <c r="AI5" s="172">
        <v>0</v>
      </c>
      <c r="AJ5" s="172">
        <v>0</v>
      </c>
      <c r="AK5" s="172">
        <v>0</v>
      </c>
      <c r="AL5" s="172">
        <v>0</v>
      </c>
      <c r="AM5" s="172">
        <v>0</v>
      </c>
      <c r="AN5" s="172">
        <v>0</v>
      </c>
      <c r="AO5" s="172">
        <v>0</v>
      </c>
      <c r="AP5" s="177">
        <v>0</v>
      </c>
      <c r="AQ5" s="176">
        <v>0</v>
      </c>
      <c r="AR5" s="172">
        <v>0</v>
      </c>
      <c r="AS5" s="172">
        <v>0</v>
      </c>
      <c r="AT5" s="172">
        <v>0</v>
      </c>
      <c r="AU5" s="172">
        <v>0</v>
      </c>
      <c r="AV5" s="172">
        <v>0</v>
      </c>
      <c r="AW5" s="172">
        <v>0</v>
      </c>
      <c r="AX5" s="172">
        <v>0</v>
      </c>
      <c r="AY5" s="172">
        <v>0</v>
      </c>
      <c r="AZ5" s="172">
        <v>0</v>
      </c>
      <c r="BA5" s="172">
        <v>0</v>
      </c>
      <c r="BB5" s="177">
        <v>0</v>
      </c>
      <c r="BC5" s="176">
        <v>0</v>
      </c>
      <c r="BD5" s="172">
        <v>0</v>
      </c>
      <c r="BE5" s="172">
        <v>0</v>
      </c>
      <c r="BF5" s="172">
        <v>0</v>
      </c>
      <c r="BG5" s="172">
        <v>0</v>
      </c>
      <c r="BH5" s="172">
        <v>0</v>
      </c>
      <c r="BI5" s="172">
        <v>0</v>
      </c>
      <c r="BJ5" s="172">
        <v>0</v>
      </c>
      <c r="BK5" s="172">
        <v>0</v>
      </c>
      <c r="BL5" s="172">
        <v>0</v>
      </c>
      <c r="BM5" s="172">
        <v>0</v>
      </c>
      <c r="BN5" s="177">
        <v>0</v>
      </c>
      <c r="BO5" s="176">
        <v>0</v>
      </c>
      <c r="BP5" s="172">
        <v>0</v>
      </c>
      <c r="BQ5" s="172">
        <v>0</v>
      </c>
      <c r="BR5" s="172">
        <v>0</v>
      </c>
      <c r="BS5" s="172">
        <v>0</v>
      </c>
      <c r="BT5" s="172">
        <v>0</v>
      </c>
      <c r="BU5" s="172">
        <v>0</v>
      </c>
      <c r="BV5" s="172">
        <v>0</v>
      </c>
      <c r="BW5" s="172">
        <v>0</v>
      </c>
      <c r="BX5" s="172">
        <v>0</v>
      </c>
      <c r="BY5" s="172">
        <v>0</v>
      </c>
      <c r="BZ5" s="177">
        <v>0</v>
      </c>
      <c r="CA5" s="176">
        <v>0</v>
      </c>
      <c r="CB5" s="172">
        <v>0</v>
      </c>
      <c r="CC5" s="172">
        <v>0</v>
      </c>
      <c r="CD5" s="172">
        <v>0</v>
      </c>
      <c r="CE5" s="172">
        <v>0</v>
      </c>
      <c r="CF5" s="172">
        <v>0</v>
      </c>
      <c r="CG5" s="172">
        <v>0</v>
      </c>
      <c r="CH5" s="172">
        <v>0</v>
      </c>
      <c r="CI5" s="172">
        <v>0</v>
      </c>
      <c r="CJ5" s="172">
        <v>0</v>
      </c>
      <c r="CK5" s="172">
        <v>0</v>
      </c>
      <c r="CL5" s="177">
        <v>0</v>
      </c>
      <c r="CM5" s="176">
        <v>0</v>
      </c>
      <c r="CN5" s="172">
        <v>0</v>
      </c>
      <c r="CO5" s="172">
        <v>0</v>
      </c>
      <c r="CP5" s="172">
        <v>0</v>
      </c>
      <c r="CQ5" s="172">
        <v>0</v>
      </c>
      <c r="CR5" s="172">
        <v>0</v>
      </c>
      <c r="CS5" s="172">
        <v>0</v>
      </c>
      <c r="CT5" s="172">
        <v>0</v>
      </c>
      <c r="CU5" s="172">
        <v>0</v>
      </c>
      <c r="CV5" s="172">
        <v>0</v>
      </c>
      <c r="CW5" s="172">
        <v>0</v>
      </c>
      <c r="CX5" s="172">
        <v>0</v>
      </c>
      <c r="CY5" s="193">
        <v>0</v>
      </c>
      <c r="CZ5" s="148"/>
      <c r="DA5" s="194">
        <v>0</v>
      </c>
      <c r="DB5" s="195">
        <v>0</v>
      </c>
      <c r="DC5" s="195">
        <v>0</v>
      </c>
      <c r="DD5" s="195">
        <v>0</v>
      </c>
      <c r="DE5" s="195">
        <v>0</v>
      </c>
      <c r="DF5" s="195">
        <v>0</v>
      </c>
      <c r="DG5" s="195">
        <v>0</v>
      </c>
      <c r="DH5" s="196">
        <v>0</v>
      </c>
      <c r="DI5" s="197">
        <v>0</v>
      </c>
    </row>
    <row r="6" spans="1:113" x14ac:dyDescent="0.35">
      <c r="A6" s="158">
        <v>249</v>
      </c>
      <c r="B6" s="158">
        <v>888</v>
      </c>
      <c r="C6" s="185" t="s">
        <v>80</v>
      </c>
      <c r="D6" s="279" t="s">
        <v>474</v>
      </c>
      <c r="E6" s="192" t="s">
        <v>81</v>
      </c>
      <c r="F6" s="187" t="s">
        <v>79</v>
      </c>
      <c r="G6" s="172">
        <v>0</v>
      </c>
      <c r="H6" s="172">
        <v>0</v>
      </c>
      <c r="I6" s="172">
        <v>0</v>
      </c>
      <c r="J6" s="172">
        <v>0</v>
      </c>
      <c r="K6" s="172">
        <v>0</v>
      </c>
      <c r="L6" s="172">
        <v>0</v>
      </c>
      <c r="M6" s="172">
        <v>0</v>
      </c>
      <c r="N6" s="172">
        <v>0</v>
      </c>
      <c r="O6" s="172">
        <v>0</v>
      </c>
      <c r="P6" s="172">
        <v>0</v>
      </c>
      <c r="Q6" s="172">
        <v>0</v>
      </c>
      <c r="R6" s="177">
        <v>0</v>
      </c>
      <c r="S6" s="176">
        <v>0</v>
      </c>
      <c r="T6" s="172">
        <v>0</v>
      </c>
      <c r="U6" s="172">
        <v>0</v>
      </c>
      <c r="V6" s="172">
        <v>0</v>
      </c>
      <c r="W6" s="172">
        <v>0</v>
      </c>
      <c r="X6" s="172">
        <v>0</v>
      </c>
      <c r="Y6" s="172">
        <v>0</v>
      </c>
      <c r="Z6" s="172">
        <v>0</v>
      </c>
      <c r="AA6" s="172">
        <v>0</v>
      </c>
      <c r="AB6" s="172">
        <v>0</v>
      </c>
      <c r="AC6" s="172">
        <v>0</v>
      </c>
      <c r="AD6" s="177">
        <v>0</v>
      </c>
      <c r="AE6" s="176">
        <v>0</v>
      </c>
      <c r="AF6" s="172">
        <v>0</v>
      </c>
      <c r="AG6" s="172">
        <v>0</v>
      </c>
      <c r="AH6" s="172">
        <v>0</v>
      </c>
      <c r="AI6" s="172">
        <v>0</v>
      </c>
      <c r="AJ6" s="172">
        <v>0</v>
      </c>
      <c r="AK6" s="172">
        <v>0</v>
      </c>
      <c r="AL6" s="172">
        <v>0</v>
      </c>
      <c r="AM6" s="172">
        <v>0</v>
      </c>
      <c r="AN6" s="172">
        <v>0</v>
      </c>
      <c r="AO6" s="172">
        <v>0</v>
      </c>
      <c r="AP6" s="177">
        <v>0</v>
      </c>
      <c r="AQ6" s="176">
        <v>0</v>
      </c>
      <c r="AR6" s="172">
        <v>0</v>
      </c>
      <c r="AS6" s="172">
        <v>0</v>
      </c>
      <c r="AT6" s="172">
        <v>0</v>
      </c>
      <c r="AU6" s="172">
        <v>0</v>
      </c>
      <c r="AV6" s="172">
        <v>0</v>
      </c>
      <c r="AW6" s="172">
        <v>0</v>
      </c>
      <c r="AX6" s="172">
        <v>0</v>
      </c>
      <c r="AY6" s="172">
        <v>0</v>
      </c>
      <c r="AZ6" s="172">
        <v>0</v>
      </c>
      <c r="BA6" s="172">
        <v>0</v>
      </c>
      <c r="BB6" s="177">
        <v>0</v>
      </c>
      <c r="BC6" s="176">
        <v>0</v>
      </c>
      <c r="BD6" s="172">
        <v>0</v>
      </c>
      <c r="BE6" s="172">
        <v>0</v>
      </c>
      <c r="BF6" s="172">
        <v>0</v>
      </c>
      <c r="BG6" s="172">
        <v>0</v>
      </c>
      <c r="BH6" s="172">
        <v>0</v>
      </c>
      <c r="BI6" s="172">
        <v>0</v>
      </c>
      <c r="BJ6" s="172">
        <v>0</v>
      </c>
      <c r="BK6" s="172">
        <v>0</v>
      </c>
      <c r="BL6" s="172">
        <v>0</v>
      </c>
      <c r="BM6" s="172">
        <v>0</v>
      </c>
      <c r="BN6" s="177">
        <v>0</v>
      </c>
      <c r="BO6" s="176">
        <v>0</v>
      </c>
      <c r="BP6" s="172">
        <v>0</v>
      </c>
      <c r="BQ6" s="172">
        <v>0</v>
      </c>
      <c r="BR6" s="172">
        <v>0</v>
      </c>
      <c r="BS6" s="172">
        <v>0</v>
      </c>
      <c r="BT6" s="172">
        <v>0</v>
      </c>
      <c r="BU6" s="172">
        <v>0</v>
      </c>
      <c r="BV6" s="172">
        <v>0</v>
      </c>
      <c r="BW6" s="172">
        <v>0</v>
      </c>
      <c r="BX6" s="172">
        <v>0</v>
      </c>
      <c r="BY6" s="172">
        <v>0</v>
      </c>
      <c r="BZ6" s="177">
        <v>0</v>
      </c>
      <c r="CA6" s="176">
        <v>0</v>
      </c>
      <c r="CB6" s="172">
        <v>0</v>
      </c>
      <c r="CC6" s="172">
        <v>0</v>
      </c>
      <c r="CD6" s="172">
        <v>0</v>
      </c>
      <c r="CE6" s="172">
        <v>0</v>
      </c>
      <c r="CF6" s="172">
        <v>0</v>
      </c>
      <c r="CG6" s="172">
        <v>0</v>
      </c>
      <c r="CH6" s="172">
        <v>0</v>
      </c>
      <c r="CI6" s="172">
        <v>0</v>
      </c>
      <c r="CJ6" s="172">
        <v>0</v>
      </c>
      <c r="CK6" s="172">
        <v>0</v>
      </c>
      <c r="CL6" s="177">
        <v>0</v>
      </c>
      <c r="CM6" s="176">
        <v>0</v>
      </c>
      <c r="CN6" s="172">
        <v>0</v>
      </c>
      <c r="CO6" s="172">
        <v>0</v>
      </c>
      <c r="CP6" s="172">
        <v>0</v>
      </c>
      <c r="CQ6" s="172">
        <v>0</v>
      </c>
      <c r="CR6" s="172">
        <v>0</v>
      </c>
      <c r="CS6" s="172">
        <v>0</v>
      </c>
      <c r="CT6" s="172">
        <v>0</v>
      </c>
      <c r="CU6" s="172">
        <v>0</v>
      </c>
      <c r="CV6" s="172">
        <v>0</v>
      </c>
      <c r="CW6" s="172">
        <v>0</v>
      </c>
      <c r="CX6" s="172">
        <v>0</v>
      </c>
      <c r="CY6" s="188">
        <v>0</v>
      </c>
      <c r="DA6" s="189">
        <v>0</v>
      </c>
      <c r="DB6" s="190">
        <v>0</v>
      </c>
      <c r="DC6" s="190">
        <v>0</v>
      </c>
      <c r="DD6" s="190">
        <v>0</v>
      </c>
      <c r="DE6" s="190">
        <v>0</v>
      </c>
      <c r="DF6" s="190">
        <v>0</v>
      </c>
      <c r="DG6" s="190">
        <v>0</v>
      </c>
      <c r="DH6" s="191">
        <v>0</v>
      </c>
      <c r="DI6" s="182">
        <v>0</v>
      </c>
    </row>
    <row r="7" spans="1:113" x14ac:dyDescent="0.35">
      <c r="A7" s="158">
        <v>99</v>
      </c>
      <c r="B7" s="158">
        <v>176</v>
      </c>
      <c r="C7" s="185" t="s">
        <v>82</v>
      </c>
      <c r="D7" s="279" t="s">
        <v>474</v>
      </c>
      <c r="E7" s="192" t="s">
        <v>78</v>
      </c>
      <c r="F7" s="187" t="s">
        <v>79</v>
      </c>
      <c r="G7" s="172">
        <v>109378.29996172007</v>
      </c>
      <c r="H7" s="172">
        <v>228434.57683391412</v>
      </c>
      <c r="I7" s="172">
        <v>342651.86525087117</v>
      </c>
      <c r="J7" s="172">
        <v>342651.86525087117</v>
      </c>
      <c r="K7" s="172">
        <v>228434.57683391412</v>
      </c>
      <c r="L7" s="172">
        <v>57108.64420847853</v>
      </c>
      <c r="M7" s="172">
        <v>0</v>
      </c>
      <c r="N7" s="172">
        <v>0</v>
      </c>
      <c r="O7" s="172">
        <v>0</v>
      </c>
      <c r="P7" s="172">
        <v>0</v>
      </c>
      <c r="Q7" s="172">
        <v>0</v>
      </c>
      <c r="R7" s="177">
        <v>0</v>
      </c>
      <c r="S7" s="176">
        <v>0</v>
      </c>
      <c r="T7" s="172">
        <v>0</v>
      </c>
      <c r="U7" s="172">
        <v>0</v>
      </c>
      <c r="V7" s="172">
        <v>0</v>
      </c>
      <c r="W7" s="172">
        <v>0</v>
      </c>
      <c r="X7" s="172">
        <v>0</v>
      </c>
      <c r="Y7" s="172">
        <v>0</v>
      </c>
      <c r="Z7" s="172">
        <v>0</v>
      </c>
      <c r="AA7" s="172">
        <v>0</v>
      </c>
      <c r="AB7" s="172">
        <v>0</v>
      </c>
      <c r="AC7" s="172">
        <v>0</v>
      </c>
      <c r="AD7" s="177">
        <v>0</v>
      </c>
      <c r="AE7" s="176">
        <v>0</v>
      </c>
      <c r="AF7" s="172">
        <v>0</v>
      </c>
      <c r="AG7" s="172">
        <v>0</v>
      </c>
      <c r="AH7" s="172">
        <v>0</v>
      </c>
      <c r="AI7" s="172">
        <v>0</v>
      </c>
      <c r="AJ7" s="172">
        <v>0</v>
      </c>
      <c r="AK7" s="172">
        <v>0</v>
      </c>
      <c r="AL7" s="172">
        <v>0</v>
      </c>
      <c r="AM7" s="172">
        <v>0</v>
      </c>
      <c r="AN7" s="172">
        <v>0</v>
      </c>
      <c r="AO7" s="172">
        <v>0</v>
      </c>
      <c r="AP7" s="177">
        <v>0</v>
      </c>
      <c r="AQ7" s="176">
        <v>0</v>
      </c>
      <c r="AR7" s="172">
        <v>0</v>
      </c>
      <c r="AS7" s="172">
        <v>0</v>
      </c>
      <c r="AT7" s="172">
        <v>0</v>
      </c>
      <c r="AU7" s="172">
        <v>0</v>
      </c>
      <c r="AV7" s="172">
        <v>0</v>
      </c>
      <c r="AW7" s="172">
        <v>0</v>
      </c>
      <c r="AX7" s="172">
        <v>0</v>
      </c>
      <c r="AY7" s="172">
        <v>0</v>
      </c>
      <c r="AZ7" s="172">
        <v>0</v>
      </c>
      <c r="BA7" s="172">
        <v>0</v>
      </c>
      <c r="BB7" s="177">
        <v>0</v>
      </c>
      <c r="BC7" s="176">
        <v>0</v>
      </c>
      <c r="BD7" s="172">
        <v>0</v>
      </c>
      <c r="BE7" s="172">
        <v>0</v>
      </c>
      <c r="BF7" s="172">
        <v>0</v>
      </c>
      <c r="BG7" s="172">
        <v>0</v>
      </c>
      <c r="BH7" s="172">
        <v>0</v>
      </c>
      <c r="BI7" s="172">
        <v>0</v>
      </c>
      <c r="BJ7" s="172">
        <v>0</v>
      </c>
      <c r="BK7" s="172">
        <v>0</v>
      </c>
      <c r="BL7" s="172">
        <v>0</v>
      </c>
      <c r="BM7" s="172">
        <v>0</v>
      </c>
      <c r="BN7" s="177">
        <v>0</v>
      </c>
      <c r="BO7" s="176">
        <v>0</v>
      </c>
      <c r="BP7" s="172">
        <v>0</v>
      </c>
      <c r="BQ7" s="172">
        <v>0</v>
      </c>
      <c r="BR7" s="172">
        <v>0</v>
      </c>
      <c r="BS7" s="172">
        <v>0</v>
      </c>
      <c r="BT7" s="172">
        <v>0</v>
      </c>
      <c r="BU7" s="172">
        <v>0</v>
      </c>
      <c r="BV7" s="172">
        <v>0</v>
      </c>
      <c r="BW7" s="172">
        <v>0</v>
      </c>
      <c r="BX7" s="172">
        <v>0</v>
      </c>
      <c r="BY7" s="172">
        <v>0</v>
      </c>
      <c r="BZ7" s="177">
        <v>0</v>
      </c>
      <c r="CA7" s="176">
        <v>0</v>
      </c>
      <c r="CB7" s="172">
        <v>0</v>
      </c>
      <c r="CC7" s="172">
        <v>0</v>
      </c>
      <c r="CD7" s="172">
        <v>0</v>
      </c>
      <c r="CE7" s="172">
        <v>0</v>
      </c>
      <c r="CF7" s="172">
        <v>0</v>
      </c>
      <c r="CG7" s="172">
        <v>0</v>
      </c>
      <c r="CH7" s="172">
        <v>0</v>
      </c>
      <c r="CI7" s="172">
        <v>0</v>
      </c>
      <c r="CJ7" s="172">
        <v>0</v>
      </c>
      <c r="CK7" s="172">
        <v>0</v>
      </c>
      <c r="CL7" s="177">
        <v>0</v>
      </c>
      <c r="CM7" s="176">
        <v>0</v>
      </c>
      <c r="CN7" s="172">
        <v>0</v>
      </c>
      <c r="CO7" s="172">
        <v>0</v>
      </c>
      <c r="CP7" s="172">
        <v>0</v>
      </c>
      <c r="CQ7" s="172">
        <v>0</v>
      </c>
      <c r="CR7" s="172">
        <v>0</v>
      </c>
      <c r="CS7" s="172">
        <v>0</v>
      </c>
      <c r="CT7" s="172">
        <v>0</v>
      </c>
      <c r="CU7" s="172">
        <v>0</v>
      </c>
      <c r="CV7" s="172">
        <v>0</v>
      </c>
      <c r="CW7" s="172">
        <v>0</v>
      </c>
      <c r="CX7" s="172">
        <v>0</v>
      </c>
      <c r="CY7" s="188">
        <v>0</v>
      </c>
      <c r="DA7" s="189">
        <v>0</v>
      </c>
      <c r="DB7" s="190">
        <v>0</v>
      </c>
      <c r="DC7" s="190">
        <v>0</v>
      </c>
      <c r="DD7" s="190">
        <v>0</v>
      </c>
      <c r="DE7" s="190">
        <v>0</v>
      </c>
      <c r="DF7" s="190">
        <v>0</v>
      </c>
      <c r="DG7" s="190">
        <v>0</v>
      </c>
      <c r="DH7" s="191">
        <v>0</v>
      </c>
      <c r="DI7" s="182">
        <v>0</v>
      </c>
    </row>
    <row r="8" spans="1:113" x14ac:dyDescent="0.35">
      <c r="A8" s="158">
        <v>96</v>
      </c>
      <c r="B8" s="158">
        <v>65</v>
      </c>
      <c r="C8" s="185" t="s">
        <v>83</v>
      </c>
      <c r="D8" s="279" t="s">
        <v>474</v>
      </c>
      <c r="E8" s="192" t="s">
        <v>78</v>
      </c>
      <c r="F8" s="187" t="s">
        <v>79</v>
      </c>
      <c r="G8" s="172">
        <v>0</v>
      </c>
      <c r="H8" s="172">
        <v>0</v>
      </c>
      <c r="I8" s="172">
        <v>0</v>
      </c>
      <c r="J8" s="172">
        <v>0</v>
      </c>
      <c r="K8" s="172">
        <v>0</v>
      </c>
      <c r="L8" s="172">
        <v>0</v>
      </c>
      <c r="M8" s="172">
        <v>70469.266370491838</v>
      </c>
      <c r="N8" s="172">
        <v>70469.266370491838</v>
      </c>
      <c r="O8" s="172">
        <v>70469.266370491838</v>
      </c>
      <c r="P8" s="172">
        <v>70469.266370491838</v>
      </c>
      <c r="Q8" s="172">
        <v>70469.266370491838</v>
      </c>
      <c r="R8" s="177">
        <v>70469.266370491838</v>
      </c>
      <c r="S8" s="176">
        <v>0</v>
      </c>
      <c r="T8" s="172">
        <v>0</v>
      </c>
      <c r="U8" s="172">
        <v>0</v>
      </c>
      <c r="V8" s="172">
        <v>0</v>
      </c>
      <c r="W8" s="172">
        <v>0</v>
      </c>
      <c r="X8" s="172">
        <v>0</v>
      </c>
      <c r="Y8" s="172">
        <v>58724.388642076534</v>
      </c>
      <c r="Z8" s="172">
        <v>58724.388642076534</v>
      </c>
      <c r="AA8" s="172">
        <v>58724.388642076534</v>
      </c>
      <c r="AB8" s="172">
        <v>58724.388642076534</v>
      </c>
      <c r="AC8" s="172">
        <v>58724.388642076534</v>
      </c>
      <c r="AD8" s="177">
        <v>58724.388642076534</v>
      </c>
      <c r="AE8" s="176">
        <v>0</v>
      </c>
      <c r="AF8" s="172">
        <v>18791.80436546449</v>
      </c>
      <c r="AG8" s="172">
        <v>37583.60873092898</v>
      </c>
      <c r="AH8" s="172">
        <v>75167.217461857959</v>
      </c>
      <c r="AI8" s="172">
        <v>112750.82619278693</v>
      </c>
      <c r="AJ8" s="172">
        <v>140938.53274098368</v>
      </c>
      <c r="AK8" s="172">
        <v>204773.81760948861</v>
      </c>
      <c r="AL8" s="172">
        <v>170644.84800790713</v>
      </c>
      <c r="AM8" s="172">
        <v>136515.87840632573</v>
      </c>
      <c r="AN8" s="172">
        <v>91010.585604217151</v>
      </c>
      <c r="AO8" s="172">
        <v>45505.292802108575</v>
      </c>
      <c r="AP8" s="177">
        <v>22752.646401054288</v>
      </c>
      <c r="AQ8" s="176">
        <v>0</v>
      </c>
      <c r="AR8" s="172">
        <v>0</v>
      </c>
      <c r="AS8" s="172">
        <v>0</v>
      </c>
      <c r="AT8" s="172">
        <v>0</v>
      </c>
      <c r="AU8" s="172">
        <v>0</v>
      </c>
      <c r="AV8" s="172">
        <v>0</v>
      </c>
      <c r="AW8" s="172">
        <v>0</v>
      </c>
      <c r="AX8" s="172">
        <v>0</v>
      </c>
      <c r="AY8" s="172">
        <v>0</v>
      </c>
      <c r="AZ8" s="172">
        <v>0</v>
      </c>
      <c r="BA8" s="172">
        <v>0</v>
      </c>
      <c r="BB8" s="177">
        <v>0</v>
      </c>
      <c r="BC8" s="176">
        <v>0</v>
      </c>
      <c r="BD8" s="172">
        <v>0</v>
      </c>
      <c r="BE8" s="172">
        <v>0</v>
      </c>
      <c r="BF8" s="172">
        <v>0</v>
      </c>
      <c r="BG8" s="172">
        <v>0</v>
      </c>
      <c r="BH8" s="172">
        <v>0</v>
      </c>
      <c r="BI8" s="172">
        <v>0</v>
      </c>
      <c r="BJ8" s="172">
        <v>0</v>
      </c>
      <c r="BK8" s="172">
        <v>0</v>
      </c>
      <c r="BL8" s="172">
        <v>0</v>
      </c>
      <c r="BM8" s="172">
        <v>0</v>
      </c>
      <c r="BN8" s="177">
        <v>0</v>
      </c>
      <c r="BO8" s="176">
        <v>0</v>
      </c>
      <c r="BP8" s="172">
        <v>0</v>
      </c>
      <c r="BQ8" s="172">
        <v>0</v>
      </c>
      <c r="BR8" s="172">
        <v>0</v>
      </c>
      <c r="BS8" s="172">
        <v>0</v>
      </c>
      <c r="BT8" s="172">
        <v>0</v>
      </c>
      <c r="BU8" s="172">
        <v>0</v>
      </c>
      <c r="BV8" s="172">
        <v>0</v>
      </c>
      <c r="BW8" s="172">
        <v>0</v>
      </c>
      <c r="BX8" s="172">
        <v>0</v>
      </c>
      <c r="BY8" s="172">
        <v>0</v>
      </c>
      <c r="BZ8" s="177">
        <v>0</v>
      </c>
      <c r="CA8" s="176">
        <v>0</v>
      </c>
      <c r="CB8" s="172">
        <v>0</v>
      </c>
      <c r="CC8" s="172">
        <v>0</v>
      </c>
      <c r="CD8" s="172">
        <v>0</v>
      </c>
      <c r="CE8" s="172">
        <v>0</v>
      </c>
      <c r="CF8" s="172">
        <v>0</v>
      </c>
      <c r="CG8" s="172">
        <v>0</v>
      </c>
      <c r="CH8" s="172">
        <v>0</v>
      </c>
      <c r="CI8" s="172">
        <v>0</v>
      </c>
      <c r="CJ8" s="172">
        <v>0</v>
      </c>
      <c r="CK8" s="172">
        <v>0</v>
      </c>
      <c r="CL8" s="177">
        <v>0</v>
      </c>
      <c r="CM8" s="176">
        <v>0</v>
      </c>
      <c r="CN8" s="172">
        <v>0</v>
      </c>
      <c r="CO8" s="172">
        <v>0</v>
      </c>
      <c r="CP8" s="172">
        <v>0</v>
      </c>
      <c r="CQ8" s="172">
        <v>0</v>
      </c>
      <c r="CR8" s="172">
        <v>0</v>
      </c>
      <c r="CS8" s="172">
        <v>0</v>
      </c>
      <c r="CT8" s="172">
        <v>0</v>
      </c>
      <c r="CU8" s="172">
        <v>0</v>
      </c>
      <c r="CV8" s="172">
        <v>0</v>
      </c>
      <c r="CW8" s="172">
        <v>0</v>
      </c>
      <c r="CX8" s="172">
        <v>0</v>
      </c>
      <c r="CY8" s="188">
        <v>1408781.3901755828</v>
      </c>
      <c r="DA8" s="189">
        <v>352346.33185245917</v>
      </c>
      <c r="DB8" s="190">
        <v>1056435.0583231235</v>
      </c>
      <c r="DC8" s="190">
        <v>0</v>
      </c>
      <c r="DD8" s="190">
        <v>0</v>
      </c>
      <c r="DE8" s="190">
        <v>0</v>
      </c>
      <c r="DF8" s="190">
        <v>0</v>
      </c>
      <c r="DG8" s="190">
        <v>0</v>
      </c>
      <c r="DH8" s="191">
        <v>1408781.3901755826</v>
      </c>
      <c r="DI8" s="182">
        <v>0</v>
      </c>
    </row>
    <row r="9" spans="1:113" x14ac:dyDescent="0.35">
      <c r="A9" s="158">
        <v>128</v>
      </c>
      <c r="B9" s="158">
        <v>214</v>
      </c>
      <c r="C9" s="185" t="s">
        <v>84</v>
      </c>
      <c r="D9" s="279" t="s">
        <v>474</v>
      </c>
      <c r="E9" s="192" t="s">
        <v>78</v>
      </c>
      <c r="F9" s="187" t="s">
        <v>79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7">
        <v>0</v>
      </c>
      <c r="S9" s="176">
        <v>0</v>
      </c>
      <c r="T9" s="172">
        <v>0</v>
      </c>
      <c r="U9" s="172">
        <v>0</v>
      </c>
      <c r="V9" s="172">
        <v>0</v>
      </c>
      <c r="W9" s="172">
        <v>0</v>
      </c>
      <c r="X9" s="172">
        <v>0</v>
      </c>
      <c r="Y9" s="172">
        <v>0</v>
      </c>
      <c r="Z9" s="172">
        <v>0</v>
      </c>
      <c r="AA9" s="172">
        <v>0</v>
      </c>
      <c r="AB9" s="172">
        <v>0</v>
      </c>
      <c r="AC9" s="172">
        <v>0</v>
      </c>
      <c r="AD9" s="177">
        <v>0</v>
      </c>
      <c r="AE9" s="176">
        <v>0</v>
      </c>
      <c r="AF9" s="172">
        <v>0</v>
      </c>
      <c r="AG9" s="172">
        <v>0</v>
      </c>
      <c r="AH9" s="172">
        <v>0</v>
      </c>
      <c r="AI9" s="172">
        <v>0</v>
      </c>
      <c r="AJ9" s="172">
        <v>0</v>
      </c>
      <c r="AK9" s="172">
        <v>0</v>
      </c>
      <c r="AL9" s="172">
        <v>0</v>
      </c>
      <c r="AM9" s="172">
        <v>0</v>
      </c>
      <c r="AN9" s="172">
        <v>0</v>
      </c>
      <c r="AO9" s="172">
        <v>0</v>
      </c>
      <c r="AP9" s="177">
        <v>0</v>
      </c>
      <c r="AQ9" s="176">
        <v>0</v>
      </c>
      <c r="AR9" s="172">
        <v>30792.504196207592</v>
      </c>
      <c r="AS9" s="172">
        <v>61585.008392415184</v>
      </c>
      <c r="AT9" s="172">
        <v>123170.01678483037</v>
      </c>
      <c r="AU9" s="172">
        <v>184755.02517724555</v>
      </c>
      <c r="AV9" s="172">
        <v>230943.78147155695</v>
      </c>
      <c r="AW9" s="172">
        <v>277132.53776586836</v>
      </c>
      <c r="AX9" s="172">
        <v>230943.78147155695</v>
      </c>
      <c r="AY9" s="172">
        <v>184755.02517724555</v>
      </c>
      <c r="AZ9" s="172">
        <v>123170.01678483037</v>
      </c>
      <c r="BA9" s="172">
        <v>61585.008392415184</v>
      </c>
      <c r="BB9" s="177">
        <v>30792.504196207592</v>
      </c>
      <c r="BC9" s="176">
        <v>0</v>
      </c>
      <c r="BD9" s="172">
        <v>249517.04515066356</v>
      </c>
      <c r="BE9" s="172">
        <v>499034.09030132712</v>
      </c>
      <c r="BF9" s="172">
        <v>998068.18060265423</v>
      </c>
      <c r="BG9" s="172">
        <v>1497102.2709039813</v>
      </c>
      <c r="BH9" s="172">
        <v>1871377.8386299764</v>
      </c>
      <c r="BI9" s="172">
        <v>2245653.4063559719</v>
      </c>
      <c r="BJ9" s="172">
        <v>1871377.8386299764</v>
      </c>
      <c r="BK9" s="172">
        <v>1497102.2709039813</v>
      </c>
      <c r="BL9" s="172">
        <v>998068.18060265423</v>
      </c>
      <c r="BM9" s="172">
        <v>499034.09030132712</v>
      </c>
      <c r="BN9" s="177">
        <v>249517.04515066356</v>
      </c>
      <c r="BO9" s="176">
        <v>0</v>
      </c>
      <c r="BP9" s="172">
        <v>178610.50749905157</v>
      </c>
      <c r="BQ9" s="172">
        <v>357221.01499810314</v>
      </c>
      <c r="BR9" s="172">
        <v>714442.02999620629</v>
      </c>
      <c r="BS9" s="172">
        <v>1071663.0449943095</v>
      </c>
      <c r="BT9" s="172">
        <v>1339578.8062428867</v>
      </c>
      <c r="BU9" s="172">
        <v>1607494.5674914643</v>
      </c>
      <c r="BV9" s="172">
        <v>1339578.8062428867</v>
      </c>
      <c r="BW9" s="172">
        <v>1071663.0449943095</v>
      </c>
      <c r="BX9" s="172">
        <v>714442.02999620629</v>
      </c>
      <c r="BY9" s="172">
        <v>357221.01499810314</v>
      </c>
      <c r="BZ9" s="177">
        <v>178610.50749905157</v>
      </c>
      <c r="CA9" s="176">
        <v>0</v>
      </c>
      <c r="CB9" s="172">
        <v>0</v>
      </c>
      <c r="CC9" s="172">
        <v>0</v>
      </c>
      <c r="CD9" s="172">
        <v>0</v>
      </c>
      <c r="CE9" s="172">
        <v>0</v>
      </c>
      <c r="CF9" s="172">
        <v>0</v>
      </c>
      <c r="CG9" s="172">
        <v>0</v>
      </c>
      <c r="CH9" s="172">
        <v>0</v>
      </c>
      <c r="CI9" s="172">
        <v>0</v>
      </c>
      <c r="CJ9" s="172">
        <v>0</v>
      </c>
      <c r="CK9" s="172">
        <v>0</v>
      </c>
      <c r="CL9" s="177">
        <v>0</v>
      </c>
      <c r="CM9" s="176">
        <v>0</v>
      </c>
      <c r="CN9" s="172">
        <v>0</v>
      </c>
      <c r="CO9" s="172">
        <v>0</v>
      </c>
      <c r="CP9" s="172">
        <v>0</v>
      </c>
      <c r="CQ9" s="172">
        <v>0</v>
      </c>
      <c r="CR9" s="172">
        <v>0</v>
      </c>
      <c r="CS9" s="172">
        <v>0</v>
      </c>
      <c r="CT9" s="172">
        <v>0</v>
      </c>
      <c r="CU9" s="172">
        <v>0</v>
      </c>
      <c r="CV9" s="172">
        <v>0</v>
      </c>
      <c r="CW9" s="172">
        <v>0</v>
      </c>
      <c r="CX9" s="172">
        <v>0</v>
      </c>
      <c r="CY9" s="188">
        <v>22946002.842296135</v>
      </c>
      <c r="DA9" s="189">
        <v>0</v>
      </c>
      <c r="DB9" s="190">
        <v>0</v>
      </c>
      <c r="DC9" s="190">
        <v>1539625.2098103797</v>
      </c>
      <c r="DD9" s="190">
        <v>12475852.257533178</v>
      </c>
      <c r="DE9" s="190">
        <v>8930525.3749525789</v>
      </c>
      <c r="DF9" s="190">
        <v>0</v>
      </c>
      <c r="DG9" s="190">
        <v>0</v>
      </c>
      <c r="DH9" s="191">
        <v>22946002.842296138</v>
      </c>
      <c r="DI9" s="182">
        <v>0</v>
      </c>
    </row>
    <row r="10" spans="1:113" x14ac:dyDescent="0.35">
      <c r="A10" s="158">
        <v>131</v>
      </c>
      <c r="B10" s="158">
        <v>54</v>
      </c>
      <c r="C10" s="185" t="s">
        <v>85</v>
      </c>
      <c r="D10" s="279" t="s">
        <v>474</v>
      </c>
      <c r="E10" s="192" t="s">
        <v>81</v>
      </c>
      <c r="F10" s="187" t="s">
        <v>79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7">
        <v>0</v>
      </c>
      <c r="S10" s="176">
        <v>0</v>
      </c>
      <c r="T10" s="172">
        <v>0</v>
      </c>
      <c r="U10" s="172">
        <v>0</v>
      </c>
      <c r="V10" s="172">
        <v>0</v>
      </c>
      <c r="W10" s="172">
        <v>0</v>
      </c>
      <c r="X10" s="172">
        <v>0</v>
      </c>
      <c r="Y10" s="172">
        <v>0</v>
      </c>
      <c r="Z10" s="172">
        <v>0</v>
      </c>
      <c r="AA10" s="172">
        <v>0</v>
      </c>
      <c r="AB10" s="172">
        <v>0</v>
      </c>
      <c r="AC10" s="172">
        <v>0</v>
      </c>
      <c r="AD10" s="177">
        <v>0</v>
      </c>
      <c r="AE10" s="176">
        <v>0</v>
      </c>
      <c r="AF10" s="172">
        <v>0</v>
      </c>
      <c r="AG10" s="172">
        <v>0</v>
      </c>
      <c r="AH10" s="172">
        <v>0</v>
      </c>
      <c r="AI10" s="172">
        <v>0</v>
      </c>
      <c r="AJ10" s="172">
        <v>0</v>
      </c>
      <c r="AK10" s="172">
        <v>0</v>
      </c>
      <c r="AL10" s="172">
        <v>0</v>
      </c>
      <c r="AM10" s="172">
        <v>0</v>
      </c>
      <c r="AN10" s="172">
        <v>0</v>
      </c>
      <c r="AO10" s="172">
        <v>0</v>
      </c>
      <c r="AP10" s="177">
        <v>0</v>
      </c>
      <c r="AQ10" s="176">
        <v>0</v>
      </c>
      <c r="AR10" s="172">
        <v>0</v>
      </c>
      <c r="AS10" s="172">
        <v>0</v>
      </c>
      <c r="AT10" s="172">
        <v>0</v>
      </c>
      <c r="AU10" s="172">
        <v>0</v>
      </c>
      <c r="AV10" s="172">
        <v>0</v>
      </c>
      <c r="AW10" s="172">
        <v>0</v>
      </c>
      <c r="AX10" s="172">
        <v>0</v>
      </c>
      <c r="AY10" s="172">
        <v>0</v>
      </c>
      <c r="AZ10" s="172">
        <v>0</v>
      </c>
      <c r="BA10" s="172">
        <v>0</v>
      </c>
      <c r="BB10" s="177">
        <v>0</v>
      </c>
      <c r="BC10" s="176">
        <v>0</v>
      </c>
      <c r="BD10" s="172">
        <v>42302.085863573258</v>
      </c>
      <c r="BE10" s="172">
        <v>81978.340356560657</v>
      </c>
      <c r="BF10" s="172">
        <v>163956.68071312131</v>
      </c>
      <c r="BG10" s="172">
        <v>245935.02106968194</v>
      </c>
      <c r="BH10" s="172">
        <v>298228.36654005147</v>
      </c>
      <c r="BI10" s="172">
        <v>368902.53160452301</v>
      </c>
      <c r="BJ10" s="172">
        <v>298228.36654005147</v>
      </c>
      <c r="BK10" s="172">
        <v>245935.02106968194</v>
      </c>
      <c r="BL10" s="172">
        <v>163956.68071312131</v>
      </c>
      <c r="BM10" s="172">
        <v>81978.340356560657</v>
      </c>
      <c r="BN10" s="177">
        <v>40989.170178280328</v>
      </c>
      <c r="BO10" s="176">
        <v>0</v>
      </c>
      <c r="BP10" s="172">
        <v>39024.638251854245</v>
      </c>
      <c r="BQ10" s="172">
        <v>75479.485642764121</v>
      </c>
      <c r="BR10" s="172">
        <v>150958.97128552824</v>
      </c>
      <c r="BS10" s="172">
        <v>226438.45692829235</v>
      </c>
      <c r="BT10" s="172">
        <v>283048.07116036542</v>
      </c>
      <c r="BU10" s="172">
        <v>339657.68539243849</v>
      </c>
      <c r="BV10" s="172">
        <v>283048.07116036542</v>
      </c>
      <c r="BW10" s="172">
        <v>226438.45692829235</v>
      </c>
      <c r="BX10" s="172">
        <v>150958.97128552824</v>
      </c>
      <c r="BY10" s="172">
        <v>75479.485642764121</v>
      </c>
      <c r="BZ10" s="177">
        <v>37739.74282138206</v>
      </c>
      <c r="CA10" s="176">
        <v>0</v>
      </c>
      <c r="CB10" s="172">
        <v>0</v>
      </c>
      <c r="CC10" s="172">
        <v>0</v>
      </c>
      <c r="CD10" s="172">
        <v>0</v>
      </c>
      <c r="CE10" s="172">
        <v>0</v>
      </c>
      <c r="CF10" s="172">
        <v>0</v>
      </c>
      <c r="CG10" s="172">
        <v>0</v>
      </c>
      <c r="CH10" s="172">
        <v>0</v>
      </c>
      <c r="CI10" s="172">
        <v>0</v>
      </c>
      <c r="CJ10" s="172">
        <v>0</v>
      </c>
      <c r="CK10" s="172">
        <v>0</v>
      </c>
      <c r="CL10" s="177">
        <v>0</v>
      </c>
      <c r="CM10" s="176">
        <v>0</v>
      </c>
      <c r="CN10" s="172">
        <v>0</v>
      </c>
      <c r="CO10" s="172">
        <v>0</v>
      </c>
      <c r="CP10" s="172">
        <v>0</v>
      </c>
      <c r="CQ10" s="172">
        <v>0</v>
      </c>
      <c r="CR10" s="172">
        <v>0</v>
      </c>
      <c r="CS10" s="172">
        <v>0</v>
      </c>
      <c r="CT10" s="172">
        <v>0</v>
      </c>
      <c r="CU10" s="172">
        <v>0</v>
      </c>
      <c r="CV10" s="172">
        <v>0</v>
      </c>
      <c r="CW10" s="172">
        <v>0</v>
      </c>
      <c r="CX10" s="172">
        <v>0</v>
      </c>
      <c r="CY10" s="188">
        <v>3920662.6415047818</v>
      </c>
      <c r="DA10" s="189">
        <v>0</v>
      </c>
      <c r="DB10" s="190">
        <v>0</v>
      </c>
      <c r="DC10" s="190">
        <v>0</v>
      </c>
      <c r="DD10" s="190">
        <v>2032390.6050052075</v>
      </c>
      <c r="DE10" s="190">
        <v>1888272.036499575</v>
      </c>
      <c r="DF10" s="190">
        <v>0</v>
      </c>
      <c r="DG10" s="190">
        <v>0</v>
      </c>
      <c r="DH10" s="191">
        <v>3920662.6415047823</v>
      </c>
      <c r="DI10" s="182">
        <v>0</v>
      </c>
    </row>
    <row r="11" spans="1:113" x14ac:dyDescent="0.35">
      <c r="A11" s="158">
        <v>167</v>
      </c>
      <c r="B11" s="158">
        <v>101</v>
      </c>
      <c r="C11" s="185" t="s">
        <v>86</v>
      </c>
      <c r="D11" s="279" t="s">
        <v>474</v>
      </c>
      <c r="E11" s="192" t="s">
        <v>78</v>
      </c>
      <c r="F11" s="187" t="s">
        <v>79</v>
      </c>
      <c r="G11" s="172">
        <v>0</v>
      </c>
      <c r="H11" s="172">
        <v>169126.2392891804</v>
      </c>
      <c r="I11" s="172">
        <v>338252.47857836081</v>
      </c>
      <c r="J11" s="172">
        <v>676504.95715672162</v>
      </c>
      <c r="K11" s="172">
        <v>1014757.4357350825</v>
      </c>
      <c r="L11" s="172">
        <v>1268446.7946688531</v>
      </c>
      <c r="M11" s="172">
        <v>1515089.2269655745</v>
      </c>
      <c r="N11" s="172">
        <v>1268446.7946688531</v>
      </c>
      <c r="O11" s="172">
        <v>1014757.4357350825</v>
      </c>
      <c r="P11" s="172">
        <v>676504.95715672162</v>
      </c>
      <c r="Q11" s="172">
        <v>338252.47857836081</v>
      </c>
      <c r="R11" s="177">
        <v>169126.2392891804</v>
      </c>
      <c r="S11" s="176">
        <v>0</v>
      </c>
      <c r="T11" s="172">
        <v>255226.89889185361</v>
      </c>
      <c r="U11" s="172">
        <v>510453.79778370721</v>
      </c>
      <c r="V11" s="172">
        <v>1020907.5955674144</v>
      </c>
      <c r="W11" s="172">
        <v>1531361.3933511218</v>
      </c>
      <c r="X11" s="172">
        <v>1914201.741688902</v>
      </c>
      <c r="Y11" s="172">
        <v>2297042.0900266827</v>
      </c>
      <c r="Z11" s="172">
        <v>1914201.741688902</v>
      </c>
      <c r="AA11" s="172">
        <v>1531361.3933511218</v>
      </c>
      <c r="AB11" s="172">
        <v>1020907.5955674144</v>
      </c>
      <c r="AC11" s="172">
        <v>510453.79778370721</v>
      </c>
      <c r="AD11" s="177">
        <v>255226.89889185361</v>
      </c>
      <c r="AE11" s="176">
        <v>0</v>
      </c>
      <c r="AF11" s="172">
        <v>129079.23236207932</v>
      </c>
      <c r="AG11" s="172">
        <v>258158.46472415864</v>
      </c>
      <c r="AH11" s="172">
        <v>516316.92944831727</v>
      </c>
      <c r="AI11" s="172">
        <v>774475.39417247579</v>
      </c>
      <c r="AJ11" s="172">
        <v>968094.24271559494</v>
      </c>
      <c r="AK11" s="172">
        <v>1161713.091258714</v>
      </c>
      <c r="AL11" s="172">
        <v>968094.24271559494</v>
      </c>
      <c r="AM11" s="172">
        <v>774475.39417247579</v>
      </c>
      <c r="AN11" s="172">
        <v>516316.92944831727</v>
      </c>
      <c r="AO11" s="172">
        <v>258158.46472415864</v>
      </c>
      <c r="AP11" s="177">
        <v>129079.23236207932</v>
      </c>
      <c r="AQ11" s="176">
        <v>0</v>
      </c>
      <c r="AR11" s="172">
        <v>0</v>
      </c>
      <c r="AS11" s="172">
        <v>0</v>
      </c>
      <c r="AT11" s="172">
        <v>0</v>
      </c>
      <c r="AU11" s="172">
        <v>0</v>
      </c>
      <c r="AV11" s="172">
        <v>0</v>
      </c>
      <c r="AW11" s="172">
        <v>0</v>
      </c>
      <c r="AX11" s="172">
        <v>0</v>
      </c>
      <c r="AY11" s="172">
        <v>0</v>
      </c>
      <c r="AZ11" s="172">
        <v>0</v>
      </c>
      <c r="BA11" s="172">
        <v>0</v>
      </c>
      <c r="BB11" s="177">
        <v>0</v>
      </c>
      <c r="BC11" s="176">
        <v>0</v>
      </c>
      <c r="BD11" s="172">
        <v>0</v>
      </c>
      <c r="BE11" s="172">
        <v>0</v>
      </c>
      <c r="BF11" s="172">
        <v>0</v>
      </c>
      <c r="BG11" s="172">
        <v>0</v>
      </c>
      <c r="BH11" s="172">
        <v>0</v>
      </c>
      <c r="BI11" s="172">
        <v>0</v>
      </c>
      <c r="BJ11" s="172">
        <v>0</v>
      </c>
      <c r="BK11" s="172">
        <v>0</v>
      </c>
      <c r="BL11" s="172">
        <v>0</v>
      </c>
      <c r="BM11" s="172">
        <v>0</v>
      </c>
      <c r="BN11" s="177">
        <v>0</v>
      </c>
      <c r="BO11" s="176">
        <v>0</v>
      </c>
      <c r="BP11" s="172">
        <v>0</v>
      </c>
      <c r="BQ11" s="172">
        <v>0</v>
      </c>
      <c r="BR11" s="172">
        <v>0</v>
      </c>
      <c r="BS11" s="172">
        <v>0</v>
      </c>
      <c r="BT11" s="172">
        <v>0</v>
      </c>
      <c r="BU11" s="172">
        <v>0</v>
      </c>
      <c r="BV11" s="172">
        <v>0</v>
      </c>
      <c r="BW11" s="172">
        <v>0</v>
      </c>
      <c r="BX11" s="172">
        <v>0</v>
      </c>
      <c r="BY11" s="172">
        <v>0</v>
      </c>
      <c r="BZ11" s="177">
        <v>0</v>
      </c>
      <c r="CA11" s="176">
        <v>0</v>
      </c>
      <c r="CB11" s="172">
        <v>0</v>
      </c>
      <c r="CC11" s="172">
        <v>0</v>
      </c>
      <c r="CD11" s="172">
        <v>0</v>
      </c>
      <c r="CE11" s="172">
        <v>0</v>
      </c>
      <c r="CF11" s="172">
        <v>0</v>
      </c>
      <c r="CG11" s="172">
        <v>0</v>
      </c>
      <c r="CH11" s="172">
        <v>0</v>
      </c>
      <c r="CI11" s="172">
        <v>0</v>
      </c>
      <c r="CJ11" s="172">
        <v>0</v>
      </c>
      <c r="CK11" s="172">
        <v>0</v>
      </c>
      <c r="CL11" s="177">
        <v>0</v>
      </c>
      <c r="CM11" s="176">
        <v>0</v>
      </c>
      <c r="CN11" s="172">
        <v>0</v>
      </c>
      <c r="CO11" s="172">
        <v>0</v>
      </c>
      <c r="CP11" s="172">
        <v>0</v>
      </c>
      <c r="CQ11" s="172">
        <v>0</v>
      </c>
      <c r="CR11" s="172">
        <v>0</v>
      </c>
      <c r="CS11" s="172">
        <v>0</v>
      </c>
      <c r="CT11" s="172">
        <v>0</v>
      </c>
      <c r="CU11" s="172">
        <v>0</v>
      </c>
      <c r="CV11" s="172">
        <v>0</v>
      </c>
      <c r="CW11" s="172">
        <v>0</v>
      </c>
      <c r="CX11" s="172">
        <v>0</v>
      </c>
      <c r="CY11" s="188">
        <v>19215306.562696643</v>
      </c>
      <c r="DA11" s="189">
        <v>12761344.944592677</v>
      </c>
      <c r="DB11" s="190">
        <v>6453961.618103967</v>
      </c>
      <c r="DC11" s="190">
        <v>0</v>
      </c>
      <c r="DD11" s="190">
        <v>0</v>
      </c>
      <c r="DE11" s="190">
        <v>0</v>
      </c>
      <c r="DF11" s="190">
        <v>0</v>
      </c>
      <c r="DG11" s="190">
        <v>0</v>
      </c>
      <c r="DH11" s="191">
        <v>19215306.562696643</v>
      </c>
      <c r="DI11" s="182">
        <v>0</v>
      </c>
    </row>
    <row r="12" spans="1:113" x14ac:dyDescent="0.35">
      <c r="A12" s="158">
        <v>118</v>
      </c>
      <c r="B12" s="158">
        <v>37</v>
      </c>
      <c r="C12" s="185" t="s">
        <v>87</v>
      </c>
      <c r="D12" s="279" t="s">
        <v>474</v>
      </c>
      <c r="E12" s="192" t="s">
        <v>78</v>
      </c>
      <c r="F12" s="187" t="s">
        <v>79</v>
      </c>
      <c r="G12" s="172">
        <v>0</v>
      </c>
      <c r="H12" s="172">
        <v>169126.2392891804</v>
      </c>
      <c r="I12" s="172">
        <v>338252.47857836081</v>
      </c>
      <c r="J12" s="172">
        <v>676504.95715672162</v>
      </c>
      <c r="K12" s="172">
        <v>1014757.4357350825</v>
      </c>
      <c r="L12" s="172">
        <v>1268446.7946688531</v>
      </c>
      <c r="M12" s="172">
        <v>1515089.2269655745</v>
      </c>
      <c r="N12" s="172">
        <v>1268446.7946688531</v>
      </c>
      <c r="O12" s="172">
        <v>1014757.4357350825</v>
      </c>
      <c r="P12" s="172">
        <v>676504.95715672162</v>
      </c>
      <c r="Q12" s="172">
        <v>338252.47857836081</v>
      </c>
      <c r="R12" s="177">
        <v>169126.2392891804</v>
      </c>
      <c r="S12" s="176">
        <v>0</v>
      </c>
      <c r="T12" s="172">
        <v>225845.05130800165</v>
      </c>
      <c r="U12" s="172">
        <v>451690.10261600331</v>
      </c>
      <c r="V12" s="172">
        <v>903380.20523200661</v>
      </c>
      <c r="W12" s="172">
        <v>1355070.3078480097</v>
      </c>
      <c r="X12" s="172">
        <v>1693837.8848100123</v>
      </c>
      <c r="Y12" s="172">
        <v>2032605.4617720142</v>
      </c>
      <c r="Z12" s="172">
        <v>1693837.8848100123</v>
      </c>
      <c r="AA12" s="172">
        <v>1355070.3078480097</v>
      </c>
      <c r="AB12" s="172">
        <v>903380.20523200661</v>
      </c>
      <c r="AC12" s="172">
        <v>451690.10261600331</v>
      </c>
      <c r="AD12" s="177">
        <v>225845.05130800165</v>
      </c>
      <c r="AE12" s="176">
        <v>0</v>
      </c>
      <c r="AF12" s="172">
        <v>207217.28427610331</v>
      </c>
      <c r="AG12" s="172">
        <v>414434.56855220662</v>
      </c>
      <c r="AH12" s="172">
        <v>828869.13710441324</v>
      </c>
      <c r="AI12" s="172">
        <v>1243303.7056566197</v>
      </c>
      <c r="AJ12" s="172">
        <v>1554129.6320707744</v>
      </c>
      <c r="AK12" s="172">
        <v>1864955.5584849296</v>
      </c>
      <c r="AL12" s="172">
        <v>1554129.6320707744</v>
      </c>
      <c r="AM12" s="172">
        <v>1243303.7056566197</v>
      </c>
      <c r="AN12" s="172">
        <v>828869.13710441324</v>
      </c>
      <c r="AO12" s="172">
        <v>414434.56855220662</v>
      </c>
      <c r="AP12" s="177">
        <v>207217.28427610331</v>
      </c>
      <c r="AQ12" s="176">
        <v>0</v>
      </c>
      <c r="AR12" s="172">
        <v>0</v>
      </c>
      <c r="AS12" s="172">
        <v>0</v>
      </c>
      <c r="AT12" s="172">
        <v>0</v>
      </c>
      <c r="AU12" s="172">
        <v>0</v>
      </c>
      <c r="AV12" s="172">
        <v>0</v>
      </c>
      <c r="AW12" s="172">
        <v>0</v>
      </c>
      <c r="AX12" s="172">
        <v>0</v>
      </c>
      <c r="AY12" s="172">
        <v>0</v>
      </c>
      <c r="AZ12" s="172">
        <v>0</v>
      </c>
      <c r="BA12" s="172">
        <v>0</v>
      </c>
      <c r="BB12" s="177">
        <v>0</v>
      </c>
      <c r="BC12" s="176">
        <v>0</v>
      </c>
      <c r="BD12" s="172">
        <v>0</v>
      </c>
      <c r="BE12" s="172">
        <v>0</v>
      </c>
      <c r="BF12" s="172">
        <v>0</v>
      </c>
      <c r="BG12" s="172">
        <v>0</v>
      </c>
      <c r="BH12" s="172">
        <v>0</v>
      </c>
      <c r="BI12" s="172">
        <v>0</v>
      </c>
      <c r="BJ12" s="172">
        <v>0</v>
      </c>
      <c r="BK12" s="172">
        <v>0</v>
      </c>
      <c r="BL12" s="172">
        <v>0</v>
      </c>
      <c r="BM12" s="172">
        <v>0</v>
      </c>
      <c r="BN12" s="177">
        <v>0</v>
      </c>
      <c r="BO12" s="176">
        <v>0</v>
      </c>
      <c r="BP12" s="172">
        <v>0</v>
      </c>
      <c r="BQ12" s="172">
        <v>0</v>
      </c>
      <c r="BR12" s="172">
        <v>0</v>
      </c>
      <c r="BS12" s="172">
        <v>0</v>
      </c>
      <c r="BT12" s="172">
        <v>0</v>
      </c>
      <c r="BU12" s="172">
        <v>0</v>
      </c>
      <c r="BV12" s="172">
        <v>0</v>
      </c>
      <c r="BW12" s="172">
        <v>0</v>
      </c>
      <c r="BX12" s="172">
        <v>0</v>
      </c>
      <c r="BY12" s="172">
        <v>0</v>
      </c>
      <c r="BZ12" s="177">
        <v>0</v>
      </c>
      <c r="CA12" s="176">
        <v>0</v>
      </c>
      <c r="CB12" s="172">
        <v>0</v>
      </c>
      <c r="CC12" s="172">
        <v>0</v>
      </c>
      <c r="CD12" s="172">
        <v>0</v>
      </c>
      <c r="CE12" s="172">
        <v>0</v>
      </c>
      <c r="CF12" s="172">
        <v>0</v>
      </c>
      <c r="CG12" s="172">
        <v>0</v>
      </c>
      <c r="CH12" s="172">
        <v>0</v>
      </c>
      <c r="CI12" s="172">
        <v>0</v>
      </c>
      <c r="CJ12" s="172">
        <v>0</v>
      </c>
      <c r="CK12" s="172">
        <v>0</v>
      </c>
      <c r="CL12" s="177">
        <v>0</v>
      </c>
      <c r="CM12" s="176">
        <v>0</v>
      </c>
      <c r="CN12" s="172">
        <v>0</v>
      </c>
      <c r="CO12" s="172">
        <v>0</v>
      </c>
      <c r="CP12" s="172">
        <v>0</v>
      </c>
      <c r="CQ12" s="172">
        <v>0</v>
      </c>
      <c r="CR12" s="172">
        <v>0</v>
      </c>
      <c r="CS12" s="172">
        <v>0</v>
      </c>
      <c r="CT12" s="172">
        <v>0</v>
      </c>
      <c r="CU12" s="172">
        <v>0</v>
      </c>
      <c r="CV12" s="172">
        <v>0</v>
      </c>
      <c r="CW12" s="172">
        <v>0</v>
      </c>
      <c r="CX12" s="172">
        <v>0</v>
      </c>
      <c r="CY12" s="188">
        <v>21653116.779205248</v>
      </c>
      <c r="DA12" s="189">
        <v>11292252.565400083</v>
      </c>
      <c r="DB12" s="190">
        <v>10360864.213805165</v>
      </c>
      <c r="DC12" s="190">
        <v>0</v>
      </c>
      <c r="DD12" s="190">
        <v>0</v>
      </c>
      <c r="DE12" s="190">
        <v>0</v>
      </c>
      <c r="DF12" s="190">
        <v>0</v>
      </c>
      <c r="DG12" s="190">
        <v>0</v>
      </c>
      <c r="DH12" s="191">
        <v>21653116.779205248</v>
      </c>
      <c r="DI12" s="182">
        <v>0</v>
      </c>
    </row>
    <row r="13" spans="1:113" x14ac:dyDescent="0.35">
      <c r="A13" s="158">
        <v>402</v>
      </c>
      <c r="B13" s="158">
        <v>505</v>
      </c>
      <c r="C13" s="185" t="s">
        <v>88</v>
      </c>
      <c r="D13" s="279" t="s">
        <v>474</v>
      </c>
      <c r="E13" s="192" t="s">
        <v>81</v>
      </c>
      <c r="F13" s="187" t="s">
        <v>79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  <c r="O13" s="172">
        <v>0</v>
      </c>
      <c r="P13" s="172">
        <v>0</v>
      </c>
      <c r="Q13" s="172">
        <v>0</v>
      </c>
      <c r="R13" s="177">
        <v>0</v>
      </c>
      <c r="S13" s="176">
        <v>0</v>
      </c>
      <c r="T13" s="172">
        <v>0</v>
      </c>
      <c r="U13" s="172">
        <v>0</v>
      </c>
      <c r="V13" s="172">
        <v>0</v>
      </c>
      <c r="W13" s="172">
        <v>0</v>
      </c>
      <c r="X13" s="172">
        <v>0</v>
      </c>
      <c r="Y13" s="172">
        <v>0</v>
      </c>
      <c r="Z13" s="172">
        <v>0</v>
      </c>
      <c r="AA13" s="172">
        <v>0</v>
      </c>
      <c r="AB13" s="172">
        <v>0</v>
      </c>
      <c r="AC13" s="172">
        <v>0</v>
      </c>
      <c r="AD13" s="177">
        <v>0</v>
      </c>
      <c r="AE13" s="176">
        <v>0</v>
      </c>
      <c r="AF13" s="172">
        <v>48627.004735833565</v>
      </c>
      <c r="AG13" s="172">
        <v>97254.00947166713</v>
      </c>
      <c r="AH13" s="172">
        <v>194508.01894333426</v>
      </c>
      <c r="AI13" s="172">
        <v>291762.0284150014</v>
      </c>
      <c r="AJ13" s="172">
        <v>364702.53551875171</v>
      </c>
      <c r="AK13" s="172">
        <v>449592.55788217566</v>
      </c>
      <c r="AL13" s="172">
        <v>364702.53551875171</v>
      </c>
      <c r="AM13" s="172">
        <v>291762.0284150014</v>
      </c>
      <c r="AN13" s="172">
        <v>194508.01894333426</v>
      </c>
      <c r="AO13" s="172">
        <v>97254.00947166713</v>
      </c>
      <c r="AP13" s="177">
        <v>48627.004735833565</v>
      </c>
      <c r="AQ13" s="176">
        <v>0</v>
      </c>
      <c r="AR13" s="172">
        <v>0</v>
      </c>
      <c r="AS13" s="172">
        <v>0</v>
      </c>
      <c r="AT13" s="172">
        <v>0</v>
      </c>
      <c r="AU13" s="172">
        <v>0</v>
      </c>
      <c r="AV13" s="172">
        <v>0</v>
      </c>
      <c r="AW13" s="172">
        <v>0</v>
      </c>
      <c r="AX13" s="172">
        <v>0</v>
      </c>
      <c r="AY13" s="172">
        <v>0</v>
      </c>
      <c r="AZ13" s="172">
        <v>0</v>
      </c>
      <c r="BA13" s="172">
        <v>0</v>
      </c>
      <c r="BB13" s="177">
        <v>0</v>
      </c>
      <c r="BC13" s="176">
        <v>0</v>
      </c>
      <c r="BD13" s="172">
        <v>0</v>
      </c>
      <c r="BE13" s="172">
        <v>0</v>
      </c>
      <c r="BF13" s="172">
        <v>0</v>
      </c>
      <c r="BG13" s="172">
        <v>0</v>
      </c>
      <c r="BH13" s="172">
        <v>0</v>
      </c>
      <c r="BI13" s="172">
        <v>0</v>
      </c>
      <c r="BJ13" s="172">
        <v>0</v>
      </c>
      <c r="BK13" s="172">
        <v>0</v>
      </c>
      <c r="BL13" s="172">
        <v>0</v>
      </c>
      <c r="BM13" s="172">
        <v>0</v>
      </c>
      <c r="BN13" s="177">
        <v>0</v>
      </c>
      <c r="BO13" s="176">
        <v>0</v>
      </c>
      <c r="BP13" s="172">
        <v>0</v>
      </c>
      <c r="BQ13" s="172">
        <v>0</v>
      </c>
      <c r="BR13" s="172">
        <v>0</v>
      </c>
      <c r="BS13" s="172">
        <v>0</v>
      </c>
      <c r="BT13" s="172">
        <v>0</v>
      </c>
      <c r="BU13" s="172">
        <v>0</v>
      </c>
      <c r="BV13" s="172">
        <v>0</v>
      </c>
      <c r="BW13" s="172">
        <v>0</v>
      </c>
      <c r="BX13" s="172">
        <v>0</v>
      </c>
      <c r="BY13" s="172">
        <v>0</v>
      </c>
      <c r="BZ13" s="177">
        <v>0</v>
      </c>
      <c r="CA13" s="176">
        <v>0</v>
      </c>
      <c r="CB13" s="172">
        <v>0</v>
      </c>
      <c r="CC13" s="172">
        <v>0</v>
      </c>
      <c r="CD13" s="172">
        <v>0</v>
      </c>
      <c r="CE13" s="172">
        <v>0</v>
      </c>
      <c r="CF13" s="172">
        <v>0</v>
      </c>
      <c r="CG13" s="172">
        <v>0</v>
      </c>
      <c r="CH13" s="172">
        <v>0</v>
      </c>
      <c r="CI13" s="172">
        <v>0</v>
      </c>
      <c r="CJ13" s="172">
        <v>0</v>
      </c>
      <c r="CK13" s="172">
        <v>0</v>
      </c>
      <c r="CL13" s="177">
        <v>0</v>
      </c>
      <c r="CM13" s="176">
        <v>0</v>
      </c>
      <c r="CN13" s="172">
        <v>0</v>
      </c>
      <c r="CO13" s="172">
        <v>0</v>
      </c>
      <c r="CP13" s="172">
        <v>0</v>
      </c>
      <c r="CQ13" s="172">
        <v>0</v>
      </c>
      <c r="CR13" s="172">
        <v>0</v>
      </c>
      <c r="CS13" s="172">
        <v>0</v>
      </c>
      <c r="CT13" s="172">
        <v>0</v>
      </c>
      <c r="CU13" s="172">
        <v>0</v>
      </c>
      <c r="CV13" s="172">
        <v>0</v>
      </c>
      <c r="CW13" s="172">
        <v>0</v>
      </c>
      <c r="CX13" s="172">
        <v>0</v>
      </c>
      <c r="CY13" s="188">
        <v>2443299.7520513516</v>
      </c>
      <c r="DA13" s="189">
        <v>0</v>
      </c>
      <c r="DB13" s="190">
        <v>2443299.7520513516</v>
      </c>
      <c r="DC13" s="190">
        <v>0</v>
      </c>
      <c r="DD13" s="190">
        <v>0</v>
      </c>
      <c r="DE13" s="190">
        <v>0</v>
      </c>
      <c r="DF13" s="190">
        <v>0</v>
      </c>
      <c r="DG13" s="190">
        <v>0</v>
      </c>
      <c r="DH13" s="191">
        <v>2443299.7520513516</v>
      </c>
      <c r="DI13" s="182">
        <v>0</v>
      </c>
    </row>
    <row r="14" spans="1:113" x14ac:dyDescent="0.35">
      <c r="A14" s="158">
        <v>351</v>
      </c>
      <c r="B14" s="158">
        <v>502</v>
      </c>
      <c r="C14" s="185" t="s">
        <v>89</v>
      </c>
      <c r="D14" s="279" t="s">
        <v>474</v>
      </c>
      <c r="E14" s="192" t="s">
        <v>78</v>
      </c>
      <c r="F14" s="187" t="s">
        <v>79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7">
        <v>0</v>
      </c>
      <c r="S14" s="176">
        <v>0</v>
      </c>
      <c r="T14" s="172">
        <v>224764.37647964814</v>
      </c>
      <c r="U14" s="172">
        <v>449528.75295929628</v>
      </c>
      <c r="V14" s="172">
        <v>899057.50591859256</v>
      </c>
      <c r="W14" s="172">
        <v>1348586.2588778888</v>
      </c>
      <c r="X14" s="172">
        <v>1685732.8235973611</v>
      </c>
      <c r="Y14" s="172">
        <v>2022879.3883168332</v>
      </c>
      <c r="Z14" s="172">
        <v>1685732.8235973611</v>
      </c>
      <c r="AA14" s="172">
        <v>1348586.2588778888</v>
      </c>
      <c r="AB14" s="172">
        <v>899057.50591859256</v>
      </c>
      <c r="AC14" s="172">
        <v>449528.75295929628</v>
      </c>
      <c r="AD14" s="177">
        <v>224764.37647964814</v>
      </c>
      <c r="AE14" s="176">
        <v>0</v>
      </c>
      <c r="AF14" s="172">
        <v>222607.9474499113</v>
      </c>
      <c r="AG14" s="172">
        <v>445215.8948998226</v>
      </c>
      <c r="AH14" s="172">
        <v>890431.78979964519</v>
      </c>
      <c r="AI14" s="172">
        <v>1335647.6846994678</v>
      </c>
      <c r="AJ14" s="172">
        <v>1669559.6058743352</v>
      </c>
      <c r="AK14" s="172">
        <v>2003471.527049202</v>
      </c>
      <c r="AL14" s="172">
        <v>1669559.6058743352</v>
      </c>
      <c r="AM14" s="172">
        <v>1335647.6846994678</v>
      </c>
      <c r="AN14" s="172">
        <v>890431.78979964519</v>
      </c>
      <c r="AO14" s="172">
        <v>445215.8948998226</v>
      </c>
      <c r="AP14" s="177">
        <v>222607.9474499113</v>
      </c>
      <c r="AQ14" s="176">
        <v>0</v>
      </c>
      <c r="AR14" s="172">
        <v>0</v>
      </c>
      <c r="AS14" s="172">
        <v>0</v>
      </c>
      <c r="AT14" s="172">
        <v>0</v>
      </c>
      <c r="AU14" s="172">
        <v>0</v>
      </c>
      <c r="AV14" s="172">
        <v>0</v>
      </c>
      <c r="AW14" s="172">
        <v>0</v>
      </c>
      <c r="AX14" s="172">
        <v>0</v>
      </c>
      <c r="AY14" s="172">
        <v>0</v>
      </c>
      <c r="AZ14" s="172">
        <v>0</v>
      </c>
      <c r="BA14" s="172">
        <v>0</v>
      </c>
      <c r="BB14" s="177">
        <v>0</v>
      </c>
      <c r="BC14" s="176">
        <v>0</v>
      </c>
      <c r="BD14" s="172">
        <v>0</v>
      </c>
      <c r="BE14" s="172">
        <v>0</v>
      </c>
      <c r="BF14" s="172">
        <v>0</v>
      </c>
      <c r="BG14" s="172">
        <v>0</v>
      </c>
      <c r="BH14" s="172">
        <v>0</v>
      </c>
      <c r="BI14" s="172">
        <v>0</v>
      </c>
      <c r="BJ14" s="172">
        <v>0</v>
      </c>
      <c r="BK14" s="172">
        <v>0</v>
      </c>
      <c r="BL14" s="172">
        <v>0</v>
      </c>
      <c r="BM14" s="172">
        <v>0</v>
      </c>
      <c r="BN14" s="177">
        <v>0</v>
      </c>
      <c r="BO14" s="176">
        <v>0</v>
      </c>
      <c r="BP14" s="172">
        <v>0</v>
      </c>
      <c r="BQ14" s="172">
        <v>0</v>
      </c>
      <c r="BR14" s="172">
        <v>0</v>
      </c>
      <c r="BS14" s="172">
        <v>0</v>
      </c>
      <c r="BT14" s="172">
        <v>0</v>
      </c>
      <c r="BU14" s="172">
        <v>0</v>
      </c>
      <c r="BV14" s="172">
        <v>0</v>
      </c>
      <c r="BW14" s="172">
        <v>0</v>
      </c>
      <c r="BX14" s="172">
        <v>0</v>
      </c>
      <c r="BY14" s="172">
        <v>0</v>
      </c>
      <c r="BZ14" s="177">
        <v>0</v>
      </c>
      <c r="CA14" s="176">
        <v>0</v>
      </c>
      <c r="CB14" s="172">
        <v>0</v>
      </c>
      <c r="CC14" s="172">
        <v>0</v>
      </c>
      <c r="CD14" s="172">
        <v>0</v>
      </c>
      <c r="CE14" s="172">
        <v>0</v>
      </c>
      <c r="CF14" s="172">
        <v>0</v>
      </c>
      <c r="CG14" s="172">
        <v>0</v>
      </c>
      <c r="CH14" s="172">
        <v>0</v>
      </c>
      <c r="CI14" s="172">
        <v>0</v>
      </c>
      <c r="CJ14" s="172">
        <v>0</v>
      </c>
      <c r="CK14" s="172">
        <v>0</v>
      </c>
      <c r="CL14" s="177">
        <v>0</v>
      </c>
      <c r="CM14" s="176">
        <v>0</v>
      </c>
      <c r="CN14" s="172">
        <v>0</v>
      </c>
      <c r="CO14" s="172">
        <v>0</v>
      </c>
      <c r="CP14" s="172">
        <v>0</v>
      </c>
      <c r="CQ14" s="172">
        <v>0</v>
      </c>
      <c r="CR14" s="172">
        <v>0</v>
      </c>
      <c r="CS14" s="172">
        <v>0</v>
      </c>
      <c r="CT14" s="172">
        <v>0</v>
      </c>
      <c r="CU14" s="172">
        <v>0</v>
      </c>
      <c r="CV14" s="172">
        <v>0</v>
      </c>
      <c r="CW14" s="172">
        <v>0</v>
      </c>
      <c r="CX14" s="172">
        <v>0</v>
      </c>
      <c r="CY14" s="188">
        <v>22368616.196477972</v>
      </c>
      <c r="DA14" s="189">
        <v>11238218.823982406</v>
      </c>
      <c r="DB14" s="190">
        <v>11130397.372495567</v>
      </c>
      <c r="DC14" s="190">
        <v>0</v>
      </c>
      <c r="DD14" s="190">
        <v>0</v>
      </c>
      <c r="DE14" s="190">
        <v>0</v>
      </c>
      <c r="DF14" s="190">
        <v>0</v>
      </c>
      <c r="DG14" s="190">
        <v>0</v>
      </c>
      <c r="DH14" s="191">
        <v>22368616.196477972</v>
      </c>
      <c r="DI14" s="182">
        <v>0</v>
      </c>
    </row>
    <row r="15" spans="1:113" x14ac:dyDescent="0.35">
      <c r="A15" s="158">
        <v>160</v>
      </c>
      <c r="B15" s="158">
        <v>85</v>
      </c>
      <c r="C15" s="185" t="s">
        <v>90</v>
      </c>
      <c r="D15" s="279" t="s">
        <v>474</v>
      </c>
      <c r="E15" s="192" t="s">
        <v>78</v>
      </c>
      <c r="F15" s="187" t="s">
        <v>79</v>
      </c>
      <c r="G15" s="172">
        <v>0</v>
      </c>
      <c r="H15" s="172">
        <v>169126.2392891804</v>
      </c>
      <c r="I15" s="172">
        <v>338252.47857836081</v>
      </c>
      <c r="J15" s="172">
        <v>676504.95715672162</v>
      </c>
      <c r="K15" s="172">
        <v>1014757.4357350825</v>
      </c>
      <c r="L15" s="172">
        <v>1268446.7946688531</v>
      </c>
      <c r="M15" s="172">
        <v>1515089.2269655745</v>
      </c>
      <c r="N15" s="172">
        <v>1268446.7946688531</v>
      </c>
      <c r="O15" s="172">
        <v>1014757.4357350825</v>
      </c>
      <c r="P15" s="172">
        <v>676504.95715672162</v>
      </c>
      <c r="Q15" s="172">
        <v>338252.47857836081</v>
      </c>
      <c r="R15" s="177">
        <v>169126.2392891804</v>
      </c>
      <c r="S15" s="176">
        <v>0</v>
      </c>
      <c r="T15" s="172">
        <v>134387.03858541837</v>
      </c>
      <c r="U15" s="172">
        <v>268774.07717083674</v>
      </c>
      <c r="V15" s="172">
        <v>537548.15434167348</v>
      </c>
      <c r="W15" s="172">
        <v>806322.23151251045</v>
      </c>
      <c r="X15" s="172">
        <v>1007902.7893906379</v>
      </c>
      <c r="Y15" s="172">
        <v>1209483.3472687656</v>
      </c>
      <c r="Z15" s="172">
        <v>1007902.7893906379</v>
      </c>
      <c r="AA15" s="172">
        <v>806322.23151251045</v>
      </c>
      <c r="AB15" s="172">
        <v>537548.15434167348</v>
      </c>
      <c r="AC15" s="172">
        <v>268774.07717083674</v>
      </c>
      <c r="AD15" s="177">
        <v>134387.03858541837</v>
      </c>
      <c r="AE15" s="176">
        <v>0</v>
      </c>
      <c r="AF15" s="172">
        <v>312149.52833707398</v>
      </c>
      <c r="AG15" s="172">
        <v>624299.05667414796</v>
      </c>
      <c r="AH15" s="172">
        <v>1248598.1133482959</v>
      </c>
      <c r="AI15" s="172">
        <v>1872897.1700224432</v>
      </c>
      <c r="AJ15" s="172">
        <v>2341121.4625280541</v>
      </c>
      <c r="AK15" s="172">
        <v>2809345.7550336663</v>
      </c>
      <c r="AL15" s="172">
        <v>2341121.4625280541</v>
      </c>
      <c r="AM15" s="172">
        <v>1872897.1700224432</v>
      </c>
      <c r="AN15" s="172">
        <v>1248598.1133482959</v>
      </c>
      <c r="AO15" s="172">
        <v>624299.05667414796</v>
      </c>
      <c r="AP15" s="177">
        <v>312149.52833707398</v>
      </c>
      <c r="AQ15" s="176">
        <v>0</v>
      </c>
      <c r="AR15" s="172">
        <v>0</v>
      </c>
      <c r="AS15" s="172">
        <v>0</v>
      </c>
      <c r="AT15" s="172">
        <v>0</v>
      </c>
      <c r="AU15" s="172">
        <v>0</v>
      </c>
      <c r="AV15" s="172">
        <v>0</v>
      </c>
      <c r="AW15" s="172">
        <v>0</v>
      </c>
      <c r="AX15" s="172">
        <v>0</v>
      </c>
      <c r="AY15" s="172">
        <v>0</v>
      </c>
      <c r="AZ15" s="172">
        <v>0</v>
      </c>
      <c r="BA15" s="172">
        <v>0</v>
      </c>
      <c r="BB15" s="177">
        <v>0</v>
      </c>
      <c r="BC15" s="176">
        <v>0</v>
      </c>
      <c r="BD15" s="172">
        <v>0</v>
      </c>
      <c r="BE15" s="172">
        <v>0</v>
      </c>
      <c r="BF15" s="172">
        <v>0</v>
      </c>
      <c r="BG15" s="172">
        <v>0</v>
      </c>
      <c r="BH15" s="172">
        <v>0</v>
      </c>
      <c r="BI15" s="172">
        <v>0</v>
      </c>
      <c r="BJ15" s="172">
        <v>0</v>
      </c>
      <c r="BK15" s="172">
        <v>0</v>
      </c>
      <c r="BL15" s="172">
        <v>0</v>
      </c>
      <c r="BM15" s="172">
        <v>0</v>
      </c>
      <c r="BN15" s="177">
        <v>0</v>
      </c>
      <c r="BO15" s="176">
        <v>0</v>
      </c>
      <c r="BP15" s="172">
        <v>0</v>
      </c>
      <c r="BQ15" s="172">
        <v>0</v>
      </c>
      <c r="BR15" s="172">
        <v>0</v>
      </c>
      <c r="BS15" s="172">
        <v>0</v>
      </c>
      <c r="BT15" s="172">
        <v>0</v>
      </c>
      <c r="BU15" s="172">
        <v>0</v>
      </c>
      <c r="BV15" s="172">
        <v>0</v>
      </c>
      <c r="BW15" s="172">
        <v>0</v>
      </c>
      <c r="BX15" s="172">
        <v>0</v>
      </c>
      <c r="BY15" s="172">
        <v>0</v>
      </c>
      <c r="BZ15" s="177">
        <v>0</v>
      </c>
      <c r="CA15" s="176">
        <v>0</v>
      </c>
      <c r="CB15" s="172">
        <v>0</v>
      </c>
      <c r="CC15" s="172">
        <v>0</v>
      </c>
      <c r="CD15" s="172">
        <v>0</v>
      </c>
      <c r="CE15" s="172">
        <v>0</v>
      </c>
      <c r="CF15" s="172">
        <v>0</v>
      </c>
      <c r="CG15" s="172">
        <v>0</v>
      </c>
      <c r="CH15" s="172">
        <v>0</v>
      </c>
      <c r="CI15" s="172">
        <v>0</v>
      </c>
      <c r="CJ15" s="172">
        <v>0</v>
      </c>
      <c r="CK15" s="172">
        <v>0</v>
      </c>
      <c r="CL15" s="177">
        <v>0</v>
      </c>
      <c r="CM15" s="176">
        <v>0</v>
      </c>
      <c r="CN15" s="172">
        <v>0</v>
      </c>
      <c r="CO15" s="172">
        <v>0</v>
      </c>
      <c r="CP15" s="172">
        <v>0</v>
      </c>
      <c r="CQ15" s="172">
        <v>0</v>
      </c>
      <c r="CR15" s="172">
        <v>0</v>
      </c>
      <c r="CS15" s="172">
        <v>0</v>
      </c>
      <c r="CT15" s="172">
        <v>0</v>
      </c>
      <c r="CU15" s="172">
        <v>0</v>
      </c>
      <c r="CV15" s="172">
        <v>0</v>
      </c>
      <c r="CW15" s="172">
        <v>0</v>
      </c>
      <c r="CX15" s="172">
        <v>0</v>
      </c>
      <c r="CY15" s="188">
        <v>22326828.346124619</v>
      </c>
      <c r="DA15" s="189">
        <v>6719351.9292709194</v>
      </c>
      <c r="DB15" s="190">
        <v>15607476.416853698</v>
      </c>
      <c r="DC15" s="190">
        <v>0</v>
      </c>
      <c r="DD15" s="190">
        <v>0</v>
      </c>
      <c r="DE15" s="190">
        <v>0</v>
      </c>
      <c r="DF15" s="190">
        <v>0</v>
      </c>
      <c r="DG15" s="190">
        <v>0</v>
      </c>
      <c r="DH15" s="191">
        <v>22326828.346124619</v>
      </c>
      <c r="DI15" s="182">
        <v>0</v>
      </c>
    </row>
    <row r="16" spans="1:113" x14ac:dyDescent="0.35">
      <c r="A16" s="158">
        <v>166</v>
      </c>
      <c r="B16" s="158">
        <v>501</v>
      </c>
      <c r="C16" s="185" t="s">
        <v>91</v>
      </c>
      <c r="D16" s="279" t="s">
        <v>474</v>
      </c>
      <c r="E16" s="192" t="s">
        <v>81</v>
      </c>
      <c r="F16" s="187" t="s">
        <v>79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7">
        <v>0</v>
      </c>
      <c r="S16" s="176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32197.853777067598</v>
      </c>
      <c r="Z16" s="172">
        <v>128791.41510827039</v>
      </c>
      <c r="AA16" s="172">
        <v>225384.97643947316</v>
      </c>
      <c r="AB16" s="172">
        <v>160989.26888533798</v>
      </c>
      <c r="AC16" s="172">
        <v>64395.707554135195</v>
      </c>
      <c r="AD16" s="177">
        <v>32197.853777067598</v>
      </c>
      <c r="AE16" s="176">
        <v>0</v>
      </c>
      <c r="AF16" s="172">
        <v>34435.825340112213</v>
      </c>
      <c r="AG16" s="172">
        <v>68871.650680224426</v>
      </c>
      <c r="AH16" s="172">
        <v>137743.30136044885</v>
      </c>
      <c r="AI16" s="172">
        <v>206614.95204067326</v>
      </c>
      <c r="AJ16" s="172">
        <v>258268.69005084157</v>
      </c>
      <c r="AK16" s="172">
        <v>309922.42806100991</v>
      </c>
      <c r="AL16" s="172">
        <v>258268.69005084157</v>
      </c>
      <c r="AM16" s="172">
        <v>206614.95204067326</v>
      </c>
      <c r="AN16" s="172">
        <v>137743.30136044885</v>
      </c>
      <c r="AO16" s="172">
        <v>68871.650680224426</v>
      </c>
      <c r="AP16" s="177">
        <v>34435.825340112213</v>
      </c>
      <c r="AQ16" s="176">
        <v>0</v>
      </c>
      <c r="AR16" s="172">
        <v>0</v>
      </c>
      <c r="AS16" s="172">
        <v>0</v>
      </c>
      <c r="AT16" s="172">
        <v>0</v>
      </c>
      <c r="AU16" s="172">
        <v>0</v>
      </c>
      <c r="AV16" s="172">
        <v>0</v>
      </c>
      <c r="AW16" s="172">
        <v>0</v>
      </c>
      <c r="AX16" s="172">
        <v>0</v>
      </c>
      <c r="AY16" s="172">
        <v>0</v>
      </c>
      <c r="AZ16" s="172">
        <v>0</v>
      </c>
      <c r="BA16" s="172">
        <v>0</v>
      </c>
      <c r="BB16" s="177">
        <v>0</v>
      </c>
      <c r="BC16" s="176">
        <v>0</v>
      </c>
      <c r="BD16" s="172">
        <v>0</v>
      </c>
      <c r="BE16" s="172">
        <v>0</v>
      </c>
      <c r="BF16" s="172">
        <v>0</v>
      </c>
      <c r="BG16" s="172">
        <v>0</v>
      </c>
      <c r="BH16" s="172">
        <v>0</v>
      </c>
      <c r="BI16" s="172">
        <v>0</v>
      </c>
      <c r="BJ16" s="172">
        <v>0</v>
      </c>
      <c r="BK16" s="172">
        <v>0</v>
      </c>
      <c r="BL16" s="172">
        <v>0</v>
      </c>
      <c r="BM16" s="172">
        <v>0</v>
      </c>
      <c r="BN16" s="177">
        <v>0</v>
      </c>
      <c r="BO16" s="176">
        <v>0</v>
      </c>
      <c r="BP16" s="172">
        <v>0</v>
      </c>
      <c r="BQ16" s="172">
        <v>0</v>
      </c>
      <c r="BR16" s="172">
        <v>0</v>
      </c>
      <c r="BS16" s="172">
        <v>0</v>
      </c>
      <c r="BT16" s="172">
        <v>0</v>
      </c>
      <c r="BU16" s="172">
        <v>0</v>
      </c>
      <c r="BV16" s="172">
        <v>0</v>
      </c>
      <c r="BW16" s="172">
        <v>0</v>
      </c>
      <c r="BX16" s="172">
        <v>0</v>
      </c>
      <c r="BY16" s="172">
        <v>0</v>
      </c>
      <c r="BZ16" s="177">
        <v>0</v>
      </c>
      <c r="CA16" s="176">
        <v>0</v>
      </c>
      <c r="CB16" s="172">
        <v>0</v>
      </c>
      <c r="CC16" s="172">
        <v>0</v>
      </c>
      <c r="CD16" s="172">
        <v>0</v>
      </c>
      <c r="CE16" s="172">
        <v>0</v>
      </c>
      <c r="CF16" s="172">
        <v>0</v>
      </c>
      <c r="CG16" s="172">
        <v>0</v>
      </c>
      <c r="CH16" s="172">
        <v>0</v>
      </c>
      <c r="CI16" s="172">
        <v>0</v>
      </c>
      <c r="CJ16" s="172">
        <v>0</v>
      </c>
      <c r="CK16" s="172">
        <v>0</v>
      </c>
      <c r="CL16" s="177">
        <v>0</v>
      </c>
      <c r="CM16" s="176">
        <v>0</v>
      </c>
      <c r="CN16" s="172">
        <v>0</v>
      </c>
      <c r="CO16" s="172">
        <v>0</v>
      </c>
      <c r="CP16" s="172">
        <v>0</v>
      </c>
      <c r="CQ16" s="172">
        <v>0</v>
      </c>
      <c r="CR16" s="172">
        <v>0</v>
      </c>
      <c r="CS16" s="172">
        <v>0</v>
      </c>
      <c r="CT16" s="172">
        <v>0</v>
      </c>
      <c r="CU16" s="172">
        <v>0</v>
      </c>
      <c r="CV16" s="172">
        <v>0</v>
      </c>
      <c r="CW16" s="172">
        <v>0</v>
      </c>
      <c r="CX16" s="172">
        <v>0</v>
      </c>
      <c r="CY16" s="188">
        <v>2365748.3425469627</v>
      </c>
      <c r="DA16" s="189">
        <v>643957.07554135204</v>
      </c>
      <c r="DB16" s="190">
        <v>1721791.2670056105</v>
      </c>
      <c r="DC16" s="190">
        <v>0</v>
      </c>
      <c r="DD16" s="190">
        <v>0</v>
      </c>
      <c r="DE16" s="190">
        <v>0</v>
      </c>
      <c r="DF16" s="190">
        <v>0</v>
      </c>
      <c r="DG16" s="190">
        <v>0</v>
      </c>
      <c r="DH16" s="191">
        <v>2365748.3425469627</v>
      </c>
      <c r="DI16" s="182">
        <v>0</v>
      </c>
    </row>
    <row r="17" spans="1:113" x14ac:dyDescent="0.35">
      <c r="A17" s="158">
        <v>234</v>
      </c>
      <c r="B17" s="158">
        <v>899</v>
      </c>
      <c r="C17" s="185" t="s">
        <v>92</v>
      </c>
      <c r="D17" s="279" t="s">
        <v>474</v>
      </c>
      <c r="E17" s="192" t="s">
        <v>81</v>
      </c>
      <c r="F17" s="187" t="s">
        <v>79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7">
        <v>0</v>
      </c>
      <c r="S17" s="176">
        <v>0</v>
      </c>
      <c r="T17" s="172">
        <v>0</v>
      </c>
      <c r="U17" s="172">
        <v>0</v>
      </c>
      <c r="V17" s="172">
        <v>0</v>
      </c>
      <c r="W17" s="172">
        <v>0</v>
      </c>
      <c r="X17" s="172">
        <v>0</v>
      </c>
      <c r="Y17" s="172">
        <v>0</v>
      </c>
      <c r="Z17" s="172">
        <v>0</v>
      </c>
      <c r="AA17" s="172">
        <v>0</v>
      </c>
      <c r="AB17" s="172">
        <v>0</v>
      </c>
      <c r="AC17" s="172">
        <v>0</v>
      </c>
      <c r="AD17" s="177">
        <v>0</v>
      </c>
      <c r="AE17" s="176">
        <v>0</v>
      </c>
      <c r="AF17" s="172">
        <v>0</v>
      </c>
      <c r="AG17" s="172">
        <v>0</v>
      </c>
      <c r="AH17" s="172">
        <v>0</v>
      </c>
      <c r="AI17" s="172">
        <v>0</v>
      </c>
      <c r="AJ17" s="172">
        <v>0</v>
      </c>
      <c r="AK17" s="172">
        <v>0</v>
      </c>
      <c r="AL17" s="172">
        <v>0</v>
      </c>
      <c r="AM17" s="172">
        <v>0</v>
      </c>
      <c r="AN17" s="172">
        <v>0</v>
      </c>
      <c r="AO17" s="172">
        <v>0</v>
      </c>
      <c r="AP17" s="177">
        <v>0</v>
      </c>
      <c r="AQ17" s="176">
        <v>0</v>
      </c>
      <c r="AR17" s="172">
        <v>0</v>
      </c>
      <c r="AS17" s="172">
        <v>0</v>
      </c>
      <c r="AT17" s="172">
        <v>0</v>
      </c>
      <c r="AU17" s="172">
        <v>0</v>
      </c>
      <c r="AV17" s="172">
        <v>0</v>
      </c>
      <c r="AW17" s="172">
        <v>0</v>
      </c>
      <c r="AX17" s="172">
        <v>0</v>
      </c>
      <c r="AY17" s="172">
        <v>0</v>
      </c>
      <c r="AZ17" s="172">
        <v>0</v>
      </c>
      <c r="BA17" s="172">
        <v>0</v>
      </c>
      <c r="BB17" s="177">
        <v>0</v>
      </c>
      <c r="BC17" s="176">
        <v>0</v>
      </c>
      <c r="BD17" s="172">
        <v>0</v>
      </c>
      <c r="BE17" s="172">
        <v>0</v>
      </c>
      <c r="BF17" s="172">
        <v>0</v>
      </c>
      <c r="BG17" s="172">
        <v>0</v>
      </c>
      <c r="BH17" s="172">
        <v>0</v>
      </c>
      <c r="BI17" s="172">
        <v>0</v>
      </c>
      <c r="BJ17" s="172">
        <v>0</v>
      </c>
      <c r="BK17" s="172">
        <v>0</v>
      </c>
      <c r="BL17" s="172">
        <v>0</v>
      </c>
      <c r="BM17" s="172">
        <v>0</v>
      </c>
      <c r="BN17" s="177">
        <v>0</v>
      </c>
      <c r="BO17" s="176">
        <v>0</v>
      </c>
      <c r="BP17" s="172">
        <v>0</v>
      </c>
      <c r="BQ17" s="172">
        <v>0</v>
      </c>
      <c r="BR17" s="172">
        <v>0</v>
      </c>
      <c r="BS17" s="172">
        <v>0</v>
      </c>
      <c r="BT17" s="172">
        <v>0</v>
      </c>
      <c r="BU17" s="172">
        <v>0</v>
      </c>
      <c r="BV17" s="172">
        <v>0</v>
      </c>
      <c r="BW17" s="172">
        <v>0</v>
      </c>
      <c r="BX17" s="172">
        <v>0</v>
      </c>
      <c r="BY17" s="172">
        <v>0</v>
      </c>
      <c r="BZ17" s="177">
        <v>0</v>
      </c>
      <c r="CA17" s="176">
        <v>0</v>
      </c>
      <c r="CB17" s="172">
        <v>0</v>
      </c>
      <c r="CC17" s="172">
        <v>0</v>
      </c>
      <c r="CD17" s="172">
        <v>0</v>
      </c>
      <c r="CE17" s="172">
        <v>0</v>
      </c>
      <c r="CF17" s="172">
        <v>0</v>
      </c>
      <c r="CG17" s="172">
        <v>0</v>
      </c>
      <c r="CH17" s="172">
        <v>0</v>
      </c>
      <c r="CI17" s="172">
        <v>0</v>
      </c>
      <c r="CJ17" s="172">
        <v>0</v>
      </c>
      <c r="CK17" s="172">
        <v>0</v>
      </c>
      <c r="CL17" s="177">
        <v>0</v>
      </c>
      <c r="CM17" s="176">
        <v>0</v>
      </c>
      <c r="CN17" s="172">
        <v>0</v>
      </c>
      <c r="CO17" s="172">
        <v>0</v>
      </c>
      <c r="CP17" s="172">
        <v>0</v>
      </c>
      <c r="CQ17" s="172">
        <v>0</v>
      </c>
      <c r="CR17" s="172">
        <v>0</v>
      </c>
      <c r="CS17" s="172">
        <v>0</v>
      </c>
      <c r="CT17" s="172">
        <v>0</v>
      </c>
      <c r="CU17" s="172">
        <v>0</v>
      </c>
      <c r="CV17" s="172">
        <v>0</v>
      </c>
      <c r="CW17" s="172">
        <v>0</v>
      </c>
      <c r="CX17" s="172">
        <v>0</v>
      </c>
      <c r="CY17" s="188">
        <v>0</v>
      </c>
      <c r="DA17" s="189">
        <v>0</v>
      </c>
      <c r="DB17" s="190">
        <v>0</v>
      </c>
      <c r="DC17" s="190">
        <v>0</v>
      </c>
      <c r="DD17" s="190">
        <v>0</v>
      </c>
      <c r="DE17" s="190">
        <v>0</v>
      </c>
      <c r="DF17" s="190">
        <v>0</v>
      </c>
      <c r="DG17" s="190">
        <v>0</v>
      </c>
      <c r="DH17" s="191">
        <v>0</v>
      </c>
      <c r="DI17" s="182">
        <v>0</v>
      </c>
    </row>
    <row r="18" spans="1:113" x14ac:dyDescent="0.35">
      <c r="A18" s="158">
        <v>358</v>
      </c>
      <c r="B18" s="158">
        <v>449</v>
      </c>
      <c r="C18" s="185" t="s">
        <v>93</v>
      </c>
      <c r="D18" s="279" t="s">
        <v>474</v>
      </c>
      <c r="E18" s="186" t="s">
        <v>78</v>
      </c>
      <c r="F18" s="187" t="s">
        <v>79</v>
      </c>
      <c r="G18" s="172">
        <v>0</v>
      </c>
      <c r="H18" s="172">
        <v>0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7">
        <v>0</v>
      </c>
      <c r="S18" s="176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0</v>
      </c>
      <c r="AD18" s="177">
        <v>0</v>
      </c>
      <c r="AE18" s="176">
        <v>0</v>
      </c>
      <c r="AF18" s="172">
        <v>0</v>
      </c>
      <c r="AG18" s="172">
        <v>0</v>
      </c>
      <c r="AH18" s="172">
        <v>0</v>
      </c>
      <c r="AI18" s="172">
        <v>0</v>
      </c>
      <c r="AJ18" s="172">
        <v>0</v>
      </c>
      <c r="AK18" s="172">
        <v>0</v>
      </c>
      <c r="AL18" s="172">
        <v>0</v>
      </c>
      <c r="AM18" s="172">
        <v>0</v>
      </c>
      <c r="AN18" s="172">
        <v>0</v>
      </c>
      <c r="AO18" s="172">
        <v>0</v>
      </c>
      <c r="AP18" s="177">
        <v>0</v>
      </c>
      <c r="AQ18" s="176">
        <v>0</v>
      </c>
      <c r="AR18" s="172">
        <v>179706.74782401262</v>
      </c>
      <c r="AS18" s="172">
        <v>359413.49564802524</v>
      </c>
      <c r="AT18" s="172">
        <v>718826.99129605049</v>
      </c>
      <c r="AU18" s="172">
        <v>1078240.4869440757</v>
      </c>
      <c r="AV18" s="172">
        <v>1347800.6086800946</v>
      </c>
      <c r="AW18" s="172">
        <v>1617360.7304161135</v>
      </c>
      <c r="AX18" s="172">
        <v>1347800.6086800946</v>
      </c>
      <c r="AY18" s="172">
        <v>1078240.4869440757</v>
      </c>
      <c r="AZ18" s="172">
        <v>718826.99129605049</v>
      </c>
      <c r="BA18" s="172">
        <v>359413.49564802524</v>
      </c>
      <c r="BB18" s="177">
        <v>179706.74782401262</v>
      </c>
      <c r="BC18" s="176">
        <v>0</v>
      </c>
      <c r="BD18" s="172">
        <v>302158.63126921002</v>
      </c>
      <c r="BE18" s="172">
        <v>604317.26253842004</v>
      </c>
      <c r="BF18" s="172">
        <v>1208634.5250768401</v>
      </c>
      <c r="BG18" s="172">
        <v>1812951.7876152601</v>
      </c>
      <c r="BH18" s="172">
        <v>2266189.7345190751</v>
      </c>
      <c r="BI18" s="172">
        <v>2719427.6814228902</v>
      </c>
      <c r="BJ18" s="172">
        <v>2266189.7345190751</v>
      </c>
      <c r="BK18" s="172">
        <v>1812951.7876152601</v>
      </c>
      <c r="BL18" s="172">
        <v>1208634.5250768401</v>
      </c>
      <c r="BM18" s="172">
        <v>604317.26253842004</v>
      </c>
      <c r="BN18" s="177">
        <v>302158.63126921002</v>
      </c>
      <c r="BO18" s="176">
        <v>0</v>
      </c>
      <c r="BP18" s="172">
        <v>0</v>
      </c>
      <c r="BQ18" s="172">
        <v>0</v>
      </c>
      <c r="BR18" s="172">
        <v>0</v>
      </c>
      <c r="BS18" s="172">
        <v>0</v>
      </c>
      <c r="BT18" s="172">
        <v>0</v>
      </c>
      <c r="BU18" s="172">
        <v>0</v>
      </c>
      <c r="BV18" s="172">
        <v>0</v>
      </c>
      <c r="BW18" s="172">
        <v>0</v>
      </c>
      <c r="BX18" s="172">
        <v>0</v>
      </c>
      <c r="BY18" s="172">
        <v>0</v>
      </c>
      <c r="BZ18" s="177">
        <v>0</v>
      </c>
      <c r="CA18" s="176">
        <v>0</v>
      </c>
      <c r="CB18" s="172">
        <v>0</v>
      </c>
      <c r="CC18" s="172">
        <v>0</v>
      </c>
      <c r="CD18" s="172">
        <v>0</v>
      </c>
      <c r="CE18" s="172">
        <v>0</v>
      </c>
      <c r="CF18" s="172">
        <v>0</v>
      </c>
      <c r="CG18" s="172">
        <v>0</v>
      </c>
      <c r="CH18" s="172">
        <v>0</v>
      </c>
      <c r="CI18" s="172">
        <v>0</v>
      </c>
      <c r="CJ18" s="172">
        <v>0</v>
      </c>
      <c r="CK18" s="172">
        <v>0</v>
      </c>
      <c r="CL18" s="177">
        <v>0</v>
      </c>
      <c r="CM18" s="176">
        <v>0</v>
      </c>
      <c r="CN18" s="172">
        <v>0</v>
      </c>
      <c r="CO18" s="172">
        <v>0</v>
      </c>
      <c r="CP18" s="172">
        <v>0</v>
      </c>
      <c r="CQ18" s="172">
        <v>0</v>
      </c>
      <c r="CR18" s="172">
        <v>0</v>
      </c>
      <c r="CS18" s="172">
        <v>0</v>
      </c>
      <c r="CT18" s="172">
        <v>0</v>
      </c>
      <c r="CU18" s="172">
        <v>0</v>
      </c>
      <c r="CV18" s="172">
        <v>0</v>
      </c>
      <c r="CW18" s="172">
        <v>0</v>
      </c>
      <c r="CX18" s="172">
        <v>0</v>
      </c>
      <c r="CY18" s="188">
        <v>24093268.954661131</v>
      </c>
      <c r="DA18" s="189">
        <v>0</v>
      </c>
      <c r="DB18" s="190">
        <v>0</v>
      </c>
      <c r="DC18" s="190">
        <v>8985337.39120063</v>
      </c>
      <c r="DD18" s="190">
        <v>15107931.563460499</v>
      </c>
      <c r="DE18" s="190">
        <v>0</v>
      </c>
      <c r="DF18" s="190">
        <v>0</v>
      </c>
      <c r="DG18" s="190">
        <v>0</v>
      </c>
      <c r="DH18" s="191">
        <v>24093268.954661131</v>
      </c>
      <c r="DI18" s="182">
        <v>0</v>
      </c>
    </row>
    <row r="19" spans="1:113" x14ac:dyDescent="0.35">
      <c r="A19" s="158">
        <v>171</v>
      </c>
      <c r="B19" s="158">
        <v>497</v>
      </c>
      <c r="C19" s="185" t="s">
        <v>94</v>
      </c>
      <c r="D19" s="279" t="s">
        <v>474</v>
      </c>
      <c r="E19" s="192" t="s">
        <v>81</v>
      </c>
      <c r="F19" s="187" t="s">
        <v>79</v>
      </c>
      <c r="G19" s="172">
        <v>0</v>
      </c>
      <c r="H19" s="172">
        <v>0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7">
        <v>0</v>
      </c>
      <c r="S19" s="176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7">
        <v>0</v>
      </c>
      <c r="AE19" s="176">
        <v>0</v>
      </c>
      <c r="AF19" s="172">
        <v>0</v>
      </c>
      <c r="AG19" s="172">
        <v>0</v>
      </c>
      <c r="AH19" s="172">
        <v>0</v>
      </c>
      <c r="AI19" s="172">
        <v>0</v>
      </c>
      <c r="AJ19" s="172">
        <v>0</v>
      </c>
      <c r="AK19" s="172">
        <v>0</v>
      </c>
      <c r="AL19" s="172">
        <v>0</v>
      </c>
      <c r="AM19" s="172">
        <v>0</v>
      </c>
      <c r="AN19" s="172">
        <v>0</v>
      </c>
      <c r="AO19" s="172">
        <v>0</v>
      </c>
      <c r="AP19" s="177">
        <v>0</v>
      </c>
      <c r="AQ19" s="176">
        <v>0</v>
      </c>
      <c r="AR19" s="172">
        <v>53902.70414075008</v>
      </c>
      <c r="AS19" s="172">
        <v>107805.40828150016</v>
      </c>
      <c r="AT19" s="172">
        <v>215610.81656300032</v>
      </c>
      <c r="AU19" s="172">
        <v>323416.22484450048</v>
      </c>
      <c r="AV19" s="172">
        <v>404270.28105562564</v>
      </c>
      <c r="AW19" s="172">
        <v>485124.33726675081</v>
      </c>
      <c r="AX19" s="172">
        <v>404270.28105562564</v>
      </c>
      <c r="AY19" s="172">
        <v>323416.22484450048</v>
      </c>
      <c r="AZ19" s="172">
        <v>215610.81656300032</v>
      </c>
      <c r="BA19" s="172">
        <v>107805.40828150016</v>
      </c>
      <c r="BB19" s="177">
        <v>53902.70414075008</v>
      </c>
      <c r="BC19" s="176">
        <v>0</v>
      </c>
      <c r="BD19" s="172">
        <v>50660.258311253332</v>
      </c>
      <c r="BE19" s="172">
        <v>101320.51662250666</v>
      </c>
      <c r="BF19" s="172">
        <v>202641.03324501333</v>
      </c>
      <c r="BG19" s="172">
        <v>303961.54986751999</v>
      </c>
      <c r="BH19" s="172">
        <v>379951.93733440002</v>
      </c>
      <c r="BI19" s="172">
        <v>455942.32480127999</v>
      </c>
      <c r="BJ19" s="172">
        <v>379951.93733440002</v>
      </c>
      <c r="BK19" s="172">
        <v>303961.54986751999</v>
      </c>
      <c r="BL19" s="172">
        <v>202641.03324501333</v>
      </c>
      <c r="BM19" s="172">
        <v>101320.51662250666</v>
      </c>
      <c r="BN19" s="177">
        <v>50660.258311253332</v>
      </c>
      <c r="BO19" s="176">
        <v>0</v>
      </c>
      <c r="BP19" s="172">
        <v>0</v>
      </c>
      <c r="BQ19" s="172">
        <v>0</v>
      </c>
      <c r="BR19" s="172">
        <v>0</v>
      </c>
      <c r="BS19" s="172">
        <v>0</v>
      </c>
      <c r="BT19" s="172">
        <v>0</v>
      </c>
      <c r="BU19" s="172">
        <v>0</v>
      </c>
      <c r="BV19" s="172">
        <v>0</v>
      </c>
      <c r="BW19" s="172">
        <v>0</v>
      </c>
      <c r="BX19" s="172">
        <v>0</v>
      </c>
      <c r="BY19" s="172">
        <v>0</v>
      </c>
      <c r="BZ19" s="177">
        <v>0</v>
      </c>
      <c r="CA19" s="176">
        <v>0</v>
      </c>
      <c r="CB19" s="172">
        <v>0</v>
      </c>
      <c r="CC19" s="172">
        <v>0</v>
      </c>
      <c r="CD19" s="172">
        <v>0</v>
      </c>
      <c r="CE19" s="172">
        <v>0</v>
      </c>
      <c r="CF19" s="172">
        <v>0</v>
      </c>
      <c r="CG19" s="172">
        <v>0</v>
      </c>
      <c r="CH19" s="172">
        <v>0</v>
      </c>
      <c r="CI19" s="172">
        <v>0</v>
      </c>
      <c r="CJ19" s="172">
        <v>0</v>
      </c>
      <c r="CK19" s="172">
        <v>0</v>
      </c>
      <c r="CL19" s="177">
        <v>0</v>
      </c>
      <c r="CM19" s="176">
        <v>0</v>
      </c>
      <c r="CN19" s="172">
        <v>0</v>
      </c>
      <c r="CO19" s="172">
        <v>0</v>
      </c>
      <c r="CP19" s="172">
        <v>0</v>
      </c>
      <c r="CQ19" s="172">
        <v>0</v>
      </c>
      <c r="CR19" s="172">
        <v>0</v>
      </c>
      <c r="CS19" s="172">
        <v>0</v>
      </c>
      <c r="CT19" s="172">
        <v>0</v>
      </c>
      <c r="CU19" s="172">
        <v>0</v>
      </c>
      <c r="CV19" s="172">
        <v>0</v>
      </c>
      <c r="CW19" s="172">
        <v>0</v>
      </c>
      <c r="CX19" s="172">
        <v>0</v>
      </c>
      <c r="CY19" s="188">
        <v>5228148.1226001717</v>
      </c>
      <c r="DA19" s="189">
        <v>0</v>
      </c>
      <c r="DB19" s="190">
        <v>0</v>
      </c>
      <c r="DC19" s="190">
        <v>2695135.2070375043</v>
      </c>
      <c r="DD19" s="190">
        <v>2533012.915562667</v>
      </c>
      <c r="DE19" s="190">
        <v>0</v>
      </c>
      <c r="DF19" s="190">
        <v>0</v>
      </c>
      <c r="DG19" s="190">
        <v>0</v>
      </c>
      <c r="DH19" s="191">
        <v>5228148.1226001717</v>
      </c>
      <c r="DI19" s="182">
        <v>0</v>
      </c>
    </row>
    <row r="20" spans="1:113" x14ac:dyDescent="0.35">
      <c r="A20" s="158">
        <v>80</v>
      </c>
      <c r="B20" s="158">
        <v>956</v>
      </c>
      <c r="C20" s="185" t="s">
        <v>95</v>
      </c>
      <c r="D20" s="279" t="s">
        <v>474</v>
      </c>
      <c r="E20" s="186" t="s">
        <v>78</v>
      </c>
      <c r="F20" s="187" t="s">
        <v>79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7">
        <v>0</v>
      </c>
      <c r="S20" s="176">
        <v>480022.7717037783</v>
      </c>
      <c r="T20" s="172">
        <v>480022.7717037783</v>
      </c>
      <c r="U20" s="172">
        <v>480022.7717037783</v>
      </c>
      <c r="V20" s="172">
        <v>480022.7717037783</v>
      </c>
      <c r="W20" s="172">
        <v>480022.7717037783</v>
      </c>
      <c r="X20" s="172">
        <v>480022.7717037783</v>
      </c>
      <c r="Y20" s="172">
        <v>480022.7717037783</v>
      </c>
      <c r="Z20" s="172">
        <v>480022.7717037783</v>
      </c>
      <c r="AA20" s="172">
        <v>480022.7717037783</v>
      </c>
      <c r="AB20" s="172">
        <v>480022.7717037783</v>
      </c>
      <c r="AC20" s="172">
        <v>480022.7717037783</v>
      </c>
      <c r="AD20" s="177">
        <v>480022.7717037783</v>
      </c>
      <c r="AE20" s="176">
        <v>0</v>
      </c>
      <c r="AF20" s="172">
        <v>254283.40448259911</v>
      </c>
      <c r="AG20" s="172">
        <v>508566.80896519823</v>
      </c>
      <c r="AH20" s="172">
        <v>1017133.6179303965</v>
      </c>
      <c r="AI20" s="172">
        <v>1525700.4268955947</v>
      </c>
      <c r="AJ20" s="172">
        <v>1907125.5336194937</v>
      </c>
      <c r="AK20" s="172">
        <v>2296117.6163859246</v>
      </c>
      <c r="AL20" s="172">
        <v>1907125.5336194937</v>
      </c>
      <c r="AM20" s="172">
        <v>1525700.4268955947</v>
      </c>
      <c r="AN20" s="172">
        <v>1017133.6179303965</v>
      </c>
      <c r="AO20" s="172">
        <v>508566.80896519823</v>
      </c>
      <c r="AP20" s="177">
        <v>254283.40448259911</v>
      </c>
      <c r="AQ20" s="176">
        <v>400030.71448925161</v>
      </c>
      <c r="AR20" s="172">
        <v>1200092.1434677548</v>
      </c>
      <c r="AS20" s="172">
        <v>2000153.5724462583</v>
      </c>
      <c r="AT20" s="172">
        <v>2401626.5081073581</v>
      </c>
      <c r="AU20" s="172">
        <v>1600122.8579570064</v>
      </c>
      <c r="AV20" s="172">
        <v>458755.10313132801</v>
      </c>
      <c r="AW20" s="172">
        <v>0</v>
      </c>
      <c r="AX20" s="172">
        <v>0</v>
      </c>
      <c r="AY20" s="172">
        <v>0</v>
      </c>
      <c r="AZ20" s="172">
        <v>0</v>
      </c>
      <c r="BA20" s="172">
        <v>0</v>
      </c>
      <c r="BB20" s="177">
        <v>0</v>
      </c>
      <c r="BC20" s="176">
        <v>0</v>
      </c>
      <c r="BD20" s="172">
        <v>0</v>
      </c>
      <c r="BE20" s="172">
        <v>0</v>
      </c>
      <c r="BF20" s="172">
        <v>0</v>
      </c>
      <c r="BG20" s="172">
        <v>0</v>
      </c>
      <c r="BH20" s="172">
        <v>0</v>
      </c>
      <c r="BI20" s="172">
        <v>0</v>
      </c>
      <c r="BJ20" s="172">
        <v>0</v>
      </c>
      <c r="BK20" s="172">
        <v>0</v>
      </c>
      <c r="BL20" s="172">
        <v>0</v>
      </c>
      <c r="BM20" s="172">
        <v>0</v>
      </c>
      <c r="BN20" s="177">
        <v>0</v>
      </c>
      <c r="BO20" s="176">
        <v>0</v>
      </c>
      <c r="BP20" s="172">
        <v>0</v>
      </c>
      <c r="BQ20" s="172">
        <v>0</v>
      </c>
      <c r="BR20" s="172">
        <v>0</v>
      </c>
      <c r="BS20" s="172">
        <v>0</v>
      </c>
      <c r="BT20" s="172">
        <v>0</v>
      </c>
      <c r="BU20" s="172">
        <v>0</v>
      </c>
      <c r="BV20" s="172">
        <v>0</v>
      </c>
      <c r="BW20" s="172">
        <v>0</v>
      </c>
      <c r="BX20" s="172">
        <v>0</v>
      </c>
      <c r="BY20" s="172">
        <v>0</v>
      </c>
      <c r="BZ20" s="177">
        <v>0</v>
      </c>
      <c r="CA20" s="176">
        <v>0</v>
      </c>
      <c r="CB20" s="172">
        <v>0</v>
      </c>
      <c r="CC20" s="172">
        <v>0</v>
      </c>
      <c r="CD20" s="172">
        <v>0</v>
      </c>
      <c r="CE20" s="172">
        <v>0</v>
      </c>
      <c r="CF20" s="172">
        <v>0</v>
      </c>
      <c r="CG20" s="172">
        <v>0</v>
      </c>
      <c r="CH20" s="172">
        <v>0</v>
      </c>
      <c r="CI20" s="172">
        <v>0</v>
      </c>
      <c r="CJ20" s="172">
        <v>0</v>
      </c>
      <c r="CK20" s="172">
        <v>0</v>
      </c>
      <c r="CL20" s="177">
        <v>0</v>
      </c>
      <c r="CM20" s="176">
        <v>0</v>
      </c>
      <c r="CN20" s="172">
        <v>0</v>
      </c>
      <c r="CO20" s="172">
        <v>0</v>
      </c>
      <c r="CP20" s="172">
        <v>0</v>
      </c>
      <c r="CQ20" s="172">
        <v>0</v>
      </c>
      <c r="CR20" s="172">
        <v>0</v>
      </c>
      <c r="CS20" s="172">
        <v>0</v>
      </c>
      <c r="CT20" s="172">
        <v>0</v>
      </c>
      <c r="CU20" s="172">
        <v>0</v>
      </c>
      <c r="CV20" s="172">
        <v>0</v>
      </c>
      <c r="CW20" s="172">
        <v>0</v>
      </c>
      <c r="CX20" s="172">
        <v>0</v>
      </c>
      <c r="CY20" s="188">
        <v>26542791.360216778</v>
      </c>
      <c r="DA20" s="189">
        <v>5760273.2604453377</v>
      </c>
      <c r="DB20" s="190">
        <v>12721737.200172491</v>
      </c>
      <c r="DC20" s="190">
        <v>8060780.899598957</v>
      </c>
      <c r="DD20" s="190">
        <v>0</v>
      </c>
      <c r="DE20" s="190">
        <v>0</v>
      </c>
      <c r="DF20" s="190">
        <v>0</v>
      </c>
      <c r="DG20" s="190">
        <v>0</v>
      </c>
      <c r="DH20" s="191">
        <v>26542791.360216785</v>
      </c>
      <c r="DI20" s="182">
        <v>0</v>
      </c>
    </row>
    <row r="21" spans="1:113" x14ac:dyDescent="0.35">
      <c r="A21" s="158">
        <v>179</v>
      </c>
      <c r="B21" s="158">
        <v>481</v>
      </c>
      <c r="C21" s="185" t="s">
        <v>96</v>
      </c>
      <c r="D21" s="279" t="s">
        <v>474</v>
      </c>
      <c r="E21" s="192" t="s">
        <v>81</v>
      </c>
      <c r="F21" s="187" t="s">
        <v>79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7">
        <v>0</v>
      </c>
      <c r="S21" s="176">
        <v>175892.18258895286</v>
      </c>
      <c r="T21" s="172">
        <v>175892.18258895286</v>
      </c>
      <c r="U21" s="172">
        <v>175892.18258895286</v>
      </c>
      <c r="V21" s="172">
        <v>175892.18258895286</v>
      </c>
      <c r="W21" s="172">
        <v>175892.18258895286</v>
      </c>
      <c r="X21" s="172">
        <v>175892.18258895286</v>
      </c>
      <c r="Y21" s="172">
        <v>175892.18258895286</v>
      </c>
      <c r="Z21" s="172">
        <v>175892.18258895286</v>
      </c>
      <c r="AA21" s="172">
        <v>175892.18258895286</v>
      </c>
      <c r="AB21" s="172">
        <v>175892.18258895286</v>
      </c>
      <c r="AC21" s="172">
        <v>175892.18258895286</v>
      </c>
      <c r="AD21" s="177">
        <v>175892.18258895286</v>
      </c>
      <c r="AE21" s="176">
        <v>29692.844793509139</v>
      </c>
      <c r="AF21" s="172">
        <v>89078.534380527402</v>
      </c>
      <c r="AG21" s="172">
        <v>178157.0687610548</v>
      </c>
      <c r="AH21" s="172">
        <v>267235.60314158222</v>
      </c>
      <c r="AI21" s="172">
        <v>356314.13752210961</v>
      </c>
      <c r="AJ21" s="172">
        <v>475085.51669614622</v>
      </c>
      <c r="AK21" s="172">
        <v>534471.20628316444</v>
      </c>
      <c r="AL21" s="172">
        <v>415699.82710912789</v>
      </c>
      <c r="AM21" s="172">
        <v>296928.44793509139</v>
      </c>
      <c r="AN21" s="172">
        <v>207849.91355456394</v>
      </c>
      <c r="AO21" s="172">
        <v>89078.534380527402</v>
      </c>
      <c r="AP21" s="177">
        <v>29692.844793509139</v>
      </c>
      <c r="AQ21" s="176">
        <v>19823.261065371204</v>
      </c>
      <c r="AR21" s="172">
        <v>59469.783196113611</v>
      </c>
      <c r="AS21" s="172">
        <v>99116.305326856032</v>
      </c>
      <c r="AT21" s="172">
        <v>118939.56639222722</v>
      </c>
      <c r="AU21" s="172">
        <v>79293.044261484814</v>
      </c>
      <c r="AV21" s="172">
        <v>19823.261065371204</v>
      </c>
      <c r="AW21" s="172">
        <v>0</v>
      </c>
      <c r="AX21" s="172">
        <v>0</v>
      </c>
      <c r="AY21" s="172">
        <v>0</v>
      </c>
      <c r="AZ21" s="172">
        <v>0</v>
      </c>
      <c r="BA21" s="172">
        <v>0</v>
      </c>
      <c r="BB21" s="177">
        <v>0</v>
      </c>
      <c r="BC21" s="176">
        <v>0</v>
      </c>
      <c r="BD21" s="172">
        <v>0</v>
      </c>
      <c r="BE21" s="172">
        <v>0</v>
      </c>
      <c r="BF21" s="172">
        <v>0</v>
      </c>
      <c r="BG21" s="172">
        <v>0</v>
      </c>
      <c r="BH21" s="172">
        <v>0</v>
      </c>
      <c r="BI21" s="172">
        <v>0</v>
      </c>
      <c r="BJ21" s="172">
        <v>0</v>
      </c>
      <c r="BK21" s="172">
        <v>0</v>
      </c>
      <c r="BL21" s="172">
        <v>0</v>
      </c>
      <c r="BM21" s="172">
        <v>0</v>
      </c>
      <c r="BN21" s="177">
        <v>0</v>
      </c>
      <c r="BO21" s="176">
        <v>0</v>
      </c>
      <c r="BP21" s="172">
        <v>0</v>
      </c>
      <c r="BQ21" s="172">
        <v>0</v>
      </c>
      <c r="BR21" s="172">
        <v>0</v>
      </c>
      <c r="BS21" s="172">
        <v>0</v>
      </c>
      <c r="BT21" s="172">
        <v>0</v>
      </c>
      <c r="BU21" s="172">
        <v>0</v>
      </c>
      <c r="BV21" s="172">
        <v>0</v>
      </c>
      <c r="BW21" s="172">
        <v>0</v>
      </c>
      <c r="BX21" s="172">
        <v>0</v>
      </c>
      <c r="BY21" s="172">
        <v>0</v>
      </c>
      <c r="BZ21" s="177">
        <v>0</v>
      </c>
      <c r="CA21" s="176">
        <v>0</v>
      </c>
      <c r="CB21" s="172">
        <v>0</v>
      </c>
      <c r="CC21" s="172">
        <v>0</v>
      </c>
      <c r="CD21" s="172">
        <v>0</v>
      </c>
      <c r="CE21" s="172">
        <v>0</v>
      </c>
      <c r="CF21" s="172">
        <v>0</v>
      </c>
      <c r="CG21" s="172">
        <v>0</v>
      </c>
      <c r="CH21" s="172">
        <v>0</v>
      </c>
      <c r="CI21" s="172">
        <v>0</v>
      </c>
      <c r="CJ21" s="172">
        <v>0</v>
      </c>
      <c r="CK21" s="172">
        <v>0</v>
      </c>
      <c r="CL21" s="177">
        <v>0</v>
      </c>
      <c r="CM21" s="176">
        <v>0</v>
      </c>
      <c r="CN21" s="172">
        <v>0</v>
      </c>
      <c r="CO21" s="172">
        <v>0</v>
      </c>
      <c r="CP21" s="172">
        <v>0</v>
      </c>
      <c r="CQ21" s="172">
        <v>0</v>
      </c>
      <c r="CR21" s="172">
        <v>0</v>
      </c>
      <c r="CS21" s="172">
        <v>0</v>
      </c>
      <c r="CT21" s="172">
        <v>0</v>
      </c>
      <c r="CU21" s="172">
        <v>0</v>
      </c>
      <c r="CV21" s="172">
        <v>0</v>
      </c>
      <c r="CW21" s="172">
        <v>0</v>
      </c>
      <c r="CX21" s="172">
        <v>0</v>
      </c>
      <c r="CY21" s="188">
        <v>5476455.8917257721</v>
      </c>
      <c r="DA21" s="189">
        <v>2110706.1910674344</v>
      </c>
      <c r="DB21" s="190">
        <v>2969284.4793509138</v>
      </c>
      <c r="DC21" s="190">
        <v>396465.22130742407</v>
      </c>
      <c r="DD21" s="190">
        <v>0</v>
      </c>
      <c r="DE21" s="190">
        <v>0</v>
      </c>
      <c r="DF21" s="190">
        <v>0</v>
      </c>
      <c r="DG21" s="190">
        <v>0</v>
      </c>
      <c r="DH21" s="191">
        <v>5476455.8917257721</v>
      </c>
      <c r="DI21" s="182">
        <v>0</v>
      </c>
    </row>
    <row r="22" spans="1:113" x14ac:dyDescent="0.35">
      <c r="A22" s="158">
        <v>185</v>
      </c>
      <c r="B22" s="158">
        <v>321</v>
      </c>
      <c r="C22" s="185" t="s">
        <v>97</v>
      </c>
      <c r="D22" s="279" t="s">
        <v>474</v>
      </c>
      <c r="E22" s="192" t="s">
        <v>81</v>
      </c>
      <c r="F22" s="187" t="s">
        <v>79</v>
      </c>
      <c r="G22" s="172">
        <v>0</v>
      </c>
      <c r="H22" s="172">
        <v>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7">
        <v>0</v>
      </c>
      <c r="S22" s="176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0</v>
      </c>
      <c r="Y22" s="172">
        <v>0</v>
      </c>
      <c r="Z22" s="172">
        <v>0</v>
      </c>
      <c r="AA22" s="172">
        <v>0</v>
      </c>
      <c r="AB22" s="172">
        <v>0</v>
      </c>
      <c r="AC22" s="172">
        <v>0</v>
      </c>
      <c r="AD22" s="177">
        <v>0</v>
      </c>
      <c r="AE22" s="176">
        <v>0</v>
      </c>
      <c r="AF22" s="172">
        <v>0</v>
      </c>
      <c r="AG22" s="172">
        <v>0</v>
      </c>
      <c r="AH22" s="172">
        <v>0</v>
      </c>
      <c r="AI22" s="172">
        <v>0</v>
      </c>
      <c r="AJ22" s="172">
        <v>0</v>
      </c>
      <c r="AK22" s="172">
        <v>0</v>
      </c>
      <c r="AL22" s="172">
        <v>0</v>
      </c>
      <c r="AM22" s="172">
        <v>0</v>
      </c>
      <c r="AN22" s="172">
        <v>0</v>
      </c>
      <c r="AO22" s="172">
        <v>0</v>
      </c>
      <c r="AP22" s="177">
        <v>0</v>
      </c>
      <c r="AQ22" s="176">
        <v>0</v>
      </c>
      <c r="AR22" s="172">
        <v>0</v>
      </c>
      <c r="AS22" s="172">
        <v>0</v>
      </c>
      <c r="AT22" s="172">
        <v>0</v>
      </c>
      <c r="AU22" s="172">
        <v>0</v>
      </c>
      <c r="AV22" s="172">
        <v>0</v>
      </c>
      <c r="AW22" s="172">
        <v>0</v>
      </c>
      <c r="AX22" s="172">
        <v>0</v>
      </c>
      <c r="AY22" s="172">
        <v>0</v>
      </c>
      <c r="AZ22" s="172">
        <v>0</v>
      </c>
      <c r="BA22" s="172">
        <v>0</v>
      </c>
      <c r="BB22" s="177">
        <v>0</v>
      </c>
      <c r="BC22" s="176">
        <v>0</v>
      </c>
      <c r="BD22" s="172">
        <v>0</v>
      </c>
      <c r="BE22" s="172">
        <v>0</v>
      </c>
      <c r="BF22" s="172">
        <v>0</v>
      </c>
      <c r="BG22" s="172">
        <v>0</v>
      </c>
      <c r="BH22" s="172">
        <v>0</v>
      </c>
      <c r="BI22" s="172">
        <v>0</v>
      </c>
      <c r="BJ22" s="172">
        <v>0</v>
      </c>
      <c r="BK22" s="172">
        <v>0</v>
      </c>
      <c r="BL22" s="172">
        <v>0</v>
      </c>
      <c r="BM22" s="172">
        <v>0</v>
      </c>
      <c r="BN22" s="177">
        <v>0</v>
      </c>
      <c r="BO22" s="176">
        <v>0</v>
      </c>
      <c r="BP22" s="172">
        <v>0</v>
      </c>
      <c r="BQ22" s="172">
        <v>0</v>
      </c>
      <c r="BR22" s="172">
        <v>0</v>
      </c>
      <c r="BS22" s="172">
        <v>0</v>
      </c>
      <c r="BT22" s="172">
        <v>0</v>
      </c>
      <c r="BU22" s="172">
        <v>0</v>
      </c>
      <c r="BV22" s="172">
        <v>0</v>
      </c>
      <c r="BW22" s="172">
        <v>0</v>
      </c>
      <c r="BX22" s="172">
        <v>0</v>
      </c>
      <c r="BY22" s="172">
        <v>0</v>
      </c>
      <c r="BZ22" s="177">
        <v>0</v>
      </c>
      <c r="CA22" s="176">
        <v>0</v>
      </c>
      <c r="CB22" s="172">
        <v>0</v>
      </c>
      <c r="CC22" s="172">
        <v>0</v>
      </c>
      <c r="CD22" s="172">
        <v>0</v>
      </c>
      <c r="CE22" s="172">
        <v>0</v>
      </c>
      <c r="CF22" s="172">
        <v>0</v>
      </c>
      <c r="CG22" s="172">
        <v>0</v>
      </c>
      <c r="CH22" s="172">
        <v>0</v>
      </c>
      <c r="CI22" s="172">
        <v>0</v>
      </c>
      <c r="CJ22" s="172">
        <v>0</v>
      </c>
      <c r="CK22" s="172">
        <v>0</v>
      </c>
      <c r="CL22" s="177">
        <v>0</v>
      </c>
      <c r="CM22" s="176">
        <v>0</v>
      </c>
      <c r="CN22" s="172">
        <v>0</v>
      </c>
      <c r="CO22" s="172">
        <v>0</v>
      </c>
      <c r="CP22" s="172">
        <v>0</v>
      </c>
      <c r="CQ22" s="172">
        <v>0</v>
      </c>
      <c r="CR22" s="172">
        <v>0</v>
      </c>
      <c r="CS22" s="172">
        <v>0</v>
      </c>
      <c r="CT22" s="172">
        <v>0</v>
      </c>
      <c r="CU22" s="172">
        <v>0</v>
      </c>
      <c r="CV22" s="172">
        <v>0</v>
      </c>
      <c r="CW22" s="172">
        <v>0</v>
      </c>
      <c r="CX22" s="172">
        <v>0</v>
      </c>
      <c r="CY22" s="188">
        <v>0</v>
      </c>
      <c r="DA22" s="189">
        <v>0</v>
      </c>
      <c r="DB22" s="190">
        <v>0</v>
      </c>
      <c r="DC22" s="190">
        <v>0</v>
      </c>
      <c r="DD22" s="190">
        <v>0</v>
      </c>
      <c r="DE22" s="190">
        <v>0</v>
      </c>
      <c r="DF22" s="190">
        <v>0</v>
      </c>
      <c r="DG22" s="190">
        <v>0</v>
      </c>
      <c r="DH22" s="191">
        <v>0</v>
      </c>
      <c r="DI22" s="182">
        <v>0</v>
      </c>
    </row>
    <row r="23" spans="1:113" x14ac:dyDescent="0.35">
      <c r="A23" s="158">
        <v>100</v>
      </c>
      <c r="B23" s="158">
        <v>181</v>
      </c>
      <c r="C23" s="185" t="s">
        <v>98</v>
      </c>
      <c r="D23" s="279" t="s">
        <v>474</v>
      </c>
      <c r="E23" s="192" t="s">
        <v>78</v>
      </c>
      <c r="F23" s="187" t="s">
        <v>79</v>
      </c>
      <c r="G23" s="172">
        <v>0</v>
      </c>
      <c r="H23" s="172">
        <v>203232.78804840572</v>
      </c>
      <c r="I23" s="172">
        <v>406465.57609681145</v>
      </c>
      <c r="J23" s="172">
        <v>812931.1521936229</v>
      </c>
      <c r="K23" s="172">
        <v>1219396.7282904342</v>
      </c>
      <c r="L23" s="172">
        <v>1524245.9103630427</v>
      </c>
      <c r="M23" s="172">
        <v>1829095.0924356512</v>
      </c>
      <c r="N23" s="172">
        <v>1524245.9103630427</v>
      </c>
      <c r="O23" s="172">
        <v>1219396.7282904342</v>
      </c>
      <c r="P23" s="172">
        <v>812931.1521936229</v>
      </c>
      <c r="Q23" s="172">
        <v>406465.57609681145</v>
      </c>
      <c r="R23" s="177">
        <v>203232.78804840572</v>
      </c>
      <c r="S23" s="176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7">
        <v>0</v>
      </c>
      <c r="AE23" s="176">
        <v>0</v>
      </c>
      <c r="AF23" s="172">
        <v>0</v>
      </c>
      <c r="AG23" s="172">
        <v>0</v>
      </c>
      <c r="AH23" s="172">
        <v>0</v>
      </c>
      <c r="AI23" s="172">
        <v>0</v>
      </c>
      <c r="AJ23" s="172">
        <v>0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7">
        <v>0</v>
      </c>
      <c r="AQ23" s="176">
        <v>0</v>
      </c>
      <c r="AR23" s="172">
        <v>0</v>
      </c>
      <c r="AS23" s="172">
        <v>0</v>
      </c>
      <c r="AT23" s="172">
        <v>0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  <c r="BA23" s="172">
        <v>0</v>
      </c>
      <c r="BB23" s="177">
        <v>0</v>
      </c>
      <c r="BC23" s="176">
        <v>0</v>
      </c>
      <c r="BD23" s="172">
        <v>0</v>
      </c>
      <c r="BE23" s="172">
        <v>0</v>
      </c>
      <c r="BF23" s="172">
        <v>0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7">
        <v>0</v>
      </c>
      <c r="BO23" s="176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7">
        <v>0</v>
      </c>
      <c r="CA23" s="176">
        <v>0</v>
      </c>
      <c r="CB23" s="172">
        <v>0</v>
      </c>
      <c r="CC23" s="172">
        <v>0</v>
      </c>
      <c r="CD23" s="172">
        <v>0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7">
        <v>0</v>
      </c>
      <c r="CM23" s="176">
        <v>0</v>
      </c>
      <c r="CN23" s="172">
        <v>0</v>
      </c>
      <c r="CO23" s="172">
        <v>0</v>
      </c>
      <c r="CP23" s="172">
        <v>0</v>
      </c>
      <c r="CQ23" s="172">
        <v>0</v>
      </c>
      <c r="CR23" s="172">
        <v>0</v>
      </c>
      <c r="CS23" s="172">
        <v>0</v>
      </c>
      <c r="CT23" s="172">
        <v>0</v>
      </c>
      <c r="CU23" s="172">
        <v>0</v>
      </c>
      <c r="CV23" s="172">
        <v>0</v>
      </c>
      <c r="CW23" s="172">
        <v>0</v>
      </c>
      <c r="CX23" s="172">
        <v>0</v>
      </c>
      <c r="CY23" s="188">
        <v>0</v>
      </c>
      <c r="DA23" s="189">
        <v>0</v>
      </c>
      <c r="DB23" s="190">
        <v>0</v>
      </c>
      <c r="DC23" s="190">
        <v>0</v>
      </c>
      <c r="DD23" s="190">
        <v>0</v>
      </c>
      <c r="DE23" s="190">
        <v>0</v>
      </c>
      <c r="DF23" s="190">
        <v>0</v>
      </c>
      <c r="DG23" s="190">
        <v>0</v>
      </c>
      <c r="DH23" s="191">
        <v>0</v>
      </c>
      <c r="DI23" s="182">
        <v>0</v>
      </c>
    </row>
    <row r="24" spans="1:113" x14ac:dyDescent="0.35">
      <c r="A24" s="158">
        <v>359</v>
      </c>
      <c r="B24" s="158">
        <v>452</v>
      </c>
      <c r="C24" s="185" t="s">
        <v>99</v>
      </c>
      <c r="D24" s="279" t="s">
        <v>474</v>
      </c>
      <c r="E24" s="186" t="s">
        <v>78</v>
      </c>
      <c r="F24" s="187" t="s">
        <v>79</v>
      </c>
      <c r="G24" s="172">
        <v>0</v>
      </c>
      <c r="H24" s="172">
        <v>0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7">
        <v>0</v>
      </c>
      <c r="S24" s="176">
        <v>0</v>
      </c>
      <c r="T24" s="172">
        <v>128927.69751142953</v>
      </c>
      <c r="U24" s="172">
        <v>257855.39502285907</v>
      </c>
      <c r="V24" s="172">
        <v>515710.79004571814</v>
      </c>
      <c r="W24" s="172">
        <v>773566.18506857706</v>
      </c>
      <c r="X24" s="172">
        <v>966957.73133572133</v>
      </c>
      <c r="Y24" s="172">
        <v>1160349.2776028656</v>
      </c>
      <c r="Z24" s="172">
        <v>966957.73133572133</v>
      </c>
      <c r="AA24" s="172">
        <v>773566.18506857706</v>
      </c>
      <c r="AB24" s="172">
        <v>515710.79004571814</v>
      </c>
      <c r="AC24" s="172">
        <v>257855.39502285907</v>
      </c>
      <c r="AD24" s="177">
        <v>128927.69751142953</v>
      </c>
      <c r="AE24" s="176">
        <v>0</v>
      </c>
      <c r="AF24" s="172">
        <v>158563.74511316523</v>
      </c>
      <c r="AG24" s="172">
        <v>317127.49022633047</v>
      </c>
      <c r="AH24" s="172">
        <v>634254.98045266094</v>
      </c>
      <c r="AI24" s="172">
        <v>951382.47067899141</v>
      </c>
      <c r="AJ24" s="172">
        <v>1189228.0883487391</v>
      </c>
      <c r="AK24" s="172">
        <v>1727865.1261905129</v>
      </c>
      <c r="AL24" s="172">
        <v>1439887.6051587609</v>
      </c>
      <c r="AM24" s="172">
        <v>1151910.0841270087</v>
      </c>
      <c r="AN24" s="172">
        <v>767940.05608467257</v>
      </c>
      <c r="AO24" s="172">
        <v>383970.02804233629</v>
      </c>
      <c r="AP24" s="177">
        <v>191985.01402116814</v>
      </c>
      <c r="AQ24" s="176">
        <v>0</v>
      </c>
      <c r="AR24" s="172">
        <v>194654.10203279339</v>
      </c>
      <c r="AS24" s="172">
        <v>389308.20406558679</v>
      </c>
      <c r="AT24" s="172">
        <v>778616.40813117358</v>
      </c>
      <c r="AU24" s="172">
        <v>1167924.61219676</v>
      </c>
      <c r="AV24" s="172">
        <v>1459905.7652459501</v>
      </c>
      <c r="AW24" s="172">
        <v>1751886.9182951404</v>
      </c>
      <c r="AX24" s="172">
        <v>1459905.7652459501</v>
      </c>
      <c r="AY24" s="172">
        <v>1167924.61219676</v>
      </c>
      <c r="AZ24" s="172">
        <v>778616.40813117358</v>
      </c>
      <c r="BA24" s="172">
        <v>389308.20406558679</v>
      </c>
      <c r="BB24" s="177">
        <v>194654.10203279339</v>
      </c>
      <c r="BC24" s="176">
        <v>0</v>
      </c>
      <c r="BD24" s="172">
        <v>0</v>
      </c>
      <c r="BE24" s="172">
        <v>0</v>
      </c>
      <c r="BF24" s="172">
        <v>0</v>
      </c>
      <c r="BG24" s="172">
        <v>0</v>
      </c>
      <c r="BH24" s="172">
        <v>0</v>
      </c>
      <c r="BI24" s="172">
        <v>0</v>
      </c>
      <c r="BJ24" s="172">
        <v>0</v>
      </c>
      <c r="BK24" s="172">
        <v>0</v>
      </c>
      <c r="BL24" s="172">
        <v>0</v>
      </c>
      <c r="BM24" s="172">
        <v>0</v>
      </c>
      <c r="BN24" s="177">
        <v>0</v>
      </c>
      <c r="BO24" s="176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0</v>
      </c>
      <c r="BV24" s="172">
        <v>0</v>
      </c>
      <c r="BW24" s="172">
        <v>0</v>
      </c>
      <c r="BX24" s="172">
        <v>0</v>
      </c>
      <c r="BY24" s="172">
        <v>0</v>
      </c>
      <c r="BZ24" s="177">
        <v>0</v>
      </c>
      <c r="CA24" s="176">
        <v>0</v>
      </c>
      <c r="CB24" s="172">
        <v>0</v>
      </c>
      <c r="CC24" s="172">
        <v>0</v>
      </c>
      <c r="CD24" s="172">
        <v>0</v>
      </c>
      <c r="CE24" s="172">
        <v>0</v>
      </c>
      <c r="CF24" s="172">
        <v>0</v>
      </c>
      <c r="CG24" s="172">
        <v>0</v>
      </c>
      <c r="CH24" s="172">
        <v>0</v>
      </c>
      <c r="CI24" s="172">
        <v>0</v>
      </c>
      <c r="CJ24" s="172">
        <v>0</v>
      </c>
      <c r="CK24" s="172">
        <v>0</v>
      </c>
      <c r="CL24" s="177">
        <v>0</v>
      </c>
      <c r="CM24" s="176">
        <v>0</v>
      </c>
      <c r="CN24" s="172">
        <v>0</v>
      </c>
      <c r="CO24" s="172">
        <v>0</v>
      </c>
      <c r="CP24" s="172">
        <v>0</v>
      </c>
      <c r="CQ24" s="172">
        <v>0</v>
      </c>
      <c r="CR24" s="172">
        <v>0</v>
      </c>
      <c r="CS24" s="172">
        <v>0</v>
      </c>
      <c r="CT24" s="172">
        <v>0</v>
      </c>
      <c r="CU24" s="172">
        <v>0</v>
      </c>
      <c r="CV24" s="172">
        <v>0</v>
      </c>
      <c r="CW24" s="172">
        <v>0</v>
      </c>
      <c r="CX24" s="172">
        <v>0</v>
      </c>
      <c r="CY24" s="188">
        <v>25093204.66565549</v>
      </c>
      <c r="DA24" s="189">
        <v>6446384.8755714744</v>
      </c>
      <c r="DB24" s="190">
        <v>8914114.6884443462</v>
      </c>
      <c r="DC24" s="190">
        <v>9732705.1016396694</v>
      </c>
      <c r="DD24" s="190">
        <v>0</v>
      </c>
      <c r="DE24" s="190">
        <v>0</v>
      </c>
      <c r="DF24" s="190">
        <v>0</v>
      </c>
      <c r="DG24" s="190">
        <v>0</v>
      </c>
      <c r="DH24" s="191">
        <v>25093204.66565549</v>
      </c>
      <c r="DI24" s="182">
        <v>0</v>
      </c>
    </row>
    <row r="25" spans="1:113" x14ac:dyDescent="0.35">
      <c r="A25" s="158">
        <v>360</v>
      </c>
      <c r="B25" s="158">
        <v>453</v>
      </c>
      <c r="C25" s="185" t="s">
        <v>100</v>
      </c>
      <c r="D25" s="279" t="s">
        <v>474</v>
      </c>
      <c r="E25" s="186" t="s">
        <v>78</v>
      </c>
      <c r="F25" s="187" t="s">
        <v>79</v>
      </c>
      <c r="G25" s="172">
        <v>0</v>
      </c>
      <c r="H25" s="172">
        <v>0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7">
        <v>0</v>
      </c>
      <c r="S25" s="176">
        <v>0</v>
      </c>
      <c r="T25" s="172">
        <v>0</v>
      </c>
      <c r="U25" s="172">
        <v>0</v>
      </c>
      <c r="V25" s="172">
        <v>0</v>
      </c>
      <c r="W25" s="172">
        <v>0</v>
      </c>
      <c r="X25" s="172">
        <v>0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7">
        <v>0</v>
      </c>
      <c r="AE25" s="176">
        <v>0</v>
      </c>
      <c r="AF25" s="172">
        <v>0</v>
      </c>
      <c r="AG25" s="172">
        <v>0</v>
      </c>
      <c r="AH25" s="172">
        <v>0</v>
      </c>
      <c r="AI25" s="172">
        <v>0</v>
      </c>
      <c r="AJ25" s="172">
        <v>0</v>
      </c>
      <c r="AK25" s="172">
        <v>0</v>
      </c>
      <c r="AL25" s="172">
        <v>0</v>
      </c>
      <c r="AM25" s="172">
        <v>0</v>
      </c>
      <c r="AN25" s="172">
        <v>0</v>
      </c>
      <c r="AO25" s="172">
        <v>0</v>
      </c>
      <c r="AP25" s="177">
        <v>0</v>
      </c>
      <c r="AQ25" s="176">
        <v>0</v>
      </c>
      <c r="AR25" s="172">
        <v>0</v>
      </c>
      <c r="AS25" s="172">
        <v>0</v>
      </c>
      <c r="AT25" s="172">
        <v>0</v>
      </c>
      <c r="AU25" s="172">
        <v>0</v>
      </c>
      <c r="AV25" s="172">
        <v>0</v>
      </c>
      <c r="AW25" s="172">
        <v>0</v>
      </c>
      <c r="AX25" s="172">
        <v>0</v>
      </c>
      <c r="AY25" s="172">
        <v>0</v>
      </c>
      <c r="AZ25" s="172">
        <v>0</v>
      </c>
      <c r="BA25" s="172">
        <v>0</v>
      </c>
      <c r="BB25" s="177">
        <v>0</v>
      </c>
      <c r="BC25" s="176">
        <v>0</v>
      </c>
      <c r="BD25" s="172">
        <v>168892.48225382974</v>
      </c>
      <c r="BE25" s="172">
        <v>337784.96450765949</v>
      </c>
      <c r="BF25" s="172">
        <v>675569.92901531898</v>
      </c>
      <c r="BG25" s="172">
        <v>1013354.8935229784</v>
      </c>
      <c r="BH25" s="172">
        <v>1266693.616903723</v>
      </c>
      <c r="BI25" s="172">
        <v>1520032.3402844677</v>
      </c>
      <c r="BJ25" s="172">
        <v>1266693.616903723</v>
      </c>
      <c r="BK25" s="172">
        <v>1013354.8935229784</v>
      </c>
      <c r="BL25" s="172">
        <v>675569.92901531898</v>
      </c>
      <c r="BM25" s="172">
        <v>337784.96450765949</v>
      </c>
      <c r="BN25" s="177">
        <v>168892.48225382974</v>
      </c>
      <c r="BO25" s="176">
        <v>0</v>
      </c>
      <c r="BP25" s="172">
        <v>280106.93142347719</v>
      </c>
      <c r="BQ25" s="172">
        <v>560213.86284695438</v>
      </c>
      <c r="BR25" s="172">
        <v>1120427.7256939088</v>
      </c>
      <c r="BS25" s="172">
        <v>1680641.5885408628</v>
      </c>
      <c r="BT25" s="172">
        <v>2100801.9856760786</v>
      </c>
      <c r="BU25" s="172">
        <v>2520962.3828112949</v>
      </c>
      <c r="BV25" s="172">
        <v>2100801.9856760786</v>
      </c>
      <c r="BW25" s="172">
        <v>1680641.5885408628</v>
      </c>
      <c r="BX25" s="172">
        <v>1120427.7256939088</v>
      </c>
      <c r="BY25" s="172">
        <v>560213.86284695438</v>
      </c>
      <c r="BZ25" s="177">
        <v>280106.93142347719</v>
      </c>
      <c r="CA25" s="176">
        <v>0</v>
      </c>
      <c r="CB25" s="172">
        <v>0</v>
      </c>
      <c r="CC25" s="172">
        <v>0</v>
      </c>
      <c r="CD25" s="172">
        <v>0</v>
      </c>
      <c r="CE25" s="172">
        <v>0</v>
      </c>
      <c r="CF25" s="172">
        <v>0</v>
      </c>
      <c r="CG25" s="172">
        <v>0</v>
      </c>
      <c r="CH25" s="172">
        <v>0</v>
      </c>
      <c r="CI25" s="172">
        <v>0</v>
      </c>
      <c r="CJ25" s="172">
        <v>0</v>
      </c>
      <c r="CK25" s="172">
        <v>0</v>
      </c>
      <c r="CL25" s="177">
        <v>0</v>
      </c>
      <c r="CM25" s="176">
        <v>0</v>
      </c>
      <c r="CN25" s="172">
        <v>0</v>
      </c>
      <c r="CO25" s="172">
        <v>0</v>
      </c>
      <c r="CP25" s="172">
        <v>0</v>
      </c>
      <c r="CQ25" s="172">
        <v>0</v>
      </c>
      <c r="CR25" s="172">
        <v>0</v>
      </c>
      <c r="CS25" s="172">
        <v>0</v>
      </c>
      <c r="CT25" s="172">
        <v>0</v>
      </c>
      <c r="CU25" s="172">
        <v>0</v>
      </c>
      <c r="CV25" s="172">
        <v>0</v>
      </c>
      <c r="CW25" s="172">
        <v>0</v>
      </c>
      <c r="CX25" s="172">
        <v>0</v>
      </c>
      <c r="CY25" s="188">
        <v>22449970.68386535</v>
      </c>
      <c r="DA25" s="189">
        <v>0</v>
      </c>
      <c r="DB25" s="190">
        <v>0</v>
      </c>
      <c r="DC25" s="190">
        <v>0</v>
      </c>
      <c r="DD25" s="190">
        <v>8444624.1126914881</v>
      </c>
      <c r="DE25" s="190">
        <v>14005346.57117386</v>
      </c>
      <c r="DF25" s="190">
        <v>0</v>
      </c>
      <c r="DG25" s="190">
        <v>0</v>
      </c>
      <c r="DH25" s="191">
        <v>22449970.683865346</v>
      </c>
      <c r="DI25" s="182">
        <v>0</v>
      </c>
    </row>
    <row r="26" spans="1:113" x14ac:dyDescent="0.35">
      <c r="A26" s="158">
        <v>403</v>
      </c>
      <c r="B26" s="158">
        <v>487</v>
      </c>
      <c r="C26" s="185" t="s">
        <v>101</v>
      </c>
      <c r="D26" s="279" t="s">
        <v>474</v>
      </c>
      <c r="E26" s="192" t="s">
        <v>78</v>
      </c>
      <c r="F26" s="187" t="s">
        <v>79</v>
      </c>
      <c r="G26" s="172">
        <v>0</v>
      </c>
      <c r="H26" s="172">
        <v>0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7">
        <v>0</v>
      </c>
      <c r="S26" s="176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7">
        <v>0</v>
      </c>
      <c r="AE26" s="176">
        <v>0</v>
      </c>
      <c r="AF26" s="172">
        <v>0</v>
      </c>
      <c r="AG26" s="172">
        <v>0</v>
      </c>
      <c r="AH26" s="172">
        <v>0</v>
      </c>
      <c r="AI26" s="172">
        <v>0</v>
      </c>
      <c r="AJ26" s="172">
        <v>0</v>
      </c>
      <c r="AK26" s="172">
        <v>0</v>
      </c>
      <c r="AL26" s="172">
        <v>0</v>
      </c>
      <c r="AM26" s="172">
        <v>0</v>
      </c>
      <c r="AN26" s="172">
        <v>0</v>
      </c>
      <c r="AO26" s="172">
        <v>0</v>
      </c>
      <c r="AP26" s="177">
        <v>0</v>
      </c>
      <c r="AQ26" s="176">
        <v>0</v>
      </c>
      <c r="AR26" s="172">
        <v>0</v>
      </c>
      <c r="AS26" s="172">
        <v>0</v>
      </c>
      <c r="AT26" s="172">
        <v>0</v>
      </c>
      <c r="AU26" s="172">
        <v>0</v>
      </c>
      <c r="AV26" s="172">
        <v>0</v>
      </c>
      <c r="AW26" s="172">
        <v>0</v>
      </c>
      <c r="AX26" s="172">
        <v>0</v>
      </c>
      <c r="AY26" s="172">
        <v>0</v>
      </c>
      <c r="AZ26" s="172">
        <v>0</v>
      </c>
      <c r="BA26" s="172">
        <v>0</v>
      </c>
      <c r="BB26" s="177">
        <v>0</v>
      </c>
      <c r="BC26" s="176">
        <v>0</v>
      </c>
      <c r="BD26" s="172">
        <v>0</v>
      </c>
      <c r="BE26" s="172">
        <v>0</v>
      </c>
      <c r="BF26" s="172">
        <v>0</v>
      </c>
      <c r="BG26" s="172">
        <v>0</v>
      </c>
      <c r="BH26" s="172">
        <v>0</v>
      </c>
      <c r="BI26" s="172">
        <v>0</v>
      </c>
      <c r="BJ26" s="172">
        <v>0</v>
      </c>
      <c r="BK26" s="172">
        <v>0</v>
      </c>
      <c r="BL26" s="172">
        <v>0</v>
      </c>
      <c r="BM26" s="172">
        <v>0</v>
      </c>
      <c r="BN26" s="177">
        <v>0</v>
      </c>
      <c r="BO26" s="176">
        <v>0</v>
      </c>
      <c r="BP26" s="172">
        <v>156534.72734111871</v>
      </c>
      <c r="BQ26" s="172">
        <v>313069.45468223741</v>
      </c>
      <c r="BR26" s="172">
        <v>626138.90936447482</v>
      </c>
      <c r="BS26" s="172">
        <v>939208.36404671229</v>
      </c>
      <c r="BT26" s="172">
        <v>1174010.4550583903</v>
      </c>
      <c r="BU26" s="172">
        <v>1408812.5460700681</v>
      </c>
      <c r="BV26" s="172">
        <v>1174010.4550583903</v>
      </c>
      <c r="BW26" s="172">
        <v>939208.36404671229</v>
      </c>
      <c r="BX26" s="172">
        <v>626138.90936447482</v>
      </c>
      <c r="BY26" s="172">
        <v>313069.45468223741</v>
      </c>
      <c r="BZ26" s="177">
        <v>156534.72734111871</v>
      </c>
      <c r="CA26" s="176">
        <v>0</v>
      </c>
      <c r="CB26" s="172">
        <v>267021.39835068147</v>
      </c>
      <c r="CC26" s="172">
        <v>534042.79670136294</v>
      </c>
      <c r="CD26" s="172">
        <v>1068085.5934027259</v>
      </c>
      <c r="CE26" s="172">
        <v>1602128.3901040882</v>
      </c>
      <c r="CF26" s="172">
        <v>2002660.4876301107</v>
      </c>
      <c r="CG26" s="172">
        <v>2403192.5851561329</v>
      </c>
      <c r="CH26" s="172">
        <v>2002660.4876301107</v>
      </c>
      <c r="CI26" s="172">
        <v>1602128.3901040882</v>
      </c>
      <c r="CJ26" s="172">
        <v>1068085.5934027259</v>
      </c>
      <c r="CK26" s="172">
        <v>534042.79670136294</v>
      </c>
      <c r="CL26" s="177">
        <v>267021.39835068147</v>
      </c>
      <c r="CM26" s="176">
        <v>0</v>
      </c>
      <c r="CN26" s="172">
        <v>0</v>
      </c>
      <c r="CO26" s="172">
        <v>0</v>
      </c>
      <c r="CP26" s="172">
        <v>0</v>
      </c>
      <c r="CQ26" s="172">
        <v>0</v>
      </c>
      <c r="CR26" s="172">
        <v>0</v>
      </c>
      <c r="CS26" s="172">
        <v>0</v>
      </c>
      <c r="CT26" s="172">
        <v>0</v>
      </c>
      <c r="CU26" s="172">
        <v>0</v>
      </c>
      <c r="CV26" s="172">
        <v>0</v>
      </c>
      <c r="CW26" s="172">
        <v>0</v>
      </c>
      <c r="CX26" s="172">
        <v>0</v>
      </c>
      <c r="CY26" s="188">
        <v>21177806.28459001</v>
      </c>
      <c r="DA26" s="189">
        <v>0</v>
      </c>
      <c r="DB26" s="190">
        <v>0</v>
      </c>
      <c r="DC26" s="190">
        <v>0</v>
      </c>
      <c r="DD26" s="190">
        <v>0</v>
      </c>
      <c r="DE26" s="190">
        <v>7826736.3670559349</v>
      </c>
      <c r="DF26" s="190">
        <v>13351069.917534072</v>
      </c>
      <c r="DG26" s="190">
        <v>0</v>
      </c>
      <c r="DH26" s="191">
        <v>21177806.284590006</v>
      </c>
      <c r="DI26" s="182">
        <v>0</v>
      </c>
    </row>
    <row r="27" spans="1:113" x14ac:dyDescent="0.35">
      <c r="A27" s="158">
        <v>407</v>
      </c>
      <c r="B27" s="158">
        <v>488</v>
      </c>
      <c r="C27" s="185" t="s">
        <v>102</v>
      </c>
      <c r="D27" s="279" t="s">
        <v>474</v>
      </c>
      <c r="E27" s="192" t="s">
        <v>78</v>
      </c>
      <c r="F27" s="187" t="s">
        <v>79</v>
      </c>
      <c r="G27" s="172">
        <v>0</v>
      </c>
      <c r="H27" s="172">
        <v>0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0</v>
      </c>
      <c r="R27" s="177">
        <v>0</v>
      </c>
      <c r="S27" s="176">
        <v>0</v>
      </c>
      <c r="T27" s="172">
        <v>0</v>
      </c>
      <c r="U27" s="172">
        <v>0</v>
      </c>
      <c r="V27" s="172">
        <v>0</v>
      </c>
      <c r="W27" s="172">
        <v>0</v>
      </c>
      <c r="X27" s="172">
        <v>0</v>
      </c>
      <c r="Y27" s="172">
        <v>0</v>
      </c>
      <c r="Z27" s="172">
        <v>0</v>
      </c>
      <c r="AA27" s="172">
        <v>0</v>
      </c>
      <c r="AB27" s="172">
        <v>0</v>
      </c>
      <c r="AC27" s="172">
        <v>0</v>
      </c>
      <c r="AD27" s="177">
        <v>0</v>
      </c>
      <c r="AE27" s="176">
        <v>0</v>
      </c>
      <c r="AF27" s="172">
        <v>0</v>
      </c>
      <c r="AG27" s="172">
        <v>0</v>
      </c>
      <c r="AH27" s="172">
        <v>0</v>
      </c>
      <c r="AI27" s="172">
        <v>0</v>
      </c>
      <c r="AJ27" s="172">
        <v>0</v>
      </c>
      <c r="AK27" s="172">
        <v>0</v>
      </c>
      <c r="AL27" s="172">
        <v>0</v>
      </c>
      <c r="AM27" s="172">
        <v>0</v>
      </c>
      <c r="AN27" s="172">
        <v>0</v>
      </c>
      <c r="AO27" s="172">
        <v>0</v>
      </c>
      <c r="AP27" s="177">
        <v>0</v>
      </c>
      <c r="AQ27" s="176">
        <v>0</v>
      </c>
      <c r="AR27" s="172">
        <v>0</v>
      </c>
      <c r="AS27" s="172">
        <v>0</v>
      </c>
      <c r="AT27" s="172">
        <v>0</v>
      </c>
      <c r="AU27" s="172">
        <v>0</v>
      </c>
      <c r="AV27" s="172">
        <v>0</v>
      </c>
      <c r="AW27" s="172">
        <v>0</v>
      </c>
      <c r="AX27" s="172">
        <v>0</v>
      </c>
      <c r="AY27" s="172">
        <v>0</v>
      </c>
      <c r="AZ27" s="172">
        <v>0</v>
      </c>
      <c r="BA27" s="172">
        <v>0</v>
      </c>
      <c r="BB27" s="177">
        <v>0</v>
      </c>
      <c r="BC27" s="176">
        <v>0</v>
      </c>
      <c r="BD27" s="172">
        <v>0</v>
      </c>
      <c r="BE27" s="172">
        <v>0</v>
      </c>
      <c r="BF27" s="172">
        <v>0</v>
      </c>
      <c r="BG27" s="172">
        <v>0</v>
      </c>
      <c r="BH27" s="172">
        <v>0</v>
      </c>
      <c r="BI27" s="172">
        <v>0</v>
      </c>
      <c r="BJ27" s="172">
        <v>0</v>
      </c>
      <c r="BK27" s="172">
        <v>0</v>
      </c>
      <c r="BL27" s="172">
        <v>0</v>
      </c>
      <c r="BM27" s="172">
        <v>0</v>
      </c>
      <c r="BN27" s="177">
        <v>0</v>
      </c>
      <c r="BO27" s="176">
        <v>0</v>
      </c>
      <c r="BP27" s="172">
        <v>0</v>
      </c>
      <c r="BQ27" s="172">
        <v>0</v>
      </c>
      <c r="BR27" s="172">
        <v>0</v>
      </c>
      <c r="BS27" s="172">
        <v>0</v>
      </c>
      <c r="BT27" s="172">
        <v>0</v>
      </c>
      <c r="BU27" s="172">
        <v>0</v>
      </c>
      <c r="BV27" s="172">
        <v>0</v>
      </c>
      <c r="BW27" s="172">
        <v>0</v>
      </c>
      <c r="BX27" s="172">
        <v>0</v>
      </c>
      <c r="BY27" s="172">
        <v>0</v>
      </c>
      <c r="BZ27" s="177">
        <v>0</v>
      </c>
      <c r="CA27" s="176">
        <v>0</v>
      </c>
      <c r="CB27" s="172">
        <v>0</v>
      </c>
      <c r="CC27" s="172">
        <v>0</v>
      </c>
      <c r="CD27" s="172">
        <v>0</v>
      </c>
      <c r="CE27" s="172">
        <v>0</v>
      </c>
      <c r="CF27" s="172">
        <v>0</v>
      </c>
      <c r="CG27" s="172">
        <v>0</v>
      </c>
      <c r="CH27" s="172">
        <v>0</v>
      </c>
      <c r="CI27" s="172">
        <v>0</v>
      </c>
      <c r="CJ27" s="172">
        <v>0</v>
      </c>
      <c r="CK27" s="172">
        <v>0</v>
      </c>
      <c r="CL27" s="177">
        <v>0</v>
      </c>
      <c r="CM27" s="176">
        <v>0</v>
      </c>
      <c r="CN27" s="172">
        <v>0</v>
      </c>
      <c r="CO27" s="172">
        <v>0</v>
      </c>
      <c r="CP27" s="172">
        <v>0</v>
      </c>
      <c r="CQ27" s="172">
        <v>0</v>
      </c>
      <c r="CR27" s="172">
        <v>0</v>
      </c>
      <c r="CS27" s="172">
        <v>0</v>
      </c>
      <c r="CT27" s="172">
        <v>0</v>
      </c>
      <c r="CU27" s="172">
        <v>0</v>
      </c>
      <c r="CV27" s="172">
        <v>0</v>
      </c>
      <c r="CW27" s="172">
        <v>0</v>
      </c>
      <c r="CX27" s="172">
        <v>0</v>
      </c>
      <c r="CY27" s="188">
        <v>0</v>
      </c>
      <c r="DA27" s="189">
        <v>0</v>
      </c>
      <c r="DB27" s="190">
        <v>0</v>
      </c>
      <c r="DC27" s="190">
        <v>0</v>
      </c>
      <c r="DD27" s="190">
        <v>0</v>
      </c>
      <c r="DE27" s="190">
        <v>0</v>
      </c>
      <c r="DF27" s="190">
        <v>0</v>
      </c>
      <c r="DG27" s="190">
        <v>0</v>
      </c>
      <c r="DH27" s="191">
        <v>0</v>
      </c>
      <c r="DI27" s="182">
        <v>0</v>
      </c>
    </row>
    <row r="28" spans="1:113" x14ac:dyDescent="0.35">
      <c r="A28" s="158">
        <v>408</v>
      </c>
      <c r="B28" s="158">
        <v>493</v>
      </c>
      <c r="C28" s="185" t="s">
        <v>103</v>
      </c>
      <c r="D28" s="279" t="s">
        <v>474</v>
      </c>
      <c r="E28" s="192" t="s">
        <v>78</v>
      </c>
      <c r="F28" s="187" t="s">
        <v>79</v>
      </c>
      <c r="G28" s="172">
        <v>0</v>
      </c>
      <c r="H28" s="172">
        <v>0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7">
        <v>0</v>
      </c>
      <c r="S28" s="176">
        <v>0</v>
      </c>
      <c r="T28" s="172">
        <v>0</v>
      </c>
      <c r="U28" s="172">
        <v>0</v>
      </c>
      <c r="V28" s="172">
        <v>0</v>
      </c>
      <c r="W28" s="172">
        <v>0</v>
      </c>
      <c r="X28" s="172">
        <v>0</v>
      </c>
      <c r="Y28" s="172">
        <v>0</v>
      </c>
      <c r="Z28" s="172">
        <v>0</v>
      </c>
      <c r="AA28" s="172">
        <v>0</v>
      </c>
      <c r="AB28" s="172">
        <v>0</v>
      </c>
      <c r="AC28" s="172">
        <v>0</v>
      </c>
      <c r="AD28" s="177">
        <v>0</v>
      </c>
      <c r="AE28" s="176">
        <v>0</v>
      </c>
      <c r="AF28" s="172">
        <v>0</v>
      </c>
      <c r="AG28" s="172">
        <v>0</v>
      </c>
      <c r="AH28" s="172">
        <v>0</v>
      </c>
      <c r="AI28" s="172">
        <v>0</v>
      </c>
      <c r="AJ28" s="172">
        <v>0</v>
      </c>
      <c r="AK28" s="172">
        <v>0</v>
      </c>
      <c r="AL28" s="172">
        <v>0</v>
      </c>
      <c r="AM28" s="172">
        <v>0</v>
      </c>
      <c r="AN28" s="172">
        <v>0</v>
      </c>
      <c r="AO28" s="172">
        <v>0</v>
      </c>
      <c r="AP28" s="177">
        <v>0</v>
      </c>
      <c r="AQ28" s="176">
        <v>0</v>
      </c>
      <c r="AR28" s="172">
        <v>0</v>
      </c>
      <c r="AS28" s="172">
        <v>0</v>
      </c>
      <c r="AT28" s="172">
        <v>0</v>
      </c>
      <c r="AU28" s="172">
        <v>0</v>
      </c>
      <c r="AV28" s="172">
        <v>0</v>
      </c>
      <c r="AW28" s="172">
        <v>0</v>
      </c>
      <c r="AX28" s="172">
        <v>0</v>
      </c>
      <c r="AY28" s="172">
        <v>0</v>
      </c>
      <c r="AZ28" s="172">
        <v>0</v>
      </c>
      <c r="BA28" s="172">
        <v>0</v>
      </c>
      <c r="BB28" s="177">
        <v>0</v>
      </c>
      <c r="BC28" s="176">
        <v>0</v>
      </c>
      <c r="BD28" s="172">
        <v>0</v>
      </c>
      <c r="BE28" s="172">
        <v>0</v>
      </c>
      <c r="BF28" s="172">
        <v>0</v>
      </c>
      <c r="BG28" s="172">
        <v>0</v>
      </c>
      <c r="BH28" s="172">
        <v>0</v>
      </c>
      <c r="BI28" s="172">
        <v>0</v>
      </c>
      <c r="BJ28" s="172">
        <v>0</v>
      </c>
      <c r="BK28" s="172">
        <v>0</v>
      </c>
      <c r="BL28" s="172">
        <v>0</v>
      </c>
      <c r="BM28" s="172">
        <v>0</v>
      </c>
      <c r="BN28" s="177">
        <v>0</v>
      </c>
      <c r="BO28" s="176">
        <v>928124.99999999988</v>
      </c>
      <c r="BP28" s="172">
        <v>928124.99999999988</v>
      </c>
      <c r="BQ28" s="172">
        <v>928124.99999999988</v>
      </c>
      <c r="BR28" s="172">
        <v>928124.99999999988</v>
      </c>
      <c r="BS28" s="172">
        <v>928124.99999999988</v>
      </c>
      <c r="BT28" s="172">
        <v>928124.99999999988</v>
      </c>
      <c r="BU28" s="172">
        <v>928124.99999999988</v>
      </c>
      <c r="BV28" s="172">
        <v>928124.99999999988</v>
      </c>
      <c r="BW28" s="172">
        <v>928124.99999999988</v>
      </c>
      <c r="BX28" s="172">
        <v>928124.99999999988</v>
      </c>
      <c r="BY28" s="172">
        <v>928124.99999999988</v>
      </c>
      <c r="BZ28" s="177">
        <v>928124.99999999988</v>
      </c>
      <c r="CA28" s="176">
        <v>928124.99999999988</v>
      </c>
      <c r="CB28" s="172">
        <v>928124.99999999988</v>
      </c>
      <c r="CC28" s="172">
        <v>928124.99999999988</v>
      </c>
      <c r="CD28" s="172">
        <v>928124.99999999988</v>
      </c>
      <c r="CE28" s="172">
        <v>928124.99999999988</v>
      </c>
      <c r="CF28" s="172">
        <v>928124.99999999988</v>
      </c>
      <c r="CG28" s="172">
        <v>928124.99999999988</v>
      </c>
      <c r="CH28" s="172">
        <v>928124.99999999988</v>
      </c>
      <c r="CI28" s="172">
        <v>928124.99999999988</v>
      </c>
      <c r="CJ28" s="172">
        <v>928124.99999999988</v>
      </c>
      <c r="CK28" s="172">
        <v>928124.99999999988</v>
      </c>
      <c r="CL28" s="177">
        <v>928124.99999999988</v>
      </c>
      <c r="CM28" s="176">
        <v>0</v>
      </c>
      <c r="CN28" s="172">
        <v>0</v>
      </c>
      <c r="CO28" s="172">
        <v>0</v>
      </c>
      <c r="CP28" s="172">
        <v>0</v>
      </c>
      <c r="CQ28" s="172">
        <v>0</v>
      </c>
      <c r="CR28" s="172">
        <v>0</v>
      </c>
      <c r="CS28" s="172">
        <v>0</v>
      </c>
      <c r="CT28" s="172">
        <v>0</v>
      </c>
      <c r="CU28" s="172">
        <v>0</v>
      </c>
      <c r="CV28" s="172">
        <v>0</v>
      </c>
      <c r="CW28" s="172">
        <v>0</v>
      </c>
      <c r="CX28" s="172">
        <v>0</v>
      </c>
      <c r="CY28" s="188">
        <v>22274999.999999996</v>
      </c>
      <c r="DA28" s="189">
        <v>0</v>
      </c>
      <c r="DB28" s="190">
        <v>0</v>
      </c>
      <c r="DC28" s="190">
        <v>0</v>
      </c>
      <c r="DD28" s="190">
        <v>0</v>
      </c>
      <c r="DE28" s="190">
        <v>11137499.999999998</v>
      </c>
      <c r="DF28" s="190">
        <v>11137499.999999998</v>
      </c>
      <c r="DG28" s="190">
        <v>0</v>
      </c>
      <c r="DH28" s="191">
        <v>22274999.999999996</v>
      </c>
      <c r="DI28" s="182">
        <v>0</v>
      </c>
    </row>
    <row r="29" spans="1:113" x14ac:dyDescent="0.35">
      <c r="A29" s="158">
        <v>410</v>
      </c>
      <c r="B29" s="158">
        <v>494</v>
      </c>
      <c r="C29" s="185" t="s">
        <v>104</v>
      </c>
      <c r="D29" s="279" t="s">
        <v>474</v>
      </c>
      <c r="E29" s="192" t="s">
        <v>78</v>
      </c>
      <c r="F29" s="187" t="s">
        <v>79</v>
      </c>
      <c r="G29" s="172">
        <v>0</v>
      </c>
      <c r="H29" s="172">
        <v>0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7">
        <v>0</v>
      </c>
      <c r="S29" s="176">
        <v>0</v>
      </c>
      <c r="T29" s="172">
        <v>0</v>
      </c>
      <c r="U29" s="172">
        <v>0</v>
      </c>
      <c r="V29" s="172">
        <v>0</v>
      </c>
      <c r="W29" s="172">
        <v>0</v>
      </c>
      <c r="X29" s="172">
        <v>0</v>
      </c>
      <c r="Y29" s="172">
        <v>0</v>
      </c>
      <c r="Z29" s="172">
        <v>0</v>
      </c>
      <c r="AA29" s="172">
        <v>0</v>
      </c>
      <c r="AB29" s="172">
        <v>0</v>
      </c>
      <c r="AC29" s="172">
        <v>0</v>
      </c>
      <c r="AD29" s="177">
        <v>0</v>
      </c>
      <c r="AE29" s="176">
        <v>0</v>
      </c>
      <c r="AF29" s="172">
        <v>0</v>
      </c>
      <c r="AG29" s="172">
        <v>0</v>
      </c>
      <c r="AH29" s="172">
        <v>0</v>
      </c>
      <c r="AI29" s="172">
        <v>0</v>
      </c>
      <c r="AJ29" s="172">
        <v>0</v>
      </c>
      <c r="AK29" s="172">
        <v>0</v>
      </c>
      <c r="AL29" s="172">
        <v>0</v>
      </c>
      <c r="AM29" s="172">
        <v>0</v>
      </c>
      <c r="AN29" s="172">
        <v>0</v>
      </c>
      <c r="AO29" s="172">
        <v>0</v>
      </c>
      <c r="AP29" s="177">
        <v>0</v>
      </c>
      <c r="AQ29" s="176">
        <v>0</v>
      </c>
      <c r="AR29" s="172">
        <v>0</v>
      </c>
      <c r="AS29" s="172">
        <v>0</v>
      </c>
      <c r="AT29" s="172">
        <v>0</v>
      </c>
      <c r="AU29" s="172">
        <v>0</v>
      </c>
      <c r="AV29" s="172">
        <v>0</v>
      </c>
      <c r="AW29" s="172">
        <v>0</v>
      </c>
      <c r="AX29" s="172">
        <v>0</v>
      </c>
      <c r="AY29" s="172">
        <v>0</v>
      </c>
      <c r="AZ29" s="172">
        <v>0</v>
      </c>
      <c r="BA29" s="172">
        <v>0</v>
      </c>
      <c r="BB29" s="177">
        <v>0</v>
      </c>
      <c r="BC29" s="176">
        <v>0</v>
      </c>
      <c r="BD29" s="172">
        <v>0</v>
      </c>
      <c r="BE29" s="172">
        <v>0</v>
      </c>
      <c r="BF29" s="172">
        <v>0</v>
      </c>
      <c r="BG29" s="172">
        <v>0</v>
      </c>
      <c r="BH29" s="172">
        <v>0</v>
      </c>
      <c r="BI29" s="172">
        <v>0</v>
      </c>
      <c r="BJ29" s="172">
        <v>0</v>
      </c>
      <c r="BK29" s="172">
        <v>0</v>
      </c>
      <c r="BL29" s="172">
        <v>0</v>
      </c>
      <c r="BM29" s="172">
        <v>0</v>
      </c>
      <c r="BN29" s="177">
        <v>0</v>
      </c>
      <c r="BO29" s="176">
        <v>0</v>
      </c>
      <c r="BP29" s="172">
        <v>0</v>
      </c>
      <c r="BQ29" s="172">
        <v>0</v>
      </c>
      <c r="BR29" s="172">
        <v>0</v>
      </c>
      <c r="BS29" s="172">
        <v>0</v>
      </c>
      <c r="BT29" s="172">
        <v>0</v>
      </c>
      <c r="BU29" s="172">
        <v>0</v>
      </c>
      <c r="BV29" s="172">
        <v>0</v>
      </c>
      <c r="BW29" s="172">
        <v>0</v>
      </c>
      <c r="BX29" s="172">
        <v>0</v>
      </c>
      <c r="BY29" s="172">
        <v>0</v>
      </c>
      <c r="BZ29" s="177">
        <v>0</v>
      </c>
      <c r="CA29" s="176">
        <v>0</v>
      </c>
      <c r="CB29" s="172">
        <v>0</v>
      </c>
      <c r="CC29" s="172">
        <v>0</v>
      </c>
      <c r="CD29" s="172">
        <v>0</v>
      </c>
      <c r="CE29" s="172">
        <v>0</v>
      </c>
      <c r="CF29" s="172">
        <v>0</v>
      </c>
      <c r="CG29" s="172">
        <v>0</v>
      </c>
      <c r="CH29" s="172">
        <v>0</v>
      </c>
      <c r="CI29" s="172">
        <v>0</v>
      </c>
      <c r="CJ29" s="172">
        <v>0</v>
      </c>
      <c r="CK29" s="172">
        <v>0</v>
      </c>
      <c r="CL29" s="177">
        <v>0</v>
      </c>
      <c r="CM29" s="176">
        <v>0</v>
      </c>
      <c r="CN29" s="172">
        <v>0</v>
      </c>
      <c r="CO29" s="172">
        <v>0</v>
      </c>
      <c r="CP29" s="172">
        <v>0</v>
      </c>
      <c r="CQ29" s="172">
        <v>0</v>
      </c>
      <c r="CR29" s="172">
        <v>0</v>
      </c>
      <c r="CS29" s="172">
        <v>0</v>
      </c>
      <c r="CT29" s="172">
        <v>0</v>
      </c>
      <c r="CU29" s="172">
        <v>0</v>
      </c>
      <c r="CV29" s="172">
        <v>0</v>
      </c>
      <c r="CW29" s="172">
        <v>0</v>
      </c>
      <c r="CX29" s="172">
        <v>0</v>
      </c>
      <c r="CY29" s="188">
        <v>0</v>
      </c>
      <c r="DA29" s="189">
        <v>0</v>
      </c>
      <c r="DB29" s="190">
        <v>0</v>
      </c>
      <c r="DC29" s="190">
        <v>0</v>
      </c>
      <c r="DD29" s="190">
        <v>0</v>
      </c>
      <c r="DE29" s="190">
        <v>0</v>
      </c>
      <c r="DF29" s="190">
        <v>0</v>
      </c>
      <c r="DG29" s="190">
        <v>0</v>
      </c>
      <c r="DH29" s="191">
        <v>0</v>
      </c>
      <c r="DI29" s="182">
        <v>0</v>
      </c>
    </row>
    <row r="30" spans="1:113" x14ac:dyDescent="0.35">
      <c r="A30" s="158">
        <v>322</v>
      </c>
      <c r="B30" s="158">
        <v>541</v>
      </c>
      <c r="C30" s="185" t="s">
        <v>105</v>
      </c>
      <c r="D30" s="279" t="s">
        <v>474</v>
      </c>
      <c r="E30" s="192" t="s">
        <v>78</v>
      </c>
      <c r="F30" s="187" t="s">
        <v>79</v>
      </c>
      <c r="G30" s="172">
        <v>0</v>
      </c>
      <c r="H30" s="172">
        <v>0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7">
        <v>0</v>
      </c>
      <c r="S30" s="176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0</v>
      </c>
      <c r="AD30" s="177">
        <v>0</v>
      </c>
      <c r="AE30" s="176">
        <v>0</v>
      </c>
      <c r="AF30" s="172">
        <v>0</v>
      </c>
      <c r="AG30" s="172">
        <v>0</v>
      </c>
      <c r="AH30" s="172">
        <v>0</v>
      </c>
      <c r="AI30" s="172">
        <v>0</v>
      </c>
      <c r="AJ30" s="172">
        <v>0</v>
      </c>
      <c r="AK30" s="172">
        <v>0</v>
      </c>
      <c r="AL30" s="172">
        <v>0</v>
      </c>
      <c r="AM30" s="172">
        <v>0</v>
      </c>
      <c r="AN30" s="172">
        <v>0</v>
      </c>
      <c r="AO30" s="172">
        <v>0</v>
      </c>
      <c r="AP30" s="177">
        <v>0</v>
      </c>
      <c r="AQ30" s="176">
        <v>0</v>
      </c>
      <c r="AR30" s="172">
        <v>0</v>
      </c>
      <c r="AS30" s="172">
        <v>0</v>
      </c>
      <c r="AT30" s="172">
        <v>0</v>
      </c>
      <c r="AU30" s="172">
        <v>0</v>
      </c>
      <c r="AV30" s="172">
        <v>0</v>
      </c>
      <c r="AW30" s="172">
        <v>0</v>
      </c>
      <c r="AX30" s="172">
        <v>0</v>
      </c>
      <c r="AY30" s="172">
        <v>0</v>
      </c>
      <c r="AZ30" s="172">
        <v>0</v>
      </c>
      <c r="BA30" s="172">
        <v>0</v>
      </c>
      <c r="BB30" s="177">
        <v>0</v>
      </c>
      <c r="BC30" s="176">
        <v>0</v>
      </c>
      <c r="BD30" s="172">
        <v>0</v>
      </c>
      <c r="BE30" s="172">
        <v>0</v>
      </c>
      <c r="BF30" s="172">
        <v>0</v>
      </c>
      <c r="BG30" s="172">
        <v>0</v>
      </c>
      <c r="BH30" s="172">
        <v>0</v>
      </c>
      <c r="BI30" s="172">
        <v>0</v>
      </c>
      <c r="BJ30" s="172">
        <v>0</v>
      </c>
      <c r="BK30" s="172">
        <v>0</v>
      </c>
      <c r="BL30" s="172">
        <v>0</v>
      </c>
      <c r="BM30" s="172">
        <v>0</v>
      </c>
      <c r="BN30" s="177">
        <v>0</v>
      </c>
      <c r="BO30" s="176">
        <v>0</v>
      </c>
      <c r="BP30" s="172">
        <v>0</v>
      </c>
      <c r="BQ30" s="172">
        <v>0</v>
      </c>
      <c r="BR30" s="172">
        <v>0</v>
      </c>
      <c r="BS30" s="172">
        <v>0</v>
      </c>
      <c r="BT30" s="172">
        <v>0</v>
      </c>
      <c r="BU30" s="172">
        <v>0</v>
      </c>
      <c r="BV30" s="172">
        <v>0</v>
      </c>
      <c r="BW30" s="172">
        <v>0</v>
      </c>
      <c r="BX30" s="172">
        <v>0</v>
      </c>
      <c r="BY30" s="172">
        <v>0</v>
      </c>
      <c r="BZ30" s="177">
        <v>0</v>
      </c>
      <c r="CA30" s="176">
        <v>0</v>
      </c>
      <c r="CB30" s="172">
        <v>0</v>
      </c>
      <c r="CC30" s="172">
        <v>0</v>
      </c>
      <c r="CD30" s="172">
        <v>0</v>
      </c>
      <c r="CE30" s="172">
        <v>0</v>
      </c>
      <c r="CF30" s="172">
        <v>0</v>
      </c>
      <c r="CG30" s="172">
        <v>0</v>
      </c>
      <c r="CH30" s="172">
        <v>0</v>
      </c>
      <c r="CI30" s="172">
        <v>0</v>
      </c>
      <c r="CJ30" s="172">
        <v>0</v>
      </c>
      <c r="CK30" s="172">
        <v>0</v>
      </c>
      <c r="CL30" s="177">
        <v>0</v>
      </c>
      <c r="CM30" s="176">
        <v>0</v>
      </c>
      <c r="CN30" s="172">
        <v>0</v>
      </c>
      <c r="CO30" s="172">
        <v>0</v>
      </c>
      <c r="CP30" s="172">
        <v>0</v>
      </c>
      <c r="CQ30" s="172">
        <v>0</v>
      </c>
      <c r="CR30" s="172">
        <v>0</v>
      </c>
      <c r="CS30" s="172">
        <v>0</v>
      </c>
      <c r="CT30" s="172">
        <v>0</v>
      </c>
      <c r="CU30" s="172">
        <v>0</v>
      </c>
      <c r="CV30" s="172">
        <v>0</v>
      </c>
      <c r="CW30" s="172">
        <v>0</v>
      </c>
      <c r="CX30" s="172">
        <v>0</v>
      </c>
      <c r="CY30" s="188">
        <v>0</v>
      </c>
      <c r="DA30" s="189">
        <v>0</v>
      </c>
      <c r="DB30" s="190">
        <v>0</v>
      </c>
      <c r="DC30" s="190">
        <v>0</v>
      </c>
      <c r="DD30" s="190">
        <v>0</v>
      </c>
      <c r="DE30" s="190">
        <v>0</v>
      </c>
      <c r="DF30" s="190">
        <v>0</v>
      </c>
      <c r="DG30" s="190">
        <v>0</v>
      </c>
      <c r="DH30" s="191">
        <v>0</v>
      </c>
      <c r="DI30" s="182">
        <v>0</v>
      </c>
    </row>
    <row r="31" spans="1:113" x14ac:dyDescent="0.35">
      <c r="A31" s="158">
        <v>323</v>
      </c>
      <c r="B31" s="158">
        <v>542</v>
      </c>
      <c r="C31" s="185" t="s">
        <v>106</v>
      </c>
      <c r="D31" s="279" t="s">
        <v>474</v>
      </c>
      <c r="E31" s="187" t="s">
        <v>78</v>
      </c>
      <c r="F31" s="187" t="s">
        <v>79</v>
      </c>
      <c r="G31" s="172">
        <v>0</v>
      </c>
      <c r="H31" s="172">
        <v>0</v>
      </c>
      <c r="I31" s="172">
        <v>0</v>
      </c>
      <c r="J31" s="172">
        <v>0</v>
      </c>
      <c r="K31" s="172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7">
        <v>0</v>
      </c>
      <c r="S31" s="176">
        <v>0</v>
      </c>
      <c r="T31" s="172">
        <v>0</v>
      </c>
      <c r="U31" s="172">
        <v>0</v>
      </c>
      <c r="V31" s="172">
        <v>0</v>
      </c>
      <c r="W31" s="172">
        <v>0</v>
      </c>
      <c r="X31" s="172">
        <v>0</v>
      </c>
      <c r="Y31" s="172">
        <v>0</v>
      </c>
      <c r="Z31" s="172">
        <v>0</v>
      </c>
      <c r="AA31" s="172">
        <v>0</v>
      </c>
      <c r="AB31" s="172">
        <v>0</v>
      </c>
      <c r="AC31" s="172">
        <v>0</v>
      </c>
      <c r="AD31" s="177">
        <v>0</v>
      </c>
      <c r="AE31" s="176">
        <v>0</v>
      </c>
      <c r="AF31" s="172">
        <v>0</v>
      </c>
      <c r="AG31" s="172">
        <v>0</v>
      </c>
      <c r="AH31" s="172">
        <v>0</v>
      </c>
      <c r="AI31" s="172">
        <v>0</v>
      </c>
      <c r="AJ31" s="172">
        <v>0</v>
      </c>
      <c r="AK31" s="172">
        <v>0</v>
      </c>
      <c r="AL31" s="172">
        <v>0</v>
      </c>
      <c r="AM31" s="172">
        <v>0</v>
      </c>
      <c r="AN31" s="172">
        <v>0</v>
      </c>
      <c r="AO31" s="172">
        <v>0</v>
      </c>
      <c r="AP31" s="177">
        <v>0</v>
      </c>
      <c r="AQ31" s="176">
        <v>0</v>
      </c>
      <c r="AR31" s="172">
        <v>0</v>
      </c>
      <c r="AS31" s="172">
        <v>0</v>
      </c>
      <c r="AT31" s="172">
        <v>0</v>
      </c>
      <c r="AU31" s="172">
        <v>0</v>
      </c>
      <c r="AV31" s="172">
        <v>0</v>
      </c>
      <c r="AW31" s="172">
        <v>0</v>
      </c>
      <c r="AX31" s="172">
        <v>0</v>
      </c>
      <c r="AY31" s="172">
        <v>0</v>
      </c>
      <c r="AZ31" s="172">
        <v>0</v>
      </c>
      <c r="BA31" s="172">
        <v>0</v>
      </c>
      <c r="BB31" s="177">
        <v>0</v>
      </c>
      <c r="BC31" s="176">
        <v>0</v>
      </c>
      <c r="BD31" s="172">
        <v>0</v>
      </c>
      <c r="BE31" s="172">
        <v>0</v>
      </c>
      <c r="BF31" s="172">
        <v>0</v>
      </c>
      <c r="BG31" s="172">
        <v>0</v>
      </c>
      <c r="BH31" s="172">
        <v>0</v>
      </c>
      <c r="BI31" s="172">
        <v>0</v>
      </c>
      <c r="BJ31" s="172">
        <v>0</v>
      </c>
      <c r="BK31" s="172">
        <v>0</v>
      </c>
      <c r="BL31" s="172">
        <v>0</v>
      </c>
      <c r="BM31" s="172">
        <v>0</v>
      </c>
      <c r="BN31" s="177">
        <v>0</v>
      </c>
      <c r="BO31" s="176">
        <v>0</v>
      </c>
      <c r="BP31" s="172">
        <v>0</v>
      </c>
      <c r="BQ31" s="172">
        <v>0</v>
      </c>
      <c r="BR31" s="172">
        <v>0</v>
      </c>
      <c r="BS31" s="172">
        <v>0</v>
      </c>
      <c r="BT31" s="172">
        <v>0</v>
      </c>
      <c r="BU31" s="172">
        <v>0</v>
      </c>
      <c r="BV31" s="172">
        <v>0</v>
      </c>
      <c r="BW31" s="172">
        <v>0</v>
      </c>
      <c r="BX31" s="172">
        <v>0</v>
      </c>
      <c r="BY31" s="172">
        <v>0</v>
      </c>
      <c r="BZ31" s="177">
        <v>0</v>
      </c>
      <c r="CA31" s="176">
        <v>0</v>
      </c>
      <c r="CB31" s="172">
        <v>0</v>
      </c>
      <c r="CC31" s="172">
        <v>0</v>
      </c>
      <c r="CD31" s="172">
        <v>0</v>
      </c>
      <c r="CE31" s="172">
        <v>0</v>
      </c>
      <c r="CF31" s="172">
        <v>0</v>
      </c>
      <c r="CG31" s="172">
        <v>0</v>
      </c>
      <c r="CH31" s="172">
        <v>0</v>
      </c>
      <c r="CI31" s="172">
        <v>0</v>
      </c>
      <c r="CJ31" s="172">
        <v>0</v>
      </c>
      <c r="CK31" s="172">
        <v>0</v>
      </c>
      <c r="CL31" s="177">
        <v>0</v>
      </c>
      <c r="CM31" s="176">
        <v>0</v>
      </c>
      <c r="CN31" s="172">
        <v>0</v>
      </c>
      <c r="CO31" s="172">
        <v>0</v>
      </c>
      <c r="CP31" s="172">
        <v>0</v>
      </c>
      <c r="CQ31" s="172">
        <v>0</v>
      </c>
      <c r="CR31" s="172">
        <v>0</v>
      </c>
      <c r="CS31" s="172">
        <v>0</v>
      </c>
      <c r="CT31" s="172">
        <v>0</v>
      </c>
      <c r="CU31" s="172">
        <v>0</v>
      </c>
      <c r="CV31" s="172">
        <v>0</v>
      </c>
      <c r="CW31" s="172">
        <v>0</v>
      </c>
      <c r="CX31" s="172">
        <v>0</v>
      </c>
      <c r="CY31" s="188">
        <v>0</v>
      </c>
      <c r="DA31" s="189">
        <v>0</v>
      </c>
      <c r="DB31" s="190">
        <v>0</v>
      </c>
      <c r="DC31" s="190">
        <v>0</v>
      </c>
      <c r="DD31" s="190">
        <v>0</v>
      </c>
      <c r="DE31" s="190">
        <v>0</v>
      </c>
      <c r="DF31" s="190">
        <v>0</v>
      </c>
      <c r="DG31" s="190">
        <v>0</v>
      </c>
      <c r="DH31" s="191">
        <v>0</v>
      </c>
      <c r="DI31" s="182">
        <v>0</v>
      </c>
    </row>
    <row r="32" spans="1:113" x14ac:dyDescent="0.35">
      <c r="A32" s="158">
        <v>324</v>
      </c>
      <c r="B32" s="158">
        <v>543</v>
      </c>
      <c r="C32" s="185" t="s">
        <v>107</v>
      </c>
      <c r="D32" s="279" t="s">
        <v>474</v>
      </c>
      <c r="E32" s="187" t="s">
        <v>78</v>
      </c>
      <c r="F32" s="187" t="s">
        <v>79</v>
      </c>
      <c r="G32" s="172">
        <v>0</v>
      </c>
      <c r="H32" s="172">
        <v>0</v>
      </c>
      <c r="I32" s="172">
        <v>0</v>
      </c>
      <c r="J32" s="172">
        <v>0</v>
      </c>
      <c r="K32" s="172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7">
        <v>0</v>
      </c>
      <c r="S32" s="176">
        <v>0</v>
      </c>
      <c r="T32" s="172">
        <v>0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0</v>
      </c>
      <c r="AD32" s="177">
        <v>0</v>
      </c>
      <c r="AE32" s="176">
        <v>0</v>
      </c>
      <c r="AF32" s="172">
        <v>0</v>
      </c>
      <c r="AG32" s="172">
        <v>0</v>
      </c>
      <c r="AH32" s="172">
        <v>0</v>
      </c>
      <c r="AI32" s="172">
        <v>0</v>
      </c>
      <c r="AJ32" s="172">
        <v>0</v>
      </c>
      <c r="AK32" s="172">
        <v>0</v>
      </c>
      <c r="AL32" s="172">
        <v>0</v>
      </c>
      <c r="AM32" s="172">
        <v>0</v>
      </c>
      <c r="AN32" s="172">
        <v>0</v>
      </c>
      <c r="AO32" s="172">
        <v>0</v>
      </c>
      <c r="AP32" s="177">
        <v>0</v>
      </c>
      <c r="AQ32" s="176">
        <v>0</v>
      </c>
      <c r="AR32" s="172">
        <v>0</v>
      </c>
      <c r="AS32" s="172">
        <v>0</v>
      </c>
      <c r="AT32" s="172">
        <v>0</v>
      </c>
      <c r="AU32" s="172">
        <v>0</v>
      </c>
      <c r="AV32" s="172">
        <v>0</v>
      </c>
      <c r="AW32" s="172">
        <v>0</v>
      </c>
      <c r="AX32" s="172">
        <v>0</v>
      </c>
      <c r="AY32" s="172">
        <v>0</v>
      </c>
      <c r="AZ32" s="172">
        <v>0</v>
      </c>
      <c r="BA32" s="172">
        <v>0</v>
      </c>
      <c r="BB32" s="177">
        <v>0</v>
      </c>
      <c r="BC32" s="176">
        <v>0</v>
      </c>
      <c r="BD32" s="172">
        <v>0</v>
      </c>
      <c r="BE32" s="172">
        <v>0</v>
      </c>
      <c r="BF32" s="172">
        <v>0</v>
      </c>
      <c r="BG32" s="172">
        <v>0</v>
      </c>
      <c r="BH32" s="172">
        <v>0</v>
      </c>
      <c r="BI32" s="172">
        <v>0</v>
      </c>
      <c r="BJ32" s="172">
        <v>0</v>
      </c>
      <c r="BK32" s="172">
        <v>0</v>
      </c>
      <c r="BL32" s="172">
        <v>0</v>
      </c>
      <c r="BM32" s="172">
        <v>0</v>
      </c>
      <c r="BN32" s="177">
        <v>0</v>
      </c>
      <c r="BO32" s="176">
        <v>0</v>
      </c>
      <c r="BP32" s="172">
        <v>0</v>
      </c>
      <c r="BQ32" s="172">
        <v>0</v>
      </c>
      <c r="BR32" s="172">
        <v>0</v>
      </c>
      <c r="BS32" s="172">
        <v>0</v>
      </c>
      <c r="BT32" s="172">
        <v>0</v>
      </c>
      <c r="BU32" s="172">
        <v>0</v>
      </c>
      <c r="BV32" s="172">
        <v>0</v>
      </c>
      <c r="BW32" s="172">
        <v>0</v>
      </c>
      <c r="BX32" s="172">
        <v>0</v>
      </c>
      <c r="BY32" s="172">
        <v>0</v>
      </c>
      <c r="BZ32" s="177">
        <v>0</v>
      </c>
      <c r="CA32" s="176">
        <v>928124.99999999988</v>
      </c>
      <c r="CB32" s="172">
        <v>928124.99999999988</v>
      </c>
      <c r="CC32" s="172">
        <v>928124.99999999988</v>
      </c>
      <c r="CD32" s="172">
        <v>928124.99999999988</v>
      </c>
      <c r="CE32" s="172">
        <v>928124.99999999988</v>
      </c>
      <c r="CF32" s="172">
        <v>928124.99999999988</v>
      </c>
      <c r="CG32" s="172">
        <v>928124.99999999988</v>
      </c>
      <c r="CH32" s="172">
        <v>928124.99999999988</v>
      </c>
      <c r="CI32" s="172">
        <v>928124.99999999988</v>
      </c>
      <c r="CJ32" s="172">
        <v>928124.99999999988</v>
      </c>
      <c r="CK32" s="172">
        <v>928124.99999999988</v>
      </c>
      <c r="CL32" s="177">
        <v>928124.99999999988</v>
      </c>
      <c r="CM32" s="176">
        <v>928124.99999999988</v>
      </c>
      <c r="CN32" s="172">
        <v>928124.99999999988</v>
      </c>
      <c r="CO32" s="172">
        <v>928124.99999999988</v>
      </c>
      <c r="CP32" s="172">
        <v>928124.99999999988</v>
      </c>
      <c r="CQ32" s="172">
        <v>928124.99999999988</v>
      </c>
      <c r="CR32" s="172">
        <v>928124.99999999988</v>
      </c>
      <c r="CS32" s="172">
        <v>928124.99999999988</v>
      </c>
      <c r="CT32" s="172">
        <v>928124.99999999988</v>
      </c>
      <c r="CU32" s="172">
        <v>928124.99999999988</v>
      </c>
      <c r="CV32" s="172">
        <v>928124.99999999988</v>
      </c>
      <c r="CW32" s="172">
        <v>928124.99999999988</v>
      </c>
      <c r="CX32" s="172">
        <v>928124.99999999988</v>
      </c>
      <c r="CY32" s="188">
        <v>22274999.999999996</v>
      </c>
      <c r="DA32" s="189">
        <v>0</v>
      </c>
      <c r="DB32" s="190">
        <v>0</v>
      </c>
      <c r="DC32" s="190">
        <v>0</v>
      </c>
      <c r="DD32" s="190">
        <v>0</v>
      </c>
      <c r="DE32" s="190">
        <v>0</v>
      </c>
      <c r="DF32" s="190">
        <v>11137499.999999998</v>
      </c>
      <c r="DG32" s="190">
        <v>11137499.999999998</v>
      </c>
      <c r="DH32" s="191">
        <v>22274999.999999996</v>
      </c>
      <c r="DI32" s="182">
        <v>0</v>
      </c>
    </row>
    <row r="33" spans="1:113" x14ac:dyDescent="0.35">
      <c r="A33" s="158">
        <v>325</v>
      </c>
      <c r="B33" s="158">
        <v>544</v>
      </c>
      <c r="C33" s="185" t="s">
        <v>108</v>
      </c>
      <c r="D33" s="279" t="s">
        <v>474</v>
      </c>
      <c r="E33" s="187" t="s">
        <v>78</v>
      </c>
      <c r="F33" s="187" t="s">
        <v>79</v>
      </c>
      <c r="G33" s="172">
        <v>0</v>
      </c>
      <c r="H33" s="172">
        <v>0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7">
        <v>0</v>
      </c>
      <c r="S33" s="176">
        <v>0</v>
      </c>
      <c r="T33" s="172">
        <v>0</v>
      </c>
      <c r="U33" s="172">
        <v>0</v>
      </c>
      <c r="V33" s="172">
        <v>0</v>
      </c>
      <c r="W33" s="172">
        <v>0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7">
        <v>0</v>
      </c>
      <c r="AE33" s="176">
        <v>0</v>
      </c>
      <c r="AF33" s="172">
        <v>0</v>
      </c>
      <c r="AG33" s="172">
        <v>0</v>
      </c>
      <c r="AH33" s="172">
        <v>0</v>
      </c>
      <c r="AI33" s="172">
        <v>0</v>
      </c>
      <c r="AJ33" s="172">
        <v>0</v>
      </c>
      <c r="AK33" s="172">
        <v>0</v>
      </c>
      <c r="AL33" s="172">
        <v>0</v>
      </c>
      <c r="AM33" s="172">
        <v>0</v>
      </c>
      <c r="AN33" s="172">
        <v>0</v>
      </c>
      <c r="AO33" s="172">
        <v>0</v>
      </c>
      <c r="AP33" s="177">
        <v>0</v>
      </c>
      <c r="AQ33" s="176">
        <v>0</v>
      </c>
      <c r="AR33" s="172">
        <v>0</v>
      </c>
      <c r="AS33" s="172">
        <v>0</v>
      </c>
      <c r="AT33" s="172">
        <v>0</v>
      </c>
      <c r="AU33" s="172">
        <v>0</v>
      </c>
      <c r="AV33" s="172">
        <v>0</v>
      </c>
      <c r="AW33" s="172">
        <v>0</v>
      </c>
      <c r="AX33" s="172">
        <v>0</v>
      </c>
      <c r="AY33" s="172">
        <v>0</v>
      </c>
      <c r="AZ33" s="172">
        <v>0</v>
      </c>
      <c r="BA33" s="172">
        <v>0</v>
      </c>
      <c r="BB33" s="177">
        <v>0</v>
      </c>
      <c r="BC33" s="176">
        <v>928124.99999999988</v>
      </c>
      <c r="BD33" s="172">
        <v>928124.99999999988</v>
      </c>
      <c r="BE33" s="172">
        <v>928124.99999999988</v>
      </c>
      <c r="BF33" s="172">
        <v>928124.99999999988</v>
      </c>
      <c r="BG33" s="172">
        <v>928124.99999999988</v>
      </c>
      <c r="BH33" s="172">
        <v>928124.99999999988</v>
      </c>
      <c r="BI33" s="172">
        <v>928124.99999999988</v>
      </c>
      <c r="BJ33" s="172">
        <v>928124.99999999988</v>
      </c>
      <c r="BK33" s="172">
        <v>928124.99999999988</v>
      </c>
      <c r="BL33" s="172">
        <v>928124.99999999988</v>
      </c>
      <c r="BM33" s="172">
        <v>928124.99999999988</v>
      </c>
      <c r="BN33" s="177">
        <v>928124.99999999988</v>
      </c>
      <c r="BO33" s="176">
        <v>928124.99999999988</v>
      </c>
      <c r="BP33" s="172">
        <v>928124.99999999988</v>
      </c>
      <c r="BQ33" s="172">
        <v>928124.99999999988</v>
      </c>
      <c r="BR33" s="172">
        <v>928124.99999999988</v>
      </c>
      <c r="BS33" s="172">
        <v>928124.99999999988</v>
      </c>
      <c r="BT33" s="172">
        <v>928124.99999999988</v>
      </c>
      <c r="BU33" s="172">
        <v>928124.99999999988</v>
      </c>
      <c r="BV33" s="172">
        <v>928124.99999999988</v>
      </c>
      <c r="BW33" s="172">
        <v>928124.99999999988</v>
      </c>
      <c r="BX33" s="172">
        <v>928124.99999999988</v>
      </c>
      <c r="BY33" s="172">
        <v>928124.99999999988</v>
      </c>
      <c r="BZ33" s="177">
        <v>928124.99999999988</v>
      </c>
      <c r="CA33" s="176">
        <v>0</v>
      </c>
      <c r="CB33" s="172">
        <v>0</v>
      </c>
      <c r="CC33" s="172">
        <v>0</v>
      </c>
      <c r="CD33" s="172">
        <v>0</v>
      </c>
      <c r="CE33" s="172">
        <v>0</v>
      </c>
      <c r="CF33" s="172">
        <v>0</v>
      </c>
      <c r="CG33" s="172">
        <v>0</v>
      </c>
      <c r="CH33" s="172">
        <v>0</v>
      </c>
      <c r="CI33" s="172">
        <v>0</v>
      </c>
      <c r="CJ33" s="172">
        <v>0</v>
      </c>
      <c r="CK33" s="172">
        <v>0</v>
      </c>
      <c r="CL33" s="177">
        <v>0</v>
      </c>
      <c r="CM33" s="176">
        <v>0</v>
      </c>
      <c r="CN33" s="172">
        <v>0</v>
      </c>
      <c r="CO33" s="172">
        <v>0</v>
      </c>
      <c r="CP33" s="172">
        <v>0</v>
      </c>
      <c r="CQ33" s="172">
        <v>0</v>
      </c>
      <c r="CR33" s="172">
        <v>0</v>
      </c>
      <c r="CS33" s="172">
        <v>0</v>
      </c>
      <c r="CT33" s="172">
        <v>0</v>
      </c>
      <c r="CU33" s="172">
        <v>0</v>
      </c>
      <c r="CV33" s="172">
        <v>0</v>
      </c>
      <c r="CW33" s="172">
        <v>0</v>
      </c>
      <c r="CX33" s="172">
        <v>0</v>
      </c>
      <c r="CY33" s="188">
        <v>22274999.999999996</v>
      </c>
      <c r="DA33" s="189">
        <v>0</v>
      </c>
      <c r="DB33" s="190">
        <v>0</v>
      </c>
      <c r="DC33" s="190">
        <v>0</v>
      </c>
      <c r="DD33" s="190">
        <v>11137499.999999998</v>
      </c>
      <c r="DE33" s="190">
        <v>11137499.999999998</v>
      </c>
      <c r="DF33" s="190">
        <v>0</v>
      </c>
      <c r="DG33" s="190">
        <v>0</v>
      </c>
      <c r="DH33" s="191">
        <v>22274999.999999996</v>
      </c>
      <c r="DI33" s="182">
        <v>0</v>
      </c>
    </row>
    <row r="34" spans="1:113" x14ac:dyDescent="0.35">
      <c r="A34" s="158">
        <v>326</v>
      </c>
      <c r="B34" s="158">
        <v>545</v>
      </c>
      <c r="C34" s="185" t="s">
        <v>109</v>
      </c>
      <c r="D34" s="279" t="s">
        <v>474</v>
      </c>
      <c r="E34" s="187" t="s">
        <v>78</v>
      </c>
      <c r="F34" s="187" t="s">
        <v>79</v>
      </c>
      <c r="G34" s="172">
        <v>0</v>
      </c>
      <c r="H34" s="172">
        <v>0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7">
        <v>0</v>
      </c>
      <c r="S34" s="176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7">
        <v>0</v>
      </c>
      <c r="AE34" s="176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0</v>
      </c>
      <c r="AK34" s="172">
        <v>0</v>
      </c>
      <c r="AL34" s="172">
        <v>0</v>
      </c>
      <c r="AM34" s="172">
        <v>0</v>
      </c>
      <c r="AN34" s="172">
        <v>0</v>
      </c>
      <c r="AO34" s="172">
        <v>0</v>
      </c>
      <c r="AP34" s="177">
        <v>0</v>
      </c>
      <c r="AQ34" s="176">
        <v>0</v>
      </c>
      <c r="AR34" s="172">
        <v>0</v>
      </c>
      <c r="AS34" s="172">
        <v>0</v>
      </c>
      <c r="AT34" s="172">
        <v>0</v>
      </c>
      <c r="AU34" s="172">
        <v>0</v>
      </c>
      <c r="AV34" s="172">
        <v>0</v>
      </c>
      <c r="AW34" s="172">
        <v>0</v>
      </c>
      <c r="AX34" s="172">
        <v>0</v>
      </c>
      <c r="AY34" s="172">
        <v>0</v>
      </c>
      <c r="AZ34" s="172">
        <v>0</v>
      </c>
      <c r="BA34" s="172">
        <v>0</v>
      </c>
      <c r="BB34" s="177">
        <v>0</v>
      </c>
      <c r="BC34" s="176">
        <v>0</v>
      </c>
      <c r="BD34" s="172">
        <v>0</v>
      </c>
      <c r="BE34" s="172">
        <v>0</v>
      </c>
      <c r="BF34" s="172">
        <v>0</v>
      </c>
      <c r="BG34" s="172">
        <v>0</v>
      </c>
      <c r="BH34" s="172">
        <v>0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7">
        <v>0</v>
      </c>
      <c r="BO34" s="176">
        <v>0</v>
      </c>
      <c r="BP34" s="172">
        <v>0</v>
      </c>
      <c r="BQ34" s="172">
        <v>0</v>
      </c>
      <c r="BR34" s="172">
        <v>0</v>
      </c>
      <c r="BS34" s="172">
        <v>0</v>
      </c>
      <c r="BT34" s="172">
        <v>0</v>
      </c>
      <c r="BU34" s="172">
        <v>0</v>
      </c>
      <c r="BV34" s="172">
        <v>0</v>
      </c>
      <c r="BW34" s="172">
        <v>0</v>
      </c>
      <c r="BX34" s="172">
        <v>0</v>
      </c>
      <c r="BY34" s="172">
        <v>0</v>
      </c>
      <c r="BZ34" s="177">
        <v>0</v>
      </c>
      <c r="CA34" s="176">
        <v>928124.99999999988</v>
      </c>
      <c r="CB34" s="172">
        <v>928124.99999999988</v>
      </c>
      <c r="CC34" s="172">
        <v>928124.99999999988</v>
      </c>
      <c r="CD34" s="172">
        <v>928124.99999999988</v>
      </c>
      <c r="CE34" s="172">
        <v>928124.99999999988</v>
      </c>
      <c r="CF34" s="172">
        <v>928124.99999999988</v>
      </c>
      <c r="CG34" s="172">
        <v>928124.99999999988</v>
      </c>
      <c r="CH34" s="172">
        <v>928124.99999999988</v>
      </c>
      <c r="CI34" s="172">
        <v>928124.99999999988</v>
      </c>
      <c r="CJ34" s="172">
        <v>928124.99999999988</v>
      </c>
      <c r="CK34" s="172">
        <v>928124.99999999988</v>
      </c>
      <c r="CL34" s="177">
        <v>928124.99999999988</v>
      </c>
      <c r="CM34" s="176">
        <v>928124.99999999988</v>
      </c>
      <c r="CN34" s="172">
        <v>928124.99999999988</v>
      </c>
      <c r="CO34" s="172">
        <v>928124.99999999988</v>
      </c>
      <c r="CP34" s="172">
        <v>928124.99999999988</v>
      </c>
      <c r="CQ34" s="172">
        <v>928124.99999999988</v>
      </c>
      <c r="CR34" s="172">
        <v>928124.99999999988</v>
      </c>
      <c r="CS34" s="172">
        <v>928124.99999999988</v>
      </c>
      <c r="CT34" s="172">
        <v>928124.99999999988</v>
      </c>
      <c r="CU34" s="172">
        <v>928124.99999999988</v>
      </c>
      <c r="CV34" s="172">
        <v>928124.99999999988</v>
      </c>
      <c r="CW34" s="172">
        <v>928124.99999999988</v>
      </c>
      <c r="CX34" s="172">
        <v>928124.99999999988</v>
      </c>
      <c r="CY34" s="188">
        <v>22274999.999999996</v>
      </c>
      <c r="DA34" s="189">
        <v>0</v>
      </c>
      <c r="DB34" s="190">
        <v>0</v>
      </c>
      <c r="DC34" s="190">
        <v>0</v>
      </c>
      <c r="DD34" s="190">
        <v>0</v>
      </c>
      <c r="DE34" s="190">
        <v>0</v>
      </c>
      <c r="DF34" s="190">
        <v>11137499.999999998</v>
      </c>
      <c r="DG34" s="190">
        <v>11137499.999999998</v>
      </c>
      <c r="DH34" s="191">
        <v>22274999.999999996</v>
      </c>
      <c r="DI34" s="182">
        <v>0</v>
      </c>
    </row>
    <row r="35" spans="1:113" x14ac:dyDescent="0.35">
      <c r="A35" s="158">
        <v>347</v>
      </c>
      <c r="B35" s="158">
        <v>546</v>
      </c>
      <c r="C35" s="185" t="s">
        <v>110</v>
      </c>
      <c r="D35" s="279" t="s">
        <v>474</v>
      </c>
      <c r="E35" s="187" t="s">
        <v>78</v>
      </c>
      <c r="F35" s="187" t="s">
        <v>79</v>
      </c>
      <c r="G35" s="172">
        <v>0</v>
      </c>
      <c r="H35" s="172">
        <v>0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7">
        <v>0</v>
      </c>
      <c r="S35" s="176">
        <v>0</v>
      </c>
      <c r="T35" s="172">
        <v>0</v>
      </c>
      <c r="U35" s="172">
        <v>0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72">
        <v>0</v>
      </c>
      <c r="AB35" s="172">
        <v>0</v>
      </c>
      <c r="AC35" s="172">
        <v>0</v>
      </c>
      <c r="AD35" s="177">
        <v>0</v>
      </c>
      <c r="AE35" s="176">
        <v>0</v>
      </c>
      <c r="AF35" s="172">
        <v>0</v>
      </c>
      <c r="AG35" s="172">
        <v>0</v>
      </c>
      <c r="AH35" s="172">
        <v>0</v>
      </c>
      <c r="AI35" s="172">
        <v>0</v>
      </c>
      <c r="AJ35" s="172">
        <v>0</v>
      </c>
      <c r="AK35" s="172">
        <v>0</v>
      </c>
      <c r="AL35" s="172">
        <v>0</v>
      </c>
      <c r="AM35" s="172">
        <v>0</v>
      </c>
      <c r="AN35" s="172">
        <v>0</v>
      </c>
      <c r="AO35" s="172">
        <v>0</v>
      </c>
      <c r="AP35" s="177">
        <v>0</v>
      </c>
      <c r="AQ35" s="176">
        <v>0</v>
      </c>
      <c r="AR35" s="172">
        <v>0</v>
      </c>
      <c r="AS35" s="172">
        <v>0</v>
      </c>
      <c r="AT35" s="172">
        <v>0</v>
      </c>
      <c r="AU35" s="172">
        <v>0</v>
      </c>
      <c r="AV35" s="172">
        <v>0</v>
      </c>
      <c r="AW35" s="172">
        <v>0</v>
      </c>
      <c r="AX35" s="172">
        <v>0</v>
      </c>
      <c r="AY35" s="172">
        <v>0</v>
      </c>
      <c r="AZ35" s="172">
        <v>0</v>
      </c>
      <c r="BA35" s="172">
        <v>0</v>
      </c>
      <c r="BB35" s="177">
        <v>0</v>
      </c>
      <c r="BC35" s="176">
        <v>0</v>
      </c>
      <c r="BD35" s="172">
        <v>0</v>
      </c>
      <c r="BE35" s="172">
        <v>0</v>
      </c>
      <c r="BF35" s="172">
        <v>0</v>
      </c>
      <c r="BG35" s="172">
        <v>0</v>
      </c>
      <c r="BH35" s="172">
        <v>0</v>
      </c>
      <c r="BI35" s="172">
        <v>0</v>
      </c>
      <c r="BJ35" s="172">
        <v>0</v>
      </c>
      <c r="BK35" s="172">
        <v>0</v>
      </c>
      <c r="BL35" s="172">
        <v>0</v>
      </c>
      <c r="BM35" s="172">
        <v>0</v>
      </c>
      <c r="BN35" s="177">
        <v>0</v>
      </c>
      <c r="BO35" s="176">
        <v>0</v>
      </c>
      <c r="BP35" s="172">
        <v>0</v>
      </c>
      <c r="BQ35" s="172">
        <v>0</v>
      </c>
      <c r="BR35" s="172">
        <v>0</v>
      </c>
      <c r="BS35" s="172">
        <v>0</v>
      </c>
      <c r="BT35" s="172">
        <v>0</v>
      </c>
      <c r="BU35" s="172">
        <v>0</v>
      </c>
      <c r="BV35" s="172">
        <v>0</v>
      </c>
      <c r="BW35" s="172">
        <v>0</v>
      </c>
      <c r="BX35" s="172">
        <v>0</v>
      </c>
      <c r="BY35" s="172">
        <v>0</v>
      </c>
      <c r="BZ35" s="177">
        <v>0</v>
      </c>
      <c r="CA35" s="176">
        <v>928124.99999999988</v>
      </c>
      <c r="CB35" s="172">
        <v>928124.99999999988</v>
      </c>
      <c r="CC35" s="172">
        <v>928124.99999999988</v>
      </c>
      <c r="CD35" s="172">
        <v>928124.99999999988</v>
      </c>
      <c r="CE35" s="172">
        <v>928124.99999999988</v>
      </c>
      <c r="CF35" s="172">
        <v>928124.99999999988</v>
      </c>
      <c r="CG35" s="172">
        <v>928124.99999999988</v>
      </c>
      <c r="CH35" s="172">
        <v>928124.99999999988</v>
      </c>
      <c r="CI35" s="172">
        <v>928124.99999999988</v>
      </c>
      <c r="CJ35" s="172">
        <v>928124.99999999988</v>
      </c>
      <c r="CK35" s="172">
        <v>928124.99999999988</v>
      </c>
      <c r="CL35" s="177">
        <v>928124.99999999988</v>
      </c>
      <c r="CM35" s="176">
        <v>928124.99999999988</v>
      </c>
      <c r="CN35" s="172">
        <v>928124.99999999988</v>
      </c>
      <c r="CO35" s="172">
        <v>928124.99999999988</v>
      </c>
      <c r="CP35" s="172">
        <v>928124.99999999988</v>
      </c>
      <c r="CQ35" s="172">
        <v>928124.99999999988</v>
      </c>
      <c r="CR35" s="172">
        <v>928124.99999999988</v>
      </c>
      <c r="CS35" s="172">
        <v>928124.99999999988</v>
      </c>
      <c r="CT35" s="172">
        <v>928124.99999999988</v>
      </c>
      <c r="CU35" s="172">
        <v>928124.99999999988</v>
      </c>
      <c r="CV35" s="172">
        <v>928124.99999999988</v>
      </c>
      <c r="CW35" s="172">
        <v>928124.99999999988</v>
      </c>
      <c r="CX35" s="172">
        <v>928124.99999999988</v>
      </c>
      <c r="CY35" s="188">
        <v>22274999.999999996</v>
      </c>
      <c r="DA35" s="189">
        <v>0</v>
      </c>
      <c r="DB35" s="190">
        <v>0</v>
      </c>
      <c r="DC35" s="190">
        <v>0</v>
      </c>
      <c r="DD35" s="190">
        <v>0</v>
      </c>
      <c r="DE35" s="190">
        <v>0</v>
      </c>
      <c r="DF35" s="190">
        <v>11137499.999999998</v>
      </c>
      <c r="DG35" s="190">
        <v>11137499.999999998</v>
      </c>
      <c r="DH35" s="191">
        <v>22274999.999999996</v>
      </c>
      <c r="DI35" s="182">
        <v>0</v>
      </c>
    </row>
    <row r="36" spans="1:113" x14ac:dyDescent="0.35">
      <c r="A36" s="158">
        <v>132</v>
      </c>
      <c r="B36" s="158">
        <v>193</v>
      </c>
      <c r="C36" s="185" t="s">
        <v>111</v>
      </c>
      <c r="D36" s="279" t="s">
        <v>474</v>
      </c>
      <c r="E36" s="187" t="s">
        <v>78</v>
      </c>
      <c r="F36" s="187" t="s">
        <v>79</v>
      </c>
      <c r="G36" s="172">
        <v>0</v>
      </c>
      <c r="H36" s="172">
        <v>0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0</v>
      </c>
      <c r="R36" s="177">
        <v>0</v>
      </c>
      <c r="S36" s="176">
        <v>0</v>
      </c>
      <c r="T36" s="172">
        <v>180642.61523468397</v>
      </c>
      <c r="U36" s="172">
        <v>361285.23046936793</v>
      </c>
      <c r="V36" s="172">
        <v>722570.46093873587</v>
      </c>
      <c r="W36" s="172">
        <v>1083855.6914081036</v>
      </c>
      <c r="X36" s="172">
        <v>1351296.1509416043</v>
      </c>
      <c r="Y36" s="172">
        <v>1614038.6593837438</v>
      </c>
      <c r="Z36" s="172">
        <v>1354819.6142601294</v>
      </c>
      <c r="AA36" s="172">
        <v>1083855.6914081036</v>
      </c>
      <c r="AB36" s="172">
        <v>722570.46093873587</v>
      </c>
      <c r="AC36" s="172">
        <v>361285.23046936793</v>
      </c>
      <c r="AD36" s="177">
        <v>180642.61523468397</v>
      </c>
      <c r="AE36" s="176">
        <v>0</v>
      </c>
      <c r="AF36" s="172">
        <v>0</v>
      </c>
      <c r="AG36" s="172">
        <v>0</v>
      </c>
      <c r="AH36" s="172">
        <v>0</v>
      </c>
      <c r="AI36" s="172">
        <v>0</v>
      </c>
      <c r="AJ36" s="172">
        <v>0</v>
      </c>
      <c r="AK36" s="172">
        <v>0</v>
      </c>
      <c r="AL36" s="172">
        <v>0</v>
      </c>
      <c r="AM36" s="172">
        <v>0</v>
      </c>
      <c r="AN36" s="172">
        <v>0</v>
      </c>
      <c r="AO36" s="172">
        <v>0</v>
      </c>
      <c r="AP36" s="177">
        <v>0</v>
      </c>
      <c r="AQ36" s="176">
        <v>0</v>
      </c>
      <c r="AR36" s="172">
        <v>0</v>
      </c>
      <c r="AS36" s="172">
        <v>0</v>
      </c>
      <c r="AT36" s="172">
        <v>0</v>
      </c>
      <c r="AU36" s="172">
        <v>0</v>
      </c>
      <c r="AV36" s="172">
        <v>0</v>
      </c>
      <c r="AW36" s="172">
        <v>0</v>
      </c>
      <c r="AX36" s="172">
        <v>0</v>
      </c>
      <c r="AY36" s="172">
        <v>0</v>
      </c>
      <c r="AZ36" s="172">
        <v>0</v>
      </c>
      <c r="BA36" s="172">
        <v>0</v>
      </c>
      <c r="BB36" s="177">
        <v>0</v>
      </c>
      <c r="BC36" s="176">
        <v>0</v>
      </c>
      <c r="BD36" s="172">
        <v>0</v>
      </c>
      <c r="BE36" s="172">
        <v>0</v>
      </c>
      <c r="BF36" s="172">
        <v>0</v>
      </c>
      <c r="BG36" s="172">
        <v>0</v>
      </c>
      <c r="BH36" s="172">
        <v>0</v>
      </c>
      <c r="BI36" s="172">
        <v>0</v>
      </c>
      <c r="BJ36" s="172">
        <v>0</v>
      </c>
      <c r="BK36" s="172">
        <v>0</v>
      </c>
      <c r="BL36" s="172">
        <v>0</v>
      </c>
      <c r="BM36" s="172">
        <v>0</v>
      </c>
      <c r="BN36" s="177">
        <v>0</v>
      </c>
      <c r="BO36" s="176">
        <v>0</v>
      </c>
      <c r="BP36" s="172">
        <v>0</v>
      </c>
      <c r="BQ36" s="172">
        <v>0</v>
      </c>
      <c r="BR36" s="172">
        <v>0</v>
      </c>
      <c r="BS36" s="172">
        <v>0</v>
      </c>
      <c r="BT36" s="172">
        <v>0</v>
      </c>
      <c r="BU36" s="172">
        <v>0</v>
      </c>
      <c r="BV36" s="172">
        <v>0</v>
      </c>
      <c r="BW36" s="172">
        <v>0</v>
      </c>
      <c r="BX36" s="172">
        <v>0</v>
      </c>
      <c r="BY36" s="172">
        <v>0</v>
      </c>
      <c r="BZ36" s="177">
        <v>0</v>
      </c>
      <c r="CA36" s="176">
        <v>0</v>
      </c>
      <c r="CB36" s="172">
        <v>0</v>
      </c>
      <c r="CC36" s="172">
        <v>0</v>
      </c>
      <c r="CD36" s="172">
        <v>0</v>
      </c>
      <c r="CE36" s="172">
        <v>0</v>
      </c>
      <c r="CF36" s="172">
        <v>0</v>
      </c>
      <c r="CG36" s="172">
        <v>0</v>
      </c>
      <c r="CH36" s="172">
        <v>0</v>
      </c>
      <c r="CI36" s="172">
        <v>0</v>
      </c>
      <c r="CJ36" s="172">
        <v>0</v>
      </c>
      <c r="CK36" s="172">
        <v>0</v>
      </c>
      <c r="CL36" s="177">
        <v>0</v>
      </c>
      <c r="CM36" s="176">
        <v>0</v>
      </c>
      <c r="CN36" s="172">
        <v>0</v>
      </c>
      <c r="CO36" s="172">
        <v>0</v>
      </c>
      <c r="CP36" s="172">
        <v>0</v>
      </c>
      <c r="CQ36" s="172">
        <v>0</v>
      </c>
      <c r="CR36" s="172">
        <v>0</v>
      </c>
      <c r="CS36" s="172">
        <v>0</v>
      </c>
      <c r="CT36" s="172">
        <v>0</v>
      </c>
      <c r="CU36" s="172">
        <v>0</v>
      </c>
      <c r="CV36" s="172">
        <v>0</v>
      </c>
      <c r="CW36" s="172">
        <v>0</v>
      </c>
      <c r="CX36" s="172">
        <v>0</v>
      </c>
      <c r="CY36" s="188">
        <v>9016862.420687262</v>
      </c>
      <c r="DA36" s="189">
        <v>9016862.420687262</v>
      </c>
      <c r="DB36" s="190">
        <v>0</v>
      </c>
      <c r="DC36" s="190">
        <v>0</v>
      </c>
      <c r="DD36" s="190">
        <v>0</v>
      </c>
      <c r="DE36" s="190">
        <v>0</v>
      </c>
      <c r="DF36" s="190">
        <v>0</v>
      </c>
      <c r="DG36" s="190">
        <v>0</v>
      </c>
      <c r="DH36" s="191">
        <v>9016862.420687262</v>
      </c>
      <c r="DI36" s="182">
        <v>0</v>
      </c>
    </row>
    <row r="37" spans="1:113" x14ac:dyDescent="0.35">
      <c r="A37" s="158">
        <v>419</v>
      </c>
      <c r="B37" s="158">
        <v>509</v>
      </c>
      <c r="C37" s="185" t="s">
        <v>112</v>
      </c>
      <c r="D37" s="279" t="s">
        <v>474</v>
      </c>
      <c r="E37" s="187" t="s">
        <v>78</v>
      </c>
      <c r="F37" s="187" t="s">
        <v>79</v>
      </c>
      <c r="G37" s="172">
        <v>0</v>
      </c>
      <c r="H37" s="172">
        <v>0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7">
        <v>0</v>
      </c>
      <c r="S37" s="176">
        <v>0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72">
        <v>0</v>
      </c>
      <c r="AB37" s="172">
        <v>0</v>
      </c>
      <c r="AC37" s="172">
        <v>0</v>
      </c>
      <c r="AD37" s="177">
        <v>0</v>
      </c>
      <c r="AE37" s="176">
        <v>0</v>
      </c>
      <c r="AF37" s="172">
        <v>0</v>
      </c>
      <c r="AG37" s="172">
        <v>0</v>
      </c>
      <c r="AH37" s="172">
        <v>0</v>
      </c>
      <c r="AI37" s="172">
        <v>0</v>
      </c>
      <c r="AJ37" s="172">
        <v>0</v>
      </c>
      <c r="AK37" s="172">
        <v>0</v>
      </c>
      <c r="AL37" s="172">
        <v>0</v>
      </c>
      <c r="AM37" s="172">
        <v>0</v>
      </c>
      <c r="AN37" s="172">
        <v>0</v>
      </c>
      <c r="AO37" s="172">
        <v>0</v>
      </c>
      <c r="AP37" s="177">
        <v>0</v>
      </c>
      <c r="AQ37" s="176">
        <v>0</v>
      </c>
      <c r="AR37" s="172">
        <v>0</v>
      </c>
      <c r="AS37" s="172">
        <v>0</v>
      </c>
      <c r="AT37" s="172">
        <v>0</v>
      </c>
      <c r="AU37" s="172">
        <v>0</v>
      </c>
      <c r="AV37" s="172">
        <v>0</v>
      </c>
      <c r="AW37" s="172">
        <v>0</v>
      </c>
      <c r="AX37" s="172">
        <v>0</v>
      </c>
      <c r="AY37" s="172">
        <v>0</v>
      </c>
      <c r="AZ37" s="172">
        <v>0</v>
      </c>
      <c r="BA37" s="172">
        <v>0</v>
      </c>
      <c r="BB37" s="177">
        <v>0</v>
      </c>
      <c r="BC37" s="176">
        <v>0</v>
      </c>
      <c r="BD37" s="172">
        <v>0</v>
      </c>
      <c r="BE37" s="172">
        <v>0</v>
      </c>
      <c r="BF37" s="172">
        <v>0</v>
      </c>
      <c r="BG37" s="172">
        <v>0</v>
      </c>
      <c r="BH37" s="172">
        <v>0</v>
      </c>
      <c r="BI37" s="172">
        <v>0</v>
      </c>
      <c r="BJ37" s="172">
        <v>0</v>
      </c>
      <c r="BK37" s="172">
        <v>0</v>
      </c>
      <c r="BL37" s="172">
        <v>0</v>
      </c>
      <c r="BM37" s="172">
        <v>0</v>
      </c>
      <c r="BN37" s="177">
        <v>0</v>
      </c>
      <c r="BO37" s="176">
        <v>0</v>
      </c>
      <c r="BP37" s="172">
        <v>176479.00270287922</v>
      </c>
      <c r="BQ37" s="172">
        <v>352958.00540575845</v>
      </c>
      <c r="BR37" s="172">
        <v>705916.0108115169</v>
      </c>
      <c r="BS37" s="172">
        <v>1058874.0162172751</v>
      </c>
      <c r="BT37" s="172">
        <v>1323592.5202715939</v>
      </c>
      <c r="BU37" s="172">
        <v>1588311.0243259128</v>
      </c>
      <c r="BV37" s="172">
        <v>1323592.5202715939</v>
      </c>
      <c r="BW37" s="172">
        <v>1058874.0162172751</v>
      </c>
      <c r="BX37" s="172">
        <v>705916.0108115169</v>
      </c>
      <c r="BY37" s="172">
        <v>352958.00540575845</v>
      </c>
      <c r="BZ37" s="177">
        <v>176479.00270287922</v>
      </c>
      <c r="CA37" s="176">
        <v>0</v>
      </c>
      <c r="CB37" s="172">
        <v>248281.13349622811</v>
      </c>
      <c r="CC37" s="172">
        <v>496562.26699245622</v>
      </c>
      <c r="CD37" s="172">
        <v>993124.53398491244</v>
      </c>
      <c r="CE37" s="172">
        <v>1489686.8009773686</v>
      </c>
      <c r="CF37" s="172">
        <v>1862108.5012217108</v>
      </c>
      <c r="CG37" s="172">
        <v>2239499.7990290415</v>
      </c>
      <c r="CH37" s="172">
        <v>1862108.5012217108</v>
      </c>
      <c r="CI37" s="172">
        <v>1489686.8009773686</v>
      </c>
      <c r="CJ37" s="172">
        <v>993124.53398491244</v>
      </c>
      <c r="CK37" s="172">
        <v>496562.26699245622</v>
      </c>
      <c r="CL37" s="177">
        <v>248281.13349622811</v>
      </c>
      <c r="CM37" s="176">
        <v>0</v>
      </c>
      <c r="CN37" s="172">
        <v>0</v>
      </c>
      <c r="CO37" s="172">
        <v>0</v>
      </c>
      <c r="CP37" s="172">
        <v>0</v>
      </c>
      <c r="CQ37" s="172">
        <v>0</v>
      </c>
      <c r="CR37" s="172">
        <v>0</v>
      </c>
      <c r="CS37" s="172">
        <v>0</v>
      </c>
      <c r="CT37" s="172">
        <v>0</v>
      </c>
      <c r="CU37" s="172">
        <v>0</v>
      </c>
      <c r="CV37" s="172">
        <v>0</v>
      </c>
      <c r="CW37" s="172">
        <v>0</v>
      </c>
      <c r="CX37" s="172">
        <v>0</v>
      </c>
      <c r="CY37" s="188">
        <v>21242976.40751835</v>
      </c>
      <c r="DA37" s="189">
        <v>0</v>
      </c>
      <c r="DB37" s="190">
        <v>0</v>
      </c>
      <c r="DC37" s="190">
        <v>0</v>
      </c>
      <c r="DD37" s="190">
        <v>0</v>
      </c>
      <c r="DE37" s="190">
        <v>8823950.135143958</v>
      </c>
      <c r="DF37" s="190">
        <v>12419026.272374393</v>
      </c>
      <c r="DG37" s="190">
        <v>0</v>
      </c>
      <c r="DH37" s="191">
        <v>21242976.40751835</v>
      </c>
      <c r="DI37" s="182">
        <v>0</v>
      </c>
    </row>
    <row r="38" spans="1:113" x14ac:dyDescent="0.35">
      <c r="A38" s="158">
        <v>133</v>
      </c>
      <c r="B38" s="158">
        <v>57</v>
      </c>
      <c r="C38" s="185" t="s">
        <v>113</v>
      </c>
      <c r="D38" s="279" t="s">
        <v>474</v>
      </c>
      <c r="E38" s="187" t="s">
        <v>78</v>
      </c>
      <c r="F38" s="187" t="s">
        <v>79</v>
      </c>
      <c r="G38" s="172">
        <v>0</v>
      </c>
      <c r="H38" s="172">
        <v>0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7">
        <v>0</v>
      </c>
      <c r="S38" s="176">
        <v>0</v>
      </c>
      <c r="T38" s="172">
        <v>0</v>
      </c>
      <c r="U38" s="172">
        <v>0</v>
      </c>
      <c r="V38" s="172">
        <v>0</v>
      </c>
      <c r="W38" s="172">
        <v>0</v>
      </c>
      <c r="X38" s="172">
        <v>0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7">
        <v>0</v>
      </c>
      <c r="AE38" s="176">
        <v>0</v>
      </c>
      <c r="AF38" s="172">
        <v>0</v>
      </c>
      <c r="AG38" s="172">
        <v>0</v>
      </c>
      <c r="AH38" s="172">
        <v>0</v>
      </c>
      <c r="AI38" s="172">
        <v>0</v>
      </c>
      <c r="AJ38" s="172">
        <v>0</v>
      </c>
      <c r="AK38" s="172">
        <v>0</v>
      </c>
      <c r="AL38" s="172">
        <v>0</v>
      </c>
      <c r="AM38" s="172">
        <v>0</v>
      </c>
      <c r="AN38" s="172">
        <v>0</v>
      </c>
      <c r="AO38" s="172">
        <v>0</v>
      </c>
      <c r="AP38" s="177">
        <v>0</v>
      </c>
      <c r="AQ38" s="176">
        <v>0</v>
      </c>
      <c r="AR38" s="172">
        <v>0</v>
      </c>
      <c r="AS38" s="172">
        <v>0</v>
      </c>
      <c r="AT38" s="172">
        <v>0</v>
      </c>
      <c r="AU38" s="172">
        <v>0</v>
      </c>
      <c r="AV38" s="172">
        <v>0</v>
      </c>
      <c r="AW38" s="172">
        <v>0</v>
      </c>
      <c r="AX38" s="172">
        <v>0</v>
      </c>
      <c r="AY38" s="172">
        <v>0</v>
      </c>
      <c r="AZ38" s="172">
        <v>0</v>
      </c>
      <c r="BA38" s="172">
        <v>0</v>
      </c>
      <c r="BB38" s="177">
        <v>0</v>
      </c>
      <c r="BC38" s="176">
        <v>0</v>
      </c>
      <c r="BD38" s="172">
        <v>0</v>
      </c>
      <c r="BE38" s="172">
        <v>0</v>
      </c>
      <c r="BF38" s="172">
        <v>0</v>
      </c>
      <c r="BG38" s="172">
        <v>0</v>
      </c>
      <c r="BH38" s="172">
        <v>0</v>
      </c>
      <c r="BI38" s="172">
        <v>0</v>
      </c>
      <c r="BJ38" s="172">
        <v>0</v>
      </c>
      <c r="BK38" s="172">
        <v>0</v>
      </c>
      <c r="BL38" s="172">
        <v>0</v>
      </c>
      <c r="BM38" s="172">
        <v>0</v>
      </c>
      <c r="BN38" s="177">
        <v>0</v>
      </c>
      <c r="BO38" s="176">
        <v>0</v>
      </c>
      <c r="BP38" s="172">
        <v>0</v>
      </c>
      <c r="BQ38" s="172">
        <v>0</v>
      </c>
      <c r="BR38" s="172">
        <v>0</v>
      </c>
      <c r="BS38" s="172">
        <v>0</v>
      </c>
      <c r="BT38" s="172">
        <v>0</v>
      </c>
      <c r="BU38" s="172">
        <v>0</v>
      </c>
      <c r="BV38" s="172">
        <v>0</v>
      </c>
      <c r="BW38" s="172">
        <v>0</v>
      </c>
      <c r="BX38" s="172">
        <v>0</v>
      </c>
      <c r="BY38" s="172">
        <v>0</v>
      </c>
      <c r="BZ38" s="177">
        <v>0</v>
      </c>
      <c r="CA38" s="176">
        <v>0</v>
      </c>
      <c r="CB38" s="172">
        <v>0</v>
      </c>
      <c r="CC38" s="172">
        <v>0</v>
      </c>
      <c r="CD38" s="172">
        <v>0</v>
      </c>
      <c r="CE38" s="172">
        <v>0</v>
      </c>
      <c r="CF38" s="172">
        <v>0</v>
      </c>
      <c r="CG38" s="172">
        <v>0</v>
      </c>
      <c r="CH38" s="172">
        <v>0</v>
      </c>
      <c r="CI38" s="172">
        <v>0</v>
      </c>
      <c r="CJ38" s="172">
        <v>0</v>
      </c>
      <c r="CK38" s="172">
        <v>0</v>
      </c>
      <c r="CL38" s="177">
        <v>0</v>
      </c>
      <c r="CM38" s="176">
        <v>0</v>
      </c>
      <c r="CN38" s="172">
        <v>0</v>
      </c>
      <c r="CO38" s="172">
        <v>0</v>
      </c>
      <c r="CP38" s="172">
        <v>0</v>
      </c>
      <c r="CQ38" s="172">
        <v>0</v>
      </c>
      <c r="CR38" s="172">
        <v>0</v>
      </c>
      <c r="CS38" s="172">
        <v>0</v>
      </c>
      <c r="CT38" s="172">
        <v>0</v>
      </c>
      <c r="CU38" s="172">
        <v>0</v>
      </c>
      <c r="CV38" s="172">
        <v>0</v>
      </c>
      <c r="CW38" s="172">
        <v>0</v>
      </c>
      <c r="CX38" s="172">
        <v>0</v>
      </c>
      <c r="CY38" s="188">
        <v>0</v>
      </c>
      <c r="DA38" s="189">
        <v>0</v>
      </c>
      <c r="DB38" s="190">
        <v>0</v>
      </c>
      <c r="DC38" s="190">
        <v>0</v>
      </c>
      <c r="DD38" s="190">
        <v>0</v>
      </c>
      <c r="DE38" s="190">
        <v>0</v>
      </c>
      <c r="DF38" s="190">
        <v>0</v>
      </c>
      <c r="DG38" s="190">
        <v>0</v>
      </c>
      <c r="DH38" s="191">
        <v>0</v>
      </c>
      <c r="DI38" s="182">
        <v>0</v>
      </c>
    </row>
    <row r="39" spans="1:113" x14ac:dyDescent="0.35">
      <c r="A39" s="158">
        <v>300</v>
      </c>
      <c r="B39" s="158">
        <v>548</v>
      </c>
      <c r="C39" s="185" t="s">
        <v>114</v>
      </c>
      <c r="D39" s="279" t="s">
        <v>474</v>
      </c>
      <c r="E39" s="187" t="s">
        <v>78</v>
      </c>
      <c r="F39" s="187" t="s">
        <v>79</v>
      </c>
      <c r="G39" s="172">
        <v>0</v>
      </c>
      <c r="H39" s="172">
        <v>0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7">
        <v>0</v>
      </c>
      <c r="S39" s="176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7">
        <v>0</v>
      </c>
      <c r="AE39" s="176">
        <v>0</v>
      </c>
      <c r="AF39" s="172">
        <v>0</v>
      </c>
      <c r="AG39" s="172">
        <v>0</v>
      </c>
      <c r="AH39" s="172">
        <v>0</v>
      </c>
      <c r="AI39" s="172">
        <v>0</v>
      </c>
      <c r="AJ39" s="172">
        <v>0</v>
      </c>
      <c r="AK39" s="172">
        <v>0</v>
      </c>
      <c r="AL39" s="172">
        <v>0</v>
      </c>
      <c r="AM39" s="172">
        <v>0</v>
      </c>
      <c r="AN39" s="172">
        <v>0</v>
      </c>
      <c r="AO39" s="172">
        <v>0</v>
      </c>
      <c r="AP39" s="177">
        <v>0</v>
      </c>
      <c r="AQ39" s="176">
        <v>0</v>
      </c>
      <c r="AR39" s="172">
        <v>0</v>
      </c>
      <c r="AS39" s="172">
        <v>0</v>
      </c>
      <c r="AT39" s="172">
        <v>0</v>
      </c>
      <c r="AU39" s="172">
        <v>0</v>
      </c>
      <c r="AV39" s="172">
        <v>0</v>
      </c>
      <c r="AW39" s="172">
        <v>0</v>
      </c>
      <c r="AX39" s="172">
        <v>0</v>
      </c>
      <c r="AY39" s="172">
        <v>0</v>
      </c>
      <c r="AZ39" s="172">
        <v>0</v>
      </c>
      <c r="BA39" s="172">
        <v>0</v>
      </c>
      <c r="BB39" s="177">
        <v>0</v>
      </c>
      <c r="BC39" s="176">
        <v>0</v>
      </c>
      <c r="BD39" s="172">
        <v>0</v>
      </c>
      <c r="BE39" s="172">
        <v>0</v>
      </c>
      <c r="BF39" s="172">
        <v>0</v>
      </c>
      <c r="BG39" s="172">
        <v>0</v>
      </c>
      <c r="BH39" s="172">
        <v>0</v>
      </c>
      <c r="BI39" s="172">
        <v>0</v>
      </c>
      <c r="BJ39" s="172">
        <v>0</v>
      </c>
      <c r="BK39" s="172">
        <v>0</v>
      </c>
      <c r="BL39" s="172">
        <v>0</v>
      </c>
      <c r="BM39" s="172">
        <v>0</v>
      </c>
      <c r="BN39" s="177">
        <v>0</v>
      </c>
      <c r="BO39" s="176">
        <v>0</v>
      </c>
      <c r="BP39" s="172">
        <v>222749.99999999994</v>
      </c>
      <c r="BQ39" s="172">
        <v>445499.99999999988</v>
      </c>
      <c r="BR39" s="172">
        <v>890999.99999999977</v>
      </c>
      <c r="BS39" s="172">
        <v>1336499.9999999995</v>
      </c>
      <c r="BT39" s="172">
        <v>1670624.9999999995</v>
      </c>
      <c r="BU39" s="172">
        <v>2004749.9999999995</v>
      </c>
      <c r="BV39" s="172">
        <v>1670624.9999999995</v>
      </c>
      <c r="BW39" s="172">
        <v>1336499.9999999995</v>
      </c>
      <c r="BX39" s="172">
        <v>890999.99999999977</v>
      </c>
      <c r="BY39" s="172">
        <v>445499.99999999988</v>
      </c>
      <c r="BZ39" s="177">
        <v>222749.99999999994</v>
      </c>
      <c r="CA39" s="176">
        <v>0</v>
      </c>
      <c r="CB39" s="172">
        <v>222749.99999999994</v>
      </c>
      <c r="CC39" s="172">
        <v>445499.99999999988</v>
      </c>
      <c r="CD39" s="172">
        <v>890999.99999999977</v>
      </c>
      <c r="CE39" s="172">
        <v>1336499.9999999995</v>
      </c>
      <c r="CF39" s="172">
        <v>1670624.9999999995</v>
      </c>
      <c r="CG39" s="172">
        <v>2004749.9999999995</v>
      </c>
      <c r="CH39" s="172">
        <v>1670624.9999999995</v>
      </c>
      <c r="CI39" s="172">
        <v>1336499.9999999995</v>
      </c>
      <c r="CJ39" s="172">
        <v>890999.99999999977</v>
      </c>
      <c r="CK39" s="172">
        <v>445499.99999999988</v>
      </c>
      <c r="CL39" s="177">
        <v>222749.99999999994</v>
      </c>
      <c r="CM39" s="176">
        <v>0</v>
      </c>
      <c r="CN39" s="172">
        <v>0</v>
      </c>
      <c r="CO39" s="172">
        <v>0</v>
      </c>
      <c r="CP39" s="172">
        <v>0</v>
      </c>
      <c r="CQ39" s="172">
        <v>0</v>
      </c>
      <c r="CR39" s="172">
        <v>0</v>
      </c>
      <c r="CS39" s="172">
        <v>0</v>
      </c>
      <c r="CT39" s="172">
        <v>0</v>
      </c>
      <c r="CU39" s="172">
        <v>0</v>
      </c>
      <c r="CV39" s="172">
        <v>0</v>
      </c>
      <c r="CW39" s="172">
        <v>0</v>
      </c>
      <c r="CX39" s="172">
        <v>0</v>
      </c>
      <c r="CY39" s="188">
        <v>22274999.999999996</v>
      </c>
      <c r="DA39" s="189">
        <v>0</v>
      </c>
      <c r="DB39" s="190">
        <v>0</v>
      </c>
      <c r="DC39" s="190">
        <v>0</v>
      </c>
      <c r="DD39" s="190">
        <v>0</v>
      </c>
      <c r="DE39" s="190">
        <v>11137499.999999998</v>
      </c>
      <c r="DF39" s="190">
        <v>11137499.999999998</v>
      </c>
      <c r="DG39" s="190">
        <v>0</v>
      </c>
      <c r="DH39" s="191">
        <v>22274999.999999996</v>
      </c>
      <c r="DI39" s="182">
        <v>0</v>
      </c>
    </row>
    <row r="40" spans="1:113" x14ac:dyDescent="0.35">
      <c r="A40" s="158">
        <v>350</v>
      </c>
      <c r="B40" s="158">
        <v>30</v>
      </c>
      <c r="C40" s="185" t="s">
        <v>115</v>
      </c>
      <c r="D40" s="279" t="s">
        <v>474</v>
      </c>
      <c r="E40" s="187" t="s">
        <v>78</v>
      </c>
      <c r="F40" s="187" t="s">
        <v>79</v>
      </c>
      <c r="G40" s="172">
        <v>0</v>
      </c>
      <c r="H40" s="172">
        <v>169126.2392891804</v>
      </c>
      <c r="I40" s="172">
        <v>338252.47857836081</v>
      </c>
      <c r="J40" s="172">
        <v>676504.95715672162</v>
      </c>
      <c r="K40" s="172">
        <v>1014757.4357350825</v>
      </c>
      <c r="L40" s="172">
        <v>1268446.7946688531</v>
      </c>
      <c r="M40" s="172">
        <v>1515089.2269655745</v>
      </c>
      <c r="N40" s="172">
        <v>1268446.7946688531</v>
      </c>
      <c r="O40" s="172">
        <v>1014757.4357350825</v>
      </c>
      <c r="P40" s="172">
        <v>676504.95715672162</v>
      </c>
      <c r="Q40" s="172">
        <v>338252.47857836081</v>
      </c>
      <c r="R40" s="177">
        <v>169126.2392891804</v>
      </c>
      <c r="S40" s="176">
        <v>0</v>
      </c>
      <c r="T40" s="172">
        <v>0</v>
      </c>
      <c r="U40" s="172">
        <v>0</v>
      </c>
      <c r="V40" s="172">
        <v>0</v>
      </c>
      <c r="W40" s="172">
        <v>0</v>
      </c>
      <c r="X40" s="172">
        <v>0</v>
      </c>
      <c r="Y40" s="172">
        <v>0</v>
      </c>
      <c r="Z40" s="172">
        <v>0</v>
      </c>
      <c r="AA40" s="172">
        <v>0</v>
      </c>
      <c r="AB40" s="172">
        <v>0</v>
      </c>
      <c r="AC40" s="172">
        <v>0</v>
      </c>
      <c r="AD40" s="177">
        <v>0</v>
      </c>
      <c r="AE40" s="176">
        <v>0</v>
      </c>
      <c r="AF40" s="172">
        <v>0</v>
      </c>
      <c r="AG40" s="172">
        <v>0</v>
      </c>
      <c r="AH40" s="172">
        <v>0</v>
      </c>
      <c r="AI40" s="172">
        <v>0</v>
      </c>
      <c r="AJ40" s="172">
        <v>0</v>
      </c>
      <c r="AK40" s="172">
        <v>0</v>
      </c>
      <c r="AL40" s="172">
        <v>0</v>
      </c>
      <c r="AM40" s="172">
        <v>0</v>
      </c>
      <c r="AN40" s="172">
        <v>0</v>
      </c>
      <c r="AO40" s="172">
        <v>0</v>
      </c>
      <c r="AP40" s="177">
        <v>0</v>
      </c>
      <c r="AQ40" s="176">
        <v>0</v>
      </c>
      <c r="AR40" s="172">
        <v>0</v>
      </c>
      <c r="AS40" s="172">
        <v>0</v>
      </c>
      <c r="AT40" s="172">
        <v>0</v>
      </c>
      <c r="AU40" s="172">
        <v>0</v>
      </c>
      <c r="AV40" s="172">
        <v>0</v>
      </c>
      <c r="AW40" s="172">
        <v>0</v>
      </c>
      <c r="AX40" s="172">
        <v>0</v>
      </c>
      <c r="AY40" s="172">
        <v>0</v>
      </c>
      <c r="AZ40" s="172">
        <v>0</v>
      </c>
      <c r="BA40" s="172">
        <v>0</v>
      </c>
      <c r="BB40" s="177">
        <v>0</v>
      </c>
      <c r="BC40" s="176">
        <v>0</v>
      </c>
      <c r="BD40" s="172">
        <v>0</v>
      </c>
      <c r="BE40" s="172">
        <v>0</v>
      </c>
      <c r="BF40" s="172">
        <v>0</v>
      </c>
      <c r="BG40" s="172">
        <v>0</v>
      </c>
      <c r="BH40" s="172">
        <v>0</v>
      </c>
      <c r="BI40" s="172">
        <v>0</v>
      </c>
      <c r="BJ40" s="172">
        <v>0</v>
      </c>
      <c r="BK40" s="172">
        <v>0</v>
      </c>
      <c r="BL40" s="172">
        <v>0</v>
      </c>
      <c r="BM40" s="172">
        <v>0</v>
      </c>
      <c r="BN40" s="177">
        <v>0</v>
      </c>
      <c r="BO40" s="176">
        <v>0</v>
      </c>
      <c r="BP40" s="172">
        <v>0</v>
      </c>
      <c r="BQ40" s="172">
        <v>0</v>
      </c>
      <c r="BR40" s="172">
        <v>0</v>
      </c>
      <c r="BS40" s="172">
        <v>0</v>
      </c>
      <c r="BT40" s="172">
        <v>0</v>
      </c>
      <c r="BU40" s="172">
        <v>0</v>
      </c>
      <c r="BV40" s="172">
        <v>0</v>
      </c>
      <c r="BW40" s="172">
        <v>0</v>
      </c>
      <c r="BX40" s="172">
        <v>0</v>
      </c>
      <c r="BY40" s="172">
        <v>0</v>
      </c>
      <c r="BZ40" s="177">
        <v>0</v>
      </c>
      <c r="CA40" s="176">
        <v>0</v>
      </c>
      <c r="CB40" s="172">
        <v>0</v>
      </c>
      <c r="CC40" s="172">
        <v>0</v>
      </c>
      <c r="CD40" s="172">
        <v>0</v>
      </c>
      <c r="CE40" s="172">
        <v>0</v>
      </c>
      <c r="CF40" s="172">
        <v>0</v>
      </c>
      <c r="CG40" s="172">
        <v>0</v>
      </c>
      <c r="CH40" s="172">
        <v>0</v>
      </c>
      <c r="CI40" s="172">
        <v>0</v>
      </c>
      <c r="CJ40" s="172">
        <v>0</v>
      </c>
      <c r="CK40" s="172">
        <v>0</v>
      </c>
      <c r="CL40" s="177">
        <v>0</v>
      </c>
      <c r="CM40" s="176">
        <v>0</v>
      </c>
      <c r="CN40" s="172">
        <v>0</v>
      </c>
      <c r="CO40" s="172">
        <v>0</v>
      </c>
      <c r="CP40" s="172">
        <v>0</v>
      </c>
      <c r="CQ40" s="172">
        <v>0</v>
      </c>
      <c r="CR40" s="172">
        <v>0</v>
      </c>
      <c r="CS40" s="172">
        <v>0</v>
      </c>
      <c r="CT40" s="172">
        <v>0</v>
      </c>
      <c r="CU40" s="172">
        <v>0</v>
      </c>
      <c r="CV40" s="172">
        <v>0</v>
      </c>
      <c r="CW40" s="172">
        <v>0</v>
      </c>
      <c r="CX40" s="172">
        <v>0</v>
      </c>
      <c r="CY40" s="188">
        <v>0</v>
      </c>
      <c r="DA40" s="189">
        <v>0</v>
      </c>
      <c r="DB40" s="190">
        <v>0</v>
      </c>
      <c r="DC40" s="190">
        <v>0</v>
      </c>
      <c r="DD40" s="190">
        <v>0</v>
      </c>
      <c r="DE40" s="190">
        <v>0</v>
      </c>
      <c r="DF40" s="190">
        <v>0</v>
      </c>
      <c r="DG40" s="190">
        <v>0</v>
      </c>
      <c r="DH40" s="191">
        <v>0</v>
      </c>
      <c r="DI40" s="182">
        <v>0</v>
      </c>
    </row>
    <row r="41" spans="1:113" x14ac:dyDescent="0.35">
      <c r="A41" s="158">
        <v>399</v>
      </c>
      <c r="B41" s="158">
        <v>503</v>
      </c>
      <c r="C41" s="185" t="s">
        <v>116</v>
      </c>
      <c r="D41" s="279" t="s">
        <v>474</v>
      </c>
      <c r="E41" s="187" t="s">
        <v>78</v>
      </c>
      <c r="F41" s="187" t="s">
        <v>79</v>
      </c>
      <c r="G41" s="172">
        <v>0</v>
      </c>
      <c r="H41" s="172">
        <v>0</v>
      </c>
      <c r="I41" s="172">
        <v>0</v>
      </c>
      <c r="J41" s="172">
        <v>0</v>
      </c>
      <c r="K41" s="172">
        <v>0</v>
      </c>
      <c r="L41" s="172">
        <v>0</v>
      </c>
      <c r="M41" s="172">
        <v>0</v>
      </c>
      <c r="N41" s="172">
        <v>0</v>
      </c>
      <c r="O41" s="172">
        <v>0</v>
      </c>
      <c r="P41" s="172">
        <v>0</v>
      </c>
      <c r="Q41" s="172">
        <v>0</v>
      </c>
      <c r="R41" s="177">
        <v>0</v>
      </c>
      <c r="S41" s="176">
        <v>0</v>
      </c>
      <c r="T41" s="172">
        <v>214949.28372438811</v>
      </c>
      <c r="U41" s="172">
        <v>429898.56744877622</v>
      </c>
      <c r="V41" s="172">
        <v>859797.13489755243</v>
      </c>
      <c r="W41" s="172">
        <v>1289695.7023463286</v>
      </c>
      <c r="X41" s="172">
        <v>1612119.6279329106</v>
      </c>
      <c r="Y41" s="172">
        <v>1934543.5535194932</v>
      </c>
      <c r="Z41" s="172">
        <v>1612119.6279329106</v>
      </c>
      <c r="AA41" s="172">
        <v>1289695.7023463286</v>
      </c>
      <c r="AB41" s="172">
        <v>859797.13489755243</v>
      </c>
      <c r="AC41" s="172">
        <v>429898.56744877622</v>
      </c>
      <c r="AD41" s="177">
        <v>214949.28372438811</v>
      </c>
      <c r="AE41" s="176">
        <v>0</v>
      </c>
      <c r="AF41" s="172">
        <v>145122.11380660522</v>
      </c>
      <c r="AG41" s="172">
        <v>290244.22761321045</v>
      </c>
      <c r="AH41" s="172">
        <v>580488.45522642089</v>
      </c>
      <c r="AI41" s="172">
        <v>870732.6828396311</v>
      </c>
      <c r="AJ41" s="172">
        <v>1088415.8535495391</v>
      </c>
      <c r="AK41" s="172">
        <v>1306099.0242594467</v>
      </c>
      <c r="AL41" s="172">
        <v>1088415.8535495391</v>
      </c>
      <c r="AM41" s="172">
        <v>870732.6828396311</v>
      </c>
      <c r="AN41" s="172">
        <v>580488.45522642089</v>
      </c>
      <c r="AO41" s="172">
        <v>290244.22761321045</v>
      </c>
      <c r="AP41" s="177">
        <v>145122.11380660522</v>
      </c>
      <c r="AQ41" s="176">
        <v>0</v>
      </c>
      <c r="AR41" s="172">
        <v>0</v>
      </c>
      <c r="AS41" s="172">
        <v>0</v>
      </c>
      <c r="AT41" s="172">
        <v>0</v>
      </c>
      <c r="AU41" s="172">
        <v>0</v>
      </c>
      <c r="AV41" s="172">
        <v>0</v>
      </c>
      <c r="AW41" s="172">
        <v>0</v>
      </c>
      <c r="AX41" s="172">
        <v>0</v>
      </c>
      <c r="AY41" s="172">
        <v>0</v>
      </c>
      <c r="AZ41" s="172">
        <v>0</v>
      </c>
      <c r="BA41" s="172">
        <v>0</v>
      </c>
      <c r="BB41" s="177">
        <v>0</v>
      </c>
      <c r="BC41" s="176">
        <v>0</v>
      </c>
      <c r="BD41" s="172">
        <v>0</v>
      </c>
      <c r="BE41" s="172">
        <v>0</v>
      </c>
      <c r="BF41" s="172">
        <v>0</v>
      </c>
      <c r="BG41" s="172">
        <v>0</v>
      </c>
      <c r="BH41" s="172">
        <v>0</v>
      </c>
      <c r="BI41" s="172">
        <v>0</v>
      </c>
      <c r="BJ41" s="172">
        <v>0</v>
      </c>
      <c r="BK41" s="172">
        <v>0</v>
      </c>
      <c r="BL41" s="172">
        <v>0</v>
      </c>
      <c r="BM41" s="172">
        <v>0</v>
      </c>
      <c r="BN41" s="177">
        <v>0</v>
      </c>
      <c r="BO41" s="176">
        <v>0</v>
      </c>
      <c r="BP41" s="172">
        <v>0</v>
      </c>
      <c r="BQ41" s="172">
        <v>0</v>
      </c>
      <c r="BR41" s="172">
        <v>0</v>
      </c>
      <c r="BS41" s="172">
        <v>0</v>
      </c>
      <c r="BT41" s="172">
        <v>0</v>
      </c>
      <c r="BU41" s="172">
        <v>0</v>
      </c>
      <c r="BV41" s="172">
        <v>0</v>
      </c>
      <c r="BW41" s="172">
        <v>0</v>
      </c>
      <c r="BX41" s="172">
        <v>0</v>
      </c>
      <c r="BY41" s="172">
        <v>0</v>
      </c>
      <c r="BZ41" s="177">
        <v>0</v>
      </c>
      <c r="CA41" s="176">
        <v>0</v>
      </c>
      <c r="CB41" s="172">
        <v>0</v>
      </c>
      <c r="CC41" s="172">
        <v>0</v>
      </c>
      <c r="CD41" s="172">
        <v>0</v>
      </c>
      <c r="CE41" s="172">
        <v>0</v>
      </c>
      <c r="CF41" s="172">
        <v>0</v>
      </c>
      <c r="CG41" s="172">
        <v>0</v>
      </c>
      <c r="CH41" s="172">
        <v>0</v>
      </c>
      <c r="CI41" s="172">
        <v>0</v>
      </c>
      <c r="CJ41" s="172">
        <v>0</v>
      </c>
      <c r="CK41" s="172">
        <v>0</v>
      </c>
      <c r="CL41" s="177">
        <v>0</v>
      </c>
      <c r="CM41" s="176">
        <v>0</v>
      </c>
      <c r="CN41" s="172">
        <v>0</v>
      </c>
      <c r="CO41" s="172">
        <v>0</v>
      </c>
      <c r="CP41" s="172">
        <v>0</v>
      </c>
      <c r="CQ41" s="172">
        <v>0</v>
      </c>
      <c r="CR41" s="172">
        <v>0</v>
      </c>
      <c r="CS41" s="172">
        <v>0</v>
      </c>
      <c r="CT41" s="172">
        <v>0</v>
      </c>
      <c r="CU41" s="172">
        <v>0</v>
      </c>
      <c r="CV41" s="172">
        <v>0</v>
      </c>
      <c r="CW41" s="172">
        <v>0</v>
      </c>
      <c r="CX41" s="172">
        <v>0</v>
      </c>
      <c r="CY41" s="188">
        <v>18003569.876549669</v>
      </c>
      <c r="DA41" s="189">
        <v>10747464.186219405</v>
      </c>
      <c r="DB41" s="190">
        <v>7256105.6903302614</v>
      </c>
      <c r="DC41" s="190">
        <v>0</v>
      </c>
      <c r="DD41" s="190">
        <v>0</v>
      </c>
      <c r="DE41" s="190">
        <v>0</v>
      </c>
      <c r="DF41" s="190">
        <v>0</v>
      </c>
      <c r="DG41" s="190">
        <v>0</v>
      </c>
      <c r="DH41" s="191">
        <v>18003569.876549669</v>
      </c>
      <c r="DI41" s="182">
        <v>0</v>
      </c>
    </row>
    <row r="42" spans="1:113" x14ac:dyDescent="0.35">
      <c r="A42" s="158">
        <v>182</v>
      </c>
      <c r="B42" s="158">
        <v>236</v>
      </c>
      <c r="C42" s="185" t="s">
        <v>117</v>
      </c>
      <c r="D42" s="279" t="s">
        <v>474</v>
      </c>
      <c r="E42" s="187" t="s">
        <v>81</v>
      </c>
      <c r="F42" s="187" t="s">
        <v>79</v>
      </c>
      <c r="G42" s="172">
        <v>0</v>
      </c>
      <c r="H42" s="172">
        <v>0</v>
      </c>
      <c r="I42" s="172">
        <v>0</v>
      </c>
      <c r="J42" s="172">
        <v>0</v>
      </c>
      <c r="K42" s="172">
        <v>0</v>
      </c>
      <c r="L42" s="172">
        <v>0</v>
      </c>
      <c r="M42" s="172">
        <v>0</v>
      </c>
      <c r="N42" s="172">
        <v>0</v>
      </c>
      <c r="O42" s="172">
        <v>0</v>
      </c>
      <c r="P42" s="172">
        <v>0</v>
      </c>
      <c r="Q42" s="172">
        <v>0</v>
      </c>
      <c r="R42" s="177">
        <v>0</v>
      </c>
      <c r="S42" s="176">
        <v>0</v>
      </c>
      <c r="T42" s="172">
        <v>0</v>
      </c>
      <c r="U42" s="172">
        <v>0</v>
      </c>
      <c r="V42" s="172">
        <v>0</v>
      </c>
      <c r="W42" s="172">
        <v>0</v>
      </c>
      <c r="X42" s="172">
        <v>0</v>
      </c>
      <c r="Y42" s="172">
        <v>0</v>
      </c>
      <c r="Z42" s="172">
        <v>0</v>
      </c>
      <c r="AA42" s="172">
        <v>0</v>
      </c>
      <c r="AB42" s="172">
        <v>0</v>
      </c>
      <c r="AC42" s="172">
        <v>0</v>
      </c>
      <c r="AD42" s="177">
        <v>0</v>
      </c>
      <c r="AE42" s="176">
        <v>0</v>
      </c>
      <c r="AF42" s="172">
        <v>0</v>
      </c>
      <c r="AG42" s="172">
        <v>0</v>
      </c>
      <c r="AH42" s="172">
        <v>0</v>
      </c>
      <c r="AI42" s="172">
        <v>0</v>
      </c>
      <c r="AJ42" s="172">
        <v>0</v>
      </c>
      <c r="AK42" s="172">
        <v>0</v>
      </c>
      <c r="AL42" s="172">
        <v>0</v>
      </c>
      <c r="AM42" s="172">
        <v>0</v>
      </c>
      <c r="AN42" s="172">
        <v>0</v>
      </c>
      <c r="AO42" s="172">
        <v>0</v>
      </c>
      <c r="AP42" s="177">
        <v>0</v>
      </c>
      <c r="AQ42" s="176">
        <v>0</v>
      </c>
      <c r="AR42" s="172">
        <v>0</v>
      </c>
      <c r="AS42" s="172">
        <v>0</v>
      </c>
      <c r="AT42" s="172">
        <v>0</v>
      </c>
      <c r="AU42" s="172">
        <v>0</v>
      </c>
      <c r="AV42" s="172">
        <v>0</v>
      </c>
      <c r="AW42" s="172">
        <v>0</v>
      </c>
      <c r="AX42" s="172">
        <v>0</v>
      </c>
      <c r="AY42" s="172">
        <v>0</v>
      </c>
      <c r="AZ42" s="172">
        <v>0</v>
      </c>
      <c r="BA42" s="172">
        <v>0</v>
      </c>
      <c r="BB42" s="177">
        <v>0</v>
      </c>
      <c r="BC42" s="176">
        <v>0</v>
      </c>
      <c r="BD42" s="172">
        <v>0</v>
      </c>
      <c r="BE42" s="172">
        <v>0</v>
      </c>
      <c r="BF42" s="172">
        <v>0</v>
      </c>
      <c r="BG42" s="172">
        <v>0</v>
      </c>
      <c r="BH42" s="172">
        <v>0</v>
      </c>
      <c r="BI42" s="172">
        <v>0</v>
      </c>
      <c r="BJ42" s="172">
        <v>0</v>
      </c>
      <c r="BK42" s="172">
        <v>0</v>
      </c>
      <c r="BL42" s="172">
        <v>0</v>
      </c>
      <c r="BM42" s="172">
        <v>0</v>
      </c>
      <c r="BN42" s="177">
        <v>0</v>
      </c>
      <c r="BO42" s="176">
        <v>0</v>
      </c>
      <c r="BP42" s="172">
        <v>0</v>
      </c>
      <c r="BQ42" s="172">
        <v>0</v>
      </c>
      <c r="BR42" s="172">
        <v>0</v>
      </c>
      <c r="BS42" s="172">
        <v>0</v>
      </c>
      <c r="BT42" s="172">
        <v>0</v>
      </c>
      <c r="BU42" s="172">
        <v>0</v>
      </c>
      <c r="BV42" s="172">
        <v>0</v>
      </c>
      <c r="BW42" s="172">
        <v>0</v>
      </c>
      <c r="BX42" s="172">
        <v>0</v>
      </c>
      <c r="BY42" s="172">
        <v>0</v>
      </c>
      <c r="BZ42" s="177">
        <v>0</v>
      </c>
      <c r="CA42" s="176">
        <v>0</v>
      </c>
      <c r="CB42" s="172">
        <v>0</v>
      </c>
      <c r="CC42" s="172">
        <v>0</v>
      </c>
      <c r="CD42" s="172">
        <v>0</v>
      </c>
      <c r="CE42" s="172">
        <v>0</v>
      </c>
      <c r="CF42" s="172">
        <v>0</v>
      </c>
      <c r="CG42" s="172">
        <v>0</v>
      </c>
      <c r="CH42" s="172">
        <v>0</v>
      </c>
      <c r="CI42" s="172">
        <v>0</v>
      </c>
      <c r="CJ42" s="172">
        <v>0</v>
      </c>
      <c r="CK42" s="172">
        <v>0</v>
      </c>
      <c r="CL42" s="177">
        <v>0</v>
      </c>
      <c r="CM42" s="176">
        <v>0</v>
      </c>
      <c r="CN42" s="172">
        <v>0</v>
      </c>
      <c r="CO42" s="172">
        <v>0</v>
      </c>
      <c r="CP42" s="172">
        <v>0</v>
      </c>
      <c r="CQ42" s="172">
        <v>0</v>
      </c>
      <c r="CR42" s="172">
        <v>0</v>
      </c>
      <c r="CS42" s="172">
        <v>0</v>
      </c>
      <c r="CT42" s="172">
        <v>0</v>
      </c>
      <c r="CU42" s="172">
        <v>0</v>
      </c>
      <c r="CV42" s="172">
        <v>0</v>
      </c>
      <c r="CW42" s="172">
        <v>0</v>
      </c>
      <c r="CX42" s="172">
        <v>0</v>
      </c>
      <c r="CY42" s="188">
        <v>0</v>
      </c>
      <c r="DA42" s="189">
        <v>0</v>
      </c>
      <c r="DB42" s="190">
        <v>0</v>
      </c>
      <c r="DC42" s="190">
        <v>0</v>
      </c>
      <c r="DD42" s="190">
        <v>0</v>
      </c>
      <c r="DE42" s="190">
        <v>0</v>
      </c>
      <c r="DF42" s="190">
        <v>0</v>
      </c>
      <c r="DG42" s="190">
        <v>0</v>
      </c>
      <c r="DH42" s="191">
        <v>0</v>
      </c>
      <c r="DI42" s="182">
        <v>0</v>
      </c>
    </row>
    <row r="43" spans="1:113" x14ac:dyDescent="0.35">
      <c r="A43" s="158">
        <v>236</v>
      </c>
      <c r="B43" s="158">
        <v>951</v>
      </c>
      <c r="C43" s="185" t="s">
        <v>118</v>
      </c>
      <c r="D43" s="279" t="s">
        <v>474</v>
      </c>
      <c r="E43" s="187" t="s">
        <v>78</v>
      </c>
      <c r="F43" s="187" t="s">
        <v>79</v>
      </c>
      <c r="G43" s="172">
        <v>0</v>
      </c>
      <c r="H43" s="172">
        <v>0</v>
      </c>
      <c r="I43" s="172">
        <v>0</v>
      </c>
      <c r="J43" s="172">
        <v>0</v>
      </c>
      <c r="K43" s="172">
        <v>0</v>
      </c>
      <c r="L43" s="172">
        <v>0</v>
      </c>
      <c r="M43" s="172">
        <v>0</v>
      </c>
      <c r="N43" s="172">
        <v>0</v>
      </c>
      <c r="O43" s="172">
        <v>0</v>
      </c>
      <c r="P43" s="172">
        <v>0</v>
      </c>
      <c r="Q43" s="172">
        <v>0</v>
      </c>
      <c r="R43" s="177">
        <v>0</v>
      </c>
      <c r="S43" s="176">
        <v>0</v>
      </c>
      <c r="T43" s="172">
        <v>179742.96601473857</v>
      </c>
      <c r="U43" s="172">
        <v>359485.93202947715</v>
      </c>
      <c r="V43" s="172">
        <v>718971.86405895429</v>
      </c>
      <c r="W43" s="172">
        <v>1078457.7960884315</v>
      </c>
      <c r="X43" s="172">
        <v>1348072.2451105393</v>
      </c>
      <c r="Y43" s="172">
        <v>1618482.0778744083</v>
      </c>
      <c r="Z43" s="172">
        <v>1348072.2451105393</v>
      </c>
      <c r="AA43" s="172">
        <v>1078457.7960884315</v>
      </c>
      <c r="AB43" s="172">
        <v>718971.86405895429</v>
      </c>
      <c r="AC43" s="172">
        <v>359485.93202947715</v>
      </c>
      <c r="AD43" s="177">
        <v>179742.96601473857</v>
      </c>
      <c r="AE43" s="176">
        <v>0</v>
      </c>
      <c r="AF43" s="172">
        <v>221921.4452999045</v>
      </c>
      <c r="AG43" s="172">
        <v>443842.890599809</v>
      </c>
      <c r="AH43" s="172">
        <v>887685.78119961801</v>
      </c>
      <c r="AI43" s="172">
        <v>1331528.6717994269</v>
      </c>
      <c r="AJ43" s="172">
        <v>1664410.8397492836</v>
      </c>
      <c r="AK43" s="172">
        <v>1997293.0076991403</v>
      </c>
      <c r="AL43" s="172">
        <v>1664410.8397492836</v>
      </c>
      <c r="AM43" s="172">
        <v>1331528.6717994269</v>
      </c>
      <c r="AN43" s="172">
        <v>887685.78119961801</v>
      </c>
      <c r="AO43" s="172">
        <v>443842.890599809</v>
      </c>
      <c r="AP43" s="177">
        <v>221921.4452999045</v>
      </c>
      <c r="AQ43" s="176">
        <v>0</v>
      </c>
      <c r="AR43" s="172">
        <v>0</v>
      </c>
      <c r="AS43" s="172">
        <v>0</v>
      </c>
      <c r="AT43" s="172">
        <v>0</v>
      </c>
      <c r="AU43" s="172">
        <v>0</v>
      </c>
      <c r="AV43" s="172">
        <v>0</v>
      </c>
      <c r="AW43" s="172">
        <v>0</v>
      </c>
      <c r="AX43" s="172">
        <v>0</v>
      </c>
      <c r="AY43" s="172">
        <v>0</v>
      </c>
      <c r="AZ43" s="172">
        <v>0</v>
      </c>
      <c r="BA43" s="172">
        <v>0</v>
      </c>
      <c r="BB43" s="177">
        <v>0</v>
      </c>
      <c r="BC43" s="176">
        <v>0</v>
      </c>
      <c r="BD43" s="172">
        <v>0</v>
      </c>
      <c r="BE43" s="172">
        <v>0</v>
      </c>
      <c r="BF43" s="172">
        <v>0</v>
      </c>
      <c r="BG43" s="172">
        <v>0</v>
      </c>
      <c r="BH43" s="172">
        <v>0</v>
      </c>
      <c r="BI43" s="172">
        <v>0</v>
      </c>
      <c r="BJ43" s="172">
        <v>0</v>
      </c>
      <c r="BK43" s="172">
        <v>0</v>
      </c>
      <c r="BL43" s="172">
        <v>0</v>
      </c>
      <c r="BM43" s="172">
        <v>0</v>
      </c>
      <c r="BN43" s="177">
        <v>0</v>
      </c>
      <c r="BO43" s="176">
        <v>0</v>
      </c>
      <c r="BP43" s="172">
        <v>0</v>
      </c>
      <c r="BQ43" s="172">
        <v>0</v>
      </c>
      <c r="BR43" s="172">
        <v>0</v>
      </c>
      <c r="BS43" s="172">
        <v>0</v>
      </c>
      <c r="BT43" s="172">
        <v>0</v>
      </c>
      <c r="BU43" s="172">
        <v>0</v>
      </c>
      <c r="BV43" s="172">
        <v>0</v>
      </c>
      <c r="BW43" s="172">
        <v>0</v>
      </c>
      <c r="BX43" s="172">
        <v>0</v>
      </c>
      <c r="BY43" s="172">
        <v>0</v>
      </c>
      <c r="BZ43" s="177">
        <v>0</v>
      </c>
      <c r="CA43" s="176">
        <v>0</v>
      </c>
      <c r="CB43" s="172">
        <v>0</v>
      </c>
      <c r="CC43" s="172">
        <v>0</v>
      </c>
      <c r="CD43" s="172">
        <v>0</v>
      </c>
      <c r="CE43" s="172">
        <v>0</v>
      </c>
      <c r="CF43" s="172">
        <v>0</v>
      </c>
      <c r="CG43" s="172">
        <v>0</v>
      </c>
      <c r="CH43" s="172">
        <v>0</v>
      </c>
      <c r="CI43" s="172">
        <v>0</v>
      </c>
      <c r="CJ43" s="172">
        <v>0</v>
      </c>
      <c r="CK43" s="172">
        <v>0</v>
      </c>
      <c r="CL43" s="177">
        <v>0</v>
      </c>
      <c r="CM43" s="176">
        <v>0</v>
      </c>
      <c r="CN43" s="172">
        <v>0</v>
      </c>
      <c r="CO43" s="172">
        <v>0</v>
      </c>
      <c r="CP43" s="172">
        <v>0</v>
      </c>
      <c r="CQ43" s="172">
        <v>0</v>
      </c>
      <c r="CR43" s="172">
        <v>0</v>
      </c>
      <c r="CS43" s="172">
        <v>0</v>
      </c>
      <c r="CT43" s="172">
        <v>0</v>
      </c>
      <c r="CU43" s="172">
        <v>0</v>
      </c>
      <c r="CV43" s="172">
        <v>0</v>
      </c>
      <c r="CW43" s="172">
        <v>0</v>
      </c>
      <c r="CX43" s="172">
        <v>0</v>
      </c>
      <c r="CY43" s="188">
        <v>20084015.949473914</v>
      </c>
      <c r="DA43" s="189">
        <v>8987943.684478689</v>
      </c>
      <c r="DB43" s="190">
        <v>11096072.264995225</v>
      </c>
      <c r="DC43" s="190">
        <v>0</v>
      </c>
      <c r="DD43" s="190">
        <v>0</v>
      </c>
      <c r="DE43" s="190">
        <v>0</v>
      </c>
      <c r="DF43" s="190">
        <v>0</v>
      </c>
      <c r="DG43" s="190">
        <v>0</v>
      </c>
      <c r="DH43" s="191">
        <v>20084015.949473914</v>
      </c>
      <c r="DI43" s="182">
        <v>0</v>
      </c>
    </row>
    <row r="44" spans="1:113" x14ac:dyDescent="0.35">
      <c r="A44" s="158">
        <v>246</v>
      </c>
      <c r="B44" s="158">
        <v>506</v>
      </c>
      <c r="C44" s="185" t="s">
        <v>119</v>
      </c>
      <c r="D44" s="279" t="s">
        <v>474</v>
      </c>
      <c r="E44" s="187" t="s">
        <v>81</v>
      </c>
      <c r="F44" s="187" t="s">
        <v>79</v>
      </c>
      <c r="G44" s="172">
        <v>0</v>
      </c>
      <c r="H44" s="172">
        <v>0</v>
      </c>
      <c r="I44" s="172">
        <v>0</v>
      </c>
      <c r="J44" s="172">
        <v>0</v>
      </c>
      <c r="K44" s="172">
        <v>0</v>
      </c>
      <c r="L44" s="172">
        <v>0</v>
      </c>
      <c r="M44" s="172">
        <v>0</v>
      </c>
      <c r="N44" s="172">
        <v>0</v>
      </c>
      <c r="O44" s="172">
        <v>0</v>
      </c>
      <c r="P44" s="172">
        <v>0</v>
      </c>
      <c r="Q44" s="172">
        <v>0</v>
      </c>
      <c r="R44" s="177">
        <v>0</v>
      </c>
      <c r="S44" s="176">
        <v>0</v>
      </c>
      <c r="T44" s="172">
        <v>28005.603715314097</v>
      </c>
      <c r="U44" s="172">
        <v>56011.207430628194</v>
      </c>
      <c r="V44" s="172">
        <v>112022.41486125639</v>
      </c>
      <c r="W44" s="172">
        <v>168033.62229188456</v>
      </c>
      <c r="X44" s="172">
        <v>210042.02786485574</v>
      </c>
      <c r="Y44" s="172">
        <v>252050.4334378269</v>
      </c>
      <c r="Z44" s="172">
        <v>210042.02786485574</v>
      </c>
      <c r="AA44" s="172">
        <v>168033.62229188456</v>
      </c>
      <c r="AB44" s="172">
        <v>112022.41486125639</v>
      </c>
      <c r="AC44" s="172">
        <v>56011.207430628194</v>
      </c>
      <c r="AD44" s="177">
        <v>28005.603715314097</v>
      </c>
      <c r="AE44" s="176">
        <v>0</v>
      </c>
      <c r="AF44" s="172">
        <v>27146.097091549134</v>
      </c>
      <c r="AG44" s="172">
        <v>54292.194183098269</v>
      </c>
      <c r="AH44" s="172">
        <v>108584.38836619654</v>
      </c>
      <c r="AI44" s="172">
        <v>162876.58254929478</v>
      </c>
      <c r="AJ44" s="172">
        <v>203595.72818661848</v>
      </c>
      <c r="AK44" s="172">
        <v>244314.87382394224</v>
      </c>
      <c r="AL44" s="172">
        <v>203595.72818661848</v>
      </c>
      <c r="AM44" s="172">
        <v>162876.58254929478</v>
      </c>
      <c r="AN44" s="172">
        <v>108584.38836619654</v>
      </c>
      <c r="AO44" s="172">
        <v>54292.194183098269</v>
      </c>
      <c r="AP44" s="177">
        <v>27146.097091549134</v>
      </c>
      <c r="AQ44" s="176">
        <v>0</v>
      </c>
      <c r="AR44" s="172">
        <v>0</v>
      </c>
      <c r="AS44" s="172">
        <v>0</v>
      </c>
      <c r="AT44" s="172">
        <v>0</v>
      </c>
      <c r="AU44" s="172">
        <v>0</v>
      </c>
      <c r="AV44" s="172">
        <v>0</v>
      </c>
      <c r="AW44" s="172">
        <v>0</v>
      </c>
      <c r="AX44" s="172">
        <v>0</v>
      </c>
      <c r="AY44" s="172">
        <v>0</v>
      </c>
      <c r="AZ44" s="172">
        <v>0</v>
      </c>
      <c r="BA44" s="172">
        <v>0</v>
      </c>
      <c r="BB44" s="177">
        <v>0</v>
      </c>
      <c r="BC44" s="176">
        <v>0</v>
      </c>
      <c r="BD44" s="172">
        <v>0</v>
      </c>
      <c r="BE44" s="172">
        <v>0</v>
      </c>
      <c r="BF44" s="172">
        <v>0</v>
      </c>
      <c r="BG44" s="172">
        <v>0</v>
      </c>
      <c r="BH44" s="172">
        <v>0</v>
      </c>
      <c r="BI44" s="172">
        <v>0</v>
      </c>
      <c r="BJ44" s="172">
        <v>0</v>
      </c>
      <c r="BK44" s="172">
        <v>0</v>
      </c>
      <c r="BL44" s="172">
        <v>0</v>
      </c>
      <c r="BM44" s="172">
        <v>0</v>
      </c>
      <c r="BN44" s="177">
        <v>0</v>
      </c>
      <c r="BO44" s="176">
        <v>0</v>
      </c>
      <c r="BP44" s="172">
        <v>0</v>
      </c>
      <c r="BQ44" s="172">
        <v>0</v>
      </c>
      <c r="BR44" s="172">
        <v>0</v>
      </c>
      <c r="BS44" s="172">
        <v>0</v>
      </c>
      <c r="BT44" s="172">
        <v>0</v>
      </c>
      <c r="BU44" s="172">
        <v>0</v>
      </c>
      <c r="BV44" s="172">
        <v>0</v>
      </c>
      <c r="BW44" s="172">
        <v>0</v>
      </c>
      <c r="BX44" s="172">
        <v>0</v>
      </c>
      <c r="BY44" s="172">
        <v>0</v>
      </c>
      <c r="BZ44" s="177">
        <v>0</v>
      </c>
      <c r="CA44" s="176">
        <v>0</v>
      </c>
      <c r="CB44" s="172">
        <v>0</v>
      </c>
      <c r="CC44" s="172">
        <v>0</v>
      </c>
      <c r="CD44" s="172">
        <v>0</v>
      </c>
      <c r="CE44" s="172">
        <v>0</v>
      </c>
      <c r="CF44" s="172">
        <v>0</v>
      </c>
      <c r="CG44" s="172">
        <v>0</v>
      </c>
      <c r="CH44" s="172">
        <v>0</v>
      </c>
      <c r="CI44" s="172">
        <v>0</v>
      </c>
      <c r="CJ44" s="172">
        <v>0</v>
      </c>
      <c r="CK44" s="172">
        <v>0</v>
      </c>
      <c r="CL44" s="177">
        <v>0</v>
      </c>
      <c r="CM44" s="176">
        <v>0</v>
      </c>
      <c r="CN44" s="172">
        <v>0</v>
      </c>
      <c r="CO44" s="172">
        <v>0</v>
      </c>
      <c r="CP44" s="172">
        <v>0</v>
      </c>
      <c r="CQ44" s="172">
        <v>0</v>
      </c>
      <c r="CR44" s="172">
        <v>0</v>
      </c>
      <c r="CS44" s="172">
        <v>0</v>
      </c>
      <c r="CT44" s="172">
        <v>0</v>
      </c>
      <c r="CU44" s="172">
        <v>0</v>
      </c>
      <c r="CV44" s="172">
        <v>0</v>
      </c>
      <c r="CW44" s="172">
        <v>0</v>
      </c>
      <c r="CX44" s="172">
        <v>0</v>
      </c>
      <c r="CY44" s="188">
        <v>2757585.0403431617</v>
      </c>
      <c r="DA44" s="189">
        <v>1400280.1857657048</v>
      </c>
      <c r="DB44" s="190">
        <v>1357304.8545774566</v>
      </c>
      <c r="DC44" s="190">
        <v>0</v>
      </c>
      <c r="DD44" s="190">
        <v>0</v>
      </c>
      <c r="DE44" s="190">
        <v>0</v>
      </c>
      <c r="DF44" s="190">
        <v>0</v>
      </c>
      <c r="DG44" s="190">
        <v>0</v>
      </c>
      <c r="DH44" s="191">
        <v>2757585.0403431617</v>
      </c>
      <c r="DI44" s="182">
        <v>0</v>
      </c>
    </row>
    <row r="45" spans="1:113" x14ac:dyDescent="0.35">
      <c r="A45" s="158">
        <v>181</v>
      </c>
      <c r="B45" s="158">
        <v>235</v>
      </c>
      <c r="C45" s="185" t="s">
        <v>120</v>
      </c>
      <c r="D45" s="279" t="s">
        <v>474</v>
      </c>
      <c r="E45" s="187" t="s">
        <v>81</v>
      </c>
      <c r="F45" s="187" t="s">
        <v>79</v>
      </c>
      <c r="G45" s="172">
        <v>0</v>
      </c>
      <c r="H45" s="172">
        <v>0</v>
      </c>
      <c r="I45" s="172">
        <v>0</v>
      </c>
      <c r="J45" s="172">
        <v>0</v>
      </c>
      <c r="K45" s="172">
        <v>0</v>
      </c>
      <c r="L45" s="172">
        <v>0</v>
      </c>
      <c r="M45" s="172">
        <v>0</v>
      </c>
      <c r="N45" s="172">
        <v>0</v>
      </c>
      <c r="O45" s="172">
        <v>0</v>
      </c>
      <c r="P45" s="172">
        <v>0</v>
      </c>
      <c r="Q45" s="172">
        <v>0</v>
      </c>
      <c r="R45" s="177">
        <v>0</v>
      </c>
      <c r="S45" s="176">
        <v>0</v>
      </c>
      <c r="T45" s="172">
        <v>0</v>
      </c>
      <c r="U45" s="172">
        <v>0</v>
      </c>
      <c r="V45" s="172">
        <v>0</v>
      </c>
      <c r="W45" s="172">
        <v>0</v>
      </c>
      <c r="X45" s="172">
        <v>0</v>
      </c>
      <c r="Y45" s="172">
        <v>0</v>
      </c>
      <c r="Z45" s="172">
        <v>0</v>
      </c>
      <c r="AA45" s="172">
        <v>0</v>
      </c>
      <c r="AB45" s="172">
        <v>0</v>
      </c>
      <c r="AC45" s="172">
        <v>0</v>
      </c>
      <c r="AD45" s="177">
        <v>0</v>
      </c>
      <c r="AE45" s="176">
        <v>0</v>
      </c>
      <c r="AF45" s="172">
        <v>0</v>
      </c>
      <c r="AG45" s="172">
        <v>0</v>
      </c>
      <c r="AH45" s="172">
        <v>0</v>
      </c>
      <c r="AI45" s="172">
        <v>0</v>
      </c>
      <c r="AJ45" s="172">
        <v>0</v>
      </c>
      <c r="AK45" s="172">
        <v>0</v>
      </c>
      <c r="AL45" s="172">
        <v>0</v>
      </c>
      <c r="AM45" s="172">
        <v>0</v>
      </c>
      <c r="AN45" s="172">
        <v>0</v>
      </c>
      <c r="AO45" s="172">
        <v>0</v>
      </c>
      <c r="AP45" s="177">
        <v>0</v>
      </c>
      <c r="AQ45" s="176">
        <v>0</v>
      </c>
      <c r="AR45" s="172">
        <v>0</v>
      </c>
      <c r="AS45" s="172">
        <v>0</v>
      </c>
      <c r="AT45" s="172">
        <v>0</v>
      </c>
      <c r="AU45" s="172">
        <v>0</v>
      </c>
      <c r="AV45" s="172">
        <v>0</v>
      </c>
      <c r="AW45" s="172">
        <v>0</v>
      </c>
      <c r="AX45" s="172">
        <v>0</v>
      </c>
      <c r="AY45" s="172">
        <v>0</v>
      </c>
      <c r="AZ45" s="172">
        <v>0</v>
      </c>
      <c r="BA45" s="172">
        <v>0</v>
      </c>
      <c r="BB45" s="177">
        <v>0</v>
      </c>
      <c r="BC45" s="176">
        <v>0</v>
      </c>
      <c r="BD45" s="172">
        <v>0</v>
      </c>
      <c r="BE45" s="172">
        <v>0</v>
      </c>
      <c r="BF45" s="172">
        <v>0</v>
      </c>
      <c r="BG45" s="172">
        <v>0</v>
      </c>
      <c r="BH45" s="172">
        <v>0</v>
      </c>
      <c r="BI45" s="172">
        <v>0</v>
      </c>
      <c r="BJ45" s="172">
        <v>0</v>
      </c>
      <c r="BK45" s="172">
        <v>0</v>
      </c>
      <c r="BL45" s="172">
        <v>0</v>
      </c>
      <c r="BM45" s="172">
        <v>0</v>
      </c>
      <c r="BN45" s="177">
        <v>0</v>
      </c>
      <c r="BO45" s="176">
        <v>0</v>
      </c>
      <c r="BP45" s="172">
        <v>0</v>
      </c>
      <c r="BQ45" s="172">
        <v>0</v>
      </c>
      <c r="BR45" s="172">
        <v>0</v>
      </c>
      <c r="BS45" s="172">
        <v>0</v>
      </c>
      <c r="BT45" s="172">
        <v>0</v>
      </c>
      <c r="BU45" s="172">
        <v>0</v>
      </c>
      <c r="BV45" s="172">
        <v>0</v>
      </c>
      <c r="BW45" s="172">
        <v>0</v>
      </c>
      <c r="BX45" s="172">
        <v>0</v>
      </c>
      <c r="BY45" s="172">
        <v>0</v>
      </c>
      <c r="BZ45" s="177">
        <v>0</v>
      </c>
      <c r="CA45" s="176">
        <v>0</v>
      </c>
      <c r="CB45" s="172">
        <v>82401.112311065488</v>
      </c>
      <c r="CC45" s="172">
        <v>164802.22462213098</v>
      </c>
      <c r="CD45" s="172">
        <v>329604.44924426195</v>
      </c>
      <c r="CE45" s="172">
        <v>494406.67386639299</v>
      </c>
      <c r="CF45" s="172">
        <v>618008.34233299119</v>
      </c>
      <c r="CG45" s="172">
        <v>741610.01079958933</v>
      </c>
      <c r="CH45" s="172">
        <v>618008.34233299119</v>
      </c>
      <c r="CI45" s="172">
        <v>494406.67386639299</v>
      </c>
      <c r="CJ45" s="172">
        <v>329604.44924426195</v>
      </c>
      <c r="CK45" s="172">
        <v>164802.22462213098</v>
      </c>
      <c r="CL45" s="177">
        <v>82401.112311065488</v>
      </c>
      <c r="CM45" s="176">
        <v>0</v>
      </c>
      <c r="CN45" s="172">
        <v>82401.112311065488</v>
      </c>
      <c r="CO45" s="172">
        <v>164802.22462213098</v>
      </c>
      <c r="CP45" s="172">
        <v>329604.44924426195</v>
      </c>
      <c r="CQ45" s="172">
        <v>494406.67386639299</v>
      </c>
      <c r="CR45" s="172">
        <v>618008.34233299119</v>
      </c>
      <c r="CS45" s="172">
        <v>741610.01079958933</v>
      </c>
      <c r="CT45" s="172">
        <v>618008.34233299119</v>
      </c>
      <c r="CU45" s="172">
        <v>494406.67386639299</v>
      </c>
      <c r="CV45" s="172">
        <v>329604.44924426195</v>
      </c>
      <c r="CW45" s="172">
        <v>164802.22462213098</v>
      </c>
      <c r="CX45" s="172">
        <v>82401.112311065488</v>
      </c>
      <c r="CY45" s="188">
        <v>8240111.2311065486</v>
      </c>
      <c r="DA45" s="189">
        <v>0</v>
      </c>
      <c r="DB45" s="190">
        <v>0</v>
      </c>
      <c r="DC45" s="190">
        <v>0</v>
      </c>
      <c r="DD45" s="190">
        <v>0</v>
      </c>
      <c r="DE45" s="190">
        <v>0</v>
      </c>
      <c r="DF45" s="190">
        <v>4120055.6155532748</v>
      </c>
      <c r="DG45" s="190">
        <v>4120055.6155532748</v>
      </c>
      <c r="DH45" s="191">
        <v>8240111.2311065495</v>
      </c>
      <c r="DI45" s="182">
        <v>0</v>
      </c>
    </row>
    <row r="46" spans="1:113" x14ac:dyDescent="0.35">
      <c r="A46" s="158">
        <v>192</v>
      </c>
      <c r="B46" s="158">
        <v>907</v>
      </c>
      <c r="C46" s="185" t="s">
        <v>121</v>
      </c>
      <c r="D46" s="279" t="s">
        <v>474</v>
      </c>
      <c r="E46" s="187" t="s">
        <v>81</v>
      </c>
      <c r="F46" s="187" t="s">
        <v>79</v>
      </c>
      <c r="G46" s="172">
        <v>0</v>
      </c>
      <c r="H46" s="172">
        <v>0</v>
      </c>
      <c r="I46" s="172">
        <v>0</v>
      </c>
      <c r="J46" s="172">
        <v>0</v>
      </c>
      <c r="K46" s="172">
        <v>0</v>
      </c>
      <c r="L46" s="172">
        <v>0</v>
      </c>
      <c r="M46" s="172">
        <v>0</v>
      </c>
      <c r="N46" s="172">
        <v>0</v>
      </c>
      <c r="O46" s="172">
        <v>0</v>
      </c>
      <c r="P46" s="172">
        <v>0</v>
      </c>
      <c r="Q46" s="172">
        <v>0</v>
      </c>
      <c r="R46" s="177">
        <v>0</v>
      </c>
      <c r="S46" s="176">
        <v>0</v>
      </c>
      <c r="T46" s="172">
        <v>112540.96025954153</v>
      </c>
      <c r="U46" s="172">
        <v>225081.92051908307</v>
      </c>
      <c r="V46" s="172">
        <v>450163.84103816614</v>
      </c>
      <c r="W46" s="172">
        <v>675245.76155724924</v>
      </c>
      <c r="X46" s="172">
        <v>844057.20194656157</v>
      </c>
      <c r="Y46" s="172">
        <v>1012868.6423358738</v>
      </c>
      <c r="Z46" s="172">
        <v>833839.15832283976</v>
      </c>
      <c r="AA46" s="172">
        <v>675245.76155724924</v>
      </c>
      <c r="AB46" s="172">
        <v>450163.84103816614</v>
      </c>
      <c r="AC46" s="172">
        <v>225081.92051908307</v>
      </c>
      <c r="AD46" s="177">
        <v>112658.4090368257</v>
      </c>
      <c r="AE46" s="176">
        <v>121294.95412132994</v>
      </c>
      <c r="AF46" s="172">
        <v>121294.95412132994</v>
      </c>
      <c r="AG46" s="172">
        <v>121294.95412132994</v>
      </c>
      <c r="AH46" s="172">
        <v>121294.95412132994</v>
      </c>
      <c r="AI46" s="172">
        <v>121294.95412132994</v>
      </c>
      <c r="AJ46" s="172">
        <v>121294.95412132994</v>
      </c>
      <c r="AK46" s="172">
        <v>146860.89465823935</v>
      </c>
      <c r="AL46" s="172">
        <v>146860.89465823935</v>
      </c>
      <c r="AM46" s="172">
        <v>146860.89465823935</v>
      </c>
      <c r="AN46" s="172">
        <v>146860.89465823935</v>
      </c>
      <c r="AO46" s="172">
        <v>146860.89465823935</v>
      </c>
      <c r="AP46" s="177">
        <v>146860.89465823935</v>
      </c>
      <c r="AQ46" s="176">
        <v>0</v>
      </c>
      <c r="AR46" s="172">
        <v>0</v>
      </c>
      <c r="AS46" s="172">
        <v>0</v>
      </c>
      <c r="AT46" s="172">
        <v>0</v>
      </c>
      <c r="AU46" s="172">
        <v>0</v>
      </c>
      <c r="AV46" s="172">
        <v>0</v>
      </c>
      <c r="AW46" s="172">
        <v>0</v>
      </c>
      <c r="AX46" s="172">
        <v>0</v>
      </c>
      <c r="AY46" s="172">
        <v>0</v>
      </c>
      <c r="AZ46" s="172">
        <v>0</v>
      </c>
      <c r="BA46" s="172">
        <v>0</v>
      </c>
      <c r="BB46" s="177">
        <v>0</v>
      </c>
      <c r="BC46" s="176">
        <v>0</v>
      </c>
      <c r="BD46" s="172">
        <v>0</v>
      </c>
      <c r="BE46" s="172">
        <v>0</v>
      </c>
      <c r="BF46" s="172">
        <v>0</v>
      </c>
      <c r="BG46" s="172">
        <v>0</v>
      </c>
      <c r="BH46" s="172">
        <v>0</v>
      </c>
      <c r="BI46" s="172">
        <v>0</v>
      </c>
      <c r="BJ46" s="172">
        <v>0</v>
      </c>
      <c r="BK46" s="172">
        <v>0</v>
      </c>
      <c r="BL46" s="172">
        <v>0</v>
      </c>
      <c r="BM46" s="172">
        <v>0</v>
      </c>
      <c r="BN46" s="177">
        <v>0</v>
      </c>
      <c r="BO46" s="176">
        <v>0</v>
      </c>
      <c r="BP46" s="172">
        <v>0</v>
      </c>
      <c r="BQ46" s="172">
        <v>0</v>
      </c>
      <c r="BR46" s="172">
        <v>0</v>
      </c>
      <c r="BS46" s="172">
        <v>0</v>
      </c>
      <c r="BT46" s="172">
        <v>0</v>
      </c>
      <c r="BU46" s="172">
        <v>0</v>
      </c>
      <c r="BV46" s="172">
        <v>0</v>
      </c>
      <c r="BW46" s="172">
        <v>0</v>
      </c>
      <c r="BX46" s="172">
        <v>0</v>
      </c>
      <c r="BY46" s="172">
        <v>0</v>
      </c>
      <c r="BZ46" s="177">
        <v>0</v>
      </c>
      <c r="CA46" s="176">
        <v>0</v>
      </c>
      <c r="CB46" s="172">
        <v>0</v>
      </c>
      <c r="CC46" s="172">
        <v>0</v>
      </c>
      <c r="CD46" s="172">
        <v>0</v>
      </c>
      <c r="CE46" s="172">
        <v>0</v>
      </c>
      <c r="CF46" s="172">
        <v>0</v>
      </c>
      <c r="CG46" s="172">
        <v>0</v>
      </c>
      <c r="CH46" s="172">
        <v>0</v>
      </c>
      <c r="CI46" s="172">
        <v>0</v>
      </c>
      <c r="CJ46" s="172">
        <v>0</v>
      </c>
      <c r="CK46" s="172">
        <v>0</v>
      </c>
      <c r="CL46" s="177">
        <v>0</v>
      </c>
      <c r="CM46" s="176">
        <v>0</v>
      </c>
      <c r="CN46" s="172">
        <v>0</v>
      </c>
      <c r="CO46" s="172">
        <v>0</v>
      </c>
      <c r="CP46" s="172">
        <v>0</v>
      </c>
      <c r="CQ46" s="172">
        <v>0</v>
      </c>
      <c r="CR46" s="172">
        <v>0</v>
      </c>
      <c r="CS46" s="172">
        <v>0</v>
      </c>
      <c r="CT46" s="172">
        <v>0</v>
      </c>
      <c r="CU46" s="172">
        <v>0</v>
      </c>
      <c r="CV46" s="172">
        <v>0</v>
      </c>
      <c r="CW46" s="172">
        <v>0</v>
      </c>
      <c r="CX46" s="172">
        <v>0</v>
      </c>
      <c r="CY46" s="188">
        <v>7225882.5108080562</v>
      </c>
      <c r="DA46" s="189">
        <v>5616947.4181306399</v>
      </c>
      <c r="DB46" s="190">
        <v>1608935.0926774156</v>
      </c>
      <c r="DC46" s="190">
        <v>0</v>
      </c>
      <c r="DD46" s="190">
        <v>0</v>
      </c>
      <c r="DE46" s="190">
        <v>0</v>
      </c>
      <c r="DF46" s="190">
        <v>0</v>
      </c>
      <c r="DG46" s="190">
        <v>0</v>
      </c>
      <c r="DH46" s="191">
        <v>7225882.5108080553</v>
      </c>
      <c r="DI46" s="182">
        <v>0</v>
      </c>
    </row>
    <row r="47" spans="1:113" x14ac:dyDescent="0.35">
      <c r="A47" s="158">
        <v>400</v>
      </c>
      <c r="B47" s="158">
        <v>510</v>
      </c>
      <c r="C47" s="185" t="s">
        <v>122</v>
      </c>
      <c r="D47" s="279" t="s">
        <v>474</v>
      </c>
      <c r="E47" s="187" t="s">
        <v>81</v>
      </c>
      <c r="F47" s="187" t="s">
        <v>79</v>
      </c>
      <c r="G47" s="172">
        <v>0</v>
      </c>
      <c r="H47" s="172">
        <v>0</v>
      </c>
      <c r="I47" s="172">
        <v>0</v>
      </c>
      <c r="J47" s="172">
        <v>0</v>
      </c>
      <c r="K47" s="172">
        <v>0</v>
      </c>
      <c r="L47" s="172">
        <v>0</v>
      </c>
      <c r="M47" s="172">
        <v>0</v>
      </c>
      <c r="N47" s="172">
        <v>0</v>
      </c>
      <c r="O47" s="172">
        <v>0</v>
      </c>
      <c r="P47" s="172">
        <v>0</v>
      </c>
      <c r="Q47" s="172">
        <v>0</v>
      </c>
      <c r="R47" s="177">
        <v>0</v>
      </c>
      <c r="S47" s="176">
        <v>0</v>
      </c>
      <c r="T47" s="172">
        <v>123529.40236503519</v>
      </c>
      <c r="U47" s="172">
        <v>247058.80473007038</v>
      </c>
      <c r="V47" s="172">
        <v>494117.60946014075</v>
      </c>
      <c r="W47" s="172">
        <v>741176.4141902111</v>
      </c>
      <c r="X47" s="172">
        <v>926470.51773776382</v>
      </c>
      <c r="Y47" s="172">
        <v>1106479.4263075292</v>
      </c>
      <c r="Z47" s="172">
        <v>926470.51773776382</v>
      </c>
      <c r="AA47" s="172">
        <v>741176.4141902111</v>
      </c>
      <c r="AB47" s="172">
        <v>494117.60946014075</v>
      </c>
      <c r="AC47" s="172">
        <v>247058.80473007038</v>
      </c>
      <c r="AD47" s="177">
        <v>123529.40236503519</v>
      </c>
      <c r="AE47" s="176">
        <v>132372.31922435042</v>
      </c>
      <c r="AF47" s="172">
        <v>397116.95767305128</v>
      </c>
      <c r="AG47" s="172">
        <v>661861.59612175217</v>
      </c>
      <c r="AH47" s="172">
        <v>794233.91534610256</v>
      </c>
      <c r="AI47" s="172">
        <v>529489.27689740167</v>
      </c>
      <c r="AJ47" s="172">
        <v>132372.31922435042</v>
      </c>
      <c r="AK47" s="172">
        <v>0</v>
      </c>
      <c r="AL47" s="172">
        <v>0</v>
      </c>
      <c r="AM47" s="172">
        <v>0</v>
      </c>
      <c r="AN47" s="172">
        <v>0</v>
      </c>
      <c r="AO47" s="172">
        <v>0</v>
      </c>
      <c r="AP47" s="177">
        <v>0</v>
      </c>
      <c r="AQ47" s="176">
        <v>0</v>
      </c>
      <c r="AR47" s="172">
        <v>0</v>
      </c>
      <c r="AS47" s="172">
        <v>0</v>
      </c>
      <c r="AT47" s="172">
        <v>0</v>
      </c>
      <c r="AU47" s="172">
        <v>0</v>
      </c>
      <c r="AV47" s="172">
        <v>0</v>
      </c>
      <c r="AW47" s="172">
        <v>0</v>
      </c>
      <c r="AX47" s="172">
        <v>0</v>
      </c>
      <c r="AY47" s="172">
        <v>0</v>
      </c>
      <c r="AZ47" s="172">
        <v>0</v>
      </c>
      <c r="BA47" s="172">
        <v>0</v>
      </c>
      <c r="BB47" s="177">
        <v>0</v>
      </c>
      <c r="BC47" s="176">
        <v>0</v>
      </c>
      <c r="BD47" s="172">
        <v>0</v>
      </c>
      <c r="BE47" s="172">
        <v>0</v>
      </c>
      <c r="BF47" s="172">
        <v>0</v>
      </c>
      <c r="BG47" s="172">
        <v>0</v>
      </c>
      <c r="BH47" s="172">
        <v>0</v>
      </c>
      <c r="BI47" s="172">
        <v>0</v>
      </c>
      <c r="BJ47" s="172">
        <v>0</v>
      </c>
      <c r="BK47" s="172">
        <v>0</v>
      </c>
      <c r="BL47" s="172">
        <v>0</v>
      </c>
      <c r="BM47" s="172">
        <v>0</v>
      </c>
      <c r="BN47" s="177">
        <v>0</v>
      </c>
      <c r="BO47" s="176">
        <v>0</v>
      </c>
      <c r="BP47" s="172">
        <v>0</v>
      </c>
      <c r="BQ47" s="172">
        <v>0</v>
      </c>
      <c r="BR47" s="172">
        <v>0</v>
      </c>
      <c r="BS47" s="172">
        <v>0</v>
      </c>
      <c r="BT47" s="172">
        <v>0</v>
      </c>
      <c r="BU47" s="172">
        <v>0</v>
      </c>
      <c r="BV47" s="172">
        <v>0</v>
      </c>
      <c r="BW47" s="172">
        <v>0</v>
      </c>
      <c r="BX47" s="172">
        <v>0</v>
      </c>
      <c r="BY47" s="172">
        <v>0</v>
      </c>
      <c r="BZ47" s="177">
        <v>0</v>
      </c>
      <c r="CA47" s="176">
        <v>0</v>
      </c>
      <c r="CB47" s="172">
        <v>0</v>
      </c>
      <c r="CC47" s="172">
        <v>0</v>
      </c>
      <c r="CD47" s="172">
        <v>0</v>
      </c>
      <c r="CE47" s="172">
        <v>0</v>
      </c>
      <c r="CF47" s="172">
        <v>0</v>
      </c>
      <c r="CG47" s="172">
        <v>0</v>
      </c>
      <c r="CH47" s="172">
        <v>0</v>
      </c>
      <c r="CI47" s="172">
        <v>0</v>
      </c>
      <c r="CJ47" s="172">
        <v>0</v>
      </c>
      <c r="CK47" s="172">
        <v>0</v>
      </c>
      <c r="CL47" s="177">
        <v>0</v>
      </c>
      <c r="CM47" s="176">
        <v>0</v>
      </c>
      <c r="CN47" s="172">
        <v>0</v>
      </c>
      <c r="CO47" s="172">
        <v>0</v>
      </c>
      <c r="CP47" s="172">
        <v>0</v>
      </c>
      <c r="CQ47" s="172">
        <v>0</v>
      </c>
      <c r="CR47" s="172">
        <v>0</v>
      </c>
      <c r="CS47" s="172">
        <v>0</v>
      </c>
      <c r="CT47" s="172">
        <v>0</v>
      </c>
      <c r="CU47" s="172">
        <v>0</v>
      </c>
      <c r="CV47" s="172">
        <v>0</v>
      </c>
      <c r="CW47" s="172">
        <v>0</v>
      </c>
      <c r="CX47" s="172">
        <v>0</v>
      </c>
      <c r="CY47" s="188">
        <v>8818631.3077609818</v>
      </c>
      <c r="DA47" s="189">
        <v>6171184.9232739722</v>
      </c>
      <c r="DB47" s="190">
        <v>2647446.3844870087</v>
      </c>
      <c r="DC47" s="190">
        <v>0</v>
      </c>
      <c r="DD47" s="190">
        <v>0</v>
      </c>
      <c r="DE47" s="190">
        <v>0</v>
      </c>
      <c r="DF47" s="190">
        <v>0</v>
      </c>
      <c r="DG47" s="190">
        <v>0</v>
      </c>
      <c r="DH47" s="191">
        <v>8818631.30776098</v>
      </c>
      <c r="DI47" s="182">
        <v>0</v>
      </c>
    </row>
    <row r="48" spans="1:113" x14ac:dyDescent="0.35">
      <c r="A48" s="198">
        <v>188</v>
      </c>
      <c r="B48" s="198">
        <v>336</v>
      </c>
      <c r="C48" s="199" t="s">
        <v>123</v>
      </c>
      <c r="D48" s="279" t="s">
        <v>474</v>
      </c>
      <c r="E48" s="200" t="s">
        <v>124</v>
      </c>
      <c r="F48" s="200" t="s">
        <v>125</v>
      </c>
      <c r="G48" s="198">
        <v>0</v>
      </c>
      <c r="H48" s="198">
        <v>0</v>
      </c>
      <c r="I48" s="198">
        <v>0</v>
      </c>
      <c r="J48" s="198">
        <v>0</v>
      </c>
      <c r="K48" s="198">
        <v>0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201">
        <v>0</v>
      </c>
      <c r="S48" s="202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201">
        <v>0</v>
      </c>
      <c r="AE48" s="202">
        <v>0</v>
      </c>
      <c r="AF48" s="198">
        <v>46568.923815358874</v>
      </c>
      <c r="AG48" s="198">
        <v>93137.847630717748</v>
      </c>
      <c r="AH48" s="198">
        <v>186275.6952614355</v>
      </c>
      <c r="AI48" s="198">
        <v>279413.54289215326</v>
      </c>
      <c r="AJ48" s="198">
        <v>349266.9286151916</v>
      </c>
      <c r="AK48" s="198">
        <v>420294.80211107089</v>
      </c>
      <c r="AL48" s="198">
        <v>349266.9286151916</v>
      </c>
      <c r="AM48" s="198">
        <v>279413.54289215326</v>
      </c>
      <c r="AN48" s="198">
        <v>186275.6952614355</v>
      </c>
      <c r="AO48" s="198">
        <v>93137.847630717748</v>
      </c>
      <c r="AP48" s="201">
        <v>46568.923815358874</v>
      </c>
      <c r="AQ48" s="202">
        <v>0</v>
      </c>
      <c r="AR48" s="198">
        <v>0</v>
      </c>
      <c r="AS48" s="198">
        <v>0</v>
      </c>
      <c r="AT48" s="198">
        <v>0</v>
      </c>
      <c r="AU48" s="198">
        <v>0</v>
      </c>
      <c r="AV48" s="198">
        <v>0</v>
      </c>
      <c r="AW48" s="198">
        <v>0</v>
      </c>
      <c r="AX48" s="198">
        <v>0</v>
      </c>
      <c r="AY48" s="198">
        <v>0</v>
      </c>
      <c r="AZ48" s="198">
        <v>0</v>
      </c>
      <c r="BA48" s="198">
        <v>0</v>
      </c>
      <c r="BB48" s="201">
        <v>0</v>
      </c>
      <c r="BC48" s="202">
        <v>0</v>
      </c>
      <c r="BD48" s="198">
        <v>0</v>
      </c>
      <c r="BE48" s="198">
        <v>0</v>
      </c>
      <c r="BF48" s="198">
        <v>0</v>
      </c>
      <c r="BG48" s="198">
        <v>0</v>
      </c>
      <c r="BH48" s="198">
        <v>0</v>
      </c>
      <c r="BI48" s="198">
        <v>0</v>
      </c>
      <c r="BJ48" s="198">
        <v>0</v>
      </c>
      <c r="BK48" s="198">
        <v>0</v>
      </c>
      <c r="BL48" s="198">
        <v>0</v>
      </c>
      <c r="BM48" s="198">
        <v>0</v>
      </c>
      <c r="BN48" s="201">
        <v>0</v>
      </c>
      <c r="BO48" s="202">
        <v>0</v>
      </c>
      <c r="BP48" s="198">
        <v>0</v>
      </c>
      <c r="BQ48" s="198">
        <v>0</v>
      </c>
      <c r="BR48" s="198">
        <v>0</v>
      </c>
      <c r="BS48" s="198">
        <v>0</v>
      </c>
      <c r="BT48" s="198">
        <v>0</v>
      </c>
      <c r="BU48" s="198">
        <v>0</v>
      </c>
      <c r="BV48" s="198">
        <v>0</v>
      </c>
      <c r="BW48" s="198">
        <v>0</v>
      </c>
      <c r="BX48" s="198">
        <v>0</v>
      </c>
      <c r="BY48" s="198">
        <v>0</v>
      </c>
      <c r="BZ48" s="201">
        <v>0</v>
      </c>
      <c r="CA48" s="202">
        <v>0</v>
      </c>
      <c r="CB48" s="198">
        <v>0</v>
      </c>
      <c r="CC48" s="198">
        <v>0</v>
      </c>
      <c r="CD48" s="198">
        <v>0</v>
      </c>
      <c r="CE48" s="198">
        <v>0</v>
      </c>
      <c r="CF48" s="198">
        <v>0</v>
      </c>
      <c r="CG48" s="198">
        <v>0</v>
      </c>
      <c r="CH48" s="198">
        <v>0</v>
      </c>
      <c r="CI48" s="198">
        <v>0</v>
      </c>
      <c r="CJ48" s="198">
        <v>0</v>
      </c>
      <c r="CK48" s="198">
        <v>0</v>
      </c>
      <c r="CL48" s="201">
        <v>0</v>
      </c>
      <c r="CM48" s="202">
        <v>0</v>
      </c>
      <c r="CN48" s="198">
        <v>0</v>
      </c>
      <c r="CO48" s="198">
        <v>0</v>
      </c>
      <c r="CP48" s="198">
        <v>0</v>
      </c>
      <c r="CQ48" s="198">
        <v>0</v>
      </c>
      <c r="CR48" s="198">
        <v>0</v>
      </c>
      <c r="CS48" s="198">
        <v>0</v>
      </c>
      <c r="CT48" s="198">
        <v>0</v>
      </c>
      <c r="CU48" s="198">
        <v>0</v>
      </c>
      <c r="CV48" s="198">
        <v>0</v>
      </c>
      <c r="CW48" s="198">
        <v>0</v>
      </c>
      <c r="CX48" s="198">
        <v>0</v>
      </c>
      <c r="CY48" s="203">
        <v>2329620.6785407853</v>
      </c>
      <c r="DA48" s="204">
        <v>0</v>
      </c>
      <c r="DB48" s="205">
        <v>2329620.6785407853</v>
      </c>
      <c r="DC48" s="205">
        <v>0</v>
      </c>
      <c r="DD48" s="205">
        <v>0</v>
      </c>
      <c r="DE48" s="205">
        <v>0</v>
      </c>
      <c r="DF48" s="205">
        <v>0</v>
      </c>
      <c r="DG48" s="205">
        <v>0</v>
      </c>
      <c r="DH48" s="206">
        <v>2329620.6785407853</v>
      </c>
      <c r="DI48" s="182">
        <v>0</v>
      </c>
    </row>
    <row r="49" spans="1:113" x14ac:dyDescent="0.35">
      <c r="A49" s="198">
        <v>473</v>
      </c>
      <c r="B49" s="198">
        <v>514</v>
      </c>
      <c r="C49" s="199" t="s">
        <v>126</v>
      </c>
      <c r="D49" s="279" t="s">
        <v>474</v>
      </c>
      <c r="E49" s="200" t="s">
        <v>127</v>
      </c>
      <c r="F49" s="200" t="s">
        <v>125</v>
      </c>
      <c r="G49" s="172">
        <v>0</v>
      </c>
      <c r="H49" s="172">
        <v>0</v>
      </c>
      <c r="I49" s="172">
        <v>0</v>
      </c>
      <c r="J49" s="172">
        <v>0</v>
      </c>
      <c r="K49" s="172">
        <v>0</v>
      </c>
      <c r="L49" s="172">
        <v>0</v>
      </c>
      <c r="M49" s="172">
        <v>0</v>
      </c>
      <c r="N49" s="172">
        <v>0</v>
      </c>
      <c r="O49" s="172">
        <v>0</v>
      </c>
      <c r="P49" s="172">
        <v>0</v>
      </c>
      <c r="Q49" s="172">
        <v>0</v>
      </c>
      <c r="R49" s="177">
        <v>0</v>
      </c>
      <c r="S49" s="176">
        <v>0</v>
      </c>
      <c r="T49" s="172">
        <v>0</v>
      </c>
      <c r="U49" s="172">
        <v>0</v>
      </c>
      <c r="V49" s="172">
        <v>0</v>
      </c>
      <c r="W49" s="172">
        <v>0</v>
      </c>
      <c r="X49" s="172">
        <v>0</v>
      </c>
      <c r="Y49" s="172">
        <v>0</v>
      </c>
      <c r="Z49" s="172">
        <v>0</v>
      </c>
      <c r="AA49" s="172">
        <v>0</v>
      </c>
      <c r="AB49" s="172">
        <v>0</v>
      </c>
      <c r="AC49" s="172">
        <v>0</v>
      </c>
      <c r="AD49" s="177">
        <v>0</v>
      </c>
      <c r="AE49" s="176">
        <v>334739.31776408257</v>
      </c>
      <c r="AF49" s="172">
        <v>334739.31776408257</v>
      </c>
      <c r="AG49" s="172">
        <v>334739.31776408257</v>
      </c>
      <c r="AH49" s="172">
        <v>334739.31776408257</v>
      </c>
      <c r="AI49" s="172">
        <v>334739.31776408257</v>
      </c>
      <c r="AJ49" s="172">
        <v>334739.31776408257</v>
      </c>
      <c r="AK49" s="172">
        <v>334739.31776408257</v>
      </c>
      <c r="AL49" s="172">
        <v>334739.31776408257</v>
      </c>
      <c r="AM49" s="172">
        <v>334739.31776408257</v>
      </c>
      <c r="AN49" s="172">
        <v>334739.31776408257</v>
      </c>
      <c r="AO49" s="172">
        <v>334739.31776408257</v>
      </c>
      <c r="AP49" s="177">
        <v>334739.31776408257</v>
      </c>
      <c r="AQ49" s="176">
        <v>0</v>
      </c>
      <c r="AR49" s="172">
        <v>0</v>
      </c>
      <c r="AS49" s="172">
        <v>0</v>
      </c>
      <c r="AT49" s="172">
        <v>0</v>
      </c>
      <c r="AU49" s="172">
        <v>0</v>
      </c>
      <c r="AV49" s="172">
        <v>0</v>
      </c>
      <c r="AW49" s="172">
        <v>0</v>
      </c>
      <c r="AX49" s="172">
        <v>0</v>
      </c>
      <c r="AY49" s="172">
        <v>0</v>
      </c>
      <c r="AZ49" s="172">
        <v>0</v>
      </c>
      <c r="BA49" s="172">
        <v>0</v>
      </c>
      <c r="BB49" s="177">
        <v>0</v>
      </c>
      <c r="BC49" s="176">
        <v>0</v>
      </c>
      <c r="BD49" s="172">
        <v>0</v>
      </c>
      <c r="BE49" s="172">
        <v>0</v>
      </c>
      <c r="BF49" s="172">
        <v>0</v>
      </c>
      <c r="BG49" s="172">
        <v>0</v>
      </c>
      <c r="BH49" s="172">
        <v>0</v>
      </c>
      <c r="BI49" s="172">
        <v>0</v>
      </c>
      <c r="BJ49" s="172">
        <v>0</v>
      </c>
      <c r="BK49" s="172">
        <v>0</v>
      </c>
      <c r="BL49" s="172">
        <v>0</v>
      </c>
      <c r="BM49" s="172">
        <v>0</v>
      </c>
      <c r="BN49" s="177">
        <v>0</v>
      </c>
      <c r="BO49" s="176">
        <v>0</v>
      </c>
      <c r="BP49" s="172">
        <v>0</v>
      </c>
      <c r="BQ49" s="172">
        <v>0</v>
      </c>
      <c r="BR49" s="172">
        <v>0</v>
      </c>
      <c r="BS49" s="172">
        <v>0</v>
      </c>
      <c r="BT49" s="172">
        <v>0</v>
      </c>
      <c r="BU49" s="172">
        <v>0</v>
      </c>
      <c r="BV49" s="172">
        <v>0</v>
      </c>
      <c r="BW49" s="172">
        <v>0</v>
      </c>
      <c r="BX49" s="172">
        <v>0</v>
      </c>
      <c r="BY49" s="172">
        <v>0</v>
      </c>
      <c r="BZ49" s="177">
        <v>0</v>
      </c>
      <c r="CA49" s="176">
        <v>0</v>
      </c>
      <c r="CB49" s="172">
        <v>0</v>
      </c>
      <c r="CC49" s="172">
        <v>0</v>
      </c>
      <c r="CD49" s="172">
        <v>0</v>
      </c>
      <c r="CE49" s="172">
        <v>0</v>
      </c>
      <c r="CF49" s="172">
        <v>0</v>
      </c>
      <c r="CG49" s="172">
        <v>0</v>
      </c>
      <c r="CH49" s="172">
        <v>0</v>
      </c>
      <c r="CI49" s="172">
        <v>0</v>
      </c>
      <c r="CJ49" s="172">
        <v>0</v>
      </c>
      <c r="CK49" s="172">
        <v>0</v>
      </c>
      <c r="CL49" s="177">
        <v>0</v>
      </c>
      <c r="CM49" s="176">
        <v>0</v>
      </c>
      <c r="CN49" s="172">
        <v>0</v>
      </c>
      <c r="CO49" s="172">
        <v>0</v>
      </c>
      <c r="CP49" s="172">
        <v>0</v>
      </c>
      <c r="CQ49" s="172">
        <v>0</v>
      </c>
      <c r="CR49" s="172">
        <v>0</v>
      </c>
      <c r="CS49" s="172">
        <v>0</v>
      </c>
      <c r="CT49" s="172">
        <v>0</v>
      </c>
      <c r="CU49" s="172">
        <v>0</v>
      </c>
      <c r="CV49" s="172">
        <v>0</v>
      </c>
      <c r="CW49" s="172">
        <v>0</v>
      </c>
      <c r="CX49" s="172">
        <v>0</v>
      </c>
      <c r="CY49" s="203">
        <v>4016871.81316899</v>
      </c>
      <c r="DA49" s="204">
        <v>0</v>
      </c>
      <c r="DB49" s="205">
        <v>4016871.81316899</v>
      </c>
      <c r="DC49" s="205">
        <v>0</v>
      </c>
      <c r="DD49" s="205">
        <v>0</v>
      </c>
      <c r="DE49" s="205">
        <v>0</v>
      </c>
      <c r="DF49" s="205">
        <v>0</v>
      </c>
      <c r="DG49" s="205">
        <v>0</v>
      </c>
      <c r="DH49" s="206">
        <v>4016871.81316899</v>
      </c>
      <c r="DI49" s="182">
        <v>0</v>
      </c>
    </row>
    <row r="50" spans="1:113" x14ac:dyDescent="0.35">
      <c r="A50" s="198">
        <v>163</v>
      </c>
      <c r="B50" s="198">
        <v>445</v>
      </c>
      <c r="C50" s="199" t="s">
        <v>128</v>
      </c>
      <c r="D50" s="279" t="s">
        <v>474</v>
      </c>
      <c r="E50" s="207" t="s">
        <v>127</v>
      </c>
      <c r="F50" s="200" t="s">
        <v>125</v>
      </c>
      <c r="G50" s="172">
        <v>0</v>
      </c>
      <c r="H50" s="172">
        <v>50502.974232185814</v>
      </c>
      <c r="I50" s="172">
        <v>101005.94846437163</v>
      </c>
      <c r="J50" s="172">
        <v>202011.89692874326</v>
      </c>
      <c r="K50" s="172">
        <v>303017.8453931149</v>
      </c>
      <c r="L50" s="172">
        <v>378772.30674139364</v>
      </c>
      <c r="M50" s="172">
        <v>454526.76808967232</v>
      </c>
      <c r="N50" s="172">
        <v>378772.30674139364</v>
      </c>
      <c r="O50" s="172">
        <v>303017.8453931149</v>
      </c>
      <c r="P50" s="172">
        <v>202011.89692874326</v>
      </c>
      <c r="Q50" s="172">
        <v>101005.94846437163</v>
      </c>
      <c r="R50" s="177">
        <v>50502.974232185814</v>
      </c>
      <c r="S50" s="176">
        <v>0</v>
      </c>
      <c r="T50" s="172">
        <v>178869.94804401492</v>
      </c>
      <c r="U50" s="172">
        <v>357739.89608802984</v>
      </c>
      <c r="V50" s="172">
        <v>715479.79217605968</v>
      </c>
      <c r="W50" s="172">
        <v>1073219.6882640896</v>
      </c>
      <c r="X50" s="172">
        <v>1341524.610330112</v>
      </c>
      <c r="Y50" s="172">
        <v>1609829.5323961345</v>
      </c>
      <c r="Z50" s="172">
        <v>1341524.610330112</v>
      </c>
      <c r="AA50" s="172">
        <v>1073219.6882640896</v>
      </c>
      <c r="AB50" s="172">
        <v>715479.79217605968</v>
      </c>
      <c r="AC50" s="172">
        <v>357739.89608802984</v>
      </c>
      <c r="AD50" s="177">
        <v>178869.94804401492</v>
      </c>
      <c r="AE50" s="176">
        <v>0</v>
      </c>
      <c r="AF50" s="172">
        <v>0</v>
      </c>
      <c r="AG50" s="172">
        <v>0</v>
      </c>
      <c r="AH50" s="172">
        <v>0</v>
      </c>
      <c r="AI50" s="172">
        <v>0</v>
      </c>
      <c r="AJ50" s="172">
        <v>0</v>
      </c>
      <c r="AK50" s="172">
        <v>0</v>
      </c>
      <c r="AL50" s="172">
        <v>0</v>
      </c>
      <c r="AM50" s="172">
        <v>0</v>
      </c>
      <c r="AN50" s="172">
        <v>0</v>
      </c>
      <c r="AO50" s="172">
        <v>0</v>
      </c>
      <c r="AP50" s="177">
        <v>0</v>
      </c>
      <c r="AQ50" s="176">
        <v>0</v>
      </c>
      <c r="AR50" s="172">
        <v>0</v>
      </c>
      <c r="AS50" s="172">
        <v>0</v>
      </c>
      <c r="AT50" s="172">
        <v>0</v>
      </c>
      <c r="AU50" s="172">
        <v>0</v>
      </c>
      <c r="AV50" s="172">
        <v>0</v>
      </c>
      <c r="AW50" s="172">
        <v>0</v>
      </c>
      <c r="AX50" s="172">
        <v>0</v>
      </c>
      <c r="AY50" s="172">
        <v>0</v>
      </c>
      <c r="AZ50" s="172">
        <v>0</v>
      </c>
      <c r="BA50" s="172">
        <v>0</v>
      </c>
      <c r="BB50" s="177">
        <v>0</v>
      </c>
      <c r="BC50" s="176">
        <v>0</v>
      </c>
      <c r="BD50" s="172">
        <v>0</v>
      </c>
      <c r="BE50" s="172">
        <v>0</v>
      </c>
      <c r="BF50" s="172">
        <v>0</v>
      </c>
      <c r="BG50" s="172">
        <v>0</v>
      </c>
      <c r="BH50" s="172">
        <v>0</v>
      </c>
      <c r="BI50" s="172">
        <v>0</v>
      </c>
      <c r="BJ50" s="172">
        <v>0</v>
      </c>
      <c r="BK50" s="172">
        <v>0</v>
      </c>
      <c r="BL50" s="172">
        <v>0</v>
      </c>
      <c r="BM50" s="172">
        <v>0</v>
      </c>
      <c r="BN50" s="177">
        <v>0</v>
      </c>
      <c r="BO50" s="176">
        <v>0</v>
      </c>
      <c r="BP50" s="172">
        <v>0</v>
      </c>
      <c r="BQ50" s="172">
        <v>0</v>
      </c>
      <c r="BR50" s="172">
        <v>0</v>
      </c>
      <c r="BS50" s="172">
        <v>0</v>
      </c>
      <c r="BT50" s="172">
        <v>0</v>
      </c>
      <c r="BU50" s="172">
        <v>0</v>
      </c>
      <c r="BV50" s="172">
        <v>0</v>
      </c>
      <c r="BW50" s="172">
        <v>0</v>
      </c>
      <c r="BX50" s="172">
        <v>0</v>
      </c>
      <c r="BY50" s="172">
        <v>0</v>
      </c>
      <c r="BZ50" s="177">
        <v>0</v>
      </c>
      <c r="CA50" s="176">
        <v>0</v>
      </c>
      <c r="CB50" s="172">
        <v>0</v>
      </c>
      <c r="CC50" s="172">
        <v>0</v>
      </c>
      <c r="CD50" s="172">
        <v>0</v>
      </c>
      <c r="CE50" s="172">
        <v>0</v>
      </c>
      <c r="CF50" s="172">
        <v>0</v>
      </c>
      <c r="CG50" s="172">
        <v>0</v>
      </c>
      <c r="CH50" s="172">
        <v>0</v>
      </c>
      <c r="CI50" s="172">
        <v>0</v>
      </c>
      <c r="CJ50" s="172">
        <v>0</v>
      </c>
      <c r="CK50" s="172">
        <v>0</v>
      </c>
      <c r="CL50" s="177">
        <v>0</v>
      </c>
      <c r="CM50" s="176">
        <v>0</v>
      </c>
      <c r="CN50" s="172">
        <v>0</v>
      </c>
      <c r="CO50" s="172">
        <v>0</v>
      </c>
      <c r="CP50" s="172">
        <v>0</v>
      </c>
      <c r="CQ50" s="172">
        <v>0</v>
      </c>
      <c r="CR50" s="172">
        <v>0</v>
      </c>
      <c r="CS50" s="172">
        <v>0</v>
      </c>
      <c r="CT50" s="172">
        <v>0</v>
      </c>
      <c r="CU50" s="172">
        <v>0</v>
      </c>
      <c r="CV50" s="172">
        <v>0</v>
      </c>
      <c r="CW50" s="172">
        <v>0</v>
      </c>
      <c r="CX50" s="172">
        <v>0</v>
      </c>
      <c r="CY50" s="203">
        <v>8943497.4022007473</v>
      </c>
      <c r="DA50" s="204">
        <v>8943497.4022007473</v>
      </c>
      <c r="DB50" s="205">
        <v>0</v>
      </c>
      <c r="DC50" s="205">
        <v>0</v>
      </c>
      <c r="DD50" s="205">
        <v>0</v>
      </c>
      <c r="DE50" s="205">
        <v>0</v>
      </c>
      <c r="DF50" s="205">
        <v>0</v>
      </c>
      <c r="DG50" s="205">
        <v>0</v>
      </c>
      <c r="DH50" s="206">
        <v>8943497.4022007473</v>
      </c>
      <c r="DI50" s="182">
        <v>0</v>
      </c>
    </row>
    <row r="51" spans="1:113" x14ac:dyDescent="0.35">
      <c r="A51" s="198">
        <v>186</v>
      </c>
      <c r="B51" s="198">
        <v>326</v>
      </c>
      <c r="C51" s="199" t="s">
        <v>129</v>
      </c>
      <c r="D51" s="279" t="s">
        <v>474</v>
      </c>
      <c r="E51" s="200" t="s">
        <v>127</v>
      </c>
      <c r="F51" s="200" t="s">
        <v>125</v>
      </c>
      <c r="G51" s="172">
        <v>0</v>
      </c>
      <c r="H51" s="172">
        <v>0</v>
      </c>
      <c r="I51" s="172">
        <v>0</v>
      </c>
      <c r="J51" s="172">
        <v>0</v>
      </c>
      <c r="K51" s="172">
        <v>0</v>
      </c>
      <c r="L51" s="172">
        <v>0</v>
      </c>
      <c r="M51" s="172">
        <v>0</v>
      </c>
      <c r="N51" s="172">
        <v>0</v>
      </c>
      <c r="O51" s="172">
        <v>0</v>
      </c>
      <c r="P51" s="172">
        <v>0</v>
      </c>
      <c r="Q51" s="172">
        <v>0</v>
      </c>
      <c r="R51" s="177">
        <v>0</v>
      </c>
      <c r="S51" s="176">
        <v>0</v>
      </c>
      <c r="T51" s="172">
        <v>39656.629378672515</v>
      </c>
      <c r="U51" s="172">
        <v>79313.258757345029</v>
      </c>
      <c r="V51" s="172">
        <v>158626.51751469006</v>
      </c>
      <c r="W51" s="172">
        <v>237939.77627203509</v>
      </c>
      <c r="X51" s="172">
        <v>297424.72034004389</v>
      </c>
      <c r="Y51" s="172">
        <v>356909.66440805263</v>
      </c>
      <c r="Z51" s="172">
        <v>297424.72034004389</v>
      </c>
      <c r="AA51" s="172">
        <v>237939.77627203509</v>
      </c>
      <c r="AB51" s="172">
        <v>158626.51751469006</v>
      </c>
      <c r="AC51" s="172">
        <v>79313.258757345029</v>
      </c>
      <c r="AD51" s="177">
        <v>39656.629378672515</v>
      </c>
      <c r="AE51" s="176">
        <v>0</v>
      </c>
      <c r="AF51" s="172">
        <v>39656.629378672515</v>
      </c>
      <c r="AG51" s="172">
        <v>79313.258757345029</v>
      </c>
      <c r="AH51" s="172">
        <v>158626.51751469006</v>
      </c>
      <c r="AI51" s="172">
        <v>237939.77627203509</v>
      </c>
      <c r="AJ51" s="172">
        <v>297424.72034004389</v>
      </c>
      <c r="AK51" s="172">
        <v>356909.66440805263</v>
      </c>
      <c r="AL51" s="172">
        <v>297424.72034004389</v>
      </c>
      <c r="AM51" s="172">
        <v>237939.77627203509</v>
      </c>
      <c r="AN51" s="172">
        <v>158626.51751469006</v>
      </c>
      <c r="AO51" s="172">
        <v>79313.258757345029</v>
      </c>
      <c r="AP51" s="177">
        <v>39656.629378672515</v>
      </c>
      <c r="AQ51" s="176">
        <v>0</v>
      </c>
      <c r="AR51" s="172">
        <v>0</v>
      </c>
      <c r="AS51" s="172">
        <v>0</v>
      </c>
      <c r="AT51" s="172">
        <v>0</v>
      </c>
      <c r="AU51" s="172">
        <v>0</v>
      </c>
      <c r="AV51" s="172">
        <v>0</v>
      </c>
      <c r="AW51" s="172">
        <v>0</v>
      </c>
      <c r="AX51" s="172">
        <v>0</v>
      </c>
      <c r="AY51" s="172">
        <v>0</v>
      </c>
      <c r="AZ51" s="172">
        <v>0</v>
      </c>
      <c r="BA51" s="172">
        <v>0</v>
      </c>
      <c r="BB51" s="177">
        <v>0</v>
      </c>
      <c r="BC51" s="176">
        <v>0</v>
      </c>
      <c r="BD51" s="172">
        <v>0</v>
      </c>
      <c r="BE51" s="172">
        <v>0</v>
      </c>
      <c r="BF51" s="172">
        <v>0</v>
      </c>
      <c r="BG51" s="172">
        <v>0</v>
      </c>
      <c r="BH51" s="172">
        <v>0</v>
      </c>
      <c r="BI51" s="172">
        <v>0</v>
      </c>
      <c r="BJ51" s="172">
        <v>0</v>
      </c>
      <c r="BK51" s="172">
        <v>0</v>
      </c>
      <c r="BL51" s="172">
        <v>0</v>
      </c>
      <c r="BM51" s="172">
        <v>0</v>
      </c>
      <c r="BN51" s="177">
        <v>0</v>
      </c>
      <c r="BO51" s="176">
        <v>0</v>
      </c>
      <c r="BP51" s="172">
        <v>0</v>
      </c>
      <c r="BQ51" s="172">
        <v>0</v>
      </c>
      <c r="BR51" s="172">
        <v>0</v>
      </c>
      <c r="BS51" s="172">
        <v>0</v>
      </c>
      <c r="BT51" s="172">
        <v>0</v>
      </c>
      <c r="BU51" s="172">
        <v>0</v>
      </c>
      <c r="BV51" s="172">
        <v>0</v>
      </c>
      <c r="BW51" s="172">
        <v>0</v>
      </c>
      <c r="BX51" s="172">
        <v>0</v>
      </c>
      <c r="BY51" s="172">
        <v>0</v>
      </c>
      <c r="BZ51" s="177">
        <v>0</v>
      </c>
      <c r="CA51" s="176">
        <v>0</v>
      </c>
      <c r="CB51" s="172">
        <v>0</v>
      </c>
      <c r="CC51" s="172">
        <v>0</v>
      </c>
      <c r="CD51" s="172">
        <v>0</v>
      </c>
      <c r="CE51" s="172">
        <v>0</v>
      </c>
      <c r="CF51" s="172">
        <v>0</v>
      </c>
      <c r="CG51" s="172">
        <v>0</v>
      </c>
      <c r="CH51" s="172">
        <v>0</v>
      </c>
      <c r="CI51" s="172">
        <v>0</v>
      </c>
      <c r="CJ51" s="172">
        <v>0</v>
      </c>
      <c r="CK51" s="172">
        <v>0</v>
      </c>
      <c r="CL51" s="177">
        <v>0</v>
      </c>
      <c r="CM51" s="176">
        <v>0</v>
      </c>
      <c r="CN51" s="172">
        <v>0</v>
      </c>
      <c r="CO51" s="172">
        <v>0</v>
      </c>
      <c r="CP51" s="172">
        <v>0</v>
      </c>
      <c r="CQ51" s="172">
        <v>0</v>
      </c>
      <c r="CR51" s="172">
        <v>0</v>
      </c>
      <c r="CS51" s="172">
        <v>0</v>
      </c>
      <c r="CT51" s="172">
        <v>0</v>
      </c>
      <c r="CU51" s="172">
        <v>0</v>
      </c>
      <c r="CV51" s="172">
        <v>0</v>
      </c>
      <c r="CW51" s="172">
        <v>0</v>
      </c>
      <c r="CX51" s="172">
        <v>0</v>
      </c>
      <c r="CY51" s="203">
        <v>3965662.9378672517</v>
      </c>
      <c r="DA51" s="204">
        <v>1982831.4689336258</v>
      </c>
      <c r="DB51" s="205">
        <v>1982831.4689336258</v>
      </c>
      <c r="DC51" s="205">
        <v>0</v>
      </c>
      <c r="DD51" s="205">
        <v>0</v>
      </c>
      <c r="DE51" s="205">
        <v>0</v>
      </c>
      <c r="DF51" s="205">
        <v>0</v>
      </c>
      <c r="DG51" s="205">
        <v>0</v>
      </c>
      <c r="DH51" s="206">
        <v>3965662.9378672517</v>
      </c>
      <c r="DI51" s="182">
        <v>0</v>
      </c>
    </row>
    <row r="52" spans="1:113" x14ac:dyDescent="0.35">
      <c r="A52" s="43">
        <v>98</v>
      </c>
      <c r="B52" s="43">
        <v>154</v>
      </c>
      <c r="C52" s="208" t="s">
        <v>130</v>
      </c>
      <c r="D52" s="279" t="s">
        <v>474</v>
      </c>
      <c r="E52" s="209" t="s">
        <v>78</v>
      </c>
      <c r="F52" s="209" t="s">
        <v>79</v>
      </c>
      <c r="G52" s="172">
        <v>0</v>
      </c>
      <c r="H52" s="172">
        <v>0</v>
      </c>
      <c r="I52" s="172">
        <v>0</v>
      </c>
      <c r="J52" s="172">
        <v>0</v>
      </c>
      <c r="K52" s="172">
        <v>0</v>
      </c>
      <c r="L52" s="172">
        <v>0</v>
      </c>
      <c r="M52" s="172">
        <v>0</v>
      </c>
      <c r="N52" s="172">
        <v>0</v>
      </c>
      <c r="O52" s="172">
        <v>0</v>
      </c>
      <c r="P52" s="172">
        <v>0</v>
      </c>
      <c r="Q52" s="172">
        <v>0</v>
      </c>
      <c r="R52" s="177">
        <v>0</v>
      </c>
      <c r="S52" s="176">
        <v>0</v>
      </c>
      <c r="T52" s="172">
        <v>0</v>
      </c>
      <c r="U52" s="172">
        <v>0</v>
      </c>
      <c r="V52" s="172">
        <v>0</v>
      </c>
      <c r="W52" s="172">
        <v>0</v>
      </c>
      <c r="X52" s="172">
        <v>0</v>
      </c>
      <c r="Y52" s="172">
        <v>0</v>
      </c>
      <c r="Z52" s="172">
        <v>0</v>
      </c>
      <c r="AA52" s="172">
        <v>0</v>
      </c>
      <c r="AB52" s="172">
        <v>0</v>
      </c>
      <c r="AC52" s="172">
        <v>0</v>
      </c>
      <c r="AD52" s="177">
        <v>0</v>
      </c>
      <c r="AE52" s="176">
        <v>0</v>
      </c>
      <c r="AF52" s="172">
        <v>0</v>
      </c>
      <c r="AG52" s="172">
        <v>0</v>
      </c>
      <c r="AH52" s="172">
        <v>0</v>
      </c>
      <c r="AI52" s="172">
        <v>0</v>
      </c>
      <c r="AJ52" s="172">
        <v>0</v>
      </c>
      <c r="AK52" s="172">
        <v>0</v>
      </c>
      <c r="AL52" s="172">
        <v>0</v>
      </c>
      <c r="AM52" s="172">
        <v>0</v>
      </c>
      <c r="AN52" s="172">
        <v>0</v>
      </c>
      <c r="AO52" s="172">
        <v>0</v>
      </c>
      <c r="AP52" s="177">
        <v>0</v>
      </c>
      <c r="AQ52" s="176">
        <v>0</v>
      </c>
      <c r="AR52" s="172">
        <v>0</v>
      </c>
      <c r="AS52" s="172">
        <v>0</v>
      </c>
      <c r="AT52" s="172">
        <v>0</v>
      </c>
      <c r="AU52" s="172">
        <v>0</v>
      </c>
      <c r="AV52" s="172">
        <v>0</v>
      </c>
      <c r="AW52" s="172">
        <v>0</v>
      </c>
      <c r="AX52" s="172">
        <v>0</v>
      </c>
      <c r="AY52" s="172">
        <v>0</v>
      </c>
      <c r="AZ52" s="172">
        <v>0</v>
      </c>
      <c r="BA52" s="172">
        <v>0</v>
      </c>
      <c r="BB52" s="177">
        <v>0</v>
      </c>
      <c r="BC52" s="176">
        <v>0</v>
      </c>
      <c r="BD52" s="172">
        <v>0</v>
      </c>
      <c r="BE52" s="172">
        <v>0</v>
      </c>
      <c r="BF52" s="172">
        <v>0</v>
      </c>
      <c r="BG52" s="172">
        <v>0</v>
      </c>
      <c r="BH52" s="172">
        <v>0</v>
      </c>
      <c r="BI52" s="172">
        <v>0</v>
      </c>
      <c r="BJ52" s="172">
        <v>0</v>
      </c>
      <c r="BK52" s="172">
        <v>0</v>
      </c>
      <c r="BL52" s="172">
        <v>0</v>
      </c>
      <c r="BM52" s="172">
        <v>0</v>
      </c>
      <c r="BN52" s="177">
        <v>0</v>
      </c>
      <c r="BO52" s="176">
        <v>0</v>
      </c>
      <c r="BP52" s="172">
        <v>0</v>
      </c>
      <c r="BQ52" s="172">
        <v>0</v>
      </c>
      <c r="BR52" s="172">
        <v>0</v>
      </c>
      <c r="BS52" s="172">
        <v>0</v>
      </c>
      <c r="BT52" s="172">
        <v>0</v>
      </c>
      <c r="BU52" s="172">
        <v>0</v>
      </c>
      <c r="BV52" s="172">
        <v>0</v>
      </c>
      <c r="BW52" s="172">
        <v>0</v>
      </c>
      <c r="BX52" s="172">
        <v>0</v>
      </c>
      <c r="BY52" s="172">
        <v>0</v>
      </c>
      <c r="BZ52" s="177">
        <v>0</v>
      </c>
      <c r="CA52" s="176">
        <v>0</v>
      </c>
      <c r="CB52" s="172">
        <v>0</v>
      </c>
      <c r="CC52" s="172">
        <v>0</v>
      </c>
      <c r="CD52" s="172">
        <v>0</v>
      </c>
      <c r="CE52" s="172">
        <v>0</v>
      </c>
      <c r="CF52" s="172">
        <v>0</v>
      </c>
      <c r="CG52" s="172">
        <v>0</v>
      </c>
      <c r="CH52" s="172">
        <v>0</v>
      </c>
      <c r="CI52" s="172">
        <v>0</v>
      </c>
      <c r="CJ52" s="172">
        <v>0</v>
      </c>
      <c r="CK52" s="172">
        <v>0</v>
      </c>
      <c r="CL52" s="177">
        <v>0</v>
      </c>
      <c r="CM52" s="176">
        <v>0</v>
      </c>
      <c r="CN52" s="172">
        <v>0</v>
      </c>
      <c r="CO52" s="172">
        <v>0</v>
      </c>
      <c r="CP52" s="172">
        <v>0</v>
      </c>
      <c r="CQ52" s="172">
        <v>0</v>
      </c>
      <c r="CR52" s="172">
        <v>0</v>
      </c>
      <c r="CS52" s="172">
        <v>0</v>
      </c>
      <c r="CT52" s="172">
        <v>0</v>
      </c>
      <c r="CU52" s="172">
        <v>0</v>
      </c>
      <c r="CV52" s="172">
        <v>0</v>
      </c>
      <c r="CW52" s="172">
        <v>0</v>
      </c>
      <c r="CX52" s="172">
        <v>0</v>
      </c>
      <c r="CY52" s="210">
        <v>0</v>
      </c>
      <c r="DA52" s="211">
        <v>0</v>
      </c>
      <c r="DB52" s="212">
        <v>0</v>
      </c>
      <c r="DC52" s="212">
        <v>0</v>
      </c>
      <c r="DD52" s="212">
        <v>0</v>
      </c>
      <c r="DE52" s="212">
        <v>0</v>
      </c>
      <c r="DF52" s="212">
        <v>0</v>
      </c>
      <c r="DG52" s="212">
        <v>0</v>
      </c>
      <c r="DH52" s="213">
        <v>0</v>
      </c>
      <c r="DI52" s="182">
        <v>0</v>
      </c>
    </row>
    <row r="53" spans="1:113" x14ac:dyDescent="0.35">
      <c r="A53" s="43">
        <v>129</v>
      </c>
      <c r="B53" s="43">
        <v>50</v>
      </c>
      <c r="C53" s="208" t="s">
        <v>131</v>
      </c>
      <c r="D53" s="279" t="s">
        <v>474</v>
      </c>
      <c r="E53" s="209" t="s">
        <v>78</v>
      </c>
      <c r="F53" s="209" t="s">
        <v>79</v>
      </c>
      <c r="G53" s="172">
        <v>0</v>
      </c>
      <c r="H53" s="172">
        <v>74380.804388812103</v>
      </c>
      <c r="I53" s="172">
        <v>148761.60877762421</v>
      </c>
      <c r="J53" s="172">
        <v>265370.49564040452</v>
      </c>
      <c r="K53" s="172">
        <v>373941.20202447393</v>
      </c>
      <c r="L53" s="172">
        <v>381016.06238444941</v>
      </c>
      <c r="M53" s="172">
        <v>412205.46418055793</v>
      </c>
      <c r="N53" s="172">
        <v>316710.61855476169</v>
      </c>
      <c r="O53" s="172">
        <v>253368.49484380934</v>
      </c>
      <c r="P53" s="172">
        <v>168912.32989587291</v>
      </c>
      <c r="Q53" s="172">
        <v>84456.164947936457</v>
      </c>
      <c r="R53" s="177">
        <v>42228.082473968228</v>
      </c>
      <c r="S53" s="176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>
        <v>0</v>
      </c>
      <c r="Z53" s="172">
        <v>0</v>
      </c>
      <c r="AA53" s="172">
        <v>0</v>
      </c>
      <c r="AB53" s="172">
        <v>0</v>
      </c>
      <c r="AC53" s="172">
        <v>0</v>
      </c>
      <c r="AD53" s="177">
        <v>0</v>
      </c>
      <c r="AE53" s="176">
        <v>0</v>
      </c>
      <c r="AF53" s="172">
        <v>0</v>
      </c>
      <c r="AG53" s="172">
        <v>0</v>
      </c>
      <c r="AH53" s="172">
        <v>0</v>
      </c>
      <c r="AI53" s="172">
        <v>0</v>
      </c>
      <c r="AJ53" s="172">
        <v>0</v>
      </c>
      <c r="AK53" s="172">
        <v>264651.24481362489</v>
      </c>
      <c r="AL53" s="172">
        <v>264651.24481362489</v>
      </c>
      <c r="AM53" s="172">
        <v>264651.24481362489</v>
      </c>
      <c r="AN53" s="172">
        <v>264651.24481362489</v>
      </c>
      <c r="AO53" s="172">
        <v>264651.24481362489</v>
      </c>
      <c r="AP53" s="177">
        <v>264651.24481362489</v>
      </c>
      <c r="AQ53" s="176">
        <v>0</v>
      </c>
      <c r="AR53" s="172">
        <v>0</v>
      </c>
      <c r="AS53" s="172">
        <v>0</v>
      </c>
      <c r="AT53" s="172">
        <v>0</v>
      </c>
      <c r="AU53" s="172">
        <v>0</v>
      </c>
      <c r="AV53" s="172">
        <v>0</v>
      </c>
      <c r="AW53" s="172">
        <v>0</v>
      </c>
      <c r="AX53" s="172">
        <v>0</v>
      </c>
      <c r="AY53" s="172">
        <v>0</v>
      </c>
      <c r="AZ53" s="172">
        <v>0</v>
      </c>
      <c r="BA53" s="172">
        <v>0</v>
      </c>
      <c r="BB53" s="177">
        <v>0</v>
      </c>
      <c r="BC53" s="176">
        <v>0</v>
      </c>
      <c r="BD53" s="172">
        <v>0</v>
      </c>
      <c r="BE53" s="172">
        <v>0</v>
      </c>
      <c r="BF53" s="172">
        <v>0</v>
      </c>
      <c r="BG53" s="172">
        <v>0</v>
      </c>
      <c r="BH53" s="172">
        <v>0</v>
      </c>
      <c r="BI53" s="172">
        <v>0</v>
      </c>
      <c r="BJ53" s="172">
        <v>0</v>
      </c>
      <c r="BK53" s="172">
        <v>0</v>
      </c>
      <c r="BL53" s="172">
        <v>0</v>
      </c>
      <c r="BM53" s="172">
        <v>0</v>
      </c>
      <c r="BN53" s="177">
        <v>0</v>
      </c>
      <c r="BO53" s="176">
        <v>0</v>
      </c>
      <c r="BP53" s="172">
        <v>0</v>
      </c>
      <c r="BQ53" s="172">
        <v>0</v>
      </c>
      <c r="BR53" s="172">
        <v>0</v>
      </c>
      <c r="BS53" s="172">
        <v>0</v>
      </c>
      <c r="BT53" s="172">
        <v>0</v>
      </c>
      <c r="BU53" s="172">
        <v>0</v>
      </c>
      <c r="BV53" s="172">
        <v>0</v>
      </c>
      <c r="BW53" s="172">
        <v>0</v>
      </c>
      <c r="BX53" s="172">
        <v>0</v>
      </c>
      <c r="BY53" s="172">
        <v>0</v>
      </c>
      <c r="BZ53" s="177">
        <v>0</v>
      </c>
      <c r="CA53" s="176">
        <v>0</v>
      </c>
      <c r="CB53" s="172">
        <v>0</v>
      </c>
      <c r="CC53" s="172">
        <v>0</v>
      </c>
      <c r="CD53" s="172">
        <v>0</v>
      </c>
      <c r="CE53" s="172">
        <v>0</v>
      </c>
      <c r="CF53" s="172">
        <v>0</v>
      </c>
      <c r="CG53" s="172">
        <v>0</v>
      </c>
      <c r="CH53" s="172">
        <v>0</v>
      </c>
      <c r="CI53" s="172">
        <v>0</v>
      </c>
      <c r="CJ53" s="172">
        <v>0</v>
      </c>
      <c r="CK53" s="172">
        <v>0</v>
      </c>
      <c r="CL53" s="177">
        <v>0</v>
      </c>
      <c r="CM53" s="176">
        <v>0</v>
      </c>
      <c r="CN53" s="172">
        <v>0</v>
      </c>
      <c r="CO53" s="172">
        <v>0</v>
      </c>
      <c r="CP53" s="172">
        <v>0</v>
      </c>
      <c r="CQ53" s="172">
        <v>0</v>
      </c>
      <c r="CR53" s="172">
        <v>0</v>
      </c>
      <c r="CS53" s="172">
        <v>0</v>
      </c>
      <c r="CT53" s="172">
        <v>0</v>
      </c>
      <c r="CU53" s="172">
        <v>0</v>
      </c>
      <c r="CV53" s="172">
        <v>0</v>
      </c>
      <c r="CW53" s="172">
        <v>0</v>
      </c>
      <c r="CX53" s="172">
        <v>0</v>
      </c>
      <c r="CY53" s="210">
        <v>1587907.4688817491</v>
      </c>
      <c r="DA53" s="211">
        <v>0</v>
      </c>
      <c r="DB53" s="212">
        <v>1587907.4688817491</v>
      </c>
      <c r="DC53" s="212">
        <v>0</v>
      </c>
      <c r="DD53" s="212">
        <v>0</v>
      </c>
      <c r="DE53" s="212">
        <v>0</v>
      </c>
      <c r="DF53" s="212">
        <v>0</v>
      </c>
      <c r="DG53" s="212">
        <v>0</v>
      </c>
      <c r="DH53" s="213">
        <v>1587907.4688817491</v>
      </c>
      <c r="DI53" s="182">
        <v>0</v>
      </c>
    </row>
    <row r="54" spans="1:113" x14ac:dyDescent="0.35">
      <c r="A54" s="43">
        <v>146</v>
      </c>
      <c r="B54" s="43">
        <v>123</v>
      </c>
      <c r="C54" s="208" t="s">
        <v>132</v>
      </c>
      <c r="D54" s="279" t="s">
        <v>474</v>
      </c>
      <c r="E54" s="209" t="s">
        <v>78</v>
      </c>
      <c r="F54" s="209" t="s">
        <v>79</v>
      </c>
      <c r="G54" s="172">
        <v>0</v>
      </c>
      <c r="H54" s="172">
        <v>0</v>
      </c>
      <c r="I54" s="172">
        <v>0</v>
      </c>
      <c r="J54" s="172">
        <v>0</v>
      </c>
      <c r="K54" s="172">
        <v>0</v>
      </c>
      <c r="L54" s="172">
        <v>0</v>
      </c>
      <c r="M54" s="172">
        <v>0</v>
      </c>
      <c r="N54" s="172">
        <v>0</v>
      </c>
      <c r="O54" s="172">
        <v>0</v>
      </c>
      <c r="P54" s="172">
        <v>0</v>
      </c>
      <c r="Q54" s="172">
        <v>0</v>
      </c>
      <c r="R54" s="177">
        <v>0</v>
      </c>
      <c r="S54" s="176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>
        <v>132100.26137797182</v>
      </c>
      <c r="Z54" s="172">
        <v>132100.26137797182</v>
      </c>
      <c r="AA54" s="172">
        <v>132100.26137797182</v>
      </c>
      <c r="AB54" s="172">
        <v>132100.26137797182</v>
      </c>
      <c r="AC54" s="172">
        <v>132100.26137797182</v>
      </c>
      <c r="AD54" s="177">
        <v>132100.26137797182</v>
      </c>
      <c r="AE54" s="176">
        <v>250269.48814305541</v>
      </c>
      <c r="AF54" s="172">
        <v>500538.97628611082</v>
      </c>
      <c r="AG54" s="172">
        <v>750808.46442916617</v>
      </c>
      <c r="AH54" s="172">
        <v>1001077.9525722216</v>
      </c>
      <c r="AI54" s="172">
        <v>1001077.9525722216</v>
      </c>
      <c r="AJ54" s="172">
        <v>1501616.9288583323</v>
      </c>
      <c r="AK54" s="172">
        <v>2727180.2920857696</v>
      </c>
      <c r="AL54" s="172">
        <v>2272650.2434048085</v>
      </c>
      <c r="AM54" s="172">
        <v>1818120.1947238464</v>
      </c>
      <c r="AN54" s="172">
        <v>1212080.1298158979</v>
      </c>
      <c r="AO54" s="172">
        <v>757550.08113493619</v>
      </c>
      <c r="AP54" s="177">
        <v>303020.03245397448</v>
      </c>
      <c r="AQ54" s="176">
        <v>0</v>
      </c>
      <c r="AR54" s="172">
        <v>349586.59035805828</v>
      </c>
      <c r="AS54" s="172">
        <v>699173.18071611656</v>
      </c>
      <c r="AT54" s="172">
        <v>1398346.3614322331</v>
      </c>
      <c r="AU54" s="172">
        <v>2097519.5421483498</v>
      </c>
      <c r="AV54" s="172">
        <v>2621899.4276854373</v>
      </c>
      <c r="AW54" s="172">
        <v>3146279.3132225242</v>
      </c>
      <c r="AX54" s="172">
        <v>2621899.4276854373</v>
      </c>
      <c r="AY54" s="172">
        <v>2097519.5421483498</v>
      </c>
      <c r="AZ54" s="172">
        <v>1398346.3614322331</v>
      </c>
      <c r="BA54" s="172">
        <v>699173.18071611656</v>
      </c>
      <c r="BB54" s="177">
        <v>349586.59035805828</v>
      </c>
      <c r="BC54" s="176">
        <v>0</v>
      </c>
      <c r="BD54" s="172">
        <v>0</v>
      </c>
      <c r="BE54" s="172">
        <v>0</v>
      </c>
      <c r="BF54" s="172">
        <v>0</v>
      </c>
      <c r="BG54" s="172">
        <v>0</v>
      </c>
      <c r="BH54" s="172">
        <v>0</v>
      </c>
      <c r="BI54" s="172">
        <v>0</v>
      </c>
      <c r="BJ54" s="172">
        <v>0</v>
      </c>
      <c r="BK54" s="172">
        <v>0</v>
      </c>
      <c r="BL54" s="172">
        <v>0</v>
      </c>
      <c r="BM54" s="172">
        <v>0</v>
      </c>
      <c r="BN54" s="177">
        <v>0</v>
      </c>
      <c r="BO54" s="176">
        <v>0</v>
      </c>
      <c r="BP54" s="172">
        <v>0</v>
      </c>
      <c r="BQ54" s="172">
        <v>0</v>
      </c>
      <c r="BR54" s="172">
        <v>0</v>
      </c>
      <c r="BS54" s="172">
        <v>0</v>
      </c>
      <c r="BT54" s="172">
        <v>0</v>
      </c>
      <c r="BU54" s="172">
        <v>0</v>
      </c>
      <c r="BV54" s="172">
        <v>0</v>
      </c>
      <c r="BW54" s="172">
        <v>0</v>
      </c>
      <c r="BX54" s="172">
        <v>0</v>
      </c>
      <c r="BY54" s="172">
        <v>0</v>
      </c>
      <c r="BZ54" s="177">
        <v>0</v>
      </c>
      <c r="CA54" s="176">
        <v>0</v>
      </c>
      <c r="CB54" s="172">
        <v>0</v>
      </c>
      <c r="CC54" s="172">
        <v>0</v>
      </c>
      <c r="CD54" s="172">
        <v>0</v>
      </c>
      <c r="CE54" s="172">
        <v>0</v>
      </c>
      <c r="CF54" s="172">
        <v>0</v>
      </c>
      <c r="CG54" s="172">
        <v>0</v>
      </c>
      <c r="CH54" s="172">
        <v>0</v>
      </c>
      <c r="CI54" s="172">
        <v>0</v>
      </c>
      <c r="CJ54" s="172">
        <v>0</v>
      </c>
      <c r="CK54" s="172">
        <v>0</v>
      </c>
      <c r="CL54" s="177">
        <v>0</v>
      </c>
      <c r="CM54" s="176">
        <v>0</v>
      </c>
      <c r="CN54" s="172">
        <v>0</v>
      </c>
      <c r="CO54" s="172">
        <v>0</v>
      </c>
      <c r="CP54" s="172">
        <v>0</v>
      </c>
      <c r="CQ54" s="172">
        <v>0</v>
      </c>
      <c r="CR54" s="172">
        <v>0</v>
      </c>
      <c r="CS54" s="172">
        <v>0</v>
      </c>
      <c r="CT54" s="172">
        <v>0</v>
      </c>
      <c r="CU54" s="172">
        <v>0</v>
      </c>
      <c r="CV54" s="172">
        <v>0</v>
      </c>
      <c r="CW54" s="172">
        <v>0</v>
      </c>
      <c r="CX54" s="172">
        <v>0</v>
      </c>
      <c r="CY54" s="210">
        <v>32367921.822651081</v>
      </c>
      <c r="DA54" s="211">
        <v>792601.568267831</v>
      </c>
      <c r="DB54" s="212">
        <v>14095990.73648034</v>
      </c>
      <c r="DC54" s="212">
        <v>17479329.517902918</v>
      </c>
      <c r="DD54" s="212">
        <v>0</v>
      </c>
      <c r="DE54" s="212">
        <v>0</v>
      </c>
      <c r="DF54" s="212">
        <v>0</v>
      </c>
      <c r="DG54" s="212">
        <v>0</v>
      </c>
      <c r="DH54" s="213">
        <v>32367921.822651088</v>
      </c>
      <c r="DI54" s="182">
        <v>0</v>
      </c>
    </row>
    <row r="55" spans="1:113" x14ac:dyDescent="0.35">
      <c r="A55" s="43">
        <v>165</v>
      </c>
      <c r="B55" s="43">
        <v>447</v>
      </c>
      <c r="C55" s="208" t="s">
        <v>133</v>
      </c>
      <c r="D55" s="279" t="s">
        <v>474</v>
      </c>
      <c r="E55" s="214" t="s">
        <v>78</v>
      </c>
      <c r="F55" s="209" t="s">
        <v>79</v>
      </c>
      <c r="G55" s="172">
        <v>0</v>
      </c>
      <c r="H55" s="172">
        <v>135066.09387677602</v>
      </c>
      <c r="I55" s="172">
        <v>270132.18775355205</v>
      </c>
      <c r="J55" s="172">
        <v>540264.37550710409</v>
      </c>
      <c r="K55" s="172">
        <v>810396.56326065608</v>
      </c>
      <c r="L55" s="172">
        <v>1012995.7040758202</v>
      </c>
      <c r="M55" s="172">
        <v>1192105.0894341536</v>
      </c>
      <c r="N55" s="172">
        <v>1012995.7040758202</v>
      </c>
      <c r="O55" s="172">
        <v>810396.56326065608</v>
      </c>
      <c r="P55" s="172">
        <v>540264.37550710409</v>
      </c>
      <c r="Q55" s="172">
        <v>270132.18775355205</v>
      </c>
      <c r="R55" s="177">
        <v>135066.09387677602</v>
      </c>
      <c r="S55" s="176">
        <v>64189.071470158124</v>
      </c>
      <c r="T55" s="172">
        <v>182025.68215636397</v>
      </c>
      <c r="U55" s="172">
        <v>231848.08770067414</v>
      </c>
      <c r="V55" s="172">
        <v>348516.95186023013</v>
      </c>
      <c r="W55" s="172">
        <v>419652.86511696537</v>
      </c>
      <c r="X55" s="172">
        <v>260599.30536484282</v>
      </c>
      <c r="Y55" s="172">
        <v>174500.19773800895</v>
      </c>
      <c r="Z55" s="172">
        <v>163711.84637056114</v>
      </c>
      <c r="AA55" s="172">
        <v>181821.55181653</v>
      </c>
      <c r="AB55" s="172">
        <v>202465.73678621586</v>
      </c>
      <c r="AC55" s="172">
        <v>69682.991997660298</v>
      </c>
      <c r="AD55" s="177">
        <v>0</v>
      </c>
      <c r="AE55" s="176">
        <v>0</v>
      </c>
      <c r="AF55" s="172">
        <v>0</v>
      </c>
      <c r="AG55" s="172">
        <v>0</v>
      </c>
      <c r="AH55" s="172">
        <v>0</v>
      </c>
      <c r="AI55" s="172">
        <v>0</v>
      </c>
      <c r="AJ55" s="172">
        <v>0</v>
      </c>
      <c r="AK55" s="172">
        <v>0</v>
      </c>
      <c r="AL55" s="172">
        <v>0</v>
      </c>
      <c r="AM55" s="172">
        <v>0</v>
      </c>
      <c r="AN55" s="172">
        <v>0</v>
      </c>
      <c r="AO55" s="172">
        <v>0</v>
      </c>
      <c r="AP55" s="177">
        <v>0</v>
      </c>
      <c r="AQ55" s="176">
        <v>0</v>
      </c>
      <c r="AR55" s="172">
        <v>0</v>
      </c>
      <c r="AS55" s="172">
        <v>0</v>
      </c>
      <c r="AT55" s="172">
        <v>0</v>
      </c>
      <c r="AU55" s="172">
        <v>0</v>
      </c>
      <c r="AV55" s="172">
        <v>0</v>
      </c>
      <c r="AW55" s="172">
        <v>0</v>
      </c>
      <c r="AX55" s="172">
        <v>0</v>
      </c>
      <c r="AY55" s="172">
        <v>0</v>
      </c>
      <c r="AZ55" s="172">
        <v>0</v>
      </c>
      <c r="BA55" s="172">
        <v>0</v>
      </c>
      <c r="BB55" s="177">
        <v>0</v>
      </c>
      <c r="BC55" s="176">
        <v>0</v>
      </c>
      <c r="BD55" s="172">
        <v>0</v>
      </c>
      <c r="BE55" s="172">
        <v>0</v>
      </c>
      <c r="BF55" s="172">
        <v>0</v>
      </c>
      <c r="BG55" s="172">
        <v>0</v>
      </c>
      <c r="BH55" s="172">
        <v>0</v>
      </c>
      <c r="BI55" s="172">
        <v>0</v>
      </c>
      <c r="BJ55" s="172">
        <v>0</v>
      </c>
      <c r="BK55" s="172">
        <v>0</v>
      </c>
      <c r="BL55" s="172">
        <v>0</v>
      </c>
      <c r="BM55" s="172">
        <v>0</v>
      </c>
      <c r="BN55" s="177">
        <v>0</v>
      </c>
      <c r="BO55" s="176">
        <v>0</v>
      </c>
      <c r="BP55" s="172">
        <v>0</v>
      </c>
      <c r="BQ55" s="172">
        <v>0</v>
      </c>
      <c r="BR55" s="172">
        <v>0</v>
      </c>
      <c r="BS55" s="172">
        <v>0</v>
      </c>
      <c r="BT55" s="172">
        <v>0</v>
      </c>
      <c r="BU55" s="172">
        <v>0</v>
      </c>
      <c r="BV55" s="172">
        <v>0</v>
      </c>
      <c r="BW55" s="172">
        <v>0</v>
      </c>
      <c r="BX55" s="172">
        <v>0</v>
      </c>
      <c r="BY55" s="172">
        <v>0</v>
      </c>
      <c r="BZ55" s="177">
        <v>0</v>
      </c>
      <c r="CA55" s="176">
        <v>0</v>
      </c>
      <c r="CB55" s="172">
        <v>0</v>
      </c>
      <c r="CC55" s="172">
        <v>0</v>
      </c>
      <c r="CD55" s="172">
        <v>0</v>
      </c>
      <c r="CE55" s="172">
        <v>0</v>
      </c>
      <c r="CF55" s="172">
        <v>0</v>
      </c>
      <c r="CG55" s="172">
        <v>0</v>
      </c>
      <c r="CH55" s="172">
        <v>0</v>
      </c>
      <c r="CI55" s="172">
        <v>0</v>
      </c>
      <c r="CJ55" s="172">
        <v>0</v>
      </c>
      <c r="CK55" s="172">
        <v>0</v>
      </c>
      <c r="CL55" s="177">
        <v>0</v>
      </c>
      <c r="CM55" s="176">
        <v>0</v>
      </c>
      <c r="CN55" s="172">
        <v>0</v>
      </c>
      <c r="CO55" s="172">
        <v>0</v>
      </c>
      <c r="CP55" s="172">
        <v>0</v>
      </c>
      <c r="CQ55" s="172">
        <v>0</v>
      </c>
      <c r="CR55" s="172">
        <v>0</v>
      </c>
      <c r="CS55" s="172">
        <v>0</v>
      </c>
      <c r="CT55" s="172">
        <v>0</v>
      </c>
      <c r="CU55" s="172">
        <v>0</v>
      </c>
      <c r="CV55" s="172">
        <v>0</v>
      </c>
      <c r="CW55" s="172">
        <v>0</v>
      </c>
      <c r="CX55" s="172">
        <v>0</v>
      </c>
      <c r="CY55" s="210">
        <v>2299014.2883782107</v>
      </c>
      <c r="DA55" s="211">
        <v>2299014.2883782107</v>
      </c>
      <c r="DB55" s="212">
        <v>0</v>
      </c>
      <c r="DC55" s="212">
        <v>0</v>
      </c>
      <c r="DD55" s="212">
        <v>0</v>
      </c>
      <c r="DE55" s="212">
        <v>0</v>
      </c>
      <c r="DF55" s="212">
        <v>0</v>
      </c>
      <c r="DG55" s="212">
        <v>0</v>
      </c>
      <c r="DH55" s="213">
        <v>2299014.2883782107</v>
      </c>
      <c r="DI55" s="182">
        <v>0</v>
      </c>
    </row>
    <row r="56" spans="1:113" x14ac:dyDescent="0.35">
      <c r="A56" s="43">
        <v>401</v>
      </c>
      <c r="B56" s="43">
        <v>17</v>
      </c>
      <c r="C56" s="208" t="s">
        <v>134</v>
      </c>
      <c r="D56" s="279" t="s">
        <v>474</v>
      </c>
      <c r="E56" s="209" t="s">
        <v>135</v>
      </c>
      <c r="F56" s="209" t="s">
        <v>79</v>
      </c>
      <c r="G56" s="172">
        <v>0</v>
      </c>
      <c r="H56" s="172">
        <v>0</v>
      </c>
      <c r="I56" s="172">
        <v>0</v>
      </c>
      <c r="J56" s="172">
        <v>0</v>
      </c>
      <c r="K56" s="172">
        <v>0</v>
      </c>
      <c r="L56" s="172">
        <v>0</v>
      </c>
      <c r="M56" s="172">
        <v>0</v>
      </c>
      <c r="N56" s="172">
        <v>0</v>
      </c>
      <c r="O56" s="172">
        <v>0</v>
      </c>
      <c r="P56" s="172">
        <v>0</v>
      </c>
      <c r="Q56" s="172">
        <v>0</v>
      </c>
      <c r="R56" s="177">
        <v>0</v>
      </c>
      <c r="S56" s="176">
        <v>0</v>
      </c>
      <c r="T56" s="172">
        <v>0</v>
      </c>
      <c r="U56" s="172">
        <v>0</v>
      </c>
      <c r="V56" s="172">
        <v>0</v>
      </c>
      <c r="W56" s="172">
        <v>0</v>
      </c>
      <c r="X56" s="172">
        <v>0</v>
      </c>
      <c r="Y56" s="172">
        <v>0</v>
      </c>
      <c r="Z56" s="172">
        <v>0</v>
      </c>
      <c r="AA56" s="172">
        <v>0</v>
      </c>
      <c r="AB56" s="172">
        <v>0</v>
      </c>
      <c r="AC56" s="172">
        <v>0</v>
      </c>
      <c r="AD56" s="177">
        <v>0</v>
      </c>
      <c r="AE56" s="176">
        <v>0</v>
      </c>
      <c r="AF56" s="172">
        <v>0</v>
      </c>
      <c r="AG56" s="172">
        <v>0</v>
      </c>
      <c r="AH56" s="172">
        <v>0</v>
      </c>
      <c r="AI56" s="172">
        <v>0</v>
      </c>
      <c r="AJ56" s="172">
        <v>0</v>
      </c>
      <c r="AK56" s="172">
        <v>0</v>
      </c>
      <c r="AL56" s="172">
        <v>0</v>
      </c>
      <c r="AM56" s="172">
        <v>0</v>
      </c>
      <c r="AN56" s="172">
        <v>0</v>
      </c>
      <c r="AO56" s="172">
        <v>0</v>
      </c>
      <c r="AP56" s="177">
        <v>0</v>
      </c>
      <c r="AQ56" s="176">
        <v>0</v>
      </c>
      <c r="AR56" s="172">
        <v>0</v>
      </c>
      <c r="AS56" s="172">
        <v>161919.19769165909</v>
      </c>
      <c r="AT56" s="172">
        <v>295131.67110882088</v>
      </c>
      <c r="AU56" s="172">
        <v>505940.00761512149</v>
      </c>
      <c r="AV56" s="172">
        <v>605912.21812697023</v>
      </c>
      <c r="AW56" s="172">
        <v>1580434.2727258678</v>
      </c>
      <c r="AX56" s="172">
        <v>1664757.6073283884</v>
      </c>
      <c r="AY56" s="172">
        <v>1480462.0622140192</v>
      </c>
      <c r="AZ56" s="172">
        <v>1185330.3911051985</v>
      </c>
      <c r="BA56" s="172">
        <v>715473.09573545912</v>
      </c>
      <c r="BB56" s="177">
        <v>450345.18181614234</v>
      </c>
      <c r="BC56" s="176">
        <v>86542.796390076634</v>
      </c>
      <c r="BD56" s="172">
        <v>86542.796390076634</v>
      </c>
      <c r="BE56" s="172">
        <v>86542.796390076634</v>
      </c>
      <c r="BF56" s="172">
        <v>86542.796390076634</v>
      </c>
      <c r="BG56" s="172">
        <v>86542.796390076634</v>
      </c>
      <c r="BH56" s="172">
        <v>86542.796390076634</v>
      </c>
      <c r="BI56" s="172">
        <v>0</v>
      </c>
      <c r="BJ56" s="172">
        <v>0</v>
      </c>
      <c r="BK56" s="172">
        <v>0</v>
      </c>
      <c r="BL56" s="172">
        <v>0</v>
      </c>
      <c r="BM56" s="172">
        <v>0</v>
      </c>
      <c r="BN56" s="177">
        <v>0</v>
      </c>
      <c r="BO56" s="176">
        <v>0</v>
      </c>
      <c r="BP56" s="172">
        <v>0</v>
      </c>
      <c r="BQ56" s="172">
        <v>0</v>
      </c>
      <c r="BR56" s="172">
        <v>0</v>
      </c>
      <c r="BS56" s="172">
        <v>0</v>
      </c>
      <c r="BT56" s="172">
        <v>0</v>
      </c>
      <c r="BU56" s="172">
        <v>0</v>
      </c>
      <c r="BV56" s="172">
        <v>0</v>
      </c>
      <c r="BW56" s="172">
        <v>0</v>
      </c>
      <c r="BX56" s="172">
        <v>0</v>
      </c>
      <c r="BY56" s="172">
        <v>0</v>
      </c>
      <c r="BZ56" s="177">
        <v>0</v>
      </c>
      <c r="CA56" s="176">
        <v>0</v>
      </c>
      <c r="CB56" s="172">
        <v>0</v>
      </c>
      <c r="CC56" s="172">
        <v>0</v>
      </c>
      <c r="CD56" s="172">
        <v>0</v>
      </c>
      <c r="CE56" s="172">
        <v>0</v>
      </c>
      <c r="CF56" s="172">
        <v>0</v>
      </c>
      <c r="CG56" s="172">
        <v>0</v>
      </c>
      <c r="CH56" s="172">
        <v>0</v>
      </c>
      <c r="CI56" s="172">
        <v>0</v>
      </c>
      <c r="CJ56" s="172">
        <v>0</v>
      </c>
      <c r="CK56" s="172">
        <v>0</v>
      </c>
      <c r="CL56" s="177">
        <v>0</v>
      </c>
      <c r="CM56" s="176">
        <v>0</v>
      </c>
      <c r="CN56" s="172">
        <v>0</v>
      </c>
      <c r="CO56" s="172">
        <v>0</v>
      </c>
      <c r="CP56" s="172">
        <v>0</v>
      </c>
      <c r="CQ56" s="172">
        <v>0</v>
      </c>
      <c r="CR56" s="172">
        <v>0</v>
      </c>
      <c r="CS56" s="172">
        <v>0</v>
      </c>
      <c r="CT56" s="172">
        <v>0</v>
      </c>
      <c r="CU56" s="172">
        <v>0</v>
      </c>
      <c r="CV56" s="172">
        <v>0</v>
      </c>
      <c r="CW56" s="172">
        <v>0</v>
      </c>
      <c r="CX56" s="172">
        <v>0</v>
      </c>
      <c r="CY56" s="210">
        <v>9164962.4838081095</v>
      </c>
      <c r="DA56" s="211">
        <v>0</v>
      </c>
      <c r="DB56" s="212">
        <v>0</v>
      </c>
      <c r="DC56" s="212">
        <v>8645705.7054676469</v>
      </c>
      <c r="DD56" s="212">
        <v>519256.7783404598</v>
      </c>
      <c r="DE56" s="212">
        <v>0</v>
      </c>
      <c r="DF56" s="212">
        <v>0</v>
      </c>
      <c r="DG56" s="212">
        <v>0</v>
      </c>
      <c r="DH56" s="213">
        <v>9164962.4838081077</v>
      </c>
      <c r="DI56" s="182">
        <v>0</v>
      </c>
    </row>
    <row r="57" spans="1:113" x14ac:dyDescent="0.35">
      <c r="A57" s="43">
        <v>405</v>
      </c>
      <c r="B57" s="43">
        <v>139</v>
      </c>
      <c r="C57" s="208" t="s">
        <v>136</v>
      </c>
      <c r="D57" s="279" t="s">
        <v>474</v>
      </c>
      <c r="E57" s="209" t="s">
        <v>78</v>
      </c>
      <c r="F57" s="209" t="s">
        <v>79</v>
      </c>
      <c r="G57" s="172">
        <v>0</v>
      </c>
      <c r="H57" s="172">
        <v>0</v>
      </c>
      <c r="I57" s="172">
        <v>0</v>
      </c>
      <c r="J57" s="172">
        <v>0</v>
      </c>
      <c r="K57" s="172">
        <v>0</v>
      </c>
      <c r="L57" s="172">
        <v>0</v>
      </c>
      <c r="M57" s="172">
        <v>47438.431729948585</v>
      </c>
      <c r="N57" s="172">
        <v>71157.647594922877</v>
      </c>
      <c r="O57" s="172">
        <v>85389.177113907455</v>
      </c>
      <c r="P57" s="172">
        <v>94876.863459897169</v>
      </c>
      <c r="Q57" s="172">
        <v>75901.490767917741</v>
      </c>
      <c r="R57" s="177">
        <v>47438.431729948585</v>
      </c>
      <c r="S57" s="176">
        <v>0</v>
      </c>
      <c r="T57" s="172">
        <v>136686.26965165362</v>
      </c>
      <c r="U57" s="172">
        <v>273372.53930330725</v>
      </c>
      <c r="V57" s="172">
        <v>546745.07860661449</v>
      </c>
      <c r="W57" s="172">
        <v>820117.61790992168</v>
      </c>
      <c r="X57" s="172">
        <v>1025147.022387402</v>
      </c>
      <c r="Y57" s="172">
        <v>1355658.0703956354</v>
      </c>
      <c r="Z57" s="172">
        <v>1138883.7881897439</v>
      </c>
      <c r="AA57" s="172">
        <v>933854.38371226331</v>
      </c>
      <c r="AB57" s="172">
        <v>660481.84440895636</v>
      </c>
      <c r="AC57" s="172">
        <v>387109.30510564899</v>
      </c>
      <c r="AD57" s="177">
        <v>250423.03545399537</v>
      </c>
      <c r="AE57" s="176">
        <v>0</v>
      </c>
      <c r="AF57" s="172">
        <v>0</v>
      </c>
      <c r="AG57" s="172">
        <v>0</v>
      </c>
      <c r="AH57" s="172">
        <v>0</v>
      </c>
      <c r="AI57" s="172">
        <v>0</v>
      </c>
      <c r="AJ57" s="172">
        <v>0</v>
      </c>
      <c r="AK57" s="172">
        <v>0</v>
      </c>
      <c r="AL57" s="172">
        <v>0</v>
      </c>
      <c r="AM57" s="172">
        <v>0</v>
      </c>
      <c r="AN57" s="172">
        <v>0</v>
      </c>
      <c r="AO57" s="172">
        <v>0</v>
      </c>
      <c r="AP57" s="177">
        <v>0</v>
      </c>
      <c r="AQ57" s="176">
        <v>0</v>
      </c>
      <c r="AR57" s="172">
        <v>0</v>
      </c>
      <c r="AS57" s="172">
        <v>0</v>
      </c>
      <c r="AT57" s="172">
        <v>0</v>
      </c>
      <c r="AU57" s="172">
        <v>0</v>
      </c>
      <c r="AV57" s="172">
        <v>0</v>
      </c>
      <c r="AW57" s="172">
        <v>0</v>
      </c>
      <c r="AX57" s="172">
        <v>0</v>
      </c>
      <c r="AY57" s="172">
        <v>0</v>
      </c>
      <c r="AZ57" s="172">
        <v>0</v>
      </c>
      <c r="BA57" s="172">
        <v>0</v>
      </c>
      <c r="BB57" s="177">
        <v>0</v>
      </c>
      <c r="BC57" s="176">
        <v>0</v>
      </c>
      <c r="BD57" s="172">
        <v>0</v>
      </c>
      <c r="BE57" s="172">
        <v>0</v>
      </c>
      <c r="BF57" s="172">
        <v>0</v>
      </c>
      <c r="BG57" s="172">
        <v>0</v>
      </c>
      <c r="BH57" s="172">
        <v>0</v>
      </c>
      <c r="BI57" s="172">
        <v>0</v>
      </c>
      <c r="BJ57" s="172">
        <v>0</v>
      </c>
      <c r="BK57" s="172">
        <v>0</v>
      </c>
      <c r="BL57" s="172">
        <v>0</v>
      </c>
      <c r="BM57" s="172">
        <v>0</v>
      </c>
      <c r="BN57" s="177">
        <v>0</v>
      </c>
      <c r="BO57" s="176">
        <v>0</v>
      </c>
      <c r="BP57" s="172">
        <v>0</v>
      </c>
      <c r="BQ57" s="172">
        <v>0</v>
      </c>
      <c r="BR57" s="172">
        <v>0</v>
      </c>
      <c r="BS57" s="172">
        <v>0</v>
      </c>
      <c r="BT57" s="172">
        <v>0</v>
      </c>
      <c r="BU57" s="172">
        <v>0</v>
      </c>
      <c r="BV57" s="172">
        <v>0</v>
      </c>
      <c r="BW57" s="172">
        <v>0</v>
      </c>
      <c r="BX57" s="172">
        <v>0</v>
      </c>
      <c r="BY57" s="172">
        <v>0</v>
      </c>
      <c r="BZ57" s="177">
        <v>0</v>
      </c>
      <c r="CA57" s="176">
        <v>0</v>
      </c>
      <c r="CB57" s="172">
        <v>0</v>
      </c>
      <c r="CC57" s="172">
        <v>0</v>
      </c>
      <c r="CD57" s="172">
        <v>0</v>
      </c>
      <c r="CE57" s="172">
        <v>0</v>
      </c>
      <c r="CF57" s="172">
        <v>0</v>
      </c>
      <c r="CG57" s="172">
        <v>0</v>
      </c>
      <c r="CH57" s="172">
        <v>0</v>
      </c>
      <c r="CI57" s="172">
        <v>0</v>
      </c>
      <c r="CJ57" s="172">
        <v>0</v>
      </c>
      <c r="CK57" s="172">
        <v>0</v>
      </c>
      <c r="CL57" s="177">
        <v>0</v>
      </c>
      <c r="CM57" s="176">
        <v>0</v>
      </c>
      <c r="CN57" s="172">
        <v>0</v>
      </c>
      <c r="CO57" s="172">
        <v>0</v>
      </c>
      <c r="CP57" s="172">
        <v>0</v>
      </c>
      <c r="CQ57" s="172">
        <v>0</v>
      </c>
      <c r="CR57" s="172">
        <v>0</v>
      </c>
      <c r="CS57" s="172">
        <v>0</v>
      </c>
      <c r="CT57" s="172">
        <v>0</v>
      </c>
      <c r="CU57" s="172">
        <v>0</v>
      </c>
      <c r="CV57" s="172">
        <v>0</v>
      </c>
      <c r="CW57" s="172">
        <v>0</v>
      </c>
      <c r="CX57" s="172">
        <v>0</v>
      </c>
      <c r="CY57" s="210">
        <v>7528478.9551251428</v>
      </c>
      <c r="DA57" s="211">
        <v>7528478.9551251428</v>
      </c>
      <c r="DB57" s="212">
        <v>0</v>
      </c>
      <c r="DC57" s="212">
        <v>0</v>
      </c>
      <c r="DD57" s="212">
        <v>0</v>
      </c>
      <c r="DE57" s="212">
        <v>0</v>
      </c>
      <c r="DF57" s="212">
        <v>0</v>
      </c>
      <c r="DG57" s="212">
        <v>0</v>
      </c>
      <c r="DH57" s="213">
        <v>7528478.9551251428</v>
      </c>
      <c r="DI57" s="182">
        <v>0</v>
      </c>
    </row>
    <row r="58" spans="1:113" x14ac:dyDescent="0.35">
      <c r="A58" s="43">
        <v>406</v>
      </c>
      <c r="B58" s="43">
        <v>373</v>
      </c>
      <c r="C58" s="208" t="s">
        <v>137</v>
      </c>
      <c r="D58" s="279" t="s">
        <v>474</v>
      </c>
      <c r="E58" s="209" t="s">
        <v>135</v>
      </c>
      <c r="F58" s="209" t="s">
        <v>79</v>
      </c>
      <c r="G58" s="172">
        <v>0</v>
      </c>
      <c r="H58" s="172">
        <v>256302.45009309903</v>
      </c>
      <c r="I58" s="172">
        <v>512604.90018619807</v>
      </c>
      <c r="J58" s="172">
        <v>1025209.8003723961</v>
      </c>
      <c r="K58" s="172">
        <v>1537814.7005585942</v>
      </c>
      <c r="L58" s="172">
        <v>1922268.3756982426</v>
      </c>
      <c r="M58" s="172">
        <v>2306722.0508378912</v>
      </c>
      <c r="N58" s="172">
        <v>1922268.3756982426</v>
      </c>
      <c r="O58" s="172">
        <v>1537814.7005585942</v>
      </c>
      <c r="P58" s="172">
        <v>1025209.8003723961</v>
      </c>
      <c r="Q58" s="172">
        <v>512604.90018619807</v>
      </c>
      <c r="R58" s="177">
        <v>256302.45009309903</v>
      </c>
      <c r="S58" s="176">
        <v>0</v>
      </c>
      <c r="T58" s="172">
        <v>88086.582963114794</v>
      </c>
      <c r="U58" s="172">
        <v>176173.16592622959</v>
      </c>
      <c r="V58" s="172">
        <v>352346.33185245917</v>
      </c>
      <c r="W58" s="172">
        <v>528519.49777868879</v>
      </c>
      <c r="X58" s="172">
        <v>660649.37222336093</v>
      </c>
      <c r="Y58" s="172">
        <v>766940.51566551952</v>
      </c>
      <c r="Z58" s="172">
        <v>660649.37222336093</v>
      </c>
      <c r="AA58" s="172">
        <v>528519.49777868879</v>
      </c>
      <c r="AB58" s="172">
        <v>352346.33185245917</v>
      </c>
      <c r="AC58" s="172">
        <v>176173.16592622959</v>
      </c>
      <c r="AD58" s="177">
        <v>88086.582963114794</v>
      </c>
      <c r="AE58" s="176">
        <v>0</v>
      </c>
      <c r="AF58" s="172">
        <v>0</v>
      </c>
      <c r="AG58" s="172">
        <v>0</v>
      </c>
      <c r="AH58" s="172">
        <v>0</v>
      </c>
      <c r="AI58" s="172">
        <v>0</v>
      </c>
      <c r="AJ58" s="172">
        <v>0</v>
      </c>
      <c r="AK58" s="172">
        <v>0</v>
      </c>
      <c r="AL58" s="172">
        <v>0</v>
      </c>
      <c r="AM58" s="172">
        <v>0</v>
      </c>
      <c r="AN58" s="172">
        <v>0</v>
      </c>
      <c r="AO58" s="172">
        <v>0</v>
      </c>
      <c r="AP58" s="177">
        <v>0</v>
      </c>
      <c r="AQ58" s="176">
        <v>0</v>
      </c>
      <c r="AR58" s="172">
        <v>0</v>
      </c>
      <c r="AS58" s="172">
        <v>0</v>
      </c>
      <c r="AT58" s="172">
        <v>0</v>
      </c>
      <c r="AU58" s="172">
        <v>0</v>
      </c>
      <c r="AV58" s="172">
        <v>0</v>
      </c>
      <c r="AW58" s="172">
        <v>0</v>
      </c>
      <c r="AX58" s="172">
        <v>0</v>
      </c>
      <c r="AY58" s="172">
        <v>0</v>
      </c>
      <c r="AZ58" s="172">
        <v>0</v>
      </c>
      <c r="BA58" s="172">
        <v>0</v>
      </c>
      <c r="BB58" s="177">
        <v>0</v>
      </c>
      <c r="BC58" s="176">
        <v>0</v>
      </c>
      <c r="BD58" s="172">
        <v>0</v>
      </c>
      <c r="BE58" s="172">
        <v>0</v>
      </c>
      <c r="BF58" s="172">
        <v>0</v>
      </c>
      <c r="BG58" s="172">
        <v>0</v>
      </c>
      <c r="BH58" s="172">
        <v>0</v>
      </c>
      <c r="BI58" s="172">
        <v>0</v>
      </c>
      <c r="BJ58" s="172">
        <v>0</v>
      </c>
      <c r="BK58" s="172">
        <v>0</v>
      </c>
      <c r="BL58" s="172">
        <v>0</v>
      </c>
      <c r="BM58" s="172">
        <v>0</v>
      </c>
      <c r="BN58" s="177">
        <v>0</v>
      </c>
      <c r="BO58" s="176">
        <v>0</v>
      </c>
      <c r="BP58" s="172">
        <v>0</v>
      </c>
      <c r="BQ58" s="172">
        <v>0</v>
      </c>
      <c r="BR58" s="172">
        <v>0</v>
      </c>
      <c r="BS58" s="172">
        <v>0</v>
      </c>
      <c r="BT58" s="172">
        <v>0</v>
      </c>
      <c r="BU58" s="172">
        <v>0</v>
      </c>
      <c r="BV58" s="172">
        <v>0</v>
      </c>
      <c r="BW58" s="172">
        <v>0</v>
      </c>
      <c r="BX58" s="172">
        <v>0</v>
      </c>
      <c r="BY58" s="172">
        <v>0</v>
      </c>
      <c r="BZ58" s="177">
        <v>0</v>
      </c>
      <c r="CA58" s="176">
        <v>0</v>
      </c>
      <c r="CB58" s="172">
        <v>0</v>
      </c>
      <c r="CC58" s="172">
        <v>0</v>
      </c>
      <c r="CD58" s="172">
        <v>0</v>
      </c>
      <c r="CE58" s="172">
        <v>0</v>
      </c>
      <c r="CF58" s="172">
        <v>0</v>
      </c>
      <c r="CG58" s="172">
        <v>0</v>
      </c>
      <c r="CH58" s="172">
        <v>0</v>
      </c>
      <c r="CI58" s="172">
        <v>0</v>
      </c>
      <c r="CJ58" s="172">
        <v>0</v>
      </c>
      <c r="CK58" s="172">
        <v>0</v>
      </c>
      <c r="CL58" s="177">
        <v>0</v>
      </c>
      <c r="CM58" s="176">
        <v>0</v>
      </c>
      <c r="CN58" s="172">
        <v>0</v>
      </c>
      <c r="CO58" s="172">
        <v>0</v>
      </c>
      <c r="CP58" s="172">
        <v>0</v>
      </c>
      <c r="CQ58" s="172">
        <v>0</v>
      </c>
      <c r="CR58" s="172">
        <v>0</v>
      </c>
      <c r="CS58" s="172">
        <v>0</v>
      </c>
      <c r="CT58" s="172">
        <v>0</v>
      </c>
      <c r="CU58" s="172">
        <v>0</v>
      </c>
      <c r="CV58" s="172">
        <v>0</v>
      </c>
      <c r="CW58" s="172">
        <v>0</v>
      </c>
      <c r="CX58" s="172">
        <v>0</v>
      </c>
      <c r="CY58" s="210">
        <v>4378490.4171532262</v>
      </c>
      <c r="DA58" s="211">
        <v>4378490.4171532262</v>
      </c>
      <c r="DB58" s="212">
        <v>0</v>
      </c>
      <c r="DC58" s="212">
        <v>0</v>
      </c>
      <c r="DD58" s="212">
        <v>0</v>
      </c>
      <c r="DE58" s="212">
        <v>0</v>
      </c>
      <c r="DF58" s="212">
        <v>0</v>
      </c>
      <c r="DG58" s="212">
        <v>0</v>
      </c>
      <c r="DH58" s="213">
        <v>4378490.4171532262</v>
      </c>
      <c r="DI58" s="182">
        <v>0</v>
      </c>
    </row>
    <row r="59" spans="1:113" x14ac:dyDescent="0.35">
      <c r="A59" s="43">
        <v>429</v>
      </c>
      <c r="B59" s="43">
        <v>516</v>
      </c>
      <c r="C59" s="208" t="s">
        <v>138</v>
      </c>
      <c r="D59" s="279" t="s">
        <v>474</v>
      </c>
      <c r="E59" s="209" t="s">
        <v>78</v>
      </c>
      <c r="F59" s="209" t="s">
        <v>79</v>
      </c>
      <c r="G59" s="172">
        <v>0</v>
      </c>
      <c r="H59" s="172">
        <v>0</v>
      </c>
      <c r="I59" s="172">
        <v>0</v>
      </c>
      <c r="J59" s="172">
        <v>0</v>
      </c>
      <c r="K59" s="172">
        <v>0</v>
      </c>
      <c r="L59" s="172">
        <v>0</v>
      </c>
      <c r="M59" s="172">
        <v>0</v>
      </c>
      <c r="N59" s="172">
        <v>0</v>
      </c>
      <c r="O59" s="172">
        <v>0</v>
      </c>
      <c r="P59" s="172">
        <v>0</v>
      </c>
      <c r="Q59" s="172">
        <v>0</v>
      </c>
      <c r="R59" s="177">
        <v>0</v>
      </c>
      <c r="S59" s="176">
        <v>0</v>
      </c>
      <c r="T59" s="172">
        <v>82026.894127276057</v>
      </c>
      <c r="U59" s="172">
        <v>164053.78825455211</v>
      </c>
      <c r="V59" s="172">
        <v>328107.57650910423</v>
      </c>
      <c r="W59" s="172">
        <v>492161.3647636564</v>
      </c>
      <c r="X59" s="172">
        <v>615201.70595457044</v>
      </c>
      <c r="Y59" s="172">
        <v>738242.0471454846</v>
      </c>
      <c r="Z59" s="172">
        <v>615201.70595457044</v>
      </c>
      <c r="AA59" s="172">
        <v>492161.3647636564</v>
      </c>
      <c r="AB59" s="172">
        <v>328107.57650910423</v>
      </c>
      <c r="AC59" s="172">
        <v>164053.78825455211</v>
      </c>
      <c r="AD59" s="177">
        <v>82026.894127276057</v>
      </c>
      <c r="AE59" s="176">
        <v>78341.441594945456</v>
      </c>
      <c r="AF59" s="172">
        <v>235024.32478483635</v>
      </c>
      <c r="AG59" s="172">
        <v>391707.20797472727</v>
      </c>
      <c r="AH59" s="172">
        <v>470048.64956967271</v>
      </c>
      <c r="AI59" s="172">
        <v>313365.76637978182</v>
      </c>
      <c r="AJ59" s="172">
        <v>78341.441594945456</v>
      </c>
      <c r="AK59" s="172">
        <v>0</v>
      </c>
      <c r="AL59" s="172">
        <v>0</v>
      </c>
      <c r="AM59" s="172">
        <v>0</v>
      </c>
      <c r="AN59" s="172">
        <v>0</v>
      </c>
      <c r="AO59" s="172">
        <v>0</v>
      </c>
      <c r="AP59" s="177">
        <v>0</v>
      </c>
      <c r="AQ59" s="176">
        <v>0</v>
      </c>
      <c r="AR59" s="172">
        <v>0</v>
      </c>
      <c r="AS59" s="172">
        <v>0</v>
      </c>
      <c r="AT59" s="172">
        <v>0</v>
      </c>
      <c r="AU59" s="172">
        <v>0</v>
      </c>
      <c r="AV59" s="172">
        <v>0</v>
      </c>
      <c r="AW59" s="172">
        <v>0</v>
      </c>
      <c r="AX59" s="172">
        <v>0</v>
      </c>
      <c r="AY59" s="172">
        <v>0</v>
      </c>
      <c r="AZ59" s="172">
        <v>0</v>
      </c>
      <c r="BA59" s="172">
        <v>0</v>
      </c>
      <c r="BB59" s="177">
        <v>0</v>
      </c>
      <c r="BC59" s="176">
        <v>0</v>
      </c>
      <c r="BD59" s="172">
        <v>0</v>
      </c>
      <c r="BE59" s="172">
        <v>0</v>
      </c>
      <c r="BF59" s="172">
        <v>0</v>
      </c>
      <c r="BG59" s="172">
        <v>0</v>
      </c>
      <c r="BH59" s="172">
        <v>0</v>
      </c>
      <c r="BI59" s="172">
        <v>0</v>
      </c>
      <c r="BJ59" s="172">
        <v>0</v>
      </c>
      <c r="BK59" s="172">
        <v>0</v>
      </c>
      <c r="BL59" s="172">
        <v>0</v>
      </c>
      <c r="BM59" s="172">
        <v>0</v>
      </c>
      <c r="BN59" s="177">
        <v>0</v>
      </c>
      <c r="BO59" s="176">
        <v>0</v>
      </c>
      <c r="BP59" s="172">
        <v>0</v>
      </c>
      <c r="BQ59" s="172">
        <v>0</v>
      </c>
      <c r="BR59" s="172">
        <v>0</v>
      </c>
      <c r="BS59" s="172">
        <v>0</v>
      </c>
      <c r="BT59" s="172">
        <v>0</v>
      </c>
      <c r="BU59" s="172">
        <v>0</v>
      </c>
      <c r="BV59" s="172">
        <v>0</v>
      </c>
      <c r="BW59" s="172">
        <v>0</v>
      </c>
      <c r="BX59" s="172">
        <v>0</v>
      </c>
      <c r="BY59" s="172">
        <v>0</v>
      </c>
      <c r="BZ59" s="177">
        <v>0</v>
      </c>
      <c r="CA59" s="176">
        <v>0</v>
      </c>
      <c r="CB59" s="172">
        <v>0</v>
      </c>
      <c r="CC59" s="172">
        <v>0</v>
      </c>
      <c r="CD59" s="172">
        <v>0</v>
      </c>
      <c r="CE59" s="172">
        <v>0</v>
      </c>
      <c r="CF59" s="172">
        <v>0</v>
      </c>
      <c r="CG59" s="172">
        <v>0</v>
      </c>
      <c r="CH59" s="172">
        <v>0</v>
      </c>
      <c r="CI59" s="172">
        <v>0</v>
      </c>
      <c r="CJ59" s="172">
        <v>0</v>
      </c>
      <c r="CK59" s="172">
        <v>0</v>
      </c>
      <c r="CL59" s="177">
        <v>0</v>
      </c>
      <c r="CM59" s="176">
        <v>0</v>
      </c>
      <c r="CN59" s="172">
        <v>0</v>
      </c>
      <c r="CO59" s="172">
        <v>0</v>
      </c>
      <c r="CP59" s="172">
        <v>0</v>
      </c>
      <c r="CQ59" s="172">
        <v>0</v>
      </c>
      <c r="CR59" s="172">
        <v>0</v>
      </c>
      <c r="CS59" s="172">
        <v>0</v>
      </c>
      <c r="CT59" s="172">
        <v>0</v>
      </c>
      <c r="CU59" s="172">
        <v>0</v>
      </c>
      <c r="CV59" s="172">
        <v>0</v>
      </c>
      <c r="CW59" s="172">
        <v>0</v>
      </c>
      <c r="CX59" s="172">
        <v>0</v>
      </c>
      <c r="CY59" s="210">
        <v>5668173.5382627118</v>
      </c>
      <c r="DA59" s="211">
        <v>4101344.7063638028</v>
      </c>
      <c r="DB59" s="212">
        <v>1566828.8318989091</v>
      </c>
      <c r="DC59" s="212">
        <v>0</v>
      </c>
      <c r="DD59" s="212">
        <v>0</v>
      </c>
      <c r="DE59" s="212">
        <v>0</v>
      </c>
      <c r="DF59" s="212">
        <v>0</v>
      </c>
      <c r="DG59" s="212">
        <v>0</v>
      </c>
      <c r="DH59" s="213">
        <v>5668173.5382627118</v>
      </c>
      <c r="DI59" s="182">
        <v>0</v>
      </c>
    </row>
    <row r="60" spans="1:113" x14ac:dyDescent="0.35">
      <c r="A60" s="43">
        <v>475</v>
      </c>
      <c r="B60" s="43">
        <v>278</v>
      </c>
      <c r="C60" s="208" t="s">
        <v>139</v>
      </c>
      <c r="D60" s="279" t="s">
        <v>474</v>
      </c>
      <c r="E60" s="209" t="s">
        <v>78</v>
      </c>
      <c r="F60" s="209" t="s">
        <v>79</v>
      </c>
      <c r="G60" s="172">
        <v>0</v>
      </c>
      <c r="H60" s="172">
        <v>0</v>
      </c>
      <c r="I60" s="172">
        <v>0</v>
      </c>
      <c r="J60" s="172">
        <v>0</v>
      </c>
      <c r="K60" s="172">
        <v>0</v>
      </c>
      <c r="L60" s="172">
        <v>0</v>
      </c>
      <c r="M60" s="172">
        <v>0</v>
      </c>
      <c r="N60" s="172">
        <v>0</v>
      </c>
      <c r="O60" s="172">
        <v>0</v>
      </c>
      <c r="P60" s="172">
        <v>0</v>
      </c>
      <c r="Q60" s="172">
        <v>0</v>
      </c>
      <c r="R60" s="177">
        <v>0</v>
      </c>
      <c r="S60" s="176">
        <v>0</v>
      </c>
      <c r="T60" s="172">
        <v>0</v>
      </c>
      <c r="U60" s="172">
        <v>0</v>
      </c>
      <c r="V60" s="172">
        <v>0</v>
      </c>
      <c r="W60" s="172">
        <v>0</v>
      </c>
      <c r="X60" s="172">
        <v>0</v>
      </c>
      <c r="Y60" s="172">
        <v>0</v>
      </c>
      <c r="Z60" s="172">
        <v>0</v>
      </c>
      <c r="AA60" s="172">
        <v>0</v>
      </c>
      <c r="AB60" s="172">
        <v>0</v>
      </c>
      <c r="AC60" s="172">
        <v>0</v>
      </c>
      <c r="AD60" s="177">
        <v>0</v>
      </c>
      <c r="AE60" s="176">
        <v>0</v>
      </c>
      <c r="AF60" s="172">
        <v>0</v>
      </c>
      <c r="AG60" s="172">
        <v>0</v>
      </c>
      <c r="AH60" s="172">
        <v>0</v>
      </c>
      <c r="AI60" s="172">
        <v>0</v>
      </c>
      <c r="AJ60" s="172">
        <v>0</v>
      </c>
      <c r="AK60" s="172">
        <v>0</v>
      </c>
      <c r="AL60" s="172">
        <v>0</v>
      </c>
      <c r="AM60" s="172">
        <v>0</v>
      </c>
      <c r="AN60" s="172">
        <v>0</v>
      </c>
      <c r="AO60" s="172">
        <v>0</v>
      </c>
      <c r="AP60" s="177">
        <v>0</v>
      </c>
      <c r="AQ60" s="176">
        <v>99343.241122045409</v>
      </c>
      <c r="AR60" s="172">
        <v>298029.7233661362</v>
      </c>
      <c r="AS60" s="172">
        <v>596059.44673227239</v>
      </c>
      <c r="AT60" s="172">
        <v>894089.17009840871</v>
      </c>
      <c r="AU60" s="172">
        <v>1192118.8934645448</v>
      </c>
      <c r="AV60" s="172">
        <v>1589491.8579527265</v>
      </c>
      <c r="AW60" s="172">
        <v>1788178.3401968174</v>
      </c>
      <c r="AX60" s="172">
        <v>1390805.3757086361</v>
      </c>
      <c r="AY60" s="172">
        <v>993432.41122045415</v>
      </c>
      <c r="AZ60" s="172">
        <v>695402.68785431806</v>
      </c>
      <c r="BA60" s="172">
        <v>298029.7233661362</v>
      </c>
      <c r="BB60" s="177">
        <v>99343.241122045409</v>
      </c>
      <c r="BC60" s="176">
        <v>0</v>
      </c>
      <c r="BD60" s="172">
        <v>0</v>
      </c>
      <c r="BE60" s="172">
        <v>0</v>
      </c>
      <c r="BF60" s="172">
        <v>0</v>
      </c>
      <c r="BG60" s="172">
        <v>0</v>
      </c>
      <c r="BH60" s="172">
        <v>0</v>
      </c>
      <c r="BI60" s="172">
        <v>0</v>
      </c>
      <c r="BJ60" s="172">
        <v>0</v>
      </c>
      <c r="BK60" s="172">
        <v>0</v>
      </c>
      <c r="BL60" s="172">
        <v>0</v>
      </c>
      <c r="BM60" s="172">
        <v>0</v>
      </c>
      <c r="BN60" s="177">
        <v>0</v>
      </c>
      <c r="BO60" s="176">
        <v>0</v>
      </c>
      <c r="BP60" s="172">
        <v>0</v>
      </c>
      <c r="BQ60" s="172">
        <v>0</v>
      </c>
      <c r="BR60" s="172">
        <v>0</v>
      </c>
      <c r="BS60" s="172">
        <v>0</v>
      </c>
      <c r="BT60" s="172">
        <v>0</v>
      </c>
      <c r="BU60" s="172">
        <v>0</v>
      </c>
      <c r="BV60" s="172">
        <v>0</v>
      </c>
      <c r="BW60" s="172">
        <v>0</v>
      </c>
      <c r="BX60" s="172">
        <v>0</v>
      </c>
      <c r="BY60" s="172">
        <v>0</v>
      </c>
      <c r="BZ60" s="177">
        <v>0</v>
      </c>
      <c r="CA60" s="176">
        <v>0</v>
      </c>
      <c r="CB60" s="172">
        <v>0</v>
      </c>
      <c r="CC60" s="172">
        <v>0</v>
      </c>
      <c r="CD60" s="172">
        <v>0</v>
      </c>
      <c r="CE60" s="172">
        <v>0</v>
      </c>
      <c r="CF60" s="172">
        <v>0</v>
      </c>
      <c r="CG60" s="172">
        <v>0</v>
      </c>
      <c r="CH60" s="172">
        <v>0</v>
      </c>
      <c r="CI60" s="172">
        <v>0</v>
      </c>
      <c r="CJ60" s="172">
        <v>0</v>
      </c>
      <c r="CK60" s="172">
        <v>0</v>
      </c>
      <c r="CL60" s="177">
        <v>0</v>
      </c>
      <c r="CM60" s="176">
        <v>0</v>
      </c>
      <c r="CN60" s="172">
        <v>0</v>
      </c>
      <c r="CO60" s="172">
        <v>0</v>
      </c>
      <c r="CP60" s="172">
        <v>0</v>
      </c>
      <c r="CQ60" s="172">
        <v>0</v>
      </c>
      <c r="CR60" s="172">
        <v>0</v>
      </c>
      <c r="CS60" s="172">
        <v>0</v>
      </c>
      <c r="CT60" s="172">
        <v>0</v>
      </c>
      <c r="CU60" s="172">
        <v>0</v>
      </c>
      <c r="CV60" s="172">
        <v>0</v>
      </c>
      <c r="CW60" s="172">
        <v>0</v>
      </c>
      <c r="CX60" s="172">
        <v>0</v>
      </c>
      <c r="CY60" s="210">
        <v>9934324.1122045405</v>
      </c>
      <c r="DA60" s="211">
        <v>0</v>
      </c>
      <c r="DB60" s="212">
        <v>0</v>
      </c>
      <c r="DC60" s="212">
        <v>9934324.1122045405</v>
      </c>
      <c r="DD60" s="212">
        <v>0</v>
      </c>
      <c r="DE60" s="212">
        <v>0</v>
      </c>
      <c r="DF60" s="212">
        <v>0</v>
      </c>
      <c r="DG60" s="212">
        <v>0</v>
      </c>
      <c r="DH60" s="213">
        <v>9934324.1122045405</v>
      </c>
      <c r="DI60" s="182">
        <v>0</v>
      </c>
    </row>
    <row r="61" spans="1:113" x14ac:dyDescent="0.35">
      <c r="A61" s="43">
        <v>476</v>
      </c>
      <c r="B61" s="43">
        <v>279</v>
      </c>
      <c r="C61" s="208" t="s">
        <v>140</v>
      </c>
      <c r="D61" s="279" t="s">
        <v>474</v>
      </c>
      <c r="E61" s="209" t="s">
        <v>78</v>
      </c>
      <c r="F61" s="209" t="s">
        <v>79</v>
      </c>
      <c r="G61" s="172">
        <v>0</v>
      </c>
      <c r="H61" s="172">
        <v>0</v>
      </c>
      <c r="I61" s="172">
        <v>0</v>
      </c>
      <c r="J61" s="172">
        <v>0</v>
      </c>
      <c r="K61" s="172">
        <v>0</v>
      </c>
      <c r="L61" s="172">
        <v>0</v>
      </c>
      <c r="M61" s="172">
        <v>0</v>
      </c>
      <c r="N61" s="172">
        <v>0</v>
      </c>
      <c r="O61" s="172">
        <v>0</v>
      </c>
      <c r="P61" s="172">
        <v>0</v>
      </c>
      <c r="Q61" s="172">
        <v>0</v>
      </c>
      <c r="R61" s="177">
        <v>0</v>
      </c>
      <c r="S61" s="176">
        <v>0</v>
      </c>
      <c r="T61" s="172">
        <v>0</v>
      </c>
      <c r="U61" s="172">
        <v>0</v>
      </c>
      <c r="V61" s="172">
        <v>0</v>
      </c>
      <c r="W61" s="172">
        <v>0</v>
      </c>
      <c r="X61" s="172">
        <v>0</v>
      </c>
      <c r="Y61" s="172">
        <v>0</v>
      </c>
      <c r="Z61" s="172">
        <v>0</v>
      </c>
      <c r="AA61" s="172">
        <v>0</v>
      </c>
      <c r="AB61" s="172">
        <v>0</v>
      </c>
      <c r="AC61" s="172">
        <v>0</v>
      </c>
      <c r="AD61" s="177">
        <v>0</v>
      </c>
      <c r="AE61" s="176">
        <v>0</v>
      </c>
      <c r="AF61" s="172">
        <v>0</v>
      </c>
      <c r="AG61" s="172">
        <v>0</v>
      </c>
      <c r="AH61" s="172">
        <v>0</v>
      </c>
      <c r="AI61" s="172">
        <v>0</v>
      </c>
      <c r="AJ61" s="172">
        <v>0</v>
      </c>
      <c r="AK61" s="172">
        <v>0</v>
      </c>
      <c r="AL61" s="172">
        <v>0</v>
      </c>
      <c r="AM61" s="172">
        <v>0</v>
      </c>
      <c r="AN61" s="172">
        <v>0</v>
      </c>
      <c r="AO61" s="172">
        <v>0</v>
      </c>
      <c r="AP61" s="177">
        <v>0</v>
      </c>
      <c r="AQ61" s="176">
        <v>0</v>
      </c>
      <c r="AR61" s="172">
        <v>0</v>
      </c>
      <c r="AS61" s="172">
        <v>0</v>
      </c>
      <c r="AT61" s="172">
        <v>0</v>
      </c>
      <c r="AU61" s="172">
        <v>0</v>
      </c>
      <c r="AV61" s="172">
        <v>0</v>
      </c>
      <c r="AW61" s="172">
        <v>0</v>
      </c>
      <c r="AX61" s="172">
        <v>0</v>
      </c>
      <c r="AY61" s="172">
        <v>0</v>
      </c>
      <c r="AZ61" s="172">
        <v>0</v>
      </c>
      <c r="BA61" s="172">
        <v>0</v>
      </c>
      <c r="BB61" s="177">
        <v>0</v>
      </c>
      <c r="BC61" s="176">
        <v>0</v>
      </c>
      <c r="BD61" s="172">
        <v>0</v>
      </c>
      <c r="BE61" s="172">
        <v>0</v>
      </c>
      <c r="BF61" s="172">
        <v>0</v>
      </c>
      <c r="BG61" s="172">
        <v>0</v>
      </c>
      <c r="BH61" s="172">
        <v>0</v>
      </c>
      <c r="BI61" s="172">
        <v>0</v>
      </c>
      <c r="BJ61" s="172">
        <v>0</v>
      </c>
      <c r="BK61" s="172">
        <v>0</v>
      </c>
      <c r="BL61" s="172">
        <v>0</v>
      </c>
      <c r="BM61" s="172">
        <v>0</v>
      </c>
      <c r="BN61" s="177">
        <v>0</v>
      </c>
      <c r="BO61" s="176">
        <v>0</v>
      </c>
      <c r="BP61" s="172">
        <v>0</v>
      </c>
      <c r="BQ61" s="172">
        <v>0</v>
      </c>
      <c r="BR61" s="172">
        <v>0</v>
      </c>
      <c r="BS61" s="172">
        <v>0</v>
      </c>
      <c r="BT61" s="172">
        <v>0</v>
      </c>
      <c r="BU61" s="172">
        <v>0</v>
      </c>
      <c r="BV61" s="172">
        <v>0</v>
      </c>
      <c r="BW61" s="172">
        <v>0</v>
      </c>
      <c r="BX61" s="172">
        <v>0</v>
      </c>
      <c r="BY61" s="172">
        <v>0</v>
      </c>
      <c r="BZ61" s="177">
        <v>0</v>
      </c>
      <c r="CA61" s="176">
        <v>59052.931129539611</v>
      </c>
      <c r="CB61" s="172">
        <v>177158.79338861883</v>
      </c>
      <c r="CC61" s="172">
        <v>354317.58677723765</v>
      </c>
      <c r="CD61" s="172">
        <v>531476.38016585645</v>
      </c>
      <c r="CE61" s="172">
        <v>708635.1735544753</v>
      </c>
      <c r="CF61" s="172">
        <v>944846.89807263378</v>
      </c>
      <c r="CG61" s="172">
        <v>1062952.7603317129</v>
      </c>
      <c r="CH61" s="172">
        <v>826741.03581355454</v>
      </c>
      <c r="CI61" s="172">
        <v>590529.31129539618</v>
      </c>
      <c r="CJ61" s="172">
        <v>413370.51790677727</v>
      </c>
      <c r="CK61" s="172">
        <v>177158.79338861883</v>
      </c>
      <c r="CL61" s="177">
        <v>59052.931129539611</v>
      </c>
      <c r="CM61" s="176">
        <v>0</v>
      </c>
      <c r="CN61" s="172">
        <v>0</v>
      </c>
      <c r="CO61" s="172">
        <v>0</v>
      </c>
      <c r="CP61" s="172">
        <v>0</v>
      </c>
      <c r="CQ61" s="172">
        <v>0</v>
      </c>
      <c r="CR61" s="172">
        <v>0</v>
      </c>
      <c r="CS61" s="172">
        <v>0</v>
      </c>
      <c r="CT61" s="172">
        <v>0</v>
      </c>
      <c r="CU61" s="172">
        <v>0</v>
      </c>
      <c r="CV61" s="172">
        <v>0</v>
      </c>
      <c r="CW61" s="172">
        <v>0</v>
      </c>
      <c r="CX61" s="172">
        <v>0</v>
      </c>
      <c r="CY61" s="210">
        <v>5905293.1129539618</v>
      </c>
      <c r="DA61" s="211">
        <v>0</v>
      </c>
      <c r="DB61" s="212">
        <v>0</v>
      </c>
      <c r="DC61" s="212">
        <v>0</v>
      </c>
      <c r="DD61" s="212">
        <v>0</v>
      </c>
      <c r="DE61" s="212">
        <v>0</v>
      </c>
      <c r="DF61" s="212">
        <v>5905293.1129539618</v>
      </c>
      <c r="DG61" s="212">
        <v>0</v>
      </c>
      <c r="DH61" s="213">
        <v>5905293.1129539618</v>
      </c>
      <c r="DI61" s="182">
        <v>0</v>
      </c>
    </row>
    <row r="62" spans="1:113" x14ac:dyDescent="0.35">
      <c r="A62" s="167">
        <v>135</v>
      </c>
      <c r="B62" s="167">
        <v>59</v>
      </c>
      <c r="C62" s="168" t="s">
        <v>141</v>
      </c>
      <c r="D62" s="279" t="s">
        <v>474</v>
      </c>
      <c r="E62" s="169" t="s">
        <v>142</v>
      </c>
      <c r="F62" s="169" t="s">
        <v>79</v>
      </c>
      <c r="G62" s="167">
        <v>0</v>
      </c>
      <c r="H62" s="167">
        <v>0</v>
      </c>
      <c r="I62" s="167">
        <v>0</v>
      </c>
      <c r="J62" s="167">
        <v>0</v>
      </c>
      <c r="K62" s="167">
        <v>0</v>
      </c>
      <c r="L62" s="167">
        <v>0</v>
      </c>
      <c r="M62" s="167">
        <v>0</v>
      </c>
      <c r="N62" s="167">
        <v>0</v>
      </c>
      <c r="O62" s="167">
        <v>0</v>
      </c>
      <c r="P62" s="167">
        <v>0</v>
      </c>
      <c r="Q62" s="167">
        <v>0</v>
      </c>
      <c r="R62" s="170">
        <v>0</v>
      </c>
      <c r="S62" s="171">
        <v>0</v>
      </c>
      <c r="T62" s="167">
        <v>0</v>
      </c>
      <c r="U62" s="167">
        <v>0</v>
      </c>
      <c r="V62" s="167">
        <v>0</v>
      </c>
      <c r="W62" s="167">
        <v>0</v>
      </c>
      <c r="X62" s="167">
        <v>0</v>
      </c>
      <c r="Y62" s="167">
        <v>0</v>
      </c>
      <c r="Z62" s="167">
        <v>0</v>
      </c>
      <c r="AA62" s="167">
        <v>0</v>
      </c>
      <c r="AB62" s="167">
        <v>0</v>
      </c>
      <c r="AC62" s="167">
        <v>0</v>
      </c>
      <c r="AD62" s="170">
        <v>0</v>
      </c>
      <c r="AE62" s="171">
        <v>0</v>
      </c>
      <c r="AF62" s="167">
        <v>0</v>
      </c>
      <c r="AG62" s="167">
        <v>0</v>
      </c>
      <c r="AH62" s="167">
        <v>0</v>
      </c>
      <c r="AI62" s="167">
        <v>0</v>
      </c>
      <c r="AJ62" s="167">
        <v>0</v>
      </c>
      <c r="AK62" s="167">
        <v>0</v>
      </c>
      <c r="AL62" s="167">
        <v>0</v>
      </c>
      <c r="AM62" s="167">
        <v>0</v>
      </c>
      <c r="AN62" s="167">
        <v>0</v>
      </c>
      <c r="AO62" s="167">
        <v>0</v>
      </c>
      <c r="AP62" s="170">
        <v>0</v>
      </c>
      <c r="AQ62" s="171">
        <v>0</v>
      </c>
      <c r="AR62" s="167">
        <v>0</v>
      </c>
      <c r="AS62" s="167">
        <v>0</v>
      </c>
      <c r="AT62" s="167">
        <v>0</v>
      </c>
      <c r="AU62" s="167">
        <v>0</v>
      </c>
      <c r="AV62" s="167">
        <v>0</v>
      </c>
      <c r="AW62" s="167">
        <v>0</v>
      </c>
      <c r="AX62" s="167">
        <v>0</v>
      </c>
      <c r="AY62" s="167">
        <v>0</v>
      </c>
      <c r="AZ62" s="167">
        <v>0</v>
      </c>
      <c r="BA62" s="167">
        <v>0</v>
      </c>
      <c r="BB62" s="170">
        <v>0</v>
      </c>
      <c r="BC62" s="171">
        <v>11349836.870495209</v>
      </c>
      <c r="BD62" s="167">
        <v>11349836.870495209</v>
      </c>
      <c r="BE62" s="167">
        <v>11349836.870495209</v>
      </c>
      <c r="BF62" s="167">
        <v>11349836.870495209</v>
      </c>
      <c r="BG62" s="167">
        <v>11349836.870495209</v>
      </c>
      <c r="BH62" s="167">
        <v>11349836.870495209</v>
      </c>
      <c r="BI62" s="167">
        <v>11349836.870495209</v>
      </c>
      <c r="BJ62" s="167">
        <v>11349836.870495209</v>
      </c>
      <c r="BK62" s="167">
        <v>11349836.870495209</v>
      </c>
      <c r="BL62" s="167">
        <v>11349836.870495209</v>
      </c>
      <c r="BM62" s="167">
        <v>11349836.870495209</v>
      </c>
      <c r="BN62" s="170">
        <v>11349836.870495209</v>
      </c>
      <c r="BO62" s="171">
        <v>8127772.6524883779</v>
      </c>
      <c r="BP62" s="167">
        <v>8127772.6524883779</v>
      </c>
      <c r="BQ62" s="167">
        <v>8127772.6524883779</v>
      </c>
      <c r="BR62" s="167">
        <v>8127772.6524883779</v>
      </c>
      <c r="BS62" s="167">
        <v>8127772.6524883779</v>
      </c>
      <c r="BT62" s="167">
        <v>8127772.6524883779</v>
      </c>
      <c r="BU62" s="167">
        <v>8127772.6524883779</v>
      </c>
      <c r="BV62" s="167">
        <v>8127772.6524883779</v>
      </c>
      <c r="BW62" s="167">
        <v>8127772.6524883779</v>
      </c>
      <c r="BX62" s="167">
        <v>8127772.6524883779</v>
      </c>
      <c r="BY62" s="167">
        <v>8127772.6524883779</v>
      </c>
      <c r="BZ62" s="170">
        <v>8127772.6524883779</v>
      </c>
      <c r="CA62" s="171">
        <v>4837744.0162012046</v>
      </c>
      <c r="CB62" s="167">
        <v>4837744.0162012046</v>
      </c>
      <c r="CC62" s="167">
        <v>4837744.0162012046</v>
      </c>
      <c r="CD62" s="167">
        <v>4837744.0162012046</v>
      </c>
      <c r="CE62" s="167">
        <v>4837744.0162012046</v>
      </c>
      <c r="CF62" s="167">
        <v>4837744.0162012046</v>
      </c>
      <c r="CG62" s="167">
        <v>4837744.0162012046</v>
      </c>
      <c r="CH62" s="167">
        <v>4837744.0162012046</v>
      </c>
      <c r="CI62" s="167">
        <v>4837744.0162012046</v>
      </c>
      <c r="CJ62" s="167">
        <v>4837744.0162012046</v>
      </c>
      <c r="CK62" s="167">
        <v>4837744.0162012046</v>
      </c>
      <c r="CL62" s="170">
        <v>4837744.0162012046</v>
      </c>
      <c r="CM62" s="171">
        <v>5252485.3433955377</v>
      </c>
      <c r="CN62" s="167">
        <v>5252485.3433955377</v>
      </c>
      <c r="CO62" s="167">
        <v>5252485.3433955377</v>
      </c>
      <c r="CP62" s="167">
        <v>5252485.3433955377</v>
      </c>
      <c r="CQ62" s="167">
        <v>5252485.3433955377</v>
      </c>
      <c r="CR62" s="167">
        <v>5252485.3433955377</v>
      </c>
      <c r="CS62" s="167">
        <v>5252485.3433955377</v>
      </c>
      <c r="CT62" s="167">
        <v>5252485.3433955377</v>
      </c>
      <c r="CU62" s="167">
        <v>5252485.3433955377</v>
      </c>
      <c r="CV62" s="167">
        <v>5252485.3433955377</v>
      </c>
      <c r="CW62" s="167">
        <v>5252485.3433955377</v>
      </c>
      <c r="CX62" s="167">
        <v>5252485.3433955377</v>
      </c>
      <c r="CY62" s="52">
        <v>354814066.5909639</v>
      </c>
      <c r="CZ62"/>
      <c r="DA62" s="71">
        <v>0</v>
      </c>
      <c r="DB62" s="48">
        <v>0</v>
      </c>
      <c r="DC62" s="48">
        <v>0</v>
      </c>
      <c r="DD62" s="48">
        <v>136198042.44594255</v>
      </c>
      <c r="DE62" s="48">
        <v>97533271.829860553</v>
      </c>
      <c r="DF62" s="48">
        <v>58052928.194414459</v>
      </c>
      <c r="DG62" s="48">
        <v>63029824.120746456</v>
      </c>
      <c r="DH62" s="74">
        <v>354814066.59096396</v>
      </c>
      <c r="DI62" s="182">
        <v>0</v>
      </c>
    </row>
    <row r="63" spans="1:113" x14ac:dyDescent="0.35">
      <c r="A63" s="172">
        <v>15</v>
      </c>
      <c r="B63" s="172">
        <v>183</v>
      </c>
      <c r="C63" s="173" t="s">
        <v>143</v>
      </c>
      <c r="D63" s="279" t="s">
        <v>474</v>
      </c>
      <c r="E63" s="174" t="s">
        <v>144</v>
      </c>
      <c r="F63" s="174" t="s">
        <v>79</v>
      </c>
      <c r="G63" s="172">
        <v>1758.9851463384164</v>
      </c>
      <c r="H63" s="172">
        <v>0</v>
      </c>
      <c r="I63" s="172">
        <v>12312.896024368914</v>
      </c>
      <c r="J63" s="172">
        <v>5276.9554390152489</v>
      </c>
      <c r="K63" s="172">
        <v>1758.9851463384164</v>
      </c>
      <c r="L63" s="172">
        <v>7035.9405853536655</v>
      </c>
      <c r="M63" s="172">
        <v>3517.9702926768327</v>
      </c>
      <c r="N63" s="172">
        <v>1758.9851463384164</v>
      </c>
      <c r="O63" s="172">
        <v>1758.9851463384164</v>
      </c>
      <c r="P63" s="172">
        <v>1758.9851463384164</v>
      </c>
      <c r="Q63" s="172">
        <v>5276.9554390152489</v>
      </c>
      <c r="R63" s="177">
        <v>12312.896024368914</v>
      </c>
      <c r="S63" s="176">
        <v>1758.9851463384164</v>
      </c>
      <c r="T63" s="172">
        <v>0</v>
      </c>
      <c r="U63" s="172">
        <v>12312.896024368914</v>
      </c>
      <c r="V63" s="172">
        <v>5276.9554390152489</v>
      </c>
      <c r="W63" s="172">
        <v>1758.9851463384164</v>
      </c>
      <c r="X63" s="172">
        <v>7035.9405853536655</v>
      </c>
      <c r="Y63" s="172">
        <v>3517.9702926768327</v>
      </c>
      <c r="Z63" s="172">
        <v>1758.9851463384164</v>
      </c>
      <c r="AA63" s="172">
        <v>1758.9851463384164</v>
      </c>
      <c r="AB63" s="172">
        <v>1758.9851463384164</v>
      </c>
      <c r="AC63" s="172">
        <v>5276.9554390152489</v>
      </c>
      <c r="AD63" s="177">
        <v>12312.896024368914</v>
      </c>
      <c r="AE63" s="176">
        <v>1758.9851463384164</v>
      </c>
      <c r="AF63" s="172">
        <v>1758.9851463384164</v>
      </c>
      <c r="AG63" s="172">
        <v>1758.9851463384164</v>
      </c>
      <c r="AH63" s="172">
        <v>3517.9702926768327</v>
      </c>
      <c r="AI63" s="172">
        <v>1758.9851463384164</v>
      </c>
      <c r="AJ63" s="172">
        <v>1758.9851463384164</v>
      </c>
      <c r="AK63" s="172">
        <v>3517.9702926768327</v>
      </c>
      <c r="AL63" s="172">
        <v>1758.9851463384164</v>
      </c>
      <c r="AM63" s="172">
        <v>1758.9851463384164</v>
      </c>
      <c r="AN63" s="172">
        <v>3517.9702926768327</v>
      </c>
      <c r="AO63" s="172">
        <v>1758.9851463384164</v>
      </c>
      <c r="AP63" s="177">
        <v>3517.9702926768327</v>
      </c>
      <c r="AQ63" s="176">
        <v>1758.9851463384164</v>
      </c>
      <c r="AR63" s="172">
        <v>1758.9851463384164</v>
      </c>
      <c r="AS63" s="172">
        <v>1758.9851463384164</v>
      </c>
      <c r="AT63" s="172">
        <v>3517.9702926768327</v>
      </c>
      <c r="AU63" s="172">
        <v>1758.9851463384164</v>
      </c>
      <c r="AV63" s="172">
        <v>1758.9851463384164</v>
      </c>
      <c r="AW63" s="172">
        <v>3517.9702926768327</v>
      </c>
      <c r="AX63" s="172">
        <v>1758.9851463384164</v>
      </c>
      <c r="AY63" s="172">
        <v>1758.9851463384164</v>
      </c>
      <c r="AZ63" s="172">
        <v>3517.9702926768327</v>
      </c>
      <c r="BA63" s="172">
        <v>1758.9851463384164</v>
      </c>
      <c r="BB63" s="177">
        <v>3517.9702926768327</v>
      </c>
      <c r="BC63" s="176">
        <v>1758.9851463384164</v>
      </c>
      <c r="BD63" s="172">
        <v>1758.9851463384164</v>
      </c>
      <c r="BE63" s="172">
        <v>1758.9851463384164</v>
      </c>
      <c r="BF63" s="172">
        <v>3517.9702926768327</v>
      </c>
      <c r="BG63" s="172">
        <v>1758.9851463384164</v>
      </c>
      <c r="BH63" s="172">
        <v>1758.9851463384164</v>
      </c>
      <c r="BI63" s="172">
        <v>3517.9702926768327</v>
      </c>
      <c r="BJ63" s="172">
        <v>1758.9851463384164</v>
      </c>
      <c r="BK63" s="172">
        <v>1758.9851463384164</v>
      </c>
      <c r="BL63" s="172">
        <v>3517.9702926768327</v>
      </c>
      <c r="BM63" s="172">
        <v>1758.9851463384164</v>
      </c>
      <c r="BN63" s="177">
        <v>1758.9851463384164</v>
      </c>
      <c r="BO63" s="176">
        <v>1758.9851463384164</v>
      </c>
      <c r="BP63" s="172">
        <v>1758.9851463384164</v>
      </c>
      <c r="BQ63" s="172">
        <v>1758.9851463384164</v>
      </c>
      <c r="BR63" s="172">
        <v>3517.9702926768327</v>
      </c>
      <c r="BS63" s="172">
        <v>1758.9851463384164</v>
      </c>
      <c r="BT63" s="172">
        <v>1758.9851463384164</v>
      </c>
      <c r="BU63" s="172">
        <v>3517.9702926768327</v>
      </c>
      <c r="BV63" s="172">
        <v>1758.9851463384164</v>
      </c>
      <c r="BW63" s="172">
        <v>1758.9851463384164</v>
      </c>
      <c r="BX63" s="172">
        <v>3517.9702926768327</v>
      </c>
      <c r="BY63" s="172">
        <v>1758.9851463384164</v>
      </c>
      <c r="BZ63" s="177">
        <v>1758.9851463384164</v>
      </c>
      <c r="CA63" s="176">
        <v>1758.9851463384164</v>
      </c>
      <c r="CB63" s="172">
        <v>1758.9851463384164</v>
      </c>
      <c r="CC63" s="172">
        <v>1758.9851463384164</v>
      </c>
      <c r="CD63" s="172">
        <v>3517.9702926768327</v>
      </c>
      <c r="CE63" s="172">
        <v>1758.9851463384164</v>
      </c>
      <c r="CF63" s="172">
        <v>1758.9851463384164</v>
      </c>
      <c r="CG63" s="172">
        <v>3517.9702926768327</v>
      </c>
      <c r="CH63" s="172">
        <v>1758.9851463384164</v>
      </c>
      <c r="CI63" s="172">
        <v>1758.9851463384164</v>
      </c>
      <c r="CJ63" s="172">
        <v>3517.9702926768327</v>
      </c>
      <c r="CK63" s="172">
        <v>1758.9851463384164</v>
      </c>
      <c r="CL63" s="177">
        <v>1758.9851463384164</v>
      </c>
      <c r="CM63" s="176">
        <v>1752.0806408534174</v>
      </c>
      <c r="CN63" s="172">
        <v>1752.0806408534174</v>
      </c>
      <c r="CO63" s="172">
        <v>1752.0806408534174</v>
      </c>
      <c r="CP63" s="172">
        <v>3504.1612817068349</v>
      </c>
      <c r="CQ63" s="172">
        <v>1752.0806408534174</v>
      </c>
      <c r="CR63" s="172">
        <v>1752.0806408534174</v>
      </c>
      <c r="CS63" s="172">
        <v>3504.1612817068349</v>
      </c>
      <c r="CT63" s="172">
        <v>1752.0806408534174</v>
      </c>
      <c r="CU63" s="172">
        <v>1752.0806408534174</v>
      </c>
      <c r="CV63" s="172">
        <v>3504.1612817068349</v>
      </c>
      <c r="CW63" s="172">
        <v>1752.0806408534174</v>
      </c>
      <c r="CX63" s="172">
        <v>1752.0806408534174</v>
      </c>
      <c r="CY63" s="163">
        <v>216251.60541734993</v>
      </c>
      <c r="DA63" s="178">
        <v>54528.539536490913</v>
      </c>
      <c r="DB63" s="179">
        <v>28143.762341414658</v>
      </c>
      <c r="DC63" s="179">
        <v>28143.762341414658</v>
      </c>
      <c r="DD63" s="179">
        <v>26384.77719507624</v>
      </c>
      <c r="DE63" s="179">
        <v>26384.77719507624</v>
      </c>
      <c r="DF63" s="179">
        <v>26384.77719507624</v>
      </c>
      <c r="DG63" s="179">
        <v>26281.209612801267</v>
      </c>
      <c r="DH63" s="165">
        <v>216251.60541735019</v>
      </c>
      <c r="DI63" s="182">
        <v>2.6193447411060333E-10</v>
      </c>
    </row>
    <row r="64" spans="1:113" x14ac:dyDescent="0.35">
      <c r="A64" s="172">
        <v>41</v>
      </c>
      <c r="B64" s="172">
        <v>490</v>
      </c>
      <c r="C64" s="173" t="s">
        <v>145</v>
      </c>
      <c r="D64" s="279" t="s">
        <v>474</v>
      </c>
      <c r="E64" s="183" t="s">
        <v>146</v>
      </c>
      <c r="F64" s="174" t="s">
        <v>79</v>
      </c>
      <c r="G64" s="172">
        <v>784.26705684958733</v>
      </c>
      <c r="H64" s="172">
        <v>784.26705684958733</v>
      </c>
      <c r="I64" s="172">
        <v>784.26705684958733</v>
      </c>
      <c r="J64" s="172">
        <v>784.26705684958733</v>
      </c>
      <c r="K64" s="172">
        <v>784.26705684958733</v>
      </c>
      <c r="L64" s="172">
        <v>784.26705684958733</v>
      </c>
      <c r="M64" s="172">
        <v>784.26705684958733</v>
      </c>
      <c r="N64" s="172">
        <v>784.26705684958733</v>
      </c>
      <c r="O64" s="172">
        <v>784.26705684958733</v>
      </c>
      <c r="P64" s="172">
        <v>784.26705684958733</v>
      </c>
      <c r="Q64" s="172">
        <v>784.26705684958733</v>
      </c>
      <c r="R64" s="177">
        <v>784.26705684958733</v>
      </c>
      <c r="S64" s="176">
        <v>0</v>
      </c>
      <c r="T64" s="172">
        <v>0</v>
      </c>
      <c r="U64" s="172">
        <v>0</v>
      </c>
      <c r="V64" s="172">
        <v>0</v>
      </c>
      <c r="W64" s="172">
        <v>0</v>
      </c>
      <c r="X64" s="172">
        <v>0</v>
      </c>
      <c r="Y64" s="172">
        <v>0</v>
      </c>
      <c r="Z64" s="172">
        <v>0</v>
      </c>
      <c r="AA64" s="172">
        <v>0</v>
      </c>
      <c r="AB64" s="172">
        <v>0</v>
      </c>
      <c r="AC64" s="172">
        <v>0</v>
      </c>
      <c r="AD64" s="177">
        <v>0</v>
      </c>
      <c r="AE64" s="176">
        <v>0</v>
      </c>
      <c r="AF64" s="172">
        <v>0</v>
      </c>
      <c r="AG64" s="172">
        <v>0</v>
      </c>
      <c r="AH64" s="172">
        <v>0</v>
      </c>
      <c r="AI64" s="172">
        <v>0</v>
      </c>
      <c r="AJ64" s="172">
        <v>0</v>
      </c>
      <c r="AK64" s="172">
        <v>0</v>
      </c>
      <c r="AL64" s="172">
        <v>0</v>
      </c>
      <c r="AM64" s="172">
        <v>0</v>
      </c>
      <c r="AN64" s="172">
        <v>0</v>
      </c>
      <c r="AO64" s="172">
        <v>0</v>
      </c>
      <c r="AP64" s="177">
        <v>0</v>
      </c>
      <c r="AQ64" s="176">
        <v>0</v>
      </c>
      <c r="AR64" s="172">
        <v>0</v>
      </c>
      <c r="AS64" s="172">
        <v>0</v>
      </c>
      <c r="AT64" s="172">
        <v>0</v>
      </c>
      <c r="AU64" s="172">
        <v>0</v>
      </c>
      <c r="AV64" s="172">
        <v>0</v>
      </c>
      <c r="AW64" s="172">
        <v>0</v>
      </c>
      <c r="AX64" s="172">
        <v>0</v>
      </c>
      <c r="AY64" s="172">
        <v>0</v>
      </c>
      <c r="AZ64" s="172">
        <v>0</v>
      </c>
      <c r="BA64" s="172">
        <v>0</v>
      </c>
      <c r="BB64" s="177">
        <v>0</v>
      </c>
      <c r="BC64" s="176">
        <v>0</v>
      </c>
      <c r="BD64" s="172">
        <v>0</v>
      </c>
      <c r="BE64" s="172">
        <v>0</v>
      </c>
      <c r="BF64" s="172">
        <v>0</v>
      </c>
      <c r="BG64" s="172">
        <v>0</v>
      </c>
      <c r="BH64" s="172">
        <v>0</v>
      </c>
      <c r="BI64" s="172">
        <v>0</v>
      </c>
      <c r="BJ64" s="172">
        <v>0</v>
      </c>
      <c r="BK64" s="172">
        <v>0</v>
      </c>
      <c r="BL64" s="172">
        <v>0</v>
      </c>
      <c r="BM64" s="172">
        <v>0</v>
      </c>
      <c r="BN64" s="177">
        <v>0</v>
      </c>
      <c r="BO64" s="176">
        <v>0</v>
      </c>
      <c r="BP64" s="172">
        <v>0</v>
      </c>
      <c r="BQ64" s="172">
        <v>0</v>
      </c>
      <c r="BR64" s="172">
        <v>0</v>
      </c>
      <c r="BS64" s="172">
        <v>0</v>
      </c>
      <c r="BT64" s="172">
        <v>0</v>
      </c>
      <c r="BU64" s="172">
        <v>0</v>
      </c>
      <c r="BV64" s="172">
        <v>0</v>
      </c>
      <c r="BW64" s="172">
        <v>0</v>
      </c>
      <c r="BX64" s="172">
        <v>0</v>
      </c>
      <c r="BY64" s="172">
        <v>0</v>
      </c>
      <c r="BZ64" s="177">
        <v>0</v>
      </c>
      <c r="CA64" s="176">
        <v>0</v>
      </c>
      <c r="CB64" s="172">
        <v>0</v>
      </c>
      <c r="CC64" s="172">
        <v>0</v>
      </c>
      <c r="CD64" s="172">
        <v>0</v>
      </c>
      <c r="CE64" s="172">
        <v>0</v>
      </c>
      <c r="CF64" s="172">
        <v>0</v>
      </c>
      <c r="CG64" s="172">
        <v>0</v>
      </c>
      <c r="CH64" s="172">
        <v>0</v>
      </c>
      <c r="CI64" s="172">
        <v>0</v>
      </c>
      <c r="CJ64" s="172">
        <v>0</v>
      </c>
      <c r="CK64" s="172">
        <v>0</v>
      </c>
      <c r="CL64" s="177">
        <v>0</v>
      </c>
      <c r="CM64" s="176">
        <v>0</v>
      </c>
      <c r="CN64" s="172">
        <v>0</v>
      </c>
      <c r="CO64" s="172">
        <v>0</v>
      </c>
      <c r="CP64" s="172">
        <v>0</v>
      </c>
      <c r="CQ64" s="172">
        <v>0</v>
      </c>
      <c r="CR64" s="172">
        <v>0</v>
      </c>
      <c r="CS64" s="172">
        <v>0</v>
      </c>
      <c r="CT64" s="172">
        <v>0</v>
      </c>
      <c r="CU64" s="172">
        <v>0</v>
      </c>
      <c r="CV64" s="172">
        <v>0</v>
      </c>
      <c r="CW64" s="172">
        <v>0</v>
      </c>
      <c r="CX64" s="172">
        <v>0</v>
      </c>
      <c r="CY64" s="163">
        <v>0</v>
      </c>
      <c r="DA64" s="178">
        <v>0</v>
      </c>
      <c r="DB64" s="179">
        <v>0</v>
      </c>
      <c r="DC64" s="179">
        <v>0</v>
      </c>
      <c r="DD64" s="179">
        <v>0</v>
      </c>
      <c r="DE64" s="179">
        <v>0</v>
      </c>
      <c r="DF64" s="179">
        <v>0</v>
      </c>
      <c r="DG64" s="179">
        <v>0</v>
      </c>
      <c r="DH64" s="165">
        <v>0</v>
      </c>
      <c r="DI64" s="182">
        <v>0</v>
      </c>
    </row>
    <row r="65" spans="1:113" x14ac:dyDescent="0.35">
      <c r="A65" s="172">
        <v>42</v>
      </c>
      <c r="B65" s="172">
        <v>491</v>
      </c>
      <c r="C65" s="173" t="s">
        <v>147</v>
      </c>
      <c r="D65" s="279" t="s">
        <v>474</v>
      </c>
      <c r="E65" s="183" t="s">
        <v>148</v>
      </c>
      <c r="F65" s="174" t="s">
        <v>79</v>
      </c>
      <c r="G65" s="172">
        <v>4348.8093616082424</v>
      </c>
      <c r="H65" s="172">
        <v>15472.628110372207</v>
      </c>
      <c r="I65" s="172">
        <v>8088.3655191151001</v>
      </c>
      <c r="J65" s="172">
        <v>15472.628110372207</v>
      </c>
      <c r="K65" s="172">
        <v>10864.855319596305</v>
      </c>
      <c r="L65" s="172">
        <v>18249.117910853412</v>
      </c>
      <c r="M65" s="172">
        <v>10864.855319596305</v>
      </c>
      <c r="N65" s="172">
        <v>18249.117910853412</v>
      </c>
      <c r="O65" s="172">
        <v>10864.855319596305</v>
      </c>
      <c r="P65" s="172">
        <v>15472.628110372207</v>
      </c>
      <c r="Q65" s="172">
        <v>8088.3655191151001</v>
      </c>
      <c r="R65" s="177">
        <v>1572.3195611270376</v>
      </c>
      <c r="S65" s="176">
        <v>12076.915741737323</v>
      </c>
      <c r="T65" s="172">
        <v>24996.407000340041</v>
      </c>
      <c r="U65" s="172">
        <v>21906.963438500265</v>
      </c>
      <c r="V65" s="172">
        <v>21906.963438500265</v>
      </c>
      <c r="W65" s="172">
        <v>26681.558034070833</v>
      </c>
      <c r="X65" s="172">
        <v>26681.558034070833</v>
      </c>
      <c r="Y65" s="172">
        <v>28085.850562179825</v>
      </c>
      <c r="Z65" s="172">
        <v>28085.850562179825</v>
      </c>
      <c r="AA65" s="172">
        <v>24996.407000340041</v>
      </c>
      <c r="AB65" s="172">
        <v>28085.850562179825</v>
      </c>
      <c r="AC65" s="172">
        <v>24996.407000340041</v>
      </c>
      <c r="AD65" s="177">
        <v>12357.774247359124</v>
      </c>
      <c r="AE65" s="176">
        <v>8547.7989012650087</v>
      </c>
      <c r="AF65" s="172">
        <v>17691.955865408974</v>
      </c>
      <c r="AG65" s="172">
        <v>15505.309634852807</v>
      </c>
      <c r="AH65" s="172">
        <v>15505.309634852807</v>
      </c>
      <c r="AI65" s="172">
        <v>18884.671991166881</v>
      </c>
      <c r="AJ65" s="172">
        <v>18884.671991166881</v>
      </c>
      <c r="AK65" s="172">
        <v>19878.602095965136</v>
      </c>
      <c r="AL65" s="172">
        <v>19878.602095965136</v>
      </c>
      <c r="AM65" s="172">
        <v>17691.955865408974</v>
      </c>
      <c r="AN65" s="172">
        <v>19878.602095965136</v>
      </c>
      <c r="AO65" s="172">
        <v>17691.955865408974</v>
      </c>
      <c r="AP65" s="177">
        <v>8746.5849222246616</v>
      </c>
      <c r="AQ65" s="176">
        <v>15603.540884237318</v>
      </c>
      <c r="AR65" s="172">
        <v>32295.700899933043</v>
      </c>
      <c r="AS65" s="172">
        <v>28304.097417918852</v>
      </c>
      <c r="AT65" s="172">
        <v>28304.097417918852</v>
      </c>
      <c r="AU65" s="172">
        <v>34472.939162849885</v>
      </c>
      <c r="AV65" s="172">
        <v>34472.939162849885</v>
      </c>
      <c r="AW65" s="172">
        <v>36287.304381947251</v>
      </c>
      <c r="AX65" s="172">
        <v>36287.304381947251</v>
      </c>
      <c r="AY65" s="172">
        <v>32295.700899933043</v>
      </c>
      <c r="AZ65" s="172">
        <v>36287.304381947251</v>
      </c>
      <c r="BA65" s="172">
        <v>32295.700899933043</v>
      </c>
      <c r="BB65" s="177">
        <v>15966.413928056787</v>
      </c>
      <c r="BC65" s="176">
        <v>16735.232122611455</v>
      </c>
      <c r="BD65" s="172">
        <v>34638.038579358596</v>
      </c>
      <c r="BE65" s="172">
        <v>30356.932687527758</v>
      </c>
      <c r="BF65" s="172">
        <v>30356.932687527758</v>
      </c>
      <c r="BG65" s="172">
        <v>36973.187247629969</v>
      </c>
      <c r="BH65" s="172">
        <v>36973.187247629969</v>
      </c>
      <c r="BI65" s="172">
        <v>38919.144471189444</v>
      </c>
      <c r="BJ65" s="172">
        <v>38919.144471189444</v>
      </c>
      <c r="BK65" s="172">
        <v>34638.038579358596</v>
      </c>
      <c r="BL65" s="172">
        <v>38919.144471189444</v>
      </c>
      <c r="BM65" s="172">
        <v>34638.038579358596</v>
      </c>
      <c r="BN65" s="177">
        <v>17124.423567323352</v>
      </c>
      <c r="BO65" s="176">
        <v>12928.456236683372</v>
      </c>
      <c r="BP65" s="172">
        <v>26758.897792205124</v>
      </c>
      <c r="BQ65" s="172">
        <v>23451.618289797745</v>
      </c>
      <c r="BR65" s="172">
        <v>23451.618289797745</v>
      </c>
      <c r="BS65" s="172">
        <v>28562.868429881873</v>
      </c>
      <c r="BT65" s="172">
        <v>28562.868429881873</v>
      </c>
      <c r="BU65" s="172">
        <v>30066.177294612495</v>
      </c>
      <c r="BV65" s="172">
        <v>30066.177294612495</v>
      </c>
      <c r="BW65" s="172">
        <v>26758.897792205124</v>
      </c>
      <c r="BX65" s="172">
        <v>30066.177294612495</v>
      </c>
      <c r="BY65" s="172">
        <v>26758.897792205124</v>
      </c>
      <c r="BZ65" s="177">
        <v>13229.118009629496</v>
      </c>
      <c r="CA65" s="176">
        <v>8011.9521570291654</v>
      </c>
      <c r="CB65" s="172">
        <v>16582.877720362692</v>
      </c>
      <c r="CC65" s="172">
        <v>14533.30856391337</v>
      </c>
      <c r="CD65" s="172">
        <v>14533.30856391337</v>
      </c>
      <c r="CE65" s="172">
        <v>18920.223918516138</v>
      </c>
      <c r="CF65" s="172">
        <v>17700.824532971415</v>
      </c>
      <c r="CG65" s="172">
        <v>18632.446876812013</v>
      </c>
      <c r="CH65" s="172">
        <v>18632.446876812013</v>
      </c>
      <c r="CI65" s="172">
        <v>17802.277105907415</v>
      </c>
      <c r="CJ65" s="172">
        <v>18632.446876812013</v>
      </c>
      <c r="CK65" s="172">
        <v>16582.877720362692</v>
      </c>
      <c r="CL65" s="177">
        <v>8198.2766257972871</v>
      </c>
      <c r="CM65" s="176">
        <v>5264.7313551183988</v>
      </c>
      <c r="CN65" s="172">
        <v>10896.769548965989</v>
      </c>
      <c r="CO65" s="172">
        <v>9549.9778069589574</v>
      </c>
      <c r="CP65" s="172">
        <v>9549.9778069589574</v>
      </c>
      <c r="CQ65" s="172">
        <v>12847.114658879344</v>
      </c>
      <c r="CR65" s="172">
        <v>11631.383226424368</v>
      </c>
      <c r="CS65" s="172">
        <v>12243.561290973019</v>
      </c>
      <c r="CT65" s="172">
        <v>12243.561290973019</v>
      </c>
      <c r="CU65" s="172">
        <v>12112.500981420964</v>
      </c>
      <c r="CV65" s="172">
        <v>12243.561290973019</v>
      </c>
      <c r="CW65" s="172">
        <v>10896.769548965989</v>
      </c>
      <c r="CX65" s="172">
        <v>5387.1669680281293</v>
      </c>
      <c r="CY65" s="163">
        <v>1846001.1313727924</v>
      </c>
      <c r="DA65" s="178">
        <v>280858.50562179822</v>
      </c>
      <c r="DB65" s="179">
        <v>198786.02095965133</v>
      </c>
      <c r="DC65" s="179">
        <v>362873.04381947248</v>
      </c>
      <c r="DD65" s="179">
        <v>389191.44471189438</v>
      </c>
      <c r="DE65" s="179">
        <v>300661.7729461249</v>
      </c>
      <c r="DF65" s="179">
        <v>188763.2675392096</v>
      </c>
      <c r="DG65" s="179">
        <v>124867.07577464018</v>
      </c>
      <c r="DH65" s="165">
        <v>1846001.131372791</v>
      </c>
      <c r="DI65" s="182">
        <v>0</v>
      </c>
    </row>
    <row r="66" spans="1:113" x14ac:dyDescent="0.35">
      <c r="A66" s="172">
        <v>43</v>
      </c>
      <c r="B66" s="172">
        <v>492</v>
      </c>
      <c r="C66" s="173" t="s">
        <v>149</v>
      </c>
      <c r="D66" s="279" t="s">
        <v>474</v>
      </c>
      <c r="E66" s="183" t="s">
        <v>146</v>
      </c>
      <c r="F66" s="174" t="s">
        <v>79</v>
      </c>
      <c r="G66" s="172">
        <v>88004.372991225202</v>
      </c>
      <c r="H66" s="172">
        <v>88004.372991225202</v>
      </c>
      <c r="I66" s="172">
        <v>88004.372991225202</v>
      </c>
      <c r="J66" s="172">
        <v>88004.372991225202</v>
      </c>
      <c r="K66" s="172">
        <v>88004.372991225202</v>
      </c>
      <c r="L66" s="172">
        <v>88004.372991225202</v>
      </c>
      <c r="M66" s="172">
        <v>88004.372991225202</v>
      </c>
      <c r="N66" s="172">
        <v>88004.372991225202</v>
      </c>
      <c r="O66" s="172">
        <v>88004.372991225202</v>
      </c>
      <c r="P66" s="172">
        <v>88004.372991225202</v>
      </c>
      <c r="Q66" s="172">
        <v>88004.372991225202</v>
      </c>
      <c r="R66" s="177">
        <v>88004.372991225202</v>
      </c>
      <c r="S66" s="176">
        <v>88004.372991225202</v>
      </c>
      <c r="T66" s="172">
        <v>88004.372991225202</v>
      </c>
      <c r="U66" s="172">
        <v>88004.372991225202</v>
      </c>
      <c r="V66" s="172">
        <v>88004.372991225202</v>
      </c>
      <c r="W66" s="172">
        <v>88004.372991225202</v>
      </c>
      <c r="X66" s="172">
        <v>88004.372991225202</v>
      </c>
      <c r="Y66" s="172">
        <v>88004.372991225202</v>
      </c>
      <c r="Z66" s="172">
        <v>88004.372991225202</v>
      </c>
      <c r="AA66" s="172">
        <v>88004.372991225202</v>
      </c>
      <c r="AB66" s="172">
        <v>88004.372991225202</v>
      </c>
      <c r="AC66" s="172">
        <v>88004.372991225202</v>
      </c>
      <c r="AD66" s="177">
        <v>88004.372991225202</v>
      </c>
      <c r="AE66" s="176">
        <v>185865.23575746766</v>
      </c>
      <c r="AF66" s="172">
        <v>186569.27074139743</v>
      </c>
      <c r="AG66" s="172">
        <v>186569.27074139743</v>
      </c>
      <c r="AH66" s="172">
        <v>186569.27074139743</v>
      </c>
      <c r="AI66" s="172">
        <v>186569.27074139743</v>
      </c>
      <c r="AJ66" s="172">
        <v>185865.23575746766</v>
      </c>
      <c r="AK66" s="172">
        <v>0</v>
      </c>
      <c r="AL66" s="172">
        <v>0</v>
      </c>
      <c r="AM66" s="172">
        <v>0</v>
      </c>
      <c r="AN66" s="172">
        <v>0</v>
      </c>
      <c r="AO66" s="172">
        <v>0</v>
      </c>
      <c r="AP66" s="177">
        <v>0</v>
      </c>
      <c r="AQ66" s="176">
        <v>0</v>
      </c>
      <c r="AR66" s="172">
        <v>0</v>
      </c>
      <c r="AS66" s="172">
        <v>0</v>
      </c>
      <c r="AT66" s="172">
        <v>0</v>
      </c>
      <c r="AU66" s="172">
        <v>0</v>
      </c>
      <c r="AV66" s="172">
        <v>0</v>
      </c>
      <c r="AW66" s="172">
        <v>0</v>
      </c>
      <c r="AX66" s="172">
        <v>0</v>
      </c>
      <c r="AY66" s="172">
        <v>0</v>
      </c>
      <c r="AZ66" s="172">
        <v>0</v>
      </c>
      <c r="BA66" s="172">
        <v>0</v>
      </c>
      <c r="BB66" s="177">
        <v>0</v>
      </c>
      <c r="BC66" s="176">
        <v>0</v>
      </c>
      <c r="BD66" s="172">
        <v>0</v>
      </c>
      <c r="BE66" s="172">
        <v>0</v>
      </c>
      <c r="BF66" s="172">
        <v>0</v>
      </c>
      <c r="BG66" s="172">
        <v>0</v>
      </c>
      <c r="BH66" s="172">
        <v>0</v>
      </c>
      <c r="BI66" s="172">
        <v>0</v>
      </c>
      <c r="BJ66" s="172">
        <v>0</v>
      </c>
      <c r="BK66" s="172">
        <v>0</v>
      </c>
      <c r="BL66" s="172">
        <v>0</v>
      </c>
      <c r="BM66" s="172">
        <v>0</v>
      </c>
      <c r="BN66" s="177">
        <v>0</v>
      </c>
      <c r="BO66" s="176">
        <v>0</v>
      </c>
      <c r="BP66" s="172">
        <v>0</v>
      </c>
      <c r="BQ66" s="172">
        <v>0</v>
      </c>
      <c r="BR66" s="172">
        <v>0</v>
      </c>
      <c r="BS66" s="172">
        <v>0</v>
      </c>
      <c r="BT66" s="172">
        <v>0</v>
      </c>
      <c r="BU66" s="172">
        <v>0</v>
      </c>
      <c r="BV66" s="172">
        <v>0</v>
      </c>
      <c r="BW66" s="172">
        <v>0</v>
      </c>
      <c r="BX66" s="172">
        <v>0</v>
      </c>
      <c r="BY66" s="172">
        <v>0</v>
      </c>
      <c r="BZ66" s="177">
        <v>0</v>
      </c>
      <c r="CA66" s="176">
        <v>0</v>
      </c>
      <c r="CB66" s="172">
        <v>0</v>
      </c>
      <c r="CC66" s="172">
        <v>0</v>
      </c>
      <c r="CD66" s="172">
        <v>0</v>
      </c>
      <c r="CE66" s="172">
        <v>0</v>
      </c>
      <c r="CF66" s="172">
        <v>0</v>
      </c>
      <c r="CG66" s="172">
        <v>0</v>
      </c>
      <c r="CH66" s="172">
        <v>0</v>
      </c>
      <c r="CI66" s="172">
        <v>0</v>
      </c>
      <c r="CJ66" s="172">
        <v>0</v>
      </c>
      <c r="CK66" s="172">
        <v>0</v>
      </c>
      <c r="CL66" s="177">
        <v>0</v>
      </c>
      <c r="CM66" s="176">
        <v>0</v>
      </c>
      <c r="CN66" s="172">
        <v>0</v>
      </c>
      <c r="CO66" s="172">
        <v>0</v>
      </c>
      <c r="CP66" s="172">
        <v>0</v>
      </c>
      <c r="CQ66" s="172">
        <v>0</v>
      </c>
      <c r="CR66" s="172">
        <v>0</v>
      </c>
      <c r="CS66" s="172">
        <v>0</v>
      </c>
      <c r="CT66" s="172">
        <v>0</v>
      </c>
      <c r="CU66" s="172">
        <v>0</v>
      </c>
      <c r="CV66" s="172">
        <v>0</v>
      </c>
      <c r="CW66" s="172">
        <v>0</v>
      </c>
      <c r="CX66" s="172">
        <v>0</v>
      </c>
      <c r="CY66" s="163">
        <v>2174060.0303752278</v>
      </c>
      <c r="DA66" s="178">
        <v>1056052.4758947024</v>
      </c>
      <c r="DB66" s="179">
        <v>1118007.554480525</v>
      </c>
      <c r="DC66" s="179">
        <v>0</v>
      </c>
      <c r="DD66" s="179">
        <v>0</v>
      </c>
      <c r="DE66" s="179">
        <v>0</v>
      </c>
      <c r="DF66" s="179">
        <v>0</v>
      </c>
      <c r="DG66" s="179">
        <v>0</v>
      </c>
      <c r="DH66" s="165">
        <v>2174060.0303752273</v>
      </c>
      <c r="DI66" s="182">
        <v>0</v>
      </c>
    </row>
    <row r="67" spans="1:113" x14ac:dyDescent="0.35">
      <c r="A67" s="172">
        <v>44</v>
      </c>
      <c r="B67" s="172">
        <v>233</v>
      </c>
      <c r="C67" s="173" t="s">
        <v>150</v>
      </c>
      <c r="D67" s="279" t="s">
        <v>474</v>
      </c>
      <c r="E67" s="183" t="s">
        <v>151</v>
      </c>
      <c r="F67" s="174" t="s">
        <v>79</v>
      </c>
      <c r="G67" s="172">
        <v>144046.83144657689</v>
      </c>
      <c r="H67" s="172">
        <v>184536.88777055132</v>
      </c>
      <c r="I67" s="172">
        <v>237995.05443312312</v>
      </c>
      <c r="J67" s="172">
        <v>147973.47216322133</v>
      </c>
      <c r="K67" s="172">
        <v>209694.64944945232</v>
      </c>
      <c r="L67" s="172">
        <v>211048.22449690691</v>
      </c>
      <c r="M67" s="172">
        <v>166071.64677008343</v>
      </c>
      <c r="N67" s="172">
        <v>202523.97276439413</v>
      </c>
      <c r="O67" s="172">
        <v>181988.75441369298</v>
      </c>
      <c r="P67" s="172">
        <v>166985.29598656914</v>
      </c>
      <c r="Q67" s="172">
        <v>206054.18215399302</v>
      </c>
      <c r="R67" s="177">
        <v>161819.7707494387</v>
      </c>
      <c r="S67" s="176">
        <v>147009.12661491366</v>
      </c>
      <c r="T67" s="172">
        <v>188515.05652617663</v>
      </c>
      <c r="U67" s="172">
        <v>242946.43397927261</v>
      </c>
      <c r="V67" s="172">
        <v>150611.36373471675</v>
      </c>
      <c r="W67" s="172">
        <v>214018.55320030125</v>
      </c>
      <c r="X67" s="172">
        <v>215350.79684937361</v>
      </c>
      <c r="Y67" s="172">
        <v>169379.67693364382</v>
      </c>
      <c r="Z67" s="172">
        <v>206480.81012163725</v>
      </c>
      <c r="AA67" s="172">
        <v>185621.18817409468</v>
      </c>
      <c r="AB67" s="172">
        <v>170271.99475174729</v>
      </c>
      <c r="AC67" s="172">
        <v>210356.75450645975</v>
      </c>
      <c r="AD67" s="177">
        <v>165149.13231138128</v>
      </c>
      <c r="AE67" s="176">
        <v>59736.927395303777</v>
      </c>
      <c r="AF67" s="172">
        <v>119473.85479060755</v>
      </c>
      <c r="AG67" s="172">
        <v>238947.70958121511</v>
      </c>
      <c r="AH67" s="172">
        <v>358421.56437182263</v>
      </c>
      <c r="AI67" s="172">
        <v>358421.56437182263</v>
      </c>
      <c r="AJ67" s="172">
        <v>358421.56437182263</v>
      </c>
      <c r="AK67" s="172">
        <v>1075264.6931154679</v>
      </c>
      <c r="AL67" s="172">
        <v>955790.83832486044</v>
      </c>
      <c r="AM67" s="172">
        <v>836316.98353425297</v>
      </c>
      <c r="AN67" s="172">
        <v>776580.05613894912</v>
      </c>
      <c r="AO67" s="172">
        <v>477895.41916243022</v>
      </c>
      <c r="AP67" s="177">
        <v>358421.56437182263</v>
      </c>
      <c r="AQ67" s="176">
        <v>485560.43082664628</v>
      </c>
      <c r="AR67" s="172">
        <v>485560.43082664628</v>
      </c>
      <c r="AS67" s="172">
        <v>485560.43082664628</v>
      </c>
      <c r="AT67" s="172">
        <v>485560.43082664628</v>
      </c>
      <c r="AU67" s="172">
        <v>485236.02722980489</v>
      </c>
      <c r="AV67" s="172">
        <v>485560.43082664628</v>
      </c>
      <c r="AW67" s="172">
        <v>485236.02722980489</v>
      </c>
      <c r="AX67" s="172">
        <v>485560.43082664628</v>
      </c>
      <c r="AY67" s="172">
        <v>485236.02722980489</v>
      </c>
      <c r="AZ67" s="172">
        <v>485560.43082664628</v>
      </c>
      <c r="BA67" s="172">
        <v>485236.02722980489</v>
      </c>
      <c r="BB67" s="177">
        <v>485560.43082664628</v>
      </c>
      <c r="BC67" s="176">
        <v>477646.7561121601</v>
      </c>
      <c r="BD67" s="172">
        <v>477646.7561121601</v>
      </c>
      <c r="BE67" s="172">
        <v>477971.15970900143</v>
      </c>
      <c r="BF67" s="172">
        <v>477646.7561121601</v>
      </c>
      <c r="BG67" s="172">
        <v>477971.15970900143</v>
      </c>
      <c r="BH67" s="172">
        <v>477971.15970900143</v>
      </c>
      <c r="BI67" s="172">
        <v>477971.15970900143</v>
      </c>
      <c r="BJ67" s="172">
        <v>477971.15970900143</v>
      </c>
      <c r="BK67" s="172">
        <v>477971.15970900143</v>
      </c>
      <c r="BL67" s="172">
        <v>477971.15970900143</v>
      </c>
      <c r="BM67" s="172">
        <v>477971.15970900143</v>
      </c>
      <c r="BN67" s="177">
        <v>477646.7561121601</v>
      </c>
      <c r="BO67" s="176">
        <v>477232.59430068155</v>
      </c>
      <c r="BP67" s="172">
        <v>477232.59430068155</v>
      </c>
      <c r="BQ67" s="172">
        <v>477232.59430068155</v>
      </c>
      <c r="BR67" s="172">
        <v>477232.59430068155</v>
      </c>
      <c r="BS67" s="172">
        <v>477232.59430068155</v>
      </c>
      <c r="BT67" s="172">
        <v>477232.59430068155</v>
      </c>
      <c r="BU67" s="172">
        <v>477232.59430068155</v>
      </c>
      <c r="BV67" s="172">
        <v>477232.59430068155</v>
      </c>
      <c r="BW67" s="172">
        <v>477232.59430068155</v>
      </c>
      <c r="BX67" s="172">
        <v>477232.59430068155</v>
      </c>
      <c r="BY67" s="172">
        <v>477232.59430068155</v>
      </c>
      <c r="BZ67" s="177">
        <v>477232.59430068155</v>
      </c>
      <c r="CA67" s="176">
        <v>477232.59430068155</v>
      </c>
      <c r="CB67" s="172">
        <v>477232.59430068155</v>
      </c>
      <c r="CC67" s="172">
        <v>477232.59430068155</v>
      </c>
      <c r="CD67" s="172">
        <v>477232.59430068155</v>
      </c>
      <c r="CE67" s="172">
        <v>477232.59430068155</v>
      </c>
      <c r="CF67" s="172">
        <v>477232.59430068155</v>
      </c>
      <c r="CG67" s="172">
        <v>477232.59430068155</v>
      </c>
      <c r="CH67" s="172">
        <v>477232.59430068155</v>
      </c>
      <c r="CI67" s="172">
        <v>477232.59430068155</v>
      </c>
      <c r="CJ67" s="172">
        <v>477232.59430068155</v>
      </c>
      <c r="CK67" s="172">
        <v>477232.59430068155</v>
      </c>
      <c r="CL67" s="177">
        <v>477232.59430068155</v>
      </c>
      <c r="CM67" s="176">
        <v>477273.34439979703</v>
      </c>
      <c r="CN67" s="172">
        <v>477273.34439979703</v>
      </c>
      <c r="CO67" s="172">
        <v>476929.5722707294</v>
      </c>
      <c r="CP67" s="172">
        <v>477273.34439979703</v>
      </c>
      <c r="CQ67" s="172">
        <v>476929.5722707294</v>
      </c>
      <c r="CR67" s="172">
        <v>477273.34439979703</v>
      </c>
      <c r="CS67" s="172">
        <v>477273.34439979703</v>
      </c>
      <c r="CT67" s="172">
        <v>477273.34439979703</v>
      </c>
      <c r="CU67" s="172">
        <v>476929.5722707294</v>
      </c>
      <c r="CV67" s="172">
        <v>477273.34439979703</v>
      </c>
      <c r="CW67" s="172">
        <v>477273.34439979703</v>
      </c>
      <c r="CX67" s="172">
        <v>477273.34439979703</v>
      </c>
      <c r="CY67" s="163">
        <v>36979018.564513803</v>
      </c>
      <c r="DA67" s="178">
        <v>2265710.8877037191</v>
      </c>
      <c r="DB67" s="179">
        <v>5973692.739530378</v>
      </c>
      <c r="DC67" s="179">
        <v>5825427.5555323893</v>
      </c>
      <c r="DD67" s="179">
        <v>5734356.302120652</v>
      </c>
      <c r="DE67" s="179">
        <v>5726791.1316081798</v>
      </c>
      <c r="DF67" s="179">
        <v>5726791.1316081798</v>
      </c>
      <c r="DG67" s="179">
        <v>5726248.8164103609</v>
      </c>
      <c r="DH67" s="165">
        <v>36979018.564513862</v>
      </c>
      <c r="DI67" s="182">
        <v>5.9604644775390625E-8</v>
      </c>
    </row>
    <row r="68" spans="1:113" x14ac:dyDescent="0.35">
      <c r="A68" s="172">
        <v>45</v>
      </c>
      <c r="B68" s="172">
        <v>496</v>
      </c>
      <c r="C68" s="173" t="s">
        <v>152</v>
      </c>
      <c r="D68" s="279" t="s">
        <v>474</v>
      </c>
      <c r="E68" s="183" t="s">
        <v>153</v>
      </c>
      <c r="F68" s="174" t="s">
        <v>79</v>
      </c>
      <c r="G68" s="172">
        <v>15734.331310822436</v>
      </c>
      <c r="H68" s="172">
        <v>18623.037691513589</v>
      </c>
      <c r="I68" s="172">
        <v>28970.189623454175</v>
      </c>
      <c r="J68" s="172">
        <v>20889.51967964432</v>
      </c>
      <c r="K68" s="172">
        <v>35200.452722154449</v>
      </c>
      <c r="L68" s="172">
        <v>20033.956183648083</v>
      </c>
      <c r="M68" s="172">
        <v>21936.611559522742</v>
      </c>
      <c r="N68" s="172">
        <v>30922.833491199133</v>
      </c>
      <c r="O68" s="172">
        <v>20803.97522498625</v>
      </c>
      <c r="P68" s="172">
        <v>30919.502907564696</v>
      </c>
      <c r="Q68" s="172">
        <v>20025.788323782697</v>
      </c>
      <c r="R68" s="177">
        <v>19263.937142309922</v>
      </c>
      <c r="S68" s="176">
        <v>15734.331310822436</v>
      </c>
      <c r="T68" s="172">
        <v>18623.037691513589</v>
      </c>
      <c r="U68" s="172">
        <v>30315.378651065181</v>
      </c>
      <c r="V68" s="172">
        <v>20889.51967964432</v>
      </c>
      <c r="W68" s="172">
        <v>36545.641749765455</v>
      </c>
      <c r="X68" s="172">
        <v>20033.956183648083</v>
      </c>
      <c r="Y68" s="172">
        <v>22416.7013129937</v>
      </c>
      <c r="Z68" s="172">
        <v>32286.152392224922</v>
      </c>
      <c r="AA68" s="172">
        <v>20803.97522498625</v>
      </c>
      <c r="AB68" s="172">
        <v>31784.60218170474</v>
      </c>
      <c r="AC68" s="172">
        <v>20505.878077253663</v>
      </c>
      <c r="AD68" s="177">
        <v>19744.02689578088</v>
      </c>
      <c r="AE68" s="176">
        <v>22716.533139702555</v>
      </c>
      <c r="AF68" s="172">
        <v>22716.533139702555</v>
      </c>
      <c r="AG68" s="172">
        <v>22716.533139702555</v>
      </c>
      <c r="AH68" s="172">
        <v>22716.533139702555</v>
      </c>
      <c r="AI68" s="172">
        <v>22716.533139702555</v>
      </c>
      <c r="AJ68" s="172">
        <v>22716.533139702555</v>
      </c>
      <c r="AK68" s="172">
        <v>24061.722167313565</v>
      </c>
      <c r="AL68" s="172">
        <v>22716.533139702555</v>
      </c>
      <c r="AM68" s="172">
        <v>22716.533139702555</v>
      </c>
      <c r="AN68" s="172">
        <v>22716.533139702555</v>
      </c>
      <c r="AO68" s="172">
        <v>22716.533139702555</v>
      </c>
      <c r="AP68" s="177">
        <v>22716.533139702555</v>
      </c>
      <c r="AQ68" s="176">
        <v>21540.321669282293</v>
      </c>
      <c r="AR68" s="172">
        <v>22405.420943422338</v>
      </c>
      <c r="AS68" s="172">
        <v>22405.420943422338</v>
      </c>
      <c r="AT68" s="172">
        <v>22405.420943422338</v>
      </c>
      <c r="AU68" s="172">
        <v>22405.420943422338</v>
      </c>
      <c r="AV68" s="172">
        <v>22405.420943422338</v>
      </c>
      <c r="AW68" s="172">
        <v>22405.420943422338</v>
      </c>
      <c r="AX68" s="172">
        <v>22405.420943422338</v>
      </c>
      <c r="AY68" s="172">
        <v>22405.420943422338</v>
      </c>
      <c r="AZ68" s="172">
        <v>22405.420943422338</v>
      </c>
      <c r="BA68" s="172">
        <v>22405.420943422338</v>
      </c>
      <c r="BB68" s="177">
        <v>21540.321669282293</v>
      </c>
      <c r="BC68" s="176">
        <v>22124.521898683004</v>
      </c>
      <c r="BD68" s="172">
        <v>22124.521898683004</v>
      </c>
      <c r="BE68" s="172">
        <v>21398.5042286342</v>
      </c>
      <c r="BF68" s="172">
        <v>22124.521898683004</v>
      </c>
      <c r="BG68" s="172">
        <v>21398.5042286342</v>
      </c>
      <c r="BH68" s="172">
        <v>22142.651772097794</v>
      </c>
      <c r="BI68" s="172">
        <v>21398.5042286342</v>
      </c>
      <c r="BJ68" s="172">
        <v>22142.651772097794</v>
      </c>
      <c r="BK68" s="172">
        <v>21398.5042286342</v>
      </c>
      <c r="BL68" s="172">
        <v>22124.521898683004</v>
      </c>
      <c r="BM68" s="172">
        <v>22142.651772097794</v>
      </c>
      <c r="BN68" s="177">
        <v>22124.521898683004</v>
      </c>
      <c r="BO68" s="176">
        <v>22142.651772097794</v>
      </c>
      <c r="BP68" s="172">
        <v>22142.651772097794</v>
      </c>
      <c r="BQ68" s="172">
        <v>21398.5042286342</v>
      </c>
      <c r="BR68" s="172">
        <v>22142.651772097794</v>
      </c>
      <c r="BS68" s="172">
        <v>21398.5042286342</v>
      </c>
      <c r="BT68" s="172">
        <v>22142.651772097794</v>
      </c>
      <c r="BU68" s="172">
        <v>20936.544348578027</v>
      </c>
      <c r="BV68" s="172">
        <v>22142.651772097794</v>
      </c>
      <c r="BW68" s="172">
        <v>21398.5042286342</v>
      </c>
      <c r="BX68" s="172">
        <v>22142.651772097794</v>
      </c>
      <c r="BY68" s="172">
        <v>22142.651772097794</v>
      </c>
      <c r="BZ68" s="177">
        <v>22142.651772097794</v>
      </c>
      <c r="CA68" s="176">
        <v>22142.651772097794</v>
      </c>
      <c r="CB68" s="172">
        <v>22142.651772097794</v>
      </c>
      <c r="CC68" s="172">
        <v>21398.5042286342</v>
      </c>
      <c r="CD68" s="172">
        <v>22142.651772097794</v>
      </c>
      <c r="CE68" s="172">
        <v>21398.5042286342</v>
      </c>
      <c r="CF68" s="172">
        <v>22142.651772097794</v>
      </c>
      <c r="CG68" s="172">
        <v>20936.544348578027</v>
      </c>
      <c r="CH68" s="172">
        <v>22142.651772097794</v>
      </c>
      <c r="CI68" s="172">
        <v>21398.5042286342</v>
      </c>
      <c r="CJ68" s="172">
        <v>22142.651772097794</v>
      </c>
      <c r="CK68" s="172">
        <v>22142.651772097794</v>
      </c>
      <c r="CL68" s="177">
        <v>22142.651772097794</v>
      </c>
      <c r="CM68" s="176">
        <v>22123.050431360974</v>
      </c>
      <c r="CN68" s="172">
        <v>22123.050431360974</v>
      </c>
      <c r="CO68" s="172">
        <v>21379.561629664538</v>
      </c>
      <c r="CP68" s="172">
        <v>22123.050431360974</v>
      </c>
      <c r="CQ68" s="172">
        <v>21379.561629664538</v>
      </c>
      <c r="CR68" s="172">
        <v>22371.32569736864</v>
      </c>
      <c r="CS68" s="172">
        <v>20918.010690376112</v>
      </c>
      <c r="CT68" s="172">
        <v>22123.050431360974</v>
      </c>
      <c r="CU68" s="172">
        <v>21379.561629664538</v>
      </c>
      <c r="CV68" s="172">
        <v>22123.050431360974</v>
      </c>
      <c r="CW68" s="172">
        <v>22123.050431360974</v>
      </c>
      <c r="CX68" s="172">
        <v>22123.050431360974</v>
      </c>
      <c r="CY68" s="163">
        <v>1880242.1392712684</v>
      </c>
      <c r="DA68" s="178">
        <v>289683.20135140326</v>
      </c>
      <c r="DB68" s="179">
        <v>273943.58670404163</v>
      </c>
      <c r="DC68" s="179">
        <v>267134.85277278791</v>
      </c>
      <c r="DD68" s="179">
        <v>262644.58172424522</v>
      </c>
      <c r="DE68" s="179">
        <v>262273.27121126303</v>
      </c>
      <c r="DF68" s="179">
        <v>262273.27121126303</v>
      </c>
      <c r="DG68" s="179">
        <v>262289.37429626519</v>
      </c>
      <c r="DH68" s="165">
        <v>1880242.1392712691</v>
      </c>
      <c r="DI68" s="182">
        <v>0</v>
      </c>
    </row>
    <row r="69" spans="1:113" x14ac:dyDescent="0.35">
      <c r="A69" s="172">
        <v>47</v>
      </c>
      <c r="B69" s="172">
        <v>5</v>
      </c>
      <c r="C69" s="173" t="s">
        <v>154</v>
      </c>
      <c r="D69" s="279" t="s">
        <v>474</v>
      </c>
      <c r="E69" s="183" t="s">
        <v>155</v>
      </c>
      <c r="F69" s="174" t="s">
        <v>79</v>
      </c>
      <c r="G69" s="172">
        <v>16646.889164231146</v>
      </c>
      <c r="H69" s="172">
        <v>35616.600072308502</v>
      </c>
      <c r="I69" s="172">
        <v>35616.600072308502</v>
      </c>
      <c r="J69" s="172">
        <v>13549.793505769538</v>
      </c>
      <c r="K69" s="172">
        <v>29809.545712692987</v>
      </c>
      <c r="L69" s="172">
        <v>27099.587011539075</v>
      </c>
      <c r="M69" s="172">
        <v>22453.943523846669</v>
      </c>
      <c r="N69" s="172">
        <v>25551.039182308275</v>
      </c>
      <c r="O69" s="172">
        <v>22453.943523846669</v>
      </c>
      <c r="P69" s="172">
        <v>19743.984822692757</v>
      </c>
      <c r="Q69" s="172">
        <v>17808.300036154251</v>
      </c>
      <c r="R69" s="177">
        <v>12388.382633846437</v>
      </c>
      <c r="S69" s="176">
        <v>17034.026121538849</v>
      </c>
      <c r="T69" s="172">
        <v>36390.873986923907</v>
      </c>
      <c r="U69" s="172">
        <v>36390.873986923907</v>
      </c>
      <c r="V69" s="172">
        <v>13549.793505769538</v>
      </c>
      <c r="W69" s="172">
        <v>30196.68267000069</v>
      </c>
      <c r="X69" s="172">
        <v>27873.860926154477</v>
      </c>
      <c r="Y69" s="172">
        <v>22841.080481154368</v>
      </c>
      <c r="Z69" s="172">
        <v>26325.313096923674</v>
      </c>
      <c r="AA69" s="172">
        <v>22841.080481154368</v>
      </c>
      <c r="AB69" s="172">
        <v>20131.121780000456</v>
      </c>
      <c r="AC69" s="172">
        <v>18195.436993461954</v>
      </c>
      <c r="AD69" s="177">
        <v>12388.382633846437</v>
      </c>
      <c r="AE69" s="176">
        <v>49940.66749269345</v>
      </c>
      <c r="AF69" s="172">
        <v>49553.530535385747</v>
      </c>
      <c r="AG69" s="172">
        <v>49940.66749269345</v>
      </c>
      <c r="AH69" s="172">
        <v>49553.530535385747</v>
      </c>
      <c r="AI69" s="172">
        <v>49940.66749269345</v>
      </c>
      <c r="AJ69" s="172">
        <v>49553.530535385747</v>
      </c>
      <c r="AK69" s="172">
        <v>49940.66749269345</v>
      </c>
      <c r="AL69" s="172">
        <v>49553.530535385747</v>
      </c>
      <c r="AM69" s="172">
        <v>49940.66749269345</v>
      </c>
      <c r="AN69" s="172">
        <v>49940.66749269345</v>
      </c>
      <c r="AO69" s="172">
        <v>49940.66749269345</v>
      </c>
      <c r="AP69" s="177">
        <v>49940.66749269345</v>
      </c>
      <c r="AQ69" s="176">
        <v>43746.476175770229</v>
      </c>
      <c r="AR69" s="172">
        <v>43746.476175770229</v>
      </c>
      <c r="AS69" s="172">
        <v>43746.476175770229</v>
      </c>
      <c r="AT69" s="172">
        <v>43746.476175770229</v>
      </c>
      <c r="AU69" s="172">
        <v>43746.476175770229</v>
      </c>
      <c r="AV69" s="172">
        <v>43746.476175770229</v>
      </c>
      <c r="AW69" s="172">
        <v>43359.339218462534</v>
      </c>
      <c r="AX69" s="172">
        <v>43746.476175770229</v>
      </c>
      <c r="AY69" s="172">
        <v>43746.476175770229</v>
      </c>
      <c r="AZ69" s="172">
        <v>43746.476175770229</v>
      </c>
      <c r="BA69" s="172">
        <v>43746.476175770229</v>
      </c>
      <c r="BB69" s="177">
        <v>43746.476175770229</v>
      </c>
      <c r="BC69" s="176">
        <v>42972.202261154824</v>
      </c>
      <c r="BD69" s="172">
        <v>42972.202261154824</v>
      </c>
      <c r="BE69" s="172">
        <v>42972.202261154824</v>
      </c>
      <c r="BF69" s="172">
        <v>42972.202261154824</v>
      </c>
      <c r="BG69" s="172">
        <v>42972.202261154824</v>
      </c>
      <c r="BH69" s="172">
        <v>42972.202261154824</v>
      </c>
      <c r="BI69" s="172">
        <v>42972.202261154824</v>
      </c>
      <c r="BJ69" s="172">
        <v>42972.202261154824</v>
      </c>
      <c r="BK69" s="172">
        <v>42972.202261154824</v>
      </c>
      <c r="BL69" s="172">
        <v>42972.202261154824</v>
      </c>
      <c r="BM69" s="172">
        <v>42972.202261154824</v>
      </c>
      <c r="BN69" s="177">
        <v>42972.202261154824</v>
      </c>
      <c r="BO69" s="176">
        <v>42972.202261154824</v>
      </c>
      <c r="BP69" s="172">
        <v>42972.202261154824</v>
      </c>
      <c r="BQ69" s="172">
        <v>42972.202261154824</v>
      </c>
      <c r="BR69" s="172">
        <v>42972.202261154824</v>
      </c>
      <c r="BS69" s="172">
        <v>42585.065303847121</v>
      </c>
      <c r="BT69" s="172">
        <v>42972.202261154824</v>
      </c>
      <c r="BU69" s="172">
        <v>42585.065303847121</v>
      </c>
      <c r="BV69" s="172">
        <v>42972.202261154824</v>
      </c>
      <c r="BW69" s="172">
        <v>42585.065303847121</v>
      </c>
      <c r="BX69" s="172">
        <v>42972.202261154824</v>
      </c>
      <c r="BY69" s="172">
        <v>42972.202261154824</v>
      </c>
      <c r="BZ69" s="177">
        <v>42972.202261154824</v>
      </c>
      <c r="CA69" s="176">
        <v>42972.202261154824</v>
      </c>
      <c r="CB69" s="172">
        <v>42972.202261154824</v>
      </c>
      <c r="CC69" s="172">
        <v>42972.202261154824</v>
      </c>
      <c r="CD69" s="172">
        <v>42972.202261154824</v>
      </c>
      <c r="CE69" s="172">
        <v>42585.065303847121</v>
      </c>
      <c r="CF69" s="172">
        <v>42972.202261154824</v>
      </c>
      <c r="CG69" s="172">
        <v>42585.065303847121</v>
      </c>
      <c r="CH69" s="172">
        <v>42972.202261154824</v>
      </c>
      <c r="CI69" s="172">
        <v>42585.065303847121</v>
      </c>
      <c r="CJ69" s="172">
        <v>42972.202261154824</v>
      </c>
      <c r="CK69" s="172">
        <v>42972.202261154824</v>
      </c>
      <c r="CL69" s="177">
        <v>42972.202261154824</v>
      </c>
      <c r="CM69" s="176">
        <v>42803.52442619286</v>
      </c>
      <c r="CN69" s="172">
        <v>42803.52442619286</v>
      </c>
      <c r="CO69" s="172">
        <v>42803.52442619286</v>
      </c>
      <c r="CP69" s="172">
        <v>43189.141763365769</v>
      </c>
      <c r="CQ69" s="172">
        <v>42803.52442619286</v>
      </c>
      <c r="CR69" s="172">
        <v>43189.141763365769</v>
      </c>
      <c r="CS69" s="172">
        <v>42803.52442619286</v>
      </c>
      <c r="CT69" s="172">
        <v>42803.52442619286</v>
      </c>
      <c r="CU69" s="172">
        <v>43189.141763365769</v>
      </c>
      <c r="CV69" s="172">
        <v>42803.52442619286</v>
      </c>
      <c r="CW69" s="172">
        <v>42803.52442619286</v>
      </c>
      <c r="CX69" s="172">
        <v>42803.52442619286</v>
      </c>
      <c r="CY69" s="163">
        <v>3465944.1706824414</v>
      </c>
      <c r="DA69" s="178">
        <v>284158.52666385262</v>
      </c>
      <c r="DB69" s="179">
        <v>597739.46208309056</v>
      </c>
      <c r="DC69" s="179">
        <v>524570.57715193508</v>
      </c>
      <c r="DD69" s="179">
        <v>515666.42713385791</v>
      </c>
      <c r="DE69" s="179">
        <v>514505.01626193483</v>
      </c>
      <c r="DF69" s="179">
        <v>514505.01626193483</v>
      </c>
      <c r="DG69" s="179">
        <v>514799.14512583305</v>
      </c>
      <c r="DH69" s="165">
        <v>3465944.1706824386</v>
      </c>
      <c r="DI69" s="182">
        <v>0</v>
      </c>
    </row>
    <row r="70" spans="1:113" x14ac:dyDescent="0.35">
      <c r="A70" s="172">
        <v>48</v>
      </c>
      <c r="B70" s="172">
        <v>499</v>
      </c>
      <c r="C70" s="173" t="s">
        <v>156</v>
      </c>
      <c r="D70" s="279" t="s">
        <v>474</v>
      </c>
      <c r="E70" s="183" t="s">
        <v>155</v>
      </c>
      <c r="F70" s="174" t="s">
        <v>79</v>
      </c>
      <c r="G70" s="172">
        <v>2210.9911545985801</v>
      </c>
      <c r="H70" s="172">
        <v>5527.477886496451</v>
      </c>
      <c r="I70" s="172">
        <v>8291.2168297446751</v>
      </c>
      <c r="J70" s="172">
        <v>3316.4867318978704</v>
      </c>
      <c r="K70" s="172">
        <v>4421.9823091971602</v>
      </c>
      <c r="L70" s="172">
        <v>7185.7212524453853</v>
      </c>
      <c r="M70" s="172">
        <v>5527.477886496451</v>
      </c>
      <c r="N70" s="172">
        <v>6632.9734637957408</v>
      </c>
      <c r="O70" s="172">
        <v>4421.9823091971602</v>
      </c>
      <c r="P70" s="172">
        <v>6632.9734637957408</v>
      </c>
      <c r="Q70" s="172">
        <v>2763.7389432482255</v>
      </c>
      <c r="R70" s="177">
        <v>6632.9734637957408</v>
      </c>
      <c r="S70" s="176">
        <v>2210.9911545985801</v>
      </c>
      <c r="T70" s="172">
        <v>5527.477886496451</v>
      </c>
      <c r="U70" s="172">
        <v>8843.9646183943205</v>
      </c>
      <c r="V70" s="172">
        <v>3316.4867318978704</v>
      </c>
      <c r="W70" s="172">
        <v>4421.9823091971602</v>
      </c>
      <c r="X70" s="172">
        <v>7738.4690410950307</v>
      </c>
      <c r="Y70" s="172">
        <v>5527.477886496451</v>
      </c>
      <c r="Z70" s="172">
        <v>6632.9734637957408</v>
      </c>
      <c r="AA70" s="172">
        <v>4421.9823091971602</v>
      </c>
      <c r="AB70" s="172">
        <v>6632.9734637957408</v>
      </c>
      <c r="AC70" s="172">
        <v>2763.7389432482255</v>
      </c>
      <c r="AD70" s="177">
        <v>6632.9734637957408</v>
      </c>
      <c r="AE70" s="176">
        <v>4421.9823091971602</v>
      </c>
      <c r="AF70" s="172">
        <v>5527.477886496451</v>
      </c>
      <c r="AG70" s="172">
        <v>5527.477886496451</v>
      </c>
      <c r="AH70" s="172">
        <v>5527.477886496451</v>
      </c>
      <c r="AI70" s="172">
        <v>5527.477886496451</v>
      </c>
      <c r="AJ70" s="172">
        <v>5527.477886496451</v>
      </c>
      <c r="AK70" s="172">
        <v>17135.181448138996</v>
      </c>
      <c r="AL70" s="172">
        <v>13818.694716241125</v>
      </c>
      <c r="AM70" s="172">
        <v>17135.181448138996</v>
      </c>
      <c r="AN70" s="172">
        <v>17135.181448138996</v>
      </c>
      <c r="AO70" s="172">
        <v>17135.181448138996</v>
      </c>
      <c r="AP70" s="177">
        <v>11054.955772992902</v>
      </c>
      <c r="AQ70" s="176">
        <v>10502.207984343257</v>
      </c>
      <c r="AR70" s="172">
        <v>14371.442504890771</v>
      </c>
      <c r="AS70" s="172">
        <v>16582.43365948935</v>
      </c>
      <c r="AT70" s="172">
        <v>13265.946927591482</v>
      </c>
      <c r="AU70" s="172">
        <v>16582.43365948935</v>
      </c>
      <c r="AV70" s="172">
        <v>16582.43365948935</v>
      </c>
      <c r="AW70" s="172">
        <v>16582.43365948935</v>
      </c>
      <c r="AX70" s="172">
        <v>14371.442504890771</v>
      </c>
      <c r="AY70" s="172">
        <v>17135.181448138996</v>
      </c>
      <c r="AZ70" s="172">
        <v>17135.181448138996</v>
      </c>
      <c r="BA70" s="172">
        <v>17135.181448138996</v>
      </c>
      <c r="BB70" s="177">
        <v>10502.207984343257</v>
      </c>
      <c r="BC70" s="176">
        <v>10502.207984343257</v>
      </c>
      <c r="BD70" s="172">
        <v>14371.442504890771</v>
      </c>
      <c r="BE70" s="172">
        <v>16582.43365948935</v>
      </c>
      <c r="BF70" s="172">
        <v>13265.946927591482</v>
      </c>
      <c r="BG70" s="172">
        <v>16582.43365948935</v>
      </c>
      <c r="BH70" s="172">
        <v>16582.43365948935</v>
      </c>
      <c r="BI70" s="172">
        <v>16582.43365948935</v>
      </c>
      <c r="BJ70" s="172">
        <v>13818.694716241125</v>
      </c>
      <c r="BK70" s="172">
        <v>16582.43365948935</v>
      </c>
      <c r="BL70" s="172">
        <v>16582.43365948935</v>
      </c>
      <c r="BM70" s="172">
        <v>16582.43365948935</v>
      </c>
      <c r="BN70" s="177">
        <v>10502.207984343257</v>
      </c>
      <c r="BO70" s="176">
        <v>10502.207984343257</v>
      </c>
      <c r="BP70" s="172">
        <v>14371.442504890771</v>
      </c>
      <c r="BQ70" s="172">
        <v>16582.43365948935</v>
      </c>
      <c r="BR70" s="172">
        <v>13818.694716241125</v>
      </c>
      <c r="BS70" s="172">
        <v>16582.43365948935</v>
      </c>
      <c r="BT70" s="172">
        <v>16582.43365948935</v>
      </c>
      <c r="BU70" s="172">
        <v>16582.43365948935</v>
      </c>
      <c r="BV70" s="172">
        <v>13265.946927591482</v>
      </c>
      <c r="BW70" s="172">
        <v>16582.43365948935</v>
      </c>
      <c r="BX70" s="172">
        <v>16582.43365948935</v>
      </c>
      <c r="BY70" s="172">
        <v>16582.43365948935</v>
      </c>
      <c r="BZ70" s="177">
        <v>10502.207984343257</v>
      </c>
      <c r="CA70" s="176">
        <v>10502.207984343257</v>
      </c>
      <c r="CB70" s="172">
        <v>14371.442504890771</v>
      </c>
      <c r="CC70" s="172">
        <v>16582.43365948935</v>
      </c>
      <c r="CD70" s="172">
        <v>13818.694716241125</v>
      </c>
      <c r="CE70" s="172">
        <v>16582.43365948935</v>
      </c>
      <c r="CF70" s="172">
        <v>16582.43365948935</v>
      </c>
      <c r="CG70" s="172">
        <v>16582.43365948935</v>
      </c>
      <c r="CH70" s="172">
        <v>13265.946927591482</v>
      </c>
      <c r="CI70" s="172">
        <v>16582.43365948935</v>
      </c>
      <c r="CJ70" s="172">
        <v>16582.43365948935</v>
      </c>
      <c r="CK70" s="172">
        <v>16582.43365948935</v>
      </c>
      <c r="CL70" s="177">
        <v>10502.207984343257</v>
      </c>
      <c r="CM70" s="176">
        <v>14865.608699514214</v>
      </c>
      <c r="CN70" s="172">
        <v>14865.608699514214</v>
      </c>
      <c r="CO70" s="172">
        <v>14865.608699514214</v>
      </c>
      <c r="CP70" s="172">
        <v>14865.608699514214</v>
      </c>
      <c r="CQ70" s="172">
        <v>14865.608699514214</v>
      </c>
      <c r="CR70" s="172">
        <v>14865.608699514214</v>
      </c>
      <c r="CS70" s="172">
        <v>14865.608699514214</v>
      </c>
      <c r="CT70" s="172">
        <v>14865.608699514214</v>
      </c>
      <c r="CU70" s="172">
        <v>14865.608699514214</v>
      </c>
      <c r="CV70" s="172">
        <v>14865.608699514214</v>
      </c>
      <c r="CW70" s="172">
        <v>14865.608699514214</v>
      </c>
      <c r="CX70" s="172">
        <v>14865.608699514214</v>
      </c>
      <c r="CY70" s="163">
        <v>1084893.6777795886</v>
      </c>
      <c r="DA70" s="178">
        <v>64671.491272008483</v>
      </c>
      <c r="DB70" s="179">
        <v>125473.74802346942</v>
      </c>
      <c r="DC70" s="179">
        <v>180748.52688843393</v>
      </c>
      <c r="DD70" s="179">
        <v>178537.53573383536</v>
      </c>
      <c r="DE70" s="179">
        <v>178537.53573383536</v>
      </c>
      <c r="DF70" s="179">
        <v>178537.53573383536</v>
      </c>
      <c r="DG70" s="179">
        <v>178387.30439417055</v>
      </c>
      <c r="DH70" s="165">
        <v>1084893.6777795884</v>
      </c>
      <c r="DI70" s="182">
        <v>0</v>
      </c>
    </row>
    <row r="71" spans="1:113" x14ac:dyDescent="0.35">
      <c r="A71" s="172">
        <v>49</v>
      </c>
      <c r="B71" s="172">
        <v>99</v>
      </c>
      <c r="C71" s="173" t="s">
        <v>157</v>
      </c>
      <c r="D71" s="279" t="s">
        <v>474</v>
      </c>
      <c r="E71" s="183" t="s">
        <v>158</v>
      </c>
      <c r="F71" s="174" t="s">
        <v>79</v>
      </c>
      <c r="G71" s="172">
        <v>16262.396979200978</v>
      </c>
      <c r="H71" s="172">
        <v>23109.722023075072</v>
      </c>
      <c r="I71" s="172">
        <v>14550.565718232454</v>
      </c>
      <c r="J71" s="172">
        <v>17118.312609685239</v>
      </c>
      <c r="K71" s="172">
        <v>29957.047066949166</v>
      </c>
      <c r="L71" s="172">
        <v>53922.6847205085</v>
      </c>
      <c r="M71" s="172">
        <v>19686.059501138025</v>
      </c>
      <c r="N71" s="172">
        <v>28245.215805980642</v>
      </c>
      <c r="O71" s="172">
        <v>23109.722023075072</v>
      </c>
      <c r="P71" s="172">
        <v>26533.384545012123</v>
      </c>
      <c r="Q71" s="172">
        <v>24821.553284043599</v>
      </c>
      <c r="R71" s="177">
        <v>9415.0719353268814</v>
      </c>
      <c r="S71" s="176">
        <v>17118.312609685239</v>
      </c>
      <c r="T71" s="172">
        <v>23109.722023075072</v>
      </c>
      <c r="U71" s="172">
        <v>15406.481348716716</v>
      </c>
      <c r="V71" s="172">
        <v>17974.228240169501</v>
      </c>
      <c r="W71" s="172">
        <v>29957.047066949166</v>
      </c>
      <c r="X71" s="172">
        <v>55634.51598147703</v>
      </c>
      <c r="Y71" s="172">
        <v>20541.975131622286</v>
      </c>
      <c r="Z71" s="172">
        <v>28245.215805980642</v>
      </c>
      <c r="AA71" s="172">
        <v>23109.722023075072</v>
      </c>
      <c r="AB71" s="172">
        <v>26533.384545012123</v>
      </c>
      <c r="AC71" s="172">
        <v>24821.553284043599</v>
      </c>
      <c r="AD71" s="177">
        <v>9415.0719353268814</v>
      </c>
      <c r="AE71" s="176">
        <v>14550.565718232454</v>
      </c>
      <c r="AF71" s="172">
        <v>14550.565718232454</v>
      </c>
      <c r="AG71" s="172">
        <v>14550.565718232454</v>
      </c>
      <c r="AH71" s="172">
        <v>14550.565718232454</v>
      </c>
      <c r="AI71" s="172">
        <v>14550.565718232454</v>
      </c>
      <c r="AJ71" s="172">
        <v>14550.565718232454</v>
      </c>
      <c r="AK71" s="172">
        <v>15406.481348716716</v>
      </c>
      <c r="AL71" s="172">
        <v>15406.481348716716</v>
      </c>
      <c r="AM71" s="172">
        <v>15406.481348716716</v>
      </c>
      <c r="AN71" s="172">
        <v>14550.565718232454</v>
      </c>
      <c r="AO71" s="172">
        <v>14550.565718232454</v>
      </c>
      <c r="AP71" s="177">
        <v>14550.565718232454</v>
      </c>
      <c r="AQ71" s="176">
        <v>14550.565718232454</v>
      </c>
      <c r="AR71" s="172">
        <v>14550.565718232454</v>
      </c>
      <c r="AS71" s="172">
        <v>14550.565718232454</v>
      </c>
      <c r="AT71" s="172">
        <v>14550.565718232454</v>
      </c>
      <c r="AU71" s="172">
        <v>14550.565718232454</v>
      </c>
      <c r="AV71" s="172">
        <v>14550.565718232454</v>
      </c>
      <c r="AW71" s="172">
        <v>13694.65008774819</v>
      </c>
      <c r="AX71" s="172">
        <v>13694.65008774819</v>
      </c>
      <c r="AY71" s="172">
        <v>13694.65008774819</v>
      </c>
      <c r="AZ71" s="172">
        <v>14550.565718232454</v>
      </c>
      <c r="BA71" s="172">
        <v>14550.565718232454</v>
      </c>
      <c r="BB71" s="177">
        <v>14550.565718232454</v>
      </c>
      <c r="BC71" s="176">
        <v>14550.565718232454</v>
      </c>
      <c r="BD71" s="172">
        <v>14550.565718232454</v>
      </c>
      <c r="BE71" s="172">
        <v>14550.565718232454</v>
      </c>
      <c r="BF71" s="172">
        <v>14550.565718232454</v>
      </c>
      <c r="BG71" s="172">
        <v>13694.65008774819</v>
      </c>
      <c r="BH71" s="172">
        <v>13694.65008774819</v>
      </c>
      <c r="BI71" s="172">
        <v>13694.65008774819</v>
      </c>
      <c r="BJ71" s="172">
        <v>13694.65008774819</v>
      </c>
      <c r="BK71" s="172">
        <v>13694.65008774819</v>
      </c>
      <c r="BL71" s="172">
        <v>14550.565718232454</v>
      </c>
      <c r="BM71" s="172">
        <v>14550.565718232454</v>
      </c>
      <c r="BN71" s="177">
        <v>14550.565718232454</v>
      </c>
      <c r="BO71" s="176">
        <v>14550.565718232454</v>
      </c>
      <c r="BP71" s="172">
        <v>14550.565718232454</v>
      </c>
      <c r="BQ71" s="172">
        <v>14550.565718232454</v>
      </c>
      <c r="BR71" s="172">
        <v>13694.65008774819</v>
      </c>
      <c r="BS71" s="172">
        <v>13694.65008774819</v>
      </c>
      <c r="BT71" s="172">
        <v>13694.65008774819</v>
      </c>
      <c r="BU71" s="172">
        <v>13694.65008774819</v>
      </c>
      <c r="BV71" s="172">
        <v>13694.65008774819</v>
      </c>
      <c r="BW71" s="172">
        <v>13694.65008774819</v>
      </c>
      <c r="BX71" s="172">
        <v>14550.565718232454</v>
      </c>
      <c r="BY71" s="172">
        <v>14550.565718232454</v>
      </c>
      <c r="BZ71" s="177">
        <v>14550.565718232454</v>
      </c>
      <c r="CA71" s="176">
        <v>14550.565718232454</v>
      </c>
      <c r="CB71" s="172">
        <v>14550.565718232454</v>
      </c>
      <c r="CC71" s="172">
        <v>14550.565718232454</v>
      </c>
      <c r="CD71" s="172">
        <v>13694.65008774819</v>
      </c>
      <c r="CE71" s="172">
        <v>13694.65008774819</v>
      </c>
      <c r="CF71" s="172">
        <v>13694.65008774819</v>
      </c>
      <c r="CG71" s="172">
        <v>13694.65008774819</v>
      </c>
      <c r="CH71" s="172">
        <v>13694.65008774819</v>
      </c>
      <c r="CI71" s="172">
        <v>13694.65008774819</v>
      </c>
      <c r="CJ71" s="172">
        <v>14550.565718232454</v>
      </c>
      <c r="CK71" s="172">
        <v>14550.565718232454</v>
      </c>
      <c r="CL71" s="177">
        <v>14550.565718232454</v>
      </c>
      <c r="CM71" s="176">
        <v>14493.450704486881</v>
      </c>
      <c r="CN71" s="172">
        <v>14493.450704486881</v>
      </c>
      <c r="CO71" s="172">
        <v>14493.450704486881</v>
      </c>
      <c r="CP71" s="172">
        <v>14493.450704486881</v>
      </c>
      <c r="CQ71" s="172">
        <v>13640.894780693534</v>
      </c>
      <c r="CR71" s="172">
        <v>13640.894780693534</v>
      </c>
      <c r="CS71" s="172">
        <v>13640.894780693534</v>
      </c>
      <c r="CT71" s="172">
        <v>13640.894780693534</v>
      </c>
      <c r="CU71" s="172">
        <v>13640.894780693534</v>
      </c>
      <c r="CV71" s="172">
        <v>14493.450704486881</v>
      </c>
      <c r="CW71" s="172">
        <v>14493.450704486881</v>
      </c>
      <c r="CX71" s="172">
        <v>14493.450704486881</v>
      </c>
      <c r="CY71" s="163">
        <v>1320009.2362057231</v>
      </c>
      <c r="DA71" s="178">
        <v>291867.22999513336</v>
      </c>
      <c r="DB71" s="179">
        <v>177174.53551024222</v>
      </c>
      <c r="DC71" s="179">
        <v>172039.04172733665</v>
      </c>
      <c r="DD71" s="179">
        <v>170327.21046636812</v>
      </c>
      <c r="DE71" s="179">
        <v>169471.29483588386</v>
      </c>
      <c r="DF71" s="179">
        <v>169471.29483588386</v>
      </c>
      <c r="DG71" s="179">
        <v>169658.62883487582</v>
      </c>
      <c r="DH71" s="165">
        <v>1320009.2362057238</v>
      </c>
      <c r="DI71" s="182">
        <v>0</v>
      </c>
    </row>
    <row r="72" spans="1:113" x14ac:dyDescent="0.35">
      <c r="A72" s="172">
        <v>58</v>
      </c>
      <c r="B72" s="172">
        <v>100</v>
      </c>
      <c r="C72" s="173" t="s">
        <v>159</v>
      </c>
      <c r="D72" s="279" t="s">
        <v>474</v>
      </c>
      <c r="E72" s="183" t="s">
        <v>160</v>
      </c>
      <c r="F72" s="174" t="s">
        <v>79</v>
      </c>
      <c r="G72" s="172">
        <v>44978.286077044257</v>
      </c>
      <c r="H72" s="172">
        <v>65861.061755671952</v>
      </c>
      <c r="I72" s="172">
        <v>57829.22495619976</v>
      </c>
      <c r="J72" s="172">
        <v>60238.775996041411</v>
      </c>
      <c r="K72" s="172">
        <v>54616.490236410886</v>
      </c>
      <c r="L72" s="172">
        <v>125296.65407176614</v>
      </c>
      <c r="M72" s="172">
        <v>52206.939196569234</v>
      </c>
      <c r="N72" s="172">
        <v>54616.490236410886</v>
      </c>
      <c r="O72" s="172">
        <v>53813.306556463671</v>
      </c>
      <c r="P72" s="172">
        <v>70680.16383535527</v>
      </c>
      <c r="Q72" s="172">
        <v>52206.939196569234</v>
      </c>
      <c r="R72" s="177">
        <v>32930.530877835976</v>
      </c>
      <c r="S72" s="176">
        <v>45781.469756991472</v>
      </c>
      <c r="T72" s="172">
        <v>67467.429115566381</v>
      </c>
      <c r="U72" s="172">
        <v>59435.592316094197</v>
      </c>
      <c r="V72" s="172">
        <v>61845.143355935856</v>
      </c>
      <c r="W72" s="172">
        <v>56222.857596305323</v>
      </c>
      <c r="X72" s="172">
        <v>127706.20511160782</v>
      </c>
      <c r="Y72" s="172">
        <v>53813.306556463671</v>
      </c>
      <c r="Z72" s="172">
        <v>55419.673916358108</v>
      </c>
      <c r="AA72" s="172">
        <v>54616.490236410886</v>
      </c>
      <c r="AB72" s="172">
        <v>73089.714875196922</v>
      </c>
      <c r="AC72" s="172">
        <v>53010.122876516449</v>
      </c>
      <c r="AD72" s="177">
        <v>32930.530877835976</v>
      </c>
      <c r="AE72" s="176">
        <v>27308.245118205443</v>
      </c>
      <c r="AF72" s="172">
        <v>28111.428798152661</v>
      </c>
      <c r="AG72" s="172">
        <v>27308.245118205443</v>
      </c>
      <c r="AH72" s="172">
        <v>28111.428798152661</v>
      </c>
      <c r="AI72" s="172">
        <v>27308.245118205443</v>
      </c>
      <c r="AJ72" s="172">
        <v>28111.428798152661</v>
      </c>
      <c r="AK72" s="172">
        <v>27308.245118205443</v>
      </c>
      <c r="AL72" s="172">
        <v>28111.428798152661</v>
      </c>
      <c r="AM72" s="172">
        <v>27308.245118205443</v>
      </c>
      <c r="AN72" s="172">
        <v>28111.428798152661</v>
      </c>
      <c r="AO72" s="172">
        <v>27308.245118205443</v>
      </c>
      <c r="AP72" s="177">
        <v>27308.245118205443</v>
      </c>
      <c r="AQ72" s="176">
        <v>27308.245118205443</v>
      </c>
      <c r="AR72" s="172">
        <v>26505.061438258221</v>
      </c>
      <c r="AS72" s="172">
        <v>27308.245118205443</v>
      </c>
      <c r="AT72" s="172">
        <v>26505.061438258221</v>
      </c>
      <c r="AU72" s="172">
        <v>27308.245118205443</v>
      </c>
      <c r="AV72" s="172">
        <v>26505.061438258221</v>
      </c>
      <c r="AW72" s="172">
        <v>27308.245118205443</v>
      </c>
      <c r="AX72" s="172">
        <v>26505.061438258221</v>
      </c>
      <c r="AY72" s="172">
        <v>27308.245118205443</v>
      </c>
      <c r="AZ72" s="172">
        <v>26505.061438258221</v>
      </c>
      <c r="BA72" s="172">
        <v>27308.245118205443</v>
      </c>
      <c r="BB72" s="177">
        <v>27308.245118205443</v>
      </c>
      <c r="BC72" s="176">
        <v>26505.061438258224</v>
      </c>
      <c r="BD72" s="172">
        <v>26505.061438258224</v>
      </c>
      <c r="BE72" s="172">
        <v>26505.061438258224</v>
      </c>
      <c r="BF72" s="172">
        <v>26505.061438258224</v>
      </c>
      <c r="BG72" s="172">
        <v>26505.061438258224</v>
      </c>
      <c r="BH72" s="172">
        <v>26505.061438258224</v>
      </c>
      <c r="BI72" s="172">
        <v>26505.061438258224</v>
      </c>
      <c r="BJ72" s="172">
        <v>26505.061438258224</v>
      </c>
      <c r="BK72" s="172">
        <v>26505.061438258224</v>
      </c>
      <c r="BL72" s="172">
        <v>26505.061438258224</v>
      </c>
      <c r="BM72" s="172">
        <v>26505.061438258224</v>
      </c>
      <c r="BN72" s="177">
        <v>26505.061438258224</v>
      </c>
      <c r="BO72" s="176">
        <v>26505.061438258224</v>
      </c>
      <c r="BP72" s="172">
        <v>26505.061438258224</v>
      </c>
      <c r="BQ72" s="172">
        <v>26505.061438258224</v>
      </c>
      <c r="BR72" s="172">
        <v>26505.061438258224</v>
      </c>
      <c r="BS72" s="172">
        <v>26505.061438258224</v>
      </c>
      <c r="BT72" s="172">
        <v>26505.061438258224</v>
      </c>
      <c r="BU72" s="172">
        <v>26505.061438258224</v>
      </c>
      <c r="BV72" s="172">
        <v>26505.061438258224</v>
      </c>
      <c r="BW72" s="172">
        <v>26505.061438258224</v>
      </c>
      <c r="BX72" s="172">
        <v>26505.061438258224</v>
      </c>
      <c r="BY72" s="172">
        <v>26505.061438258224</v>
      </c>
      <c r="BZ72" s="177">
        <v>26505.061438258224</v>
      </c>
      <c r="CA72" s="176">
        <v>26505.061438258224</v>
      </c>
      <c r="CB72" s="172">
        <v>26505.061438258224</v>
      </c>
      <c r="CC72" s="172">
        <v>26505.061438258224</v>
      </c>
      <c r="CD72" s="172">
        <v>26505.061438258224</v>
      </c>
      <c r="CE72" s="172">
        <v>26505.061438258224</v>
      </c>
      <c r="CF72" s="172">
        <v>26505.061438258224</v>
      </c>
      <c r="CG72" s="172">
        <v>26505.061438258224</v>
      </c>
      <c r="CH72" s="172">
        <v>26505.061438258224</v>
      </c>
      <c r="CI72" s="172">
        <v>26505.061438258224</v>
      </c>
      <c r="CJ72" s="172">
        <v>26505.061438258224</v>
      </c>
      <c r="CK72" s="172">
        <v>26505.061438258224</v>
      </c>
      <c r="CL72" s="177">
        <v>26505.061438258224</v>
      </c>
      <c r="CM72" s="176">
        <v>26401.021706904248</v>
      </c>
      <c r="CN72" s="172">
        <v>26401.021706904248</v>
      </c>
      <c r="CO72" s="172">
        <v>26401.021706904248</v>
      </c>
      <c r="CP72" s="172">
        <v>27201.052667719527</v>
      </c>
      <c r="CQ72" s="172">
        <v>26401.021706904248</v>
      </c>
      <c r="CR72" s="172">
        <v>26401.021706904248</v>
      </c>
      <c r="CS72" s="172">
        <v>26401.021706904248</v>
      </c>
      <c r="CT72" s="172">
        <v>26401.021706904248</v>
      </c>
      <c r="CU72" s="172">
        <v>26401.021706904248</v>
      </c>
      <c r="CV72" s="172">
        <v>26401.021706904248</v>
      </c>
      <c r="CW72" s="172">
        <v>26401.021706904248</v>
      </c>
      <c r="CX72" s="172">
        <v>26401.021706904248</v>
      </c>
      <c r="CY72" s="163">
        <v>2668530.9226491782</v>
      </c>
      <c r="DA72" s="178">
        <v>741338.53659128293</v>
      </c>
      <c r="DB72" s="179">
        <v>331714.8598182014</v>
      </c>
      <c r="DC72" s="179">
        <v>323683.02301872917</v>
      </c>
      <c r="DD72" s="179">
        <v>318060.73725909862</v>
      </c>
      <c r="DE72" s="179">
        <v>318060.73725909862</v>
      </c>
      <c r="DF72" s="179">
        <v>318060.73725909862</v>
      </c>
      <c r="DG72" s="179">
        <v>317612.29144366621</v>
      </c>
      <c r="DH72" s="165">
        <v>2668530.9226491759</v>
      </c>
      <c r="DI72" s="182">
        <v>0</v>
      </c>
    </row>
    <row r="73" spans="1:113" x14ac:dyDescent="0.35">
      <c r="A73" s="172">
        <v>62</v>
      </c>
      <c r="B73" s="172">
        <v>330</v>
      </c>
      <c r="C73" s="173" t="s">
        <v>161</v>
      </c>
      <c r="D73" s="279" t="s">
        <v>474</v>
      </c>
      <c r="E73" s="183" t="s">
        <v>162</v>
      </c>
      <c r="F73" s="174" t="s">
        <v>79</v>
      </c>
      <c r="G73" s="172">
        <v>2474.6633149265008</v>
      </c>
      <c r="H73" s="172">
        <v>3959.4613038824018</v>
      </c>
      <c r="I73" s="172">
        <v>4666.507965289984</v>
      </c>
      <c r="J73" s="172">
        <v>3711.9949723897516</v>
      </c>
      <c r="K73" s="172">
        <v>4666.507965289984</v>
      </c>
      <c r="L73" s="172">
        <v>4666.507965289984</v>
      </c>
      <c r="M73" s="172">
        <v>4666.507965289984</v>
      </c>
      <c r="N73" s="172">
        <v>3711.9949723897516</v>
      </c>
      <c r="O73" s="172">
        <v>4666.507965289984</v>
      </c>
      <c r="P73" s="172">
        <v>4666.507965289984</v>
      </c>
      <c r="Q73" s="172">
        <v>4666.507965289984</v>
      </c>
      <c r="R73" s="177">
        <v>2969.5959779118011</v>
      </c>
      <c r="S73" s="176">
        <v>1979.7306519412009</v>
      </c>
      <c r="T73" s="172">
        <v>3464.528640897101</v>
      </c>
      <c r="U73" s="172">
        <v>3464.528640897101</v>
      </c>
      <c r="V73" s="172">
        <v>2969.5959779118011</v>
      </c>
      <c r="W73" s="172">
        <v>4949.3266298530016</v>
      </c>
      <c r="X73" s="172">
        <v>4949.3266298530016</v>
      </c>
      <c r="Y73" s="172">
        <v>4454.3939668677021</v>
      </c>
      <c r="Z73" s="172">
        <v>4454.3939668677021</v>
      </c>
      <c r="AA73" s="172">
        <v>4454.3939668677021</v>
      </c>
      <c r="AB73" s="172">
        <v>4949.3266298530016</v>
      </c>
      <c r="AC73" s="172">
        <v>4949.3266298530016</v>
      </c>
      <c r="AD73" s="177">
        <v>4454.3939668677021</v>
      </c>
      <c r="AE73" s="176">
        <v>2474.6633149265008</v>
      </c>
      <c r="AF73" s="172">
        <v>2474.6633149265008</v>
      </c>
      <c r="AG73" s="172">
        <v>2474.6633149265008</v>
      </c>
      <c r="AH73" s="172">
        <v>2474.6633149265008</v>
      </c>
      <c r="AI73" s="172">
        <v>2474.6633149265008</v>
      </c>
      <c r="AJ73" s="172">
        <v>4949.3266298530016</v>
      </c>
      <c r="AK73" s="172">
        <v>2474.6633149265008</v>
      </c>
      <c r="AL73" s="172">
        <v>4949.3266298530016</v>
      </c>
      <c r="AM73" s="172">
        <v>4949.3266298530016</v>
      </c>
      <c r="AN73" s="172">
        <v>2474.6633149265008</v>
      </c>
      <c r="AO73" s="172">
        <v>4949.3266298530016</v>
      </c>
      <c r="AP73" s="177">
        <v>2474.6633149265008</v>
      </c>
      <c r="AQ73" s="176">
        <v>2474.6633149265008</v>
      </c>
      <c r="AR73" s="172">
        <v>2474.6633149265008</v>
      </c>
      <c r="AS73" s="172">
        <v>4949.3266298530016</v>
      </c>
      <c r="AT73" s="172">
        <v>2474.6633149265008</v>
      </c>
      <c r="AU73" s="172">
        <v>2474.6633149265008</v>
      </c>
      <c r="AV73" s="172">
        <v>4949.3266298530016</v>
      </c>
      <c r="AW73" s="172">
        <v>2474.6633149265008</v>
      </c>
      <c r="AX73" s="172">
        <v>4949.3266298530016</v>
      </c>
      <c r="AY73" s="172">
        <v>4949.3266298530016</v>
      </c>
      <c r="AZ73" s="172">
        <v>2474.6633149265008</v>
      </c>
      <c r="BA73" s="172">
        <v>2474.6633149265008</v>
      </c>
      <c r="BB73" s="177">
        <v>2474.6633149265008</v>
      </c>
      <c r="BC73" s="176">
        <v>2474.6633149265008</v>
      </c>
      <c r="BD73" s="172">
        <v>2474.6633149265008</v>
      </c>
      <c r="BE73" s="172">
        <v>4949.3266298530016</v>
      </c>
      <c r="BF73" s="172">
        <v>2474.6633149265008</v>
      </c>
      <c r="BG73" s="172">
        <v>2474.6633149265008</v>
      </c>
      <c r="BH73" s="172">
        <v>2474.6633149265008</v>
      </c>
      <c r="BI73" s="172">
        <v>2474.6633149265008</v>
      </c>
      <c r="BJ73" s="172">
        <v>4949.3266298530016</v>
      </c>
      <c r="BK73" s="172">
        <v>4949.3266298530016</v>
      </c>
      <c r="BL73" s="172">
        <v>2474.6633149265008</v>
      </c>
      <c r="BM73" s="172">
        <v>2474.6633149265008</v>
      </c>
      <c r="BN73" s="177">
        <v>2474.6633149265008</v>
      </c>
      <c r="BO73" s="176">
        <v>2474.6633149265008</v>
      </c>
      <c r="BP73" s="172">
        <v>2474.6633149265008</v>
      </c>
      <c r="BQ73" s="172">
        <v>4949.3266298530016</v>
      </c>
      <c r="BR73" s="172">
        <v>2474.6633149265008</v>
      </c>
      <c r="BS73" s="172">
        <v>2474.6633149265008</v>
      </c>
      <c r="BT73" s="172">
        <v>4949.3266298530016</v>
      </c>
      <c r="BU73" s="172">
        <v>2474.6633149265008</v>
      </c>
      <c r="BV73" s="172">
        <v>4949.3266298530016</v>
      </c>
      <c r="BW73" s="172">
        <v>4949.3266298530016</v>
      </c>
      <c r="BX73" s="172">
        <v>2474.6633149265008</v>
      </c>
      <c r="BY73" s="172">
        <v>2474.6633149265008</v>
      </c>
      <c r="BZ73" s="177">
        <v>2474.6633149265008</v>
      </c>
      <c r="CA73" s="176">
        <v>2474.6633149265008</v>
      </c>
      <c r="CB73" s="172">
        <v>2474.6633149265008</v>
      </c>
      <c r="CC73" s="172">
        <v>4949.3266298530016</v>
      </c>
      <c r="CD73" s="172">
        <v>2474.6633149265008</v>
      </c>
      <c r="CE73" s="172">
        <v>2474.6633149265008</v>
      </c>
      <c r="CF73" s="172">
        <v>4949.3266298530016</v>
      </c>
      <c r="CG73" s="172">
        <v>2474.6633149265008</v>
      </c>
      <c r="CH73" s="172">
        <v>4949.3266298530016</v>
      </c>
      <c r="CI73" s="172">
        <v>2474.6633149265008</v>
      </c>
      <c r="CJ73" s="172">
        <v>2474.6633149265008</v>
      </c>
      <c r="CK73" s="172">
        <v>2474.6633149265008</v>
      </c>
      <c r="CL73" s="177">
        <v>2474.6633149265008</v>
      </c>
      <c r="CM73" s="176">
        <v>2470.7526833394882</v>
      </c>
      <c r="CN73" s="172">
        <v>2470.7526833394882</v>
      </c>
      <c r="CO73" s="172">
        <v>4941.5053666789763</v>
      </c>
      <c r="CP73" s="172">
        <v>2470.7526833394882</v>
      </c>
      <c r="CQ73" s="172">
        <v>2470.7526833394882</v>
      </c>
      <c r="CR73" s="172">
        <v>4941.5053666789763</v>
      </c>
      <c r="CS73" s="172">
        <v>2470.7526833394882</v>
      </c>
      <c r="CT73" s="172">
        <v>4941.5053666789763</v>
      </c>
      <c r="CU73" s="172">
        <v>4941.5053666789763</v>
      </c>
      <c r="CV73" s="172">
        <v>2470.7526833394882</v>
      </c>
      <c r="CW73" s="172">
        <v>2470.7526833394882</v>
      </c>
      <c r="CX73" s="172">
        <v>2470.7526833394882</v>
      </c>
      <c r="CY73" s="163">
        <v>282049.04779622867</v>
      </c>
      <c r="DA73" s="178">
        <v>49493.266298530019</v>
      </c>
      <c r="DB73" s="179">
        <v>39594.613038824013</v>
      </c>
      <c r="DC73" s="179">
        <v>39594.61303882402</v>
      </c>
      <c r="DD73" s="179">
        <v>37119.949723897509</v>
      </c>
      <c r="DE73" s="179">
        <v>39594.61303882402</v>
      </c>
      <c r="DF73" s="179">
        <v>37119.949723897516</v>
      </c>
      <c r="DG73" s="179">
        <v>39532.042933431811</v>
      </c>
      <c r="DH73" s="165">
        <v>282049.0477962289</v>
      </c>
      <c r="DI73" s="182">
        <v>0</v>
      </c>
    </row>
    <row r="74" spans="1:113" x14ac:dyDescent="0.35">
      <c r="A74" s="172">
        <v>63</v>
      </c>
      <c r="B74" s="172">
        <v>332</v>
      </c>
      <c r="C74" s="173" t="s">
        <v>163</v>
      </c>
      <c r="D74" s="279" t="s">
        <v>474</v>
      </c>
      <c r="E74" s="183" t="s">
        <v>164</v>
      </c>
      <c r="F74" s="174" t="s">
        <v>79</v>
      </c>
      <c r="G74" s="172">
        <v>0</v>
      </c>
      <c r="H74" s="172">
        <v>0</v>
      </c>
      <c r="I74" s="172">
        <v>0</v>
      </c>
      <c r="J74" s="172">
        <v>0</v>
      </c>
      <c r="K74" s="172">
        <v>0</v>
      </c>
      <c r="L74" s="172">
        <v>0</v>
      </c>
      <c r="M74" s="172">
        <v>0</v>
      </c>
      <c r="N74" s="172">
        <v>0</v>
      </c>
      <c r="O74" s="172">
        <v>0</v>
      </c>
      <c r="P74" s="172">
        <v>0</v>
      </c>
      <c r="Q74" s="172">
        <v>0</v>
      </c>
      <c r="R74" s="177">
        <v>0</v>
      </c>
      <c r="S74" s="176">
        <v>0</v>
      </c>
      <c r="T74" s="172">
        <v>0</v>
      </c>
      <c r="U74" s="172">
        <v>0</v>
      </c>
      <c r="V74" s="172">
        <v>0</v>
      </c>
      <c r="W74" s="172">
        <v>0</v>
      </c>
      <c r="X74" s="172">
        <v>0</v>
      </c>
      <c r="Y74" s="172">
        <v>0</v>
      </c>
      <c r="Z74" s="172">
        <v>0</v>
      </c>
      <c r="AA74" s="172">
        <v>0</v>
      </c>
      <c r="AB74" s="172">
        <v>0</v>
      </c>
      <c r="AC74" s="172">
        <v>0</v>
      </c>
      <c r="AD74" s="177">
        <v>0</v>
      </c>
      <c r="AE74" s="176">
        <v>5147.5343105557877</v>
      </c>
      <c r="AF74" s="172">
        <v>3431.6895403705248</v>
      </c>
      <c r="AG74" s="172">
        <v>5147.5343105557877</v>
      </c>
      <c r="AH74" s="172">
        <v>3431.6895403705248</v>
      </c>
      <c r="AI74" s="172">
        <v>5147.5343105557877</v>
      </c>
      <c r="AJ74" s="172">
        <v>3431.6895403705248</v>
      </c>
      <c r="AK74" s="172">
        <v>5147.5343105557877</v>
      </c>
      <c r="AL74" s="172">
        <v>3431.6895403705248</v>
      </c>
      <c r="AM74" s="172">
        <v>5147.5343105557877</v>
      </c>
      <c r="AN74" s="172">
        <v>3431.6895403705248</v>
      </c>
      <c r="AO74" s="172">
        <v>5147.5343105557877</v>
      </c>
      <c r="AP74" s="177">
        <v>5147.5343105557877</v>
      </c>
      <c r="AQ74" s="176">
        <v>5147.5343105557877</v>
      </c>
      <c r="AR74" s="172">
        <v>3431.6895403705248</v>
      </c>
      <c r="AS74" s="172">
        <v>5147.5343105557877</v>
      </c>
      <c r="AT74" s="172">
        <v>3431.6895403705248</v>
      </c>
      <c r="AU74" s="172">
        <v>5147.5343105557877</v>
      </c>
      <c r="AV74" s="172">
        <v>3431.6895403705248</v>
      </c>
      <c r="AW74" s="172">
        <v>5147.5343105557877</v>
      </c>
      <c r="AX74" s="172">
        <v>3431.6895403705248</v>
      </c>
      <c r="AY74" s="172">
        <v>5147.5343105557877</v>
      </c>
      <c r="AZ74" s="172">
        <v>3431.6895403705248</v>
      </c>
      <c r="BA74" s="172">
        <v>5147.5343105557877</v>
      </c>
      <c r="BB74" s="177">
        <v>5147.5343105557877</v>
      </c>
      <c r="BC74" s="176">
        <v>5147.5343105557877</v>
      </c>
      <c r="BD74" s="172">
        <v>3431.6895403705248</v>
      </c>
      <c r="BE74" s="172">
        <v>5147.5343105557877</v>
      </c>
      <c r="BF74" s="172">
        <v>3431.6895403705248</v>
      </c>
      <c r="BG74" s="172">
        <v>5147.5343105557877</v>
      </c>
      <c r="BH74" s="172">
        <v>3431.6895403705248</v>
      </c>
      <c r="BI74" s="172">
        <v>5147.5343105557877</v>
      </c>
      <c r="BJ74" s="172">
        <v>3431.6895403705248</v>
      </c>
      <c r="BK74" s="172">
        <v>5147.5343105557877</v>
      </c>
      <c r="BL74" s="172">
        <v>3431.6895403705248</v>
      </c>
      <c r="BM74" s="172">
        <v>5147.5343105557877</v>
      </c>
      <c r="BN74" s="177">
        <v>3431.6895403705248</v>
      </c>
      <c r="BO74" s="176">
        <v>5147.5343105557877</v>
      </c>
      <c r="BP74" s="172">
        <v>3431.6895403705248</v>
      </c>
      <c r="BQ74" s="172">
        <v>5147.5343105557877</v>
      </c>
      <c r="BR74" s="172">
        <v>3431.6895403705248</v>
      </c>
      <c r="BS74" s="172">
        <v>5147.5343105557877</v>
      </c>
      <c r="BT74" s="172">
        <v>3431.6895403705248</v>
      </c>
      <c r="BU74" s="172">
        <v>5147.5343105557877</v>
      </c>
      <c r="BV74" s="172">
        <v>3431.6895403705248</v>
      </c>
      <c r="BW74" s="172">
        <v>5147.5343105557877</v>
      </c>
      <c r="BX74" s="172">
        <v>3431.6895403705248</v>
      </c>
      <c r="BY74" s="172">
        <v>5147.5343105557877</v>
      </c>
      <c r="BZ74" s="177">
        <v>3431.6895403705248</v>
      </c>
      <c r="CA74" s="176">
        <v>5147.5343105557877</v>
      </c>
      <c r="CB74" s="172">
        <v>3431.6895403705248</v>
      </c>
      <c r="CC74" s="172">
        <v>5147.5343105557877</v>
      </c>
      <c r="CD74" s="172">
        <v>3431.6895403705248</v>
      </c>
      <c r="CE74" s="172">
        <v>5147.5343105557877</v>
      </c>
      <c r="CF74" s="172">
        <v>3431.6895403705248</v>
      </c>
      <c r="CG74" s="172">
        <v>5147.5343105557877</v>
      </c>
      <c r="CH74" s="172">
        <v>3431.6895403705248</v>
      </c>
      <c r="CI74" s="172">
        <v>5147.5343105557877</v>
      </c>
      <c r="CJ74" s="172">
        <v>3431.6895403705248</v>
      </c>
      <c r="CK74" s="172">
        <v>5147.5343105557877</v>
      </c>
      <c r="CL74" s="177">
        <v>3431.6895403705248</v>
      </c>
      <c r="CM74" s="176">
        <v>5126.5861757880975</v>
      </c>
      <c r="CN74" s="172">
        <v>3417.7241171920646</v>
      </c>
      <c r="CO74" s="172">
        <v>5126.5861757880975</v>
      </c>
      <c r="CP74" s="172">
        <v>3417.7241171920646</v>
      </c>
      <c r="CQ74" s="172">
        <v>5126.5861757880975</v>
      </c>
      <c r="CR74" s="172">
        <v>3417.7241171920646</v>
      </c>
      <c r="CS74" s="172">
        <v>5126.5861757880975</v>
      </c>
      <c r="CT74" s="172">
        <v>3417.7241171920646</v>
      </c>
      <c r="CU74" s="172">
        <v>5126.5861757880975</v>
      </c>
      <c r="CV74" s="172">
        <v>3417.7241171920646</v>
      </c>
      <c r="CW74" s="172">
        <v>5126.5861757880975</v>
      </c>
      <c r="CX74" s="172">
        <v>3417.7241171920646</v>
      </c>
      <c r="CY74" s="163">
        <v>312074.26682604064</v>
      </c>
      <c r="DA74" s="178">
        <v>0</v>
      </c>
      <c r="DB74" s="179">
        <v>53191.187875743126</v>
      </c>
      <c r="DC74" s="179">
        <v>53191.187875743126</v>
      </c>
      <c r="DD74" s="179">
        <v>51475.343105557869</v>
      </c>
      <c r="DE74" s="179">
        <v>51475.343105557869</v>
      </c>
      <c r="DF74" s="179">
        <v>51475.343105557869</v>
      </c>
      <c r="DG74" s="179">
        <v>51265.861757880964</v>
      </c>
      <c r="DH74" s="165">
        <v>312074.26682604081</v>
      </c>
      <c r="DI74" s="182">
        <v>0</v>
      </c>
    </row>
    <row r="75" spans="1:113" x14ac:dyDescent="0.35">
      <c r="A75" s="172">
        <v>64</v>
      </c>
      <c r="B75" s="172">
        <v>333</v>
      </c>
      <c r="C75" s="173" t="s">
        <v>165</v>
      </c>
      <c r="D75" s="279" t="s">
        <v>474</v>
      </c>
      <c r="E75" s="183" t="s">
        <v>166</v>
      </c>
      <c r="F75" s="174" t="s">
        <v>79</v>
      </c>
      <c r="G75" s="172">
        <v>12032.855335797052</v>
      </c>
      <c r="H75" s="172">
        <v>23140.10641499433</v>
      </c>
      <c r="I75" s="172">
        <v>23140.10641499433</v>
      </c>
      <c r="J75" s="172">
        <v>27768.127697993197</v>
      </c>
      <c r="K75" s="172">
        <v>23140.10641499433</v>
      </c>
      <c r="L75" s="172">
        <v>27768.127697993197</v>
      </c>
      <c r="M75" s="172">
        <v>27768.127697993197</v>
      </c>
      <c r="N75" s="172">
        <v>27768.127697993197</v>
      </c>
      <c r="O75" s="172">
        <v>23140.10641499433</v>
      </c>
      <c r="P75" s="172">
        <v>27768.127697993197</v>
      </c>
      <c r="Q75" s="172">
        <v>23140.10641499433</v>
      </c>
      <c r="R75" s="177">
        <v>11570.053207497165</v>
      </c>
      <c r="S75" s="176">
        <v>12032.855335797052</v>
      </c>
      <c r="T75" s="172">
        <v>23140.10641499433</v>
      </c>
      <c r="U75" s="172">
        <v>23140.10641499433</v>
      </c>
      <c r="V75" s="172">
        <v>27768.127697993197</v>
      </c>
      <c r="W75" s="172">
        <v>23140.10641499433</v>
      </c>
      <c r="X75" s="172">
        <v>27768.127697993197</v>
      </c>
      <c r="Y75" s="172">
        <v>27768.127697993197</v>
      </c>
      <c r="Z75" s="172">
        <v>27768.127697993197</v>
      </c>
      <c r="AA75" s="172">
        <v>23140.10641499433</v>
      </c>
      <c r="AB75" s="172">
        <v>27768.127697993197</v>
      </c>
      <c r="AC75" s="172">
        <v>23140.10641499433</v>
      </c>
      <c r="AD75" s="177">
        <v>11570.053207497165</v>
      </c>
      <c r="AE75" s="176">
        <v>18974.887260295352</v>
      </c>
      <c r="AF75" s="172">
        <v>18974.887260295352</v>
      </c>
      <c r="AG75" s="172">
        <v>18974.887260295352</v>
      </c>
      <c r="AH75" s="172">
        <v>19437.689388595238</v>
      </c>
      <c r="AI75" s="172">
        <v>18974.887260295352</v>
      </c>
      <c r="AJ75" s="172">
        <v>19437.689388595238</v>
      </c>
      <c r="AK75" s="172">
        <v>19437.689388595238</v>
      </c>
      <c r="AL75" s="172">
        <v>19437.689388595238</v>
      </c>
      <c r="AM75" s="172">
        <v>18974.887260295352</v>
      </c>
      <c r="AN75" s="172">
        <v>19437.689388595238</v>
      </c>
      <c r="AO75" s="172">
        <v>18974.887260295352</v>
      </c>
      <c r="AP75" s="177">
        <v>19437.689388595238</v>
      </c>
      <c r="AQ75" s="176">
        <v>18974.887260295352</v>
      </c>
      <c r="AR75" s="172">
        <v>18512.085131995464</v>
      </c>
      <c r="AS75" s="172">
        <v>18512.085131995464</v>
      </c>
      <c r="AT75" s="172">
        <v>18974.887260295352</v>
      </c>
      <c r="AU75" s="172">
        <v>18512.085131995464</v>
      </c>
      <c r="AV75" s="172">
        <v>18974.887260295352</v>
      </c>
      <c r="AW75" s="172">
        <v>18512.085131995464</v>
      </c>
      <c r="AX75" s="172">
        <v>18512.085131995464</v>
      </c>
      <c r="AY75" s="172">
        <v>18512.085131995464</v>
      </c>
      <c r="AZ75" s="172">
        <v>18974.887260295352</v>
      </c>
      <c r="BA75" s="172">
        <v>18512.085131995464</v>
      </c>
      <c r="BB75" s="177">
        <v>19437.689388595238</v>
      </c>
      <c r="BC75" s="176">
        <v>18974.887260295352</v>
      </c>
      <c r="BD75" s="172">
        <v>18512.085131995464</v>
      </c>
      <c r="BE75" s="172">
        <v>18512.085131995464</v>
      </c>
      <c r="BF75" s="172">
        <v>18974.887260295352</v>
      </c>
      <c r="BG75" s="172">
        <v>18049.283003695578</v>
      </c>
      <c r="BH75" s="172">
        <v>18512.085131995464</v>
      </c>
      <c r="BI75" s="172">
        <v>18049.283003695578</v>
      </c>
      <c r="BJ75" s="172">
        <v>18049.283003695578</v>
      </c>
      <c r="BK75" s="172">
        <v>18049.283003695578</v>
      </c>
      <c r="BL75" s="172">
        <v>18512.085131995464</v>
      </c>
      <c r="BM75" s="172">
        <v>18049.283003695578</v>
      </c>
      <c r="BN75" s="177">
        <v>18974.887260295352</v>
      </c>
      <c r="BO75" s="176">
        <v>18974.887260295352</v>
      </c>
      <c r="BP75" s="172">
        <v>18512.085131995464</v>
      </c>
      <c r="BQ75" s="172">
        <v>18512.085131995464</v>
      </c>
      <c r="BR75" s="172">
        <v>18974.887260295352</v>
      </c>
      <c r="BS75" s="172">
        <v>18049.283003695578</v>
      </c>
      <c r="BT75" s="172">
        <v>18512.085131995464</v>
      </c>
      <c r="BU75" s="172">
        <v>18049.283003695578</v>
      </c>
      <c r="BV75" s="172">
        <v>18049.283003695578</v>
      </c>
      <c r="BW75" s="172">
        <v>18049.283003695578</v>
      </c>
      <c r="BX75" s="172">
        <v>18512.085131995464</v>
      </c>
      <c r="BY75" s="172">
        <v>18049.283003695578</v>
      </c>
      <c r="BZ75" s="177">
        <v>18974.887260295352</v>
      </c>
      <c r="CA75" s="176">
        <v>18974.887260295352</v>
      </c>
      <c r="CB75" s="172">
        <v>18512.085131995464</v>
      </c>
      <c r="CC75" s="172">
        <v>18512.085131995464</v>
      </c>
      <c r="CD75" s="172">
        <v>18974.887260295352</v>
      </c>
      <c r="CE75" s="172">
        <v>18049.283003695578</v>
      </c>
      <c r="CF75" s="172">
        <v>18512.085131995464</v>
      </c>
      <c r="CG75" s="172">
        <v>18049.283003695578</v>
      </c>
      <c r="CH75" s="172">
        <v>18049.283003695578</v>
      </c>
      <c r="CI75" s="172">
        <v>18049.283003695578</v>
      </c>
      <c r="CJ75" s="172">
        <v>18512.085131995464</v>
      </c>
      <c r="CK75" s="172">
        <v>18049.283003695578</v>
      </c>
      <c r="CL75" s="177">
        <v>18974.887260295352</v>
      </c>
      <c r="CM75" s="176">
        <v>18892.138716155718</v>
      </c>
      <c r="CN75" s="172">
        <v>18431.354845029968</v>
      </c>
      <c r="CO75" s="172">
        <v>18431.354845029968</v>
      </c>
      <c r="CP75" s="172">
        <v>18892.138716155718</v>
      </c>
      <c r="CQ75" s="172">
        <v>18431.354845029968</v>
      </c>
      <c r="CR75" s="172">
        <v>18431.354845029968</v>
      </c>
      <c r="CS75" s="172">
        <v>18431.354845029968</v>
      </c>
      <c r="CT75" s="172">
        <v>17970.570973904218</v>
      </c>
      <c r="CU75" s="172">
        <v>17970.570973904218</v>
      </c>
      <c r="CV75" s="172">
        <v>18431.354845029968</v>
      </c>
      <c r="CW75" s="172">
        <v>17970.570973904218</v>
      </c>
      <c r="CX75" s="172">
        <v>18892.138716155718</v>
      </c>
      <c r="CY75" s="163">
        <v>1618375.8834777165</v>
      </c>
      <c r="DA75" s="178">
        <v>278144.07910823182</v>
      </c>
      <c r="DB75" s="179">
        <v>230475.45989334353</v>
      </c>
      <c r="DC75" s="179">
        <v>224921.8343537449</v>
      </c>
      <c r="DD75" s="179">
        <v>221219.41732734579</v>
      </c>
      <c r="DE75" s="179">
        <v>221219.41732734579</v>
      </c>
      <c r="DF75" s="179">
        <v>221219.41732734579</v>
      </c>
      <c r="DG75" s="179">
        <v>221176.25814035963</v>
      </c>
      <c r="DH75" s="165">
        <v>1618375.8834777172</v>
      </c>
      <c r="DI75" s="182">
        <v>0</v>
      </c>
    </row>
    <row r="76" spans="1:113" x14ac:dyDescent="0.35">
      <c r="A76" s="172">
        <v>65</v>
      </c>
      <c r="B76" s="172">
        <v>89</v>
      </c>
      <c r="C76" s="173" t="s">
        <v>167</v>
      </c>
      <c r="D76" s="279" t="s">
        <v>474</v>
      </c>
      <c r="E76" s="183" t="s">
        <v>146</v>
      </c>
      <c r="F76" s="174" t="s">
        <v>79</v>
      </c>
      <c r="G76" s="172">
        <v>0</v>
      </c>
      <c r="H76" s="172">
        <v>0</v>
      </c>
      <c r="I76" s="172">
        <v>0</v>
      </c>
      <c r="J76" s="172">
        <v>0</v>
      </c>
      <c r="K76" s="172">
        <v>0</v>
      </c>
      <c r="L76" s="172">
        <v>0</v>
      </c>
      <c r="M76" s="172">
        <v>0</v>
      </c>
      <c r="N76" s="172">
        <v>0</v>
      </c>
      <c r="O76" s="172">
        <v>0</v>
      </c>
      <c r="P76" s="172">
        <v>0</v>
      </c>
      <c r="Q76" s="172">
        <v>0</v>
      </c>
      <c r="R76" s="177">
        <v>0</v>
      </c>
      <c r="S76" s="176">
        <v>0</v>
      </c>
      <c r="T76" s="172">
        <v>0</v>
      </c>
      <c r="U76" s="172">
        <v>0</v>
      </c>
      <c r="V76" s="172">
        <v>0</v>
      </c>
      <c r="W76" s="172">
        <v>0</v>
      </c>
      <c r="X76" s="172">
        <v>0</v>
      </c>
      <c r="Y76" s="172">
        <v>0</v>
      </c>
      <c r="Z76" s="172">
        <v>0</v>
      </c>
      <c r="AA76" s="172">
        <v>0</v>
      </c>
      <c r="AB76" s="172">
        <v>0</v>
      </c>
      <c r="AC76" s="172">
        <v>0</v>
      </c>
      <c r="AD76" s="177">
        <v>0</v>
      </c>
      <c r="AE76" s="176">
        <v>0</v>
      </c>
      <c r="AF76" s="172">
        <v>0</v>
      </c>
      <c r="AG76" s="172">
        <v>0</v>
      </c>
      <c r="AH76" s="172">
        <v>0</v>
      </c>
      <c r="AI76" s="172">
        <v>0</v>
      </c>
      <c r="AJ76" s="172">
        <v>0</v>
      </c>
      <c r="AK76" s="172">
        <v>314141.71445298637</v>
      </c>
      <c r="AL76" s="172">
        <v>314141.71445298637</v>
      </c>
      <c r="AM76" s="172">
        <v>314141.71445298637</v>
      </c>
      <c r="AN76" s="172">
        <v>314141.71445298637</v>
      </c>
      <c r="AO76" s="172">
        <v>314141.71445298637</v>
      </c>
      <c r="AP76" s="177">
        <v>314141.71445298637</v>
      </c>
      <c r="AQ76" s="176">
        <v>159820.96861747978</v>
      </c>
      <c r="AR76" s="172">
        <v>159820.96861747978</v>
      </c>
      <c r="AS76" s="172">
        <v>159820.96861747978</v>
      </c>
      <c r="AT76" s="172">
        <v>159820.96861747978</v>
      </c>
      <c r="AU76" s="172">
        <v>159820.96861747978</v>
      </c>
      <c r="AV76" s="172">
        <v>159820.96861747978</v>
      </c>
      <c r="AW76" s="172">
        <v>159820.96861747978</v>
      </c>
      <c r="AX76" s="172">
        <v>159820.96861747978</v>
      </c>
      <c r="AY76" s="172">
        <v>159820.96861747978</v>
      </c>
      <c r="AZ76" s="172">
        <v>159820.96861747978</v>
      </c>
      <c r="BA76" s="172">
        <v>159820.96861747978</v>
      </c>
      <c r="BB76" s="177">
        <v>159820.96861747978</v>
      </c>
      <c r="BC76" s="176">
        <v>162139.1701100927</v>
      </c>
      <c r="BD76" s="172">
        <v>162139.1701100927</v>
      </c>
      <c r="BE76" s="172">
        <v>162139.1701100927</v>
      </c>
      <c r="BF76" s="172">
        <v>162139.1701100927</v>
      </c>
      <c r="BG76" s="172">
        <v>162139.1701100927</v>
      </c>
      <c r="BH76" s="172">
        <v>162139.1701100927</v>
      </c>
      <c r="BI76" s="172">
        <v>162139.1701100927</v>
      </c>
      <c r="BJ76" s="172">
        <v>162139.1701100927</v>
      </c>
      <c r="BK76" s="172">
        <v>162139.1701100927</v>
      </c>
      <c r="BL76" s="172">
        <v>162139.1701100927</v>
      </c>
      <c r="BM76" s="172">
        <v>162139.1701100927</v>
      </c>
      <c r="BN76" s="177">
        <v>162139.1701100927</v>
      </c>
      <c r="BO76" s="176">
        <v>164454.20224381742</v>
      </c>
      <c r="BP76" s="172">
        <v>164454.20224381742</v>
      </c>
      <c r="BQ76" s="172">
        <v>164454.20224381742</v>
      </c>
      <c r="BR76" s="172">
        <v>164454.20224381742</v>
      </c>
      <c r="BS76" s="172">
        <v>164454.20224381742</v>
      </c>
      <c r="BT76" s="172">
        <v>164454.20224381742</v>
      </c>
      <c r="BU76" s="172">
        <v>164454.20224381742</v>
      </c>
      <c r="BV76" s="172">
        <v>164454.20224381742</v>
      </c>
      <c r="BW76" s="172">
        <v>164454.20224381742</v>
      </c>
      <c r="BX76" s="172">
        <v>164454.20224381742</v>
      </c>
      <c r="BY76" s="172">
        <v>164454.20224381742</v>
      </c>
      <c r="BZ76" s="177">
        <v>164454.20224381742</v>
      </c>
      <c r="CA76" s="176">
        <v>166769.23437754234</v>
      </c>
      <c r="CB76" s="172">
        <v>166769.23437754234</v>
      </c>
      <c r="CC76" s="172">
        <v>166769.23437754234</v>
      </c>
      <c r="CD76" s="172">
        <v>166769.23437754234</v>
      </c>
      <c r="CE76" s="172">
        <v>166769.23437754234</v>
      </c>
      <c r="CF76" s="172">
        <v>166769.23437754234</v>
      </c>
      <c r="CG76" s="172">
        <v>166769.23437754234</v>
      </c>
      <c r="CH76" s="172">
        <v>166769.23437754234</v>
      </c>
      <c r="CI76" s="172">
        <v>166769.23437754234</v>
      </c>
      <c r="CJ76" s="172">
        <v>166769.23437754234</v>
      </c>
      <c r="CK76" s="172">
        <v>166769.23437754234</v>
      </c>
      <c r="CL76" s="177">
        <v>166769.23437754234</v>
      </c>
      <c r="CM76" s="176">
        <v>171815.8887335459</v>
      </c>
      <c r="CN76" s="172">
        <v>171815.8887335459</v>
      </c>
      <c r="CO76" s="172">
        <v>171815.8887335459</v>
      </c>
      <c r="CP76" s="172">
        <v>171815.8887335459</v>
      </c>
      <c r="CQ76" s="172">
        <v>171815.8887335459</v>
      </c>
      <c r="CR76" s="172">
        <v>171815.8887335459</v>
      </c>
      <c r="CS76" s="172">
        <v>171815.8887335459</v>
      </c>
      <c r="CT76" s="172">
        <v>171815.8887335459</v>
      </c>
      <c r="CU76" s="172">
        <v>171815.8887335459</v>
      </c>
      <c r="CV76" s="172">
        <v>171815.8887335459</v>
      </c>
      <c r="CW76" s="172">
        <v>171815.8887335459</v>
      </c>
      <c r="CX76" s="172">
        <v>171815.8887335459</v>
      </c>
      <c r="CY76" s="163">
        <v>11784843.855707644</v>
      </c>
      <c r="DA76" s="178">
        <v>0</v>
      </c>
      <c r="DB76" s="179">
        <v>1884850.2867179182</v>
      </c>
      <c r="DC76" s="179">
        <v>1917851.6234097574</v>
      </c>
      <c r="DD76" s="179">
        <v>1945670.0413211125</v>
      </c>
      <c r="DE76" s="179">
        <v>1973450.4269258094</v>
      </c>
      <c r="DF76" s="179">
        <v>2001230.8125305076</v>
      </c>
      <c r="DG76" s="179">
        <v>2061790.6648025503</v>
      </c>
      <c r="DH76" s="165">
        <v>11784843.855707657</v>
      </c>
      <c r="DI76" s="182">
        <v>0</v>
      </c>
    </row>
    <row r="77" spans="1:113" x14ac:dyDescent="0.35">
      <c r="A77" s="172">
        <v>66</v>
      </c>
      <c r="B77" s="172">
        <v>901</v>
      </c>
      <c r="C77" s="173" t="s">
        <v>168</v>
      </c>
      <c r="D77" s="279" t="s">
        <v>474</v>
      </c>
      <c r="E77" s="183" t="s">
        <v>146</v>
      </c>
      <c r="F77" s="174" t="s">
        <v>79</v>
      </c>
      <c r="G77" s="172">
        <v>0</v>
      </c>
      <c r="H77" s="172">
        <v>0</v>
      </c>
      <c r="I77" s="172">
        <v>0</v>
      </c>
      <c r="J77" s="172">
        <v>0</v>
      </c>
      <c r="K77" s="172">
        <v>0</v>
      </c>
      <c r="L77" s="172">
        <v>0</v>
      </c>
      <c r="M77" s="172">
        <v>0</v>
      </c>
      <c r="N77" s="172">
        <v>0</v>
      </c>
      <c r="O77" s="172">
        <v>0</v>
      </c>
      <c r="P77" s="172">
        <v>0</v>
      </c>
      <c r="Q77" s="172">
        <v>0</v>
      </c>
      <c r="R77" s="177">
        <v>0</v>
      </c>
      <c r="S77" s="176">
        <v>0</v>
      </c>
      <c r="T77" s="172">
        <v>0</v>
      </c>
      <c r="U77" s="172">
        <v>0</v>
      </c>
      <c r="V77" s="172">
        <v>0</v>
      </c>
      <c r="W77" s="172">
        <v>0</v>
      </c>
      <c r="X77" s="172">
        <v>0</v>
      </c>
      <c r="Y77" s="172">
        <v>0</v>
      </c>
      <c r="Z77" s="172">
        <v>0</v>
      </c>
      <c r="AA77" s="172">
        <v>0</v>
      </c>
      <c r="AB77" s="172">
        <v>0</v>
      </c>
      <c r="AC77" s="172">
        <v>0</v>
      </c>
      <c r="AD77" s="177">
        <v>0</v>
      </c>
      <c r="AE77" s="176">
        <v>0</v>
      </c>
      <c r="AF77" s="172">
        <v>0</v>
      </c>
      <c r="AG77" s="172">
        <v>0</v>
      </c>
      <c r="AH77" s="172">
        <v>0</v>
      </c>
      <c r="AI77" s="172">
        <v>0</v>
      </c>
      <c r="AJ77" s="172">
        <v>0</v>
      </c>
      <c r="AK77" s="172">
        <v>0</v>
      </c>
      <c r="AL77" s="172">
        <v>0</v>
      </c>
      <c r="AM77" s="172">
        <v>0</v>
      </c>
      <c r="AN77" s="172">
        <v>0</v>
      </c>
      <c r="AO77" s="172">
        <v>0</v>
      </c>
      <c r="AP77" s="177">
        <v>0</v>
      </c>
      <c r="AQ77" s="176">
        <v>0</v>
      </c>
      <c r="AR77" s="172">
        <v>0</v>
      </c>
      <c r="AS77" s="172">
        <v>0</v>
      </c>
      <c r="AT77" s="172">
        <v>0</v>
      </c>
      <c r="AU77" s="172">
        <v>0</v>
      </c>
      <c r="AV77" s="172">
        <v>0</v>
      </c>
      <c r="AW77" s="172">
        <v>0</v>
      </c>
      <c r="AX77" s="172">
        <v>0</v>
      </c>
      <c r="AY77" s="172">
        <v>0</v>
      </c>
      <c r="AZ77" s="172">
        <v>0</v>
      </c>
      <c r="BA77" s="172">
        <v>0</v>
      </c>
      <c r="BB77" s="177">
        <v>0</v>
      </c>
      <c r="BC77" s="176">
        <v>0</v>
      </c>
      <c r="BD77" s="172">
        <v>0</v>
      </c>
      <c r="BE77" s="172">
        <v>0</v>
      </c>
      <c r="BF77" s="172">
        <v>0</v>
      </c>
      <c r="BG77" s="172">
        <v>0</v>
      </c>
      <c r="BH77" s="172">
        <v>0</v>
      </c>
      <c r="BI77" s="172">
        <v>0</v>
      </c>
      <c r="BJ77" s="172">
        <v>0</v>
      </c>
      <c r="BK77" s="172">
        <v>0</v>
      </c>
      <c r="BL77" s="172">
        <v>0</v>
      </c>
      <c r="BM77" s="172">
        <v>0</v>
      </c>
      <c r="BN77" s="177">
        <v>0</v>
      </c>
      <c r="BO77" s="176">
        <v>0</v>
      </c>
      <c r="BP77" s="172">
        <v>0</v>
      </c>
      <c r="BQ77" s="172">
        <v>0</v>
      </c>
      <c r="BR77" s="172">
        <v>0</v>
      </c>
      <c r="BS77" s="172">
        <v>0</v>
      </c>
      <c r="BT77" s="172">
        <v>0</v>
      </c>
      <c r="BU77" s="172">
        <v>0</v>
      </c>
      <c r="BV77" s="172">
        <v>0</v>
      </c>
      <c r="BW77" s="172">
        <v>0</v>
      </c>
      <c r="BX77" s="172">
        <v>0</v>
      </c>
      <c r="BY77" s="172">
        <v>0</v>
      </c>
      <c r="BZ77" s="177">
        <v>0</v>
      </c>
      <c r="CA77" s="176">
        <v>0</v>
      </c>
      <c r="CB77" s="172">
        <v>0</v>
      </c>
      <c r="CC77" s="172">
        <v>0</v>
      </c>
      <c r="CD77" s="172">
        <v>0</v>
      </c>
      <c r="CE77" s="172">
        <v>0</v>
      </c>
      <c r="CF77" s="172">
        <v>0</v>
      </c>
      <c r="CG77" s="172">
        <v>0</v>
      </c>
      <c r="CH77" s="172">
        <v>0</v>
      </c>
      <c r="CI77" s="172">
        <v>0</v>
      </c>
      <c r="CJ77" s="172">
        <v>0</v>
      </c>
      <c r="CK77" s="172">
        <v>0</v>
      </c>
      <c r="CL77" s="177">
        <v>0</v>
      </c>
      <c r="CM77" s="176">
        <v>0</v>
      </c>
      <c r="CN77" s="172">
        <v>0</v>
      </c>
      <c r="CO77" s="172">
        <v>0</v>
      </c>
      <c r="CP77" s="172">
        <v>0</v>
      </c>
      <c r="CQ77" s="172">
        <v>0</v>
      </c>
      <c r="CR77" s="172">
        <v>0</v>
      </c>
      <c r="CS77" s="172">
        <v>0</v>
      </c>
      <c r="CT77" s="172">
        <v>0</v>
      </c>
      <c r="CU77" s="172">
        <v>0</v>
      </c>
      <c r="CV77" s="172">
        <v>0</v>
      </c>
      <c r="CW77" s="172">
        <v>0</v>
      </c>
      <c r="CX77" s="172">
        <v>0</v>
      </c>
      <c r="CY77" s="163">
        <v>0</v>
      </c>
      <c r="DA77" s="178">
        <v>0</v>
      </c>
      <c r="DB77" s="179">
        <v>0</v>
      </c>
      <c r="DC77" s="179">
        <v>0</v>
      </c>
      <c r="DD77" s="179">
        <v>0</v>
      </c>
      <c r="DE77" s="179">
        <v>0</v>
      </c>
      <c r="DF77" s="179">
        <v>0</v>
      </c>
      <c r="DG77" s="179">
        <v>0</v>
      </c>
      <c r="DH77" s="165">
        <v>0</v>
      </c>
      <c r="DI77" s="182">
        <v>0</v>
      </c>
    </row>
    <row r="78" spans="1:113" x14ac:dyDescent="0.35">
      <c r="A78" s="172">
        <v>67</v>
      </c>
      <c r="B78" s="172">
        <v>207</v>
      </c>
      <c r="C78" s="173" t="s">
        <v>169</v>
      </c>
      <c r="D78" s="279" t="s">
        <v>474</v>
      </c>
      <c r="E78" s="183" t="s">
        <v>170</v>
      </c>
      <c r="F78" s="174" t="s">
        <v>79</v>
      </c>
      <c r="G78" s="172">
        <v>0</v>
      </c>
      <c r="H78" s="172">
        <v>0</v>
      </c>
      <c r="I78" s="172">
        <v>0</v>
      </c>
      <c r="J78" s="172">
        <v>0</v>
      </c>
      <c r="K78" s="172">
        <v>0</v>
      </c>
      <c r="L78" s="172">
        <v>0</v>
      </c>
      <c r="M78" s="172">
        <v>0</v>
      </c>
      <c r="N78" s="172">
        <v>0</v>
      </c>
      <c r="O78" s="172">
        <v>0</v>
      </c>
      <c r="P78" s="172">
        <v>0</v>
      </c>
      <c r="Q78" s="172">
        <v>0</v>
      </c>
      <c r="R78" s="177">
        <v>0</v>
      </c>
      <c r="S78" s="176">
        <v>0</v>
      </c>
      <c r="T78" s="172">
        <v>0</v>
      </c>
      <c r="U78" s="172">
        <v>0</v>
      </c>
      <c r="V78" s="172">
        <v>0</v>
      </c>
      <c r="W78" s="172">
        <v>0</v>
      </c>
      <c r="X78" s="172">
        <v>0</v>
      </c>
      <c r="Y78" s="172">
        <v>0</v>
      </c>
      <c r="Z78" s="172">
        <v>0</v>
      </c>
      <c r="AA78" s="172">
        <v>0</v>
      </c>
      <c r="AB78" s="172">
        <v>0</v>
      </c>
      <c r="AC78" s="172">
        <v>0</v>
      </c>
      <c r="AD78" s="177">
        <v>0</v>
      </c>
      <c r="AE78" s="176">
        <v>0</v>
      </c>
      <c r="AF78" s="172">
        <v>0</v>
      </c>
      <c r="AG78" s="172">
        <v>0</v>
      </c>
      <c r="AH78" s="172">
        <v>0</v>
      </c>
      <c r="AI78" s="172">
        <v>0</v>
      </c>
      <c r="AJ78" s="172">
        <v>0</v>
      </c>
      <c r="AK78" s="172">
        <v>0</v>
      </c>
      <c r="AL78" s="172">
        <v>0</v>
      </c>
      <c r="AM78" s="172">
        <v>0</v>
      </c>
      <c r="AN78" s="172">
        <v>0</v>
      </c>
      <c r="AO78" s="172">
        <v>0</v>
      </c>
      <c r="AP78" s="177">
        <v>0</v>
      </c>
      <c r="AQ78" s="176">
        <v>0</v>
      </c>
      <c r="AR78" s="172">
        <v>0</v>
      </c>
      <c r="AS78" s="172">
        <v>0</v>
      </c>
      <c r="AT78" s="172">
        <v>0</v>
      </c>
      <c r="AU78" s="172">
        <v>0</v>
      </c>
      <c r="AV78" s="172">
        <v>0</v>
      </c>
      <c r="AW78" s="172">
        <v>0</v>
      </c>
      <c r="AX78" s="172">
        <v>0</v>
      </c>
      <c r="AY78" s="172">
        <v>0</v>
      </c>
      <c r="AZ78" s="172">
        <v>0</v>
      </c>
      <c r="BA78" s="172">
        <v>0</v>
      </c>
      <c r="BB78" s="177">
        <v>0</v>
      </c>
      <c r="BC78" s="176">
        <v>0</v>
      </c>
      <c r="BD78" s="172">
        <v>0</v>
      </c>
      <c r="BE78" s="172">
        <v>0</v>
      </c>
      <c r="BF78" s="172">
        <v>0</v>
      </c>
      <c r="BG78" s="172">
        <v>0</v>
      </c>
      <c r="BH78" s="172">
        <v>0</v>
      </c>
      <c r="BI78" s="172">
        <v>0</v>
      </c>
      <c r="BJ78" s="172">
        <v>0</v>
      </c>
      <c r="BK78" s="172">
        <v>0</v>
      </c>
      <c r="BL78" s="172">
        <v>0</v>
      </c>
      <c r="BM78" s="172">
        <v>0</v>
      </c>
      <c r="BN78" s="177">
        <v>0</v>
      </c>
      <c r="BO78" s="176">
        <v>0</v>
      </c>
      <c r="BP78" s="172">
        <v>0</v>
      </c>
      <c r="BQ78" s="172">
        <v>0</v>
      </c>
      <c r="BR78" s="172">
        <v>0</v>
      </c>
      <c r="BS78" s="172">
        <v>0</v>
      </c>
      <c r="BT78" s="172">
        <v>0</v>
      </c>
      <c r="BU78" s="172">
        <v>0</v>
      </c>
      <c r="BV78" s="172">
        <v>0</v>
      </c>
      <c r="BW78" s="172">
        <v>0</v>
      </c>
      <c r="BX78" s="172">
        <v>0</v>
      </c>
      <c r="BY78" s="172">
        <v>0</v>
      </c>
      <c r="BZ78" s="177">
        <v>0</v>
      </c>
      <c r="CA78" s="176">
        <v>0</v>
      </c>
      <c r="CB78" s="172">
        <v>0</v>
      </c>
      <c r="CC78" s="172">
        <v>0</v>
      </c>
      <c r="CD78" s="172">
        <v>0</v>
      </c>
      <c r="CE78" s="172">
        <v>0</v>
      </c>
      <c r="CF78" s="172">
        <v>0</v>
      </c>
      <c r="CG78" s="172">
        <v>0</v>
      </c>
      <c r="CH78" s="172">
        <v>0</v>
      </c>
      <c r="CI78" s="172">
        <v>0</v>
      </c>
      <c r="CJ78" s="172">
        <v>0</v>
      </c>
      <c r="CK78" s="172">
        <v>0</v>
      </c>
      <c r="CL78" s="177">
        <v>0</v>
      </c>
      <c r="CM78" s="176">
        <v>0</v>
      </c>
      <c r="CN78" s="172">
        <v>0</v>
      </c>
      <c r="CO78" s="172">
        <v>0</v>
      </c>
      <c r="CP78" s="172">
        <v>0</v>
      </c>
      <c r="CQ78" s="172">
        <v>0</v>
      </c>
      <c r="CR78" s="172">
        <v>0</v>
      </c>
      <c r="CS78" s="172">
        <v>0</v>
      </c>
      <c r="CT78" s="172">
        <v>0</v>
      </c>
      <c r="CU78" s="172">
        <v>0</v>
      </c>
      <c r="CV78" s="172">
        <v>0</v>
      </c>
      <c r="CW78" s="172">
        <v>0</v>
      </c>
      <c r="CX78" s="172">
        <v>0</v>
      </c>
      <c r="CY78" s="163">
        <v>0</v>
      </c>
      <c r="DA78" s="178">
        <v>0</v>
      </c>
      <c r="DB78" s="179">
        <v>0</v>
      </c>
      <c r="DC78" s="179">
        <v>0</v>
      </c>
      <c r="DD78" s="179">
        <v>0</v>
      </c>
      <c r="DE78" s="179">
        <v>0</v>
      </c>
      <c r="DF78" s="179">
        <v>0</v>
      </c>
      <c r="DG78" s="179">
        <v>0</v>
      </c>
      <c r="DH78" s="165">
        <v>0</v>
      </c>
      <c r="DI78" s="182">
        <v>0</v>
      </c>
    </row>
    <row r="79" spans="1:113" x14ac:dyDescent="0.35">
      <c r="A79" s="172">
        <v>68</v>
      </c>
      <c r="B79" s="172">
        <v>926</v>
      </c>
      <c r="C79" s="173" t="s">
        <v>171</v>
      </c>
      <c r="D79" s="279" t="s">
        <v>474</v>
      </c>
      <c r="E79" s="183" t="s">
        <v>170</v>
      </c>
      <c r="F79" s="174" t="s">
        <v>79</v>
      </c>
      <c r="G79" s="172">
        <v>0</v>
      </c>
      <c r="H79" s="172">
        <v>0</v>
      </c>
      <c r="I79" s="172">
        <v>0</v>
      </c>
      <c r="J79" s="172">
        <v>0</v>
      </c>
      <c r="K79" s="172">
        <v>0</v>
      </c>
      <c r="L79" s="172">
        <v>0</v>
      </c>
      <c r="M79" s="172">
        <v>0</v>
      </c>
      <c r="N79" s="172">
        <v>0</v>
      </c>
      <c r="O79" s="172">
        <v>0</v>
      </c>
      <c r="P79" s="172">
        <v>0</v>
      </c>
      <c r="Q79" s="172">
        <v>0</v>
      </c>
      <c r="R79" s="177">
        <v>0</v>
      </c>
      <c r="S79" s="176">
        <v>0</v>
      </c>
      <c r="T79" s="172">
        <v>0</v>
      </c>
      <c r="U79" s="172">
        <v>0</v>
      </c>
      <c r="V79" s="172">
        <v>0</v>
      </c>
      <c r="W79" s="172">
        <v>0</v>
      </c>
      <c r="X79" s="172">
        <v>0</v>
      </c>
      <c r="Y79" s="172">
        <v>0</v>
      </c>
      <c r="Z79" s="172">
        <v>0</v>
      </c>
      <c r="AA79" s="172">
        <v>0</v>
      </c>
      <c r="AB79" s="172">
        <v>0</v>
      </c>
      <c r="AC79" s="172">
        <v>0</v>
      </c>
      <c r="AD79" s="177">
        <v>0</v>
      </c>
      <c r="AE79" s="176">
        <v>0</v>
      </c>
      <c r="AF79" s="172">
        <v>0</v>
      </c>
      <c r="AG79" s="172">
        <v>0</v>
      </c>
      <c r="AH79" s="172">
        <v>0</v>
      </c>
      <c r="AI79" s="172">
        <v>0</v>
      </c>
      <c r="AJ79" s="172">
        <v>0</v>
      </c>
      <c r="AK79" s="172">
        <v>0</v>
      </c>
      <c r="AL79" s="172">
        <v>0</v>
      </c>
      <c r="AM79" s="172">
        <v>0</v>
      </c>
      <c r="AN79" s="172">
        <v>0</v>
      </c>
      <c r="AO79" s="172">
        <v>0</v>
      </c>
      <c r="AP79" s="177">
        <v>0</v>
      </c>
      <c r="AQ79" s="176">
        <v>0</v>
      </c>
      <c r="AR79" s="172">
        <v>0</v>
      </c>
      <c r="AS79" s="172">
        <v>0</v>
      </c>
      <c r="AT79" s="172">
        <v>0</v>
      </c>
      <c r="AU79" s="172">
        <v>0</v>
      </c>
      <c r="AV79" s="172">
        <v>0</v>
      </c>
      <c r="AW79" s="172">
        <v>0</v>
      </c>
      <c r="AX79" s="172">
        <v>0</v>
      </c>
      <c r="AY79" s="172">
        <v>0</v>
      </c>
      <c r="AZ79" s="172">
        <v>0</v>
      </c>
      <c r="BA79" s="172">
        <v>0</v>
      </c>
      <c r="BB79" s="177">
        <v>0</v>
      </c>
      <c r="BC79" s="176">
        <v>0</v>
      </c>
      <c r="BD79" s="172">
        <v>0</v>
      </c>
      <c r="BE79" s="172">
        <v>0</v>
      </c>
      <c r="BF79" s="172">
        <v>0</v>
      </c>
      <c r="BG79" s="172">
        <v>0</v>
      </c>
      <c r="BH79" s="172">
        <v>0</v>
      </c>
      <c r="BI79" s="172">
        <v>0</v>
      </c>
      <c r="BJ79" s="172">
        <v>0</v>
      </c>
      <c r="BK79" s="172">
        <v>0</v>
      </c>
      <c r="BL79" s="172">
        <v>0</v>
      </c>
      <c r="BM79" s="172">
        <v>0</v>
      </c>
      <c r="BN79" s="177">
        <v>0</v>
      </c>
      <c r="BO79" s="176">
        <v>0</v>
      </c>
      <c r="BP79" s="172">
        <v>0</v>
      </c>
      <c r="BQ79" s="172">
        <v>0</v>
      </c>
      <c r="BR79" s="172">
        <v>0</v>
      </c>
      <c r="BS79" s="172">
        <v>0</v>
      </c>
      <c r="BT79" s="172">
        <v>0</v>
      </c>
      <c r="BU79" s="172">
        <v>0</v>
      </c>
      <c r="BV79" s="172">
        <v>0</v>
      </c>
      <c r="BW79" s="172">
        <v>0</v>
      </c>
      <c r="BX79" s="172">
        <v>0</v>
      </c>
      <c r="BY79" s="172">
        <v>0</v>
      </c>
      <c r="BZ79" s="177">
        <v>0</v>
      </c>
      <c r="CA79" s="176">
        <v>0</v>
      </c>
      <c r="CB79" s="172">
        <v>0</v>
      </c>
      <c r="CC79" s="172">
        <v>0</v>
      </c>
      <c r="CD79" s="172">
        <v>0</v>
      </c>
      <c r="CE79" s="172">
        <v>0</v>
      </c>
      <c r="CF79" s="172">
        <v>0</v>
      </c>
      <c r="CG79" s="172">
        <v>0</v>
      </c>
      <c r="CH79" s="172">
        <v>0</v>
      </c>
      <c r="CI79" s="172">
        <v>0</v>
      </c>
      <c r="CJ79" s="172">
        <v>0</v>
      </c>
      <c r="CK79" s="172">
        <v>0</v>
      </c>
      <c r="CL79" s="177">
        <v>0</v>
      </c>
      <c r="CM79" s="176">
        <v>0</v>
      </c>
      <c r="CN79" s="172">
        <v>0</v>
      </c>
      <c r="CO79" s="172">
        <v>0</v>
      </c>
      <c r="CP79" s="172">
        <v>0</v>
      </c>
      <c r="CQ79" s="172">
        <v>0</v>
      </c>
      <c r="CR79" s="172">
        <v>0</v>
      </c>
      <c r="CS79" s="172">
        <v>0</v>
      </c>
      <c r="CT79" s="172">
        <v>0</v>
      </c>
      <c r="CU79" s="172">
        <v>0</v>
      </c>
      <c r="CV79" s="172">
        <v>0</v>
      </c>
      <c r="CW79" s="172">
        <v>0</v>
      </c>
      <c r="CX79" s="172">
        <v>0</v>
      </c>
      <c r="CY79" s="163">
        <v>0</v>
      </c>
      <c r="DA79" s="178">
        <v>0</v>
      </c>
      <c r="DB79" s="179">
        <v>0</v>
      </c>
      <c r="DC79" s="179">
        <v>0</v>
      </c>
      <c r="DD79" s="179">
        <v>0</v>
      </c>
      <c r="DE79" s="179">
        <v>0</v>
      </c>
      <c r="DF79" s="179">
        <v>0</v>
      </c>
      <c r="DG79" s="179">
        <v>0</v>
      </c>
      <c r="DH79" s="165">
        <v>0</v>
      </c>
      <c r="DI79" s="182">
        <v>0</v>
      </c>
    </row>
    <row r="80" spans="1:113" x14ac:dyDescent="0.35">
      <c r="A80" s="172">
        <v>70</v>
      </c>
      <c r="B80" s="172">
        <v>79</v>
      </c>
      <c r="C80" s="173" t="s">
        <v>172</v>
      </c>
      <c r="D80" s="279" t="s">
        <v>474</v>
      </c>
      <c r="E80" s="183" t="s">
        <v>146</v>
      </c>
      <c r="F80" s="174" t="s">
        <v>79</v>
      </c>
      <c r="G80" s="172">
        <v>25670.011985681685</v>
      </c>
      <c r="H80" s="172">
        <v>25670.011985681685</v>
      </c>
      <c r="I80" s="172">
        <v>25670.011985681685</v>
      </c>
      <c r="J80" s="172">
        <v>25670.011985681685</v>
      </c>
      <c r="K80" s="172">
        <v>25670.011985681685</v>
      </c>
      <c r="L80" s="172">
        <v>25670.011985681685</v>
      </c>
      <c r="M80" s="172">
        <v>25670.011985681685</v>
      </c>
      <c r="N80" s="172">
        <v>25670.011985681685</v>
      </c>
      <c r="O80" s="172">
        <v>25670.011985681685</v>
      </c>
      <c r="P80" s="172">
        <v>25670.011985681685</v>
      </c>
      <c r="Q80" s="172">
        <v>25670.011985681685</v>
      </c>
      <c r="R80" s="177">
        <v>25670.011985681685</v>
      </c>
      <c r="S80" s="176">
        <v>20037.732114243274</v>
      </c>
      <c r="T80" s="172">
        <v>20037.732114243274</v>
      </c>
      <c r="U80" s="172">
        <v>20037.732114243274</v>
      </c>
      <c r="V80" s="172">
        <v>20037.732114243274</v>
      </c>
      <c r="W80" s="172">
        <v>20037.732114243274</v>
      </c>
      <c r="X80" s="172">
        <v>20037.732114243274</v>
      </c>
      <c r="Y80" s="172">
        <v>20037.732114243274</v>
      </c>
      <c r="Z80" s="172">
        <v>20037.732114243274</v>
      </c>
      <c r="AA80" s="172">
        <v>20037.732114243274</v>
      </c>
      <c r="AB80" s="172">
        <v>20037.732114243274</v>
      </c>
      <c r="AC80" s="172">
        <v>20037.732114243274</v>
      </c>
      <c r="AD80" s="177">
        <v>20037.732114243274</v>
      </c>
      <c r="AE80" s="176">
        <v>59950.72002654372</v>
      </c>
      <c r="AF80" s="172">
        <v>59950.72002654372</v>
      </c>
      <c r="AG80" s="172">
        <v>59950.72002654372</v>
      </c>
      <c r="AH80" s="172">
        <v>59950.72002654372</v>
      </c>
      <c r="AI80" s="172">
        <v>59950.72002654372</v>
      </c>
      <c r="AJ80" s="172">
        <v>59950.72002654372</v>
      </c>
      <c r="AK80" s="172">
        <v>59950.72002654372</v>
      </c>
      <c r="AL80" s="172">
        <v>59950.72002654372</v>
      </c>
      <c r="AM80" s="172">
        <v>59950.72002654372</v>
      </c>
      <c r="AN80" s="172">
        <v>59950.72002654372</v>
      </c>
      <c r="AO80" s="172">
        <v>59950.72002654372</v>
      </c>
      <c r="AP80" s="177">
        <v>59950.72002654372</v>
      </c>
      <c r="AQ80" s="176">
        <v>187650.37372200913</v>
      </c>
      <c r="AR80" s="172">
        <v>187650.37372200913</v>
      </c>
      <c r="AS80" s="172">
        <v>187650.37372200913</v>
      </c>
      <c r="AT80" s="172">
        <v>187650.37372200913</v>
      </c>
      <c r="AU80" s="172">
        <v>187650.37372200913</v>
      </c>
      <c r="AV80" s="172">
        <v>187650.37372200913</v>
      </c>
      <c r="AW80" s="172">
        <v>187650.37372200913</v>
      </c>
      <c r="AX80" s="172">
        <v>187650.37372200913</v>
      </c>
      <c r="AY80" s="172">
        <v>187650.37372200913</v>
      </c>
      <c r="AZ80" s="172">
        <v>187650.37372200913</v>
      </c>
      <c r="BA80" s="172">
        <v>187650.37372200913</v>
      </c>
      <c r="BB80" s="177">
        <v>187650.37372200913</v>
      </c>
      <c r="BC80" s="176">
        <v>376768.59146729205</v>
      </c>
      <c r="BD80" s="172">
        <v>376768.59146729205</v>
      </c>
      <c r="BE80" s="172">
        <v>376768.59146729205</v>
      </c>
      <c r="BF80" s="172">
        <v>376768.59146729205</v>
      </c>
      <c r="BG80" s="172">
        <v>376768.59146729205</v>
      </c>
      <c r="BH80" s="172">
        <v>376768.59146729205</v>
      </c>
      <c r="BI80" s="172">
        <v>376768.59146729205</v>
      </c>
      <c r="BJ80" s="172">
        <v>376768.59146729205</v>
      </c>
      <c r="BK80" s="172">
        <v>376768.59146729205</v>
      </c>
      <c r="BL80" s="172">
        <v>376768.59146729205</v>
      </c>
      <c r="BM80" s="172">
        <v>376768.59146729205</v>
      </c>
      <c r="BN80" s="177">
        <v>376768.59146729205</v>
      </c>
      <c r="BO80" s="176">
        <v>513998.13126042101</v>
      </c>
      <c r="BP80" s="172">
        <v>513998.13126042101</v>
      </c>
      <c r="BQ80" s="172">
        <v>513998.13126042101</v>
      </c>
      <c r="BR80" s="172">
        <v>513998.13126042101</v>
      </c>
      <c r="BS80" s="172">
        <v>513998.13126042101</v>
      </c>
      <c r="BT80" s="172">
        <v>513998.13126042101</v>
      </c>
      <c r="BU80" s="172">
        <v>513998.13126042101</v>
      </c>
      <c r="BV80" s="172">
        <v>513998.13126042101</v>
      </c>
      <c r="BW80" s="172">
        <v>513998.13126042101</v>
      </c>
      <c r="BX80" s="172">
        <v>513998.13126042101</v>
      </c>
      <c r="BY80" s="172">
        <v>513998.13126042101</v>
      </c>
      <c r="BZ80" s="177">
        <v>513998.13126042101</v>
      </c>
      <c r="CA80" s="176">
        <v>624353.40064580645</v>
      </c>
      <c r="CB80" s="172">
        <v>624353.40064580645</v>
      </c>
      <c r="CC80" s="172">
        <v>624353.40064580645</v>
      </c>
      <c r="CD80" s="172">
        <v>624353.40064580645</v>
      </c>
      <c r="CE80" s="172">
        <v>624353.40064580645</v>
      </c>
      <c r="CF80" s="172">
        <v>624353.40064580645</v>
      </c>
      <c r="CG80" s="172">
        <v>624353.40064580645</v>
      </c>
      <c r="CH80" s="172">
        <v>624353.40064580645</v>
      </c>
      <c r="CI80" s="172">
        <v>624353.40064580645</v>
      </c>
      <c r="CJ80" s="172">
        <v>624353.40064580645</v>
      </c>
      <c r="CK80" s="172">
        <v>624353.40064580645</v>
      </c>
      <c r="CL80" s="177">
        <v>624353.40064580645</v>
      </c>
      <c r="CM80" s="176">
        <v>643247.14816953498</v>
      </c>
      <c r="CN80" s="172">
        <v>643247.14816953498</v>
      </c>
      <c r="CO80" s="172">
        <v>643247.14816953498</v>
      </c>
      <c r="CP80" s="172">
        <v>643247.14816953498</v>
      </c>
      <c r="CQ80" s="172">
        <v>643247.14816953498</v>
      </c>
      <c r="CR80" s="172">
        <v>643247.14816953498</v>
      </c>
      <c r="CS80" s="172">
        <v>643247.14816953498</v>
      </c>
      <c r="CT80" s="172">
        <v>643247.14816953498</v>
      </c>
      <c r="CU80" s="172">
        <v>643247.14816953498</v>
      </c>
      <c r="CV80" s="172">
        <v>643247.14816953498</v>
      </c>
      <c r="CW80" s="172">
        <v>643247.14816953498</v>
      </c>
      <c r="CX80" s="172">
        <v>643247.14816953498</v>
      </c>
      <c r="CY80" s="163">
        <v>29112073.168870233</v>
      </c>
      <c r="DA80" s="178">
        <v>240452.78537091924</v>
      </c>
      <c r="DB80" s="179">
        <v>719408.64031852467</v>
      </c>
      <c r="DC80" s="179">
        <v>2251804.4846641095</v>
      </c>
      <c r="DD80" s="179">
        <v>4521223.0976075046</v>
      </c>
      <c r="DE80" s="179">
        <v>6167977.5751250526</v>
      </c>
      <c r="DF80" s="179">
        <v>7492240.8077496774</v>
      </c>
      <c r="DG80" s="179">
        <v>7718965.7780344216</v>
      </c>
      <c r="DH80" s="165">
        <v>29112073.168870211</v>
      </c>
      <c r="DI80" s="182">
        <v>0</v>
      </c>
    </row>
    <row r="81" spans="1:113" x14ac:dyDescent="0.35">
      <c r="A81" s="172">
        <v>71</v>
      </c>
      <c r="B81" s="172">
        <v>246</v>
      </c>
      <c r="C81" s="173" t="s">
        <v>173</v>
      </c>
      <c r="D81" s="279" t="s">
        <v>474</v>
      </c>
      <c r="E81" s="183" t="s">
        <v>174</v>
      </c>
      <c r="F81" s="174" t="s">
        <v>79</v>
      </c>
      <c r="G81" s="172">
        <v>360370.01086463092</v>
      </c>
      <c r="H81" s="172">
        <v>775047.9907392282</v>
      </c>
      <c r="I81" s="172">
        <v>617636.5763855268</v>
      </c>
      <c r="J81" s="172">
        <v>692185.09109648108</v>
      </c>
      <c r="K81" s="172">
        <v>782017.98028935003</v>
      </c>
      <c r="L81" s="172">
        <v>611304.87207176827</v>
      </c>
      <c r="M81" s="172">
        <v>692424.19236721843</v>
      </c>
      <c r="N81" s="172">
        <v>724430.26687628613</v>
      </c>
      <c r="O81" s="172">
        <v>611909.86041063839</v>
      </c>
      <c r="P81" s="172">
        <v>839256.30356131052</v>
      </c>
      <c r="Q81" s="172">
        <v>831450.27399284078</v>
      </c>
      <c r="R81" s="177">
        <v>877303.1038652563</v>
      </c>
      <c r="S81" s="176">
        <v>372915.38407395757</v>
      </c>
      <c r="T81" s="172">
        <v>790180.71092180873</v>
      </c>
      <c r="U81" s="172">
        <v>626368.29000865575</v>
      </c>
      <c r="V81" s="172">
        <v>702729.82836421044</v>
      </c>
      <c r="W81" s="172">
        <v>803104.93577624974</v>
      </c>
      <c r="X81" s="172">
        <v>620629.53752730717</v>
      </c>
      <c r="Y81" s="172">
        <v>703383.93814997969</v>
      </c>
      <c r="Z81" s="172">
        <v>736476.07298192359</v>
      </c>
      <c r="AA81" s="172">
        <v>623099.20894645061</v>
      </c>
      <c r="AB81" s="172">
        <v>853931.87325108703</v>
      </c>
      <c r="AC81" s="172">
        <v>848131.05368607154</v>
      </c>
      <c r="AD81" s="177">
        <v>894391.3822783794</v>
      </c>
      <c r="AE81" s="176">
        <v>229790.72104512397</v>
      </c>
      <c r="AF81" s="172">
        <v>459581.44209024793</v>
      </c>
      <c r="AG81" s="172">
        <v>689372.16313537164</v>
      </c>
      <c r="AH81" s="172">
        <v>919162.88418049586</v>
      </c>
      <c r="AI81" s="172">
        <v>1034058.2447030577</v>
      </c>
      <c r="AJ81" s="172">
        <v>1263848.9657481818</v>
      </c>
      <c r="AK81" s="172">
        <v>1838325.7683609917</v>
      </c>
      <c r="AL81" s="172">
        <v>1608535.0473158676</v>
      </c>
      <c r="AM81" s="172">
        <v>1378744.3262707433</v>
      </c>
      <c r="AN81" s="172">
        <v>1148953.6052256194</v>
      </c>
      <c r="AO81" s="172">
        <v>689372.16313537164</v>
      </c>
      <c r="AP81" s="177">
        <v>229790.72104512397</v>
      </c>
      <c r="AQ81" s="176">
        <v>930539.95638176764</v>
      </c>
      <c r="AR81" s="172">
        <v>935715.83409169619</v>
      </c>
      <c r="AS81" s="172">
        <v>930539.95638176764</v>
      </c>
      <c r="AT81" s="172">
        <v>935715.83409169619</v>
      </c>
      <c r="AU81" s="172">
        <v>930539.95638176764</v>
      </c>
      <c r="AV81" s="172">
        <v>935715.83409169619</v>
      </c>
      <c r="AW81" s="172">
        <v>930539.95638176764</v>
      </c>
      <c r="AX81" s="172">
        <v>935715.83409169619</v>
      </c>
      <c r="AY81" s="172">
        <v>930539.95638176764</v>
      </c>
      <c r="AZ81" s="172">
        <v>935715.83409169619</v>
      </c>
      <c r="BA81" s="172">
        <v>935715.83409169619</v>
      </c>
      <c r="BB81" s="177">
        <v>935715.83409169619</v>
      </c>
      <c r="BC81" s="176">
        <v>910877.41868376825</v>
      </c>
      <c r="BD81" s="172">
        <v>920514.81549480301</v>
      </c>
      <c r="BE81" s="172">
        <v>920514.81549480301</v>
      </c>
      <c r="BF81" s="172">
        <v>920514.81549480301</v>
      </c>
      <c r="BG81" s="172">
        <v>920514.81549480301</v>
      </c>
      <c r="BH81" s="172">
        <v>921320.5701097995</v>
      </c>
      <c r="BI81" s="172">
        <v>920514.81549480301</v>
      </c>
      <c r="BJ81" s="172">
        <v>920514.81549480301</v>
      </c>
      <c r="BK81" s="172">
        <v>920514.81549480301</v>
      </c>
      <c r="BL81" s="172">
        <v>920514.81549480301</v>
      </c>
      <c r="BM81" s="172">
        <v>920514.81549480301</v>
      </c>
      <c r="BN81" s="177">
        <v>910877.41868376825</v>
      </c>
      <c r="BO81" s="176">
        <v>911144.14425768761</v>
      </c>
      <c r="BP81" s="172">
        <v>924595.91091297241</v>
      </c>
      <c r="BQ81" s="172">
        <v>911144.14425768761</v>
      </c>
      <c r="BR81" s="172">
        <v>924595.91091297241</v>
      </c>
      <c r="BS81" s="172">
        <v>911144.14425768761</v>
      </c>
      <c r="BT81" s="172">
        <v>926613.5551673962</v>
      </c>
      <c r="BU81" s="172">
        <v>911144.14425768761</v>
      </c>
      <c r="BV81" s="172">
        <v>924595.91091297241</v>
      </c>
      <c r="BW81" s="172">
        <v>911144.14425768761</v>
      </c>
      <c r="BX81" s="172">
        <v>924595.91091297241</v>
      </c>
      <c r="BY81" s="172">
        <v>911144.14425768761</v>
      </c>
      <c r="BZ81" s="177">
        <v>920781.54106872238</v>
      </c>
      <c r="CA81" s="176">
        <v>911144.14425768761</v>
      </c>
      <c r="CB81" s="172">
        <v>924595.91091297241</v>
      </c>
      <c r="CC81" s="172">
        <v>911144.14425768761</v>
      </c>
      <c r="CD81" s="172">
        <v>924595.91091297241</v>
      </c>
      <c r="CE81" s="172">
        <v>911144.14425768761</v>
      </c>
      <c r="CF81" s="172">
        <v>926613.5551673962</v>
      </c>
      <c r="CG81" s="172">
        <v>911144.14425768761</v>
      </c>
      <c r="CH81" s="172">
        <v>924595.91091297241</v>
      </c>
      <c r="CI81" s="172">
        <v>911144.14425768761</v>
      </c>
      <c r="CJ81" s="172">
        <v>924595.91091297241</v>
      </c>
      <c r="CK81" s="172">
        <v>911144.14425768761</v>
      </c>
      <c r="CL81" s="177">
        <v>920781.54106872238</v>
      </c>
      <c r="CM81" s="176">
        <v>915740.72097230353</v>
      </c>
      <c r="CN81" s="172">
        <v>919602.00170126359</v>
      </c>
      <c r="CO81" s="172">
        <v>915808.51363114628</v>
      </c>
      <c r="CP81" s="172">
        <v>919602.00170126359</v>
      </c>
      <c r="CQ81" s="172">
        <v>915808.51363114628</v>
      </c>
      <c r="CR81" s="172">
        <v>921473.01504113502</v>
      </c>
      <c r="CS81" s="172">
        <v>917422.37071135605</v>
      </c>
      <c r="CT81" s="172">
        <v>919534.20904242084</v>
      </c>
      <c r="CU81" s="172">
        <v>915740.72097230353</v>
      </c>
      <c r="CV81" s="172">
        <v>919534.20904242084</v>
      </c>
      <c r="CW81" s="172">
        <v>915740.72097230353</v>
      </c>
      <c r="CX81" s="172">
        <v>915740.72097230353</v>
      </c>
      <c r="CY81" s="163">
        <v>75332332.564963222</v>
      </c>
      <c r="DA81" s="178">
        <v>8575342.2159660812</v>
      </c>
      <c r="DB81" s="179">
        <v>11489536.052256195</v>
      </c>
      <c r="DC81" s="179">
        <v>11202710.620550714</v>
      </c>
      <c r="DD81" s="179">
        <v>11027708.746930562</v>
      </c>
      <c r="DE81" s="179">
        <v>11012643.605434135</v>
      </c>
      <c r="DF81" s="179">
        <v>11012643.605434135</v>
      </c>
      <c r="DG81" s="179">
        <v>11011747.718391366</v>
      </c>
      <c r="DH81" s="165">
        <v>75332332.564963192</v>
      </c>
      <c r="DI81" s="182">
        <v>0</v>
      </c>
    </row>
    <row r="82" spans="1:113" x14ac:dyDescent="0.35">
      <c r="A82" s="172">
        <v>75</v>
      </c>
      <c r="B82" s="172">
        <v>198</v>
      </c>
      <c r="C82" s="173" t="s">
        <v>175</v>
      </c>
      <c r="D82" s="279" t="s">
        <v>474</v>
      </c>
      <c r="E82" s="183" t="s">
        <v>176</v>
      </c>
      <c r="F82" s="174" t="s">
        <v>79</v>
      </c>
      <c r="G82" s="172">
        <v>113504.32275299379</v>
      </c>
      <c r="H82" s="172">
        <v>224293.1808393751</v>
      </c>
      <c r="I82" s="172">
        <v>264363.28831710503</v>
      </c>
      <c r="J82" s="172">
        <v>277162.36316737148</v>
      </c>
      <c r="K82" s="172">
        <v>221607.68149695333</v>
      </c>
      <c r="L82" s="172">
        <v>215121.92175544391</v>
      </c>
      <c r="M82" s="172">
        <v>264874.41760836763</v>
      </c>
      <c r="N82" s="172">
        <v>250880.93230205766</v>
      </c>
      <c r="O82" s="172">
        <v>202993.76607520069</v>
      </c>
      <c r="P82" s="172">
        <v>283179.72702195588</v>
      </c>
      <c r="Q82" s="172">
        <v>276727.35127698426</v>
      </c>
      <c r="R82" s="177">
        <v>202929.79346061885</v>
      </c>
      <c r="S82" s="176">
        <v>117885.71967568761</v>
      </c>
      <c r="T82" s="172">
        <v>228096.97323696493</v>
      </c>
      <c r="U82" s="172">
        <v>268744.68523979886</v>
      </c>
      <c r="V82" s="172">
        <v>281543.76009006531</v>
      </c>
      <c r="W82" s="172">
        <v>225989.07841964715</v>
      </c>
      <c r="X82" s="172">
        <v>223375.08788112467</v>
      </c>
      <c r="Y82" s="172">
        <v>269323.79133645858</v>
      </c>
      <c r="Z82" s="172">
        <v>254684.72469964749</v>
      </c>
      <c r="AA82" s="172">
        <v>207375.16299789451</v>
      </c>
      <c r="AB82" s="172">
        <v>283179.72702195588</v>
      </c>
      <c r="AC82" s="172">
        <v>276727.35127698426</v>
      </c>
      <c r="AD82" s="177">
        <v>207379.16718870978</v>
      </c>
      <c r="AE82" s="176">
        <v>184586.59533582564</v>
      </c>
      <c r="AF82" s="172">
        <v>184586.59533582564</v>
      </c>
      <c r="AG82" s="172">
        <v>184518.61853042853</v>
      </c>
      <c r="AH82" s="172">
        <v>180205.19841313182</v>
      </c>
      <c r="AI82" s="172">
        <v>184518.61853042853</v>
      </c>
      <c r="AJ82" s="172">
        <v>184586.59533582564</v>
      </c>
      <c r="AK82" s="172">
        <v>180137.22160773471</v>
      </c>
      <c r="AL82" s="172">
        <v>184586.59533582564</v>
      </c>
      <c r="AM82" s="172">
        <v>184518.61853042853</v>
      </c>
      <c r="AN82" s="172">
        <v>180205.19841313182</v>
      </c>
      <c r="AO82" s="172">
        <v>184518.61853042853</v>
      </c>
      <c r="AP82" s="177">
        <v>184586.59533582564</v>
      </c>
      <c r="AQ82" s="176">
        <v>177046.98734604314</v>
      </c>
      <c r="AR82" s="172">
        <v>180782.80293823581</v>
      </c>
      <c r="AS82" s="172">
        <v>177046.98734604314</v>
      </c>
      <c r="AT82" s="172">
        <v>180782.80293823581</v>
      </c>
      <c r="AU82" s="172">
        <v>176979.01054064598</v>
      </c>
      <c r="AV82" s="172">
        <v>180782.80293823581</v>
      </c>
      <c r="AW82" s="172">
        <v>176979.01054064598</v>
      </c>
      <c r="AX82" s="172">
        <v>180782.80293823581</v>
      </c>
      <c r="AY82" s="172">
        <v>176979.01054064598</v>
      </c>
      <c r="AZ82" s="172">
        <v>180782.80293823581</v>
      </c>
      <c r="BA82" s="172">
        <v>177046.98734604314</v>
      </c>
      <c r="BB82" s="177">
        <v>180782.80293823581</v>
      </c>
      <c r="BC82" s="176">
        <v>175757.23181813397</v>
      </c>
      <c r="BD82" s="172">
        <v>175757.23181813397</v>
      </c>
      <c r="BE82" s="172">
        <v>175757.23181813397</v>
      </c>
      <c r="BF82" s="172">
        <v>175825.20862353107</v>
      </c>
      <c r="BG82" s="172">
        <v>175825.20862353107</v>
      </c>
      <c r="BH82" s="172">
        <v>175757.23181813397</v>
      </c>
      <c r="BI82" s="172">
        <v>179561.0242157238</v>
      </c>
      <c r="BJ82" s="172">
        <v>175825.20862353107</v>
      </c>
      <c r="BK82" s="172">
        <v>175757.23181813397</v>
      </c>
      <c r="BL82" s="172">
        <v>175825.20862353107</v>
      </c>
      <c r="BM82" s="172">
        <v>175825.20862353107</v>
      </c>
      <c r="BN82" s="177">
        <v>175757.23181813397</v>
      </c>
      <c r="BO82" s="176">
        <v>175825.20862353107</v>
      </c>
      <c r="BP82" s="172">
        <v>175825.20862353107</v>
      </c>
      <c r="BQ82" s="172">
        <v>175825.20862353107</v>
      </c>
      <c r="BR82" s="172">
        <v>175893.18542892821</v>
      </c>
      <c r="BS82" s="172">
        <v>175893.18542892821</v>
      </c>
      <c r="BT82" s="172">
        <v>175893.18542892821</v>
      </c>
      <c r="BU82" s="172">
        <v>175825.20862353107</v>
      </c>
      <c r="BV82" s="172">
        <v>175893.18542892821</v>
      </c>
      <c r="BW82" s="172">
        <v>175825.20862353107</v>
      </c>
      <c r="BX82" s="172">
        <v>175893.18542892821</v>
      </c>
      <c r="BY82" s="172">
        <v>175893.18542892821</v>
      </c>
      <c r="BZ82" s="177">
        <v>175825.20862353107</v>
      </c>
      <c r="CA82" s="176">
        <v>175825.20862353107</v>
      </c>
      <c r="CB82" s="172">
        <v>175825.20862353107</v>
      </c>
      <c r="CC82" s="172">
        <v>175825.20862353107</v>
      </c>
      <c r="CD82" s="172">
        <v>175893.18542892821</v>
      </c>
      <c r="CE82" s="172">
        <v>175893.18542892821</v>
      </c>
      <c r="CF82" s="172">
        <v>175893.18542892821</v>
      </c>
      <c r="CG82" s="172">
        <v>175825.20862353107</v>
      </c>
      <c r="CH82" s="172">
        <v>175893.18542892821</v>
      </c>
      <c r="CI82" s="172">
        <v>175825.20862353107</v>
      </c>
      <c r="CJ82" s="172">
        <v>175893.18542892821</v>
      </c>
      <c r="CK82" s="172">
        <v>175893.18542892821</v>
      </c>
      <c r="CL82" s="177">
        <v>175825.20862353107</v>
      </c>
      <c r="CM82" s="176">
        <v>174812.60104338211</v>
      </c>
      <c r="CN82" s="172">
        <v>174812.60104338211</v>
      </c>
      <c r="CO82" s="172">
        <v>174812.60104338211</v>
      </c>
      <c r="CP82" s="172">
        <v>174880.18635867973</v>
      </c>
      <c r="CQ82" s="172">
        <v>174880.18635867973</v>
      </c>
      <c r="CR82" s="172">
        <v>174880.18635867973</v>
      </c>
      <c r="CS82" s="172">
        <v>178594.48674712941</v>
      </c>
      <c r="CT82" s="172">
        <v>178662.07206242703</v>
      </c>
      <c r="CU82" s="172">
        <v>178594.48674712941</v>
      </c>
      <c r="CV82" s="172">
        <v>174880.18635867973</v>
      </c>
      <c r="CW82" s="172">
        <v>174880.18635867973</v>
      </c>
      <c r="CX82" s="172">
        <v>174812.60104338211</v>
      </c>
      <c r="CY82" s="163">
        <v>15635988.67798456</v>
      </c>
      <c r="DA82" s="178">
        <v>2844305.2290649386</v>
      </c>
      <c r="DB82" s="179">
        <v>2201555.0692348406</v>
      </c>
      <c r="DC82" s="179">
        <v>2146774.8112894823</v>
      </c>
      <c r="DD82" s="179">
        <v>2113230.4582421826</v>
      </c>
      <c r="DE82" s="179">
        <v>2110310.3643147554</v>
      </c>
      <c r="DF82" s="179">
        <v>2110310.3643147554</v>
      </c>
      <c r="DG82" s="179">
        <v>2109502.3815236129</v>
      </c>
      <c r="DH82" s="165">
        <v>15635988.677984569</v>
      </c>
      <c r="DI82" s="182">
        <v>0</v>
      </c>
    </row>
    <row r="83" spans="1:113" x14ac:dyDescent="0.35">
      <c r="A83" s="172">
        <v>76</v>
      </c>
      <c r="B83" s="172">
        <v>495</v>
      </c>
      <c r="C83" s="173" t="s">
        <v>177</v>
      </c>
      <c r="D83" s="279" t="s">
        <v>474</v>
      </c>
      <c r="E83" s="183" t="s">
        <v>178</v>
      </c>
      <c r="F83" s="174" t="s">
        <v>79</v>
      </c>
      <c r="G83" s="172">
        <v>30622.239132852032</v>
      </c>
      <c r="H83" s="172">
        <v>30622.239132852032</v>
      </c>
      <c r="I83" s="172">
        <v>30622.239132852032</v>
      </c>
      <c r="J83" s="172">
        <v>30622.239132852032</v>
      </c>
      <c r="K83" s="172">
        <v>30622.239132852032</v>
      </c>
      <c r="L83" s="172">
        <v>30622.239132852032</v>
      </c>
      <c r="M83" s="172">
        <v>30622.239132852032</v>
      </c>
      <c r="N83" s="172">
        <v>30622.239132852032</v>
      </c>
      <c r="O83" s="172">
        <v>30622.239132852032</v>
      </c>
      <c r="P83" s="172">
        <v>30622.239132852032</v>
      </c>
      <c r="Q83" s="172">
        <v>30622.239132852032</v>
      </c>
      <c r="R83" s="177">
        <v>30622.239132852032</v>
      </c>
      <c r="S83" s="176">
        <v>64086.580892543869</v>
      </c>
      <c r="T83" s="172">
        <v>64086.580892543869</v>
      </c>
      <c r="U83" s="172">
        <v>64086.580892543869</v>
      </c>
      <c r="V83" s="172">
        <v>64086.580892543869</v>
      </c>
      <c r="W83" s="172">
        <v>64086.580892543869</v>
      </c>
      <c r="X83" s="172">
        <v>64086.580892543869</v>
      </c>
      <c r="Y83" s="172">
        <v>64086.580892543869</v>
      </c>
      <c r="Z83" s="172">
        <v>64086.580892543869</v>
      </c>
      <c r="AA83" s="172">
        <v>64086.580892543869</v>
      </c>
      <c r="AB83" s="172">
        <v>64086.580892543869</v>
      </c>
      <c r="AC83" s="172">
        <v>64086.580892543869</v>
      </c>
      <c r="AD83" s="177">
        <v>64086.580892543869</v>
      </c>
      <c r="AE83" s="176">
        <v>56454.240337719319</v>
      </c>
      <c r="AF83" s="172">
        <v>56454.240337719319</v>
      </c>
      <c r="AG83" s="172">
        <v>56454.240337719319</v>
      </c>
      <c r="AH83" s="172">
        <v>56454.240337719319</v>
      </c>
      <c r="AI83" s="172">
        <v>56454.240337719319</v>
      </c>
      <c r="AJ83" s="172">
        <v>56454.240337719319</v>
      </c>
      <c r="AK83" s="172">
        <v>56454.240337719319</v>
      </c>
      <c r="AL83" s="172">
        <v>56454.240337719319</v>
      </c>
      <c r="AM83" s="172">
        <v>56454.240337719319</v>
      </c>
      <c r="AN83" s="172">
        <v>56454.240337719319</v>
      </c>
      <c r="AO83" s="172">
        <v>56454.240337719319</v>
      </c>
      <c r="AP83" s="177">
        <v>56454.240337719319</v>
      </c>
      <c r="AQ83" s="176">
        <v>113973.6015877193</v>
      </c>
      <c r="AR83" s="172">
        <v>113973.6015877193</v>
      </c>
      <c r="AS83" s="172">
        <v>113973.6015877193</v>
      </c>
      <c r="AT83" s="172">
        <v>113973.6015877193</v>
      </c>
      <c r="AU83" s="172">
        <v>113973.6015877193</v>
      </c>
      <c r="AV83" s="172">
        <v>113973.6015877193</v>
      </c>
      <c r="AW83" s="172">
        <v>113973.6015877193</v>
      </c>
      <c r="AX83" s="172">
        <v>113973.6015877193</v>
      </c>
      <c r="AY83" s="172">
        <v>113973.6015877193</v>
      </c>
      <c r="AZ83" s="172">
        <v>113973.6015877193</v>
      </c>
      <c r="BA83" s="172">
        <v>113973.6015877193</v>
      </c>
      <c r="BB83" s="177">
        <v>113973.6015877193</v>
      </c>
      <c r="BC83" s="176">
        <v>98411.657285087698</v>
      </c>
      <c r="BD83" s="172">
        <v>98411.657285087698</v>
      </c>
      <c r="BE83" s="172">
        <v>98411.657285087698</v>
      </c>
      <c r="BF83" s="172">
        <v>98411.657285087698</v>
      </c>
      <c r="BG83" s="172">
        <v>98411.657285087698</v>
      </c>
      <c r="BH83" s="172">
        <v>98411.657285087698</v>
      </c>
      <c r="BI83" s="172">
        <v>98411.657285087698</v>
      </c>
      <c r="BJ83" s="172">
        <v>98411.657285087698</v>
      </c>
      <c r="BK83" s="172">
        <v>98411.657285087698</v>
      </c>
      <c r="BL83" s="172">
        <v>98411.657285087698</v>
      </c>
      <c r="BM83" s="172">
        <v>98411.657285087698</v>
      </c>
      <c r="BN83" s="177">
        <v>98411.657285087698</v>
      </c>
      <c r="BO83" s="176">
        <v>55736.847499999996</v>
      </c>
      <c r="BP83" s="172">
        <v>55736.847499999996</v>
      </c>
      <c r="BQ83" s="172">
        <v>55736.847499999996</v>
      </c>
      <c r="BR83" s="172">
        <v>55736.847499999996</v>
      </c>
      <c r="BS83" s="172">
        <v>55736.847499999996</v>
      </c>
      <c r="BT83" s="172">
        <v>55736.847499999996</v>
      </c>
      <c r="BU83" s="172">
        <v>55736.847499999996</v>
      </c>
      <c r="BV83" s="172">
        <v>55736.847499999996</v>
      </c>
      <c r="BW83" s="172">
        <v>55736.847499999996</v>
      </c>
      <c r="BX83" s="172">
        <v>55736.847499999996</v>
      </c>
      <c r="BY83" s="172">
        <v>55736.847499999996</v>
      </c>
      <c r="BZ83" s="177">
        <v>55736.847499999996</v>
      </c>
      <c r="CA83" s="176">
        <v>39087.648557017535</v>
      </c>
      <c r="CB83" s="172">
        <v>39087.648557017535</v>
      </c>
      <c r="CC83" s="172">
        <v>39087.648557017535</v>
      </c>
      <c r="CD83" s="172">
        <v>39087.648557017535</v>
      </c>
      <c r="CE83" s="172">
        <v>39087.648557017535</v>
      </c>
      <c r="CF83" s="172">
        <v>39087.648557017535</v>
      </c>
      <c r="CG83" s="172">
        <v>39087.648557017535</v>
      </c>
      <c r="CH83" s="172">
        <v>39087.648557017535</v>
      </c>
      <c r="CI83" s="172">
        <v>39087.648557017535</v>
      </c>
      <c r="CJ83" s="172">
        <v>39087.648557017535</v>
      </c>
      <c r="CK83" s="172">
        <v>39087.648557017535</v>
      </c>
      <c r="CL83" s="177">
        <v>39087.648557017535</v>
      </c>
      <c r="CM83" s="176">
        <v>30196.834855263158</v>
      </c>
      <c r="CN83" s="172">
        <v>30196.834855263158</v>
      </c>
      <c r="CO83" s="172">
        <v>30196.834855263158</v>
      </c>
      <c r="CP83" s="172">
        <v>30196.834855263158</v>
      </c>
      <c r="CQ83" s="172">
        <v>30196.834855263158</v>
      </c>
      <c r="CR83" s="172">
        <v>30196.834855263158</v>
      </c>
      <c r="CS83" s="172">
        <v>30196.834855263158</v>
      </c>
      <c r="CT83" s="172">
        <v>30196.834855263158</v>
      </c>
      <c r="CU83" s="172">
        <v>30196.834855263158</v>
      </c>
      <c r="CV83" s="172">
        <v>30196.834855263158</v>
      </c>
      <c r="CW83" s="172">
        <v>30196.834855263158</v>
      </c>
      <c r="CX83" s="172">
        <v>30196.834855263158</v>
      </c>
      <c r="CY83" s="163">
        <v>5495368.9321842119</v>
      </c>
      <c r="DA83" s="178">
        <v>769038.97071052657</v>
      </c>
      <c r="DB83" s="179">
        <v>677450.88405263179</v>
      </c>
      <c r="DC83" s="179">
        <v>1367683.2190526316</v>
      </c>
      <c r="DD83" s="179">
        <v>1180939.8874210527</v>
      </c>
      <c r="DE83" s="179">
        <v>668842.16999999993</v>
      </c>
      <c r="DF83" s="179">
        <v>469051.78268421051</v>
      </c>
      <c r="DG83" s="179">
        <v>362362.01826315792</v>
      </c>
      <c r="DH83" s="165">
        <v>5495368.9321842119</v>
      </c>
      <c r="DI83" s="182">
        <v>0</v>
      </c>
    </row>
    <row r="84" spans="1:113" x14ac:dyDescent="0.35">
      <c r="A84" s="172">
        <v>79</v>
      </c>
      <c r="B84" s="172">
        <v>1</v>
      </c>
      <c r="C84" s="173" t="s">
        <v>179</v>
      </c>
      <c r="D84" s="279" t="s">
        <v>474</v>
      </c>
      <c r="E84" s="183" t="s">
        <v>78</v>
      </c>
      <c r="F84" s="174" t="s">
        <v>79</v>
      </c>
      <c r="G84" s="172">
        <v>130082.96547700543</v>
      </c>
      <c r="H84" s="172">
        <v>130082.96547700543</v>
      </c>
      <c r="I84" s="172">
        <v>130082.96547700543</v>
      </c>
      <c r="J84" s="172">
        <v>130082.96547700543</v>
      </c>
      <c r="K84" s="172">
        <v>130082.96547700543</v>
      </c>
      <c r="L84" s="172">
        <v>130082.96547700543</v>
      </c>
      <c r="M84" s="172">
        <v>130082.96547700543</v>
      </c>
      <c r="N84" s="172">
        <v>130082.96547700543</v>
      </c>
      <c r="O84" s="172">
        <v>130082.96547700543</v>
      </c>
      <c r="P84" s="172">
        <v>130082.96547700543</v>
      </c>
      <c r="Q84" s="172">
        <v>130082.96547700543</v>
      </c>
      <c r="R84" s="177">
        <v>130082.96547700543</v>
      </c>
      <c r="S84" s="176">
        <v>130082.96547700543</v>
      </c>
      <c r="T84" s="172">
        <v>130082.96547700543</v>
      </c>
      <c r="U84" s="172">
        <v>130082.96547700543</v>
      </c>
      <c r="V84" s="172">
        <v>130082.96547700543</v>
      </c>
      <c r="W84" s="172">
        <v>130082.96547700543</v>
      </c>
      <c r="X84" s="172">
        <v>130082.96547700543</v>
      </c>
      <c r="Y84" s="172">
        <v>130082.96547700543</v>
      </c>
      <c r="Z84" s="172">
        <v>130082.96547700543</v>
      </c>
      <c r="AA84" s="172">
        <v>130082.96547700543</v>
      </c>
      <c r="AB84" s="172">
        <v>130082.96547700543</v>
      </c>
      <c r="AC84" s="172">
        <v>130082.96547700543</v>
      </c>
      <c r="AD84" s="177">
        <v>130082.96547700543</v>
      </c>
      <c r="AE84" s="176">
        <v>118298.68007892252</v>
      </c>
      <c r="AF84" s="172">
        <v>118298.68007892252</v>
      </c>
      <c r="AG84" s="172">
        <v>118298.68007892252</v>
      </c>
      <c r="AH84" s="172">
        <v>118298.68007892252</v>
      </c>
      <c r="AI84" s="172">
        <v>118298.68007892252</v>
      </c>
      <c r="AJ84" s="172">
        <v>118298.68007892252</v>
      </c>
      <c r="AK84" s="172">
        <v>118298.68007892252</v>
      </c>
      <c r="AL84" s="172">
        <v>118298.68007892252</v>
      </c>
      <c r="AM84" s="172">
        <v>118298.68007892252</v>
      </c>
      <c r="AN84" s="172">
        <v>118298.68007892252</v>
      </c>
      <c r="AO84" s="172">
        <v>118298.68007892252</v>
      </c>
      <c r="AP84" s="177">
        <v>118298.68007892252</v>
      </c>
      <c r="AQ84" s="176">
        <v>121112.46447351229</v>
      </c>
      <c r="AR84" s="172">
        <v>121112.46447351229</v>
      </c>
      <c r="AS84" s="172">
        <v>121112.46447351229</v>
      </c>
      <c r="AT84" s="172">
        <v>121112.46447351229</v>
      </c>
      <c r="AU84" s="172">
        <v>121112.46447351229</v>
      </c>
      <c r="AV84" s="172">
        <v>121112.46447351229</v>
      </c>
      <c r="AW84" s="172">
        <v>121112.46447351229</v>
      </c>
      <c r="AX84" s="172">
        <v>121112.46447351229</v>
      </c>
      <c r="AY84" s="172">
        <v>121112.46447351229</v>
      </c>
      <c r="AZ84" s="172">
        <v>121112.46447351229</v>
      </c>
      <c r="BA84" s="172">
        <v>121112.46447351229</v>
      </c>
      <c r="BB84" s="177">
        <v>121112.46447351229</v>
      </c>
      <c r="BC84" s="176">
        <v>124195.65375694576</v>
      </c>
      <c r="BD84" s="172">
        <v>124195.65375694576</v>
      </c>
      <c r="BE84" s="172">
        <v>124195.65375694576</v>
      </c>
      <c r="BF84" s="172">
        <v>124195.65375694576</v>
      </c>
      <c r="BG84" s="172">
        <v>124195.65375694576</v>
      </c>
      <c r="BH84" s="172">
        <v>124195.65375694576</v>
      </c>
      <c r="BI84" s="172">
        <v>124195.65375694576</v>
      </c>
      <c r="BJ84" s="172">
        <v>124195.65375694576</v>
      </c>
      <c r="BK84" s="172">
        <v>124195.65375694576</v>
      </c>
      <c r="BL84" s="172">
        <v>124195.65375694576</v>
      </c>
      <c r="BM84" s="172">
        <v>124195.65375694576</v>
      </c>
      <c r="BN84" s="177">
        <v>124195.65375694576</v>
      </c>
      <c r="BO84" s="176">
        <v>125587.57901597155</v>
      </c>
      <c r="BP84" s="172">
        <v>125587.57901597155</v>
      </c>
      <c r="BQ84" s="172">
        <v>125587.57901597155</v>
      </c>
      <c r="BR84" s="172">
        <v>125587.57901597155</v>
      </c>
      <c r="BS84" s="172">
        <v>125587.57901597155</v>
      </c>
      <c r="BT84" s="172">
        <v>125587.57901597155</v>
      </c>
      <c r="BU84" s="172">
        <v>125587.57901597155</v>
      </c>
      <c r="BV84" s="172">
        <v>125587.57901597155</v>
      </c>
      <c r="BW84" s="172">
        <v>125587.57901597155</v>
      </c>
      <c r="BX84" s="172">
        <v>125587.57901597155</v>
      </c>
      <c r="BY84" s="172">
        <v>125587.57901597155</v>
      </c>
      <c r="BZ84" s="177">
        <v>125587.57901597155</v>
      </c>
      <c r="CA84" s="176">
        <v>126620.29775653908</v>
      </c>
      <c r="CB84" s="172">
        <v>126620.29775653908</v>
      </c>
      <c r="CC84" s="172">
        <v>126620.29775653908</v>
      </c>
      <c r="CD84" s="172">
        <v>126620.29775653908</v>
      </c>
      <c r="CE84" s="172">
        <v>126620.29775653908</v>
      </c>
      <c r="CF84" s="172">
        <v>126620.29775653908</v>
      </c>
      <c r="CG84" s="172">
        <v>126620.29775653908</v>
      </c>
      <c r="CH84" s="172">
        <v>126620.29775653908</v>
      </c>
      <c r="CI84" s="172">
        <v>126620.29775653908</v>
      </c>
      <c r="CJ84" s="172">
        <v>126620.29775653908</v>
      </c>
      <c r="CK84" s="172">
        <v>126620.29775653908</v>
      </c>
      <c r="CL84" s="177">
        <v>126620.29775653908</v>
      </c>
      <c r="CM84" s="176">
        <v>127308.77691691741</v>
      </c>
      <c r="CN84" s="172">
        <v>127308.77691691741</v>
      </c>
      <c r="CO84" s="172">
        <v>127308.77691691741</v>
      </c>
      <c r="CP84" s="172">
        <v>127308.77691691741</v>
      </c>
      <c r="CQ84" s="172">
        <v>127308.77691691741</v>
      </c>
      <c r="CR84" s="172">
        <v>127308.77691691741</v>
      </c>
      <c r="CS84" s="172">
        <v>127308.77691691741</v>
      </c>
      <c r="CT84" s="172">
        <v>127308.77691691741</v>
      </c>
      <c r="CU84" s="172">
        <v>127308.77691691741</v>
      </c>
      <c r="CV84" s="172">
        <v>127308.77691691741</v>
      </c>
      <c r="CW84" s="172">
        <v>127308.77691691741</v>
      </c>
      <c r="CX84" s="172">
        <v>127308.77691691741</v>
      </c>
      <c r="CY84" s="163">
        <v>10478477.009709759</v>
      </c>
      <c r="DA84" s="178">
        <v>1560995.5857240651</v>
      </c>
      <c r="DB84" s="179">
        <v>1419584.1609470702</v>
      </c>
      <c r="DC84" s="179">
        <v>1453349.5736821473</v>
      </c>
      <c r="DD84" s="179">
        <v>1490347.8450833494</v>
      </c>
      <c r="DE84" s="179">
        <v>1507050.9481916588</v>
      </c>
      <c r="DF84" s="179">
        <v>1519443.5730784694</v>
      </c>
      <c r="DG84" s="179">
        <v>1527705.323003009</v>
      </c>
      <c r="DH84" s="165">
        <v>10478477.009709768</v>
      </c>
      <c r="DI84" s="182">
        <v>0</v>
      </c>
    </row>
    <row r="85" spans="1:113" x14ac:dyDescent="0.35">
      <c r="A85" s="172">
        <v>81</v>
      </c>
      <c r="B85" s="172">
        <v>127</v>
      </c>
      <c r="C85" s="173" t="s">
        <v>180</v>
      </c>
      <c r="D85" s="279" t="s">
        <v>474</v>
      </c>
      <c r="E85" s="183" t="s">
        <v>170</v>
      </c>
      <c r="F85" s="174" t="s">
        <v>79</v>
      </c>
      <c r="G85" s="172">
        <v>103814.32825740635</v>
      </c>
      <c r="H85" s="172">
        <v>162608.5980663248</v>
      </c>
      <c r="I85" s="172">
        <v>153973.83227478256</v>
      </c>
      <c r="J85" s="172">
        <v>105570.27116631725</v>
      </c>
      <c r="K85" s="172">
        <v>109587.48137656777</v>
      </c>
      <c r="L85" s="172">
        <v>86433.215776541387</v>
      </c>
      <c r="M85" s="172">
        <v>105924.95747823933</v>
      </c>
      <c r="N85" s="172">
        <v>95659.499111421173</v>
      </c>
      <c r="O85" s="172">
        <v>100742.09840217543</v>
      </c>
      <c r="P85" s="172">
        <v>104404.49613222864</v>
      </c>
      <c r="Q85" s="172">
        <v>55195.486620880358</v>
      </c>
      <c r="R85" s="177">
        <v>67653.596867802524</v>
      </c>
      <c r="S85" s="176">
        <v>101678.6838297426</v>
      </c>
      <c r="T85" s="172">
        <v>159263.45147452195</v>
      </c>
      <c r="U85" s="172">
        <v>150806.31809419341</v>
      </c>
      <c r="V85" s="172">
        <v>103398.50388594466</v>
      </c>
      <c r="W85" s="172">
        <v>107333.07297387336</v>
      </c>
      <c r="X85" s="172">
        <v>84655.131587810334</v>
      </c>
      <c r="Y85" s="172">
        <v>103745.89367282687</v>
      </c>
      <c r="Z85" s="172">
        <v>93691.613948942773</v>
      </c>
      <c r="AA85" s="172">
        <v>98669.655178824818</v>
      </c>
      <c r="AB85" s="172">
        <v>102256.71090710073</v>
      </c>
      <c r="AC85" s="172">
        <v>54060.017794825864</v>
      </c>
      <c r="AD85" s="177">
        <v>66261.842669828155</v>
      </c>
      <c r="AE85" s="176">
        <v>102224.74807727122</v>
      </c>
      <c r="AF85" s="172">
        <v>102224.74807727122</v>
      </c>
      <c r="AG85" s="172">
        <v>102224.74807727122</v>
      </c>
      <c r="AH85" s="172">
        <v>102224.74807727122</v>
      </c>
      <c r="AI85" s="172">
        <v>102224.74807727122</v>
      </c>
      <c r="AJ85" s="172">
        <v>102224.74807727122</v>
      </c>
      <c r="AK85" s="172">
        <v>102224.74807727122</v>
      </c>
      <c r="AL85" s="172">
        <v>102224.74807727122</v>
      </c>
      <c r="AM85" s="172">
        <v>102224.74807727122</v>
      </c>
      <c r="AN85" s="172">
        <v>102224.74807727122</v>
      </c>
      <c r="AO85" s="172">
        <v>102224.74807727122</v>
      </c>
      <c r="AP85" s="177">
        <v>102224.74807727122</v>
      </c>
      <c r="AQ85" s="176">
        <v>114861.14831606677</v>
      </c>
      <c r="AR85" s="172">
        <v>97631.976068656761</v>
      </c>
      <c r="AS85" s="172">
        <v>134004.67303541125</v>
      </c>
      <c r="AT85" s="172">
        <v>156976.90269862462</v>
      </c>
      <c r="AU85" s="172">
        <v>178034.77988990353</v>
      </c>
      <c r="AV85" s="172">
        <v>187606.54224957578</v>
      </c>
      <c r="AW85" s="172">
        <v>178034.77988990353</v>
      </c>
      <c r="AX85" s="172">
        <v>185692.18977764132</v>
      </c>
      <c r="AY85" s="172">
        <v>176120.42741796907</v>
      </c>
      <c r="AZ85" s="172">
        <v>187606.54224957578</v>
      </c>
      <c r="BA85" s="172">
        <v>181863.48483377241</v>
      </c>
      <c r="BB85" s="177">
        <v>135919.02550734568</v>
      </c>
      <c r="BC85" s="176">
        <v>219891.11475938527</v>
      </c>
      <c r="BD85" s="172">
        <v>186907.44754547745</v>
      </c>
      <c r="BE85" s="172">
        <v>256539.6338859495</v>
      </c>
      <c r="BF85" s="172">
        <v>300517.85683782655</v>
      </c>
      <c r="BG85" s="172">
        <v>340831.22787704715</v>
      </c>
      <c r="BH85" s="172">
        <v>359155.48744032928</v>
      </c>
      <c r="BI85" s="172">
        <v>340831.22787704715</v>
      </c>
      <c r="BJ85" s="172">
        <v>355490.63552767289</v>
      </c>
      <c r="BK85" s="172">
        <v>337166.37596439075</v>
      </c>
      <c r="BL85" s="172">
        <v>359155.48744032928</v>
      </c>
      <c r="BM85" s="172">
        <v>348160.93170236005</v>
      </c>
      <c r="BN85" s="177">
        <v>260204.48579860586</v>
      </c>
      <c r="BO85" s="176">
        <v>298056.57228681166</v>
      </c>
      <c r="BP85" s="172">
        <v>253348.08644378994</v>
      </c>
      <c r="BQ85" s="172">
        <v>347732.66766794701</v>
      </c>
      <c r="BR85" s="172">
        <v>407343.9821253093</v>
      </c>
      <c r="BS85" s="172">
        <v>461987.68704455812</v>
      </c>
      <c r="BT85" s="172">
        <v>486825.73473512579</v>
      </c>
      <c r="BU85" s="172">
        <v>461987.68704455812</v>
      </c>
      <c r="BV85" s="172">
        <v>481858.12519701227</v>
      </c>
      <c r="BW85" s="172">
        <v>457020.07750644459</v>
      </c>
      <c r="BX85" s="172">
        <v>486825.73473512579</v>
      </c>
      <c r="BY85" s="172">
        <v>471922.90612078516</v>
      </c>
      <c r="BZ85" s="177">
        <v>352700.27720606048</v>
      </c>
      <c r="CA85" s="176">
        <v>357514.39288486232</v>
      </c>
      <c r="CB85" s="172">
        <v>303887.23395213298</v>
      </c>
      <c r="CC85" s="172">
        <v>417100.12503233942</v>
      </c>
      <c r="CD85" s="172">
        <v>488603.00360931188</v>
      </c>
      <c r="CE85" s="172">
        <v>554147.30897153658</v>
      </c>
      <c r="CF85" s="172">
        <v>583940.17504527513</v>
      </c>
      <c r="CG85" s="172">
        <v>554147.30897153658</v>
      </c>
      <c r="CH85" s="172">
        <v>577981.60183052742</v>
      </c>
      <c r="CI85" s="172">
        <v>548188.73575678887</v>
      </c>
      <c r="CJ85" s="172">
        <v>583940.17504527513</v>
      </c>
      <c r="CK85" s="172">
        <v>566064.455401032</v>
      </c>
      <c r="CL85" s="177">
        <v>423058.69824708701</v>
      </c>
      <c r="CM85" s="176">
        <v>357514.39288486232</v>
      </c>
      <c r="CN85" s="172">
        <v>303887.23395213298</v>
      </c>
      <c r="CO85" s="172">
        <v>417100.12503233942</v>
      </c>
      <c r="CP85" s="172">
        <v>488603.00360931188</v>
      </c>
      <c r="CQ85" s="172">
        <v>554147.30897153658</v>
      </c>
      <c r="CR85" s="172">
        <v>583940.17504527513</v>
      </c>
      <c r="CS85" s="172">
        <v>554147.30897153658</v>
      </c>
      <c r="CT85" s="172">
        <v>577981.60183052742</v>
      </c>
      <c r="CU85" s="172">
        <v>548188.73575678887</v>
      </c>
      <c r="CV85" s="172">
        <v>583940.17504527513</v>
      </c>
      <c r="CW85" s="172">
        <v>566064.455401032</v>
      </c>
      <c r="CX85" s="172">
        <v>423058.69824708701</v>
      </c>
      <c r="CY85" s="163">
        <v>24916478.225145496</v>
      </c>
      <c r="DA85" s="178">
        <v>1225820.8960184355</v>
      </c>
      <c r="DB85" s="179">
        <v>1226696.9769272548</v>
      </c>
      <c r="DC85" s="179">
        <v>1914352.4719344466</v>
      </c>
      <c r="DD85" s="179">
        <v>3664851.9126564204</v>
      </c>
      <c r="DE85" s="179">
        <v>4967609.5381135279</v>
      </c>
      <c r="DF85" s="179">
        <v>5958573.2147477055</v>
      </c>
      <c r="DG85" s="179">
        <v>5958573.2147477055</v>
      </c>
      <c r="DH85" s="165">
        <v>24916478.225145496</v>
      </c>
      <c r="DI85" s="182">
        <v>0</v>
      </c>
    </row>
    <row r="86" spans="1:113" x14ac:dyDescent="0.35">
      <c r="A86" s="172">
        <v>82</v>
      </c>
      <c r="B86" s="172">
        <v>134</v>
      </c>
      <c r="C86" s="173" t="s">
        <v>181</v>
      </c>
      <c r="D86" s="279" t="s">
        <v>474</v>
      </c>
      <c r="E86" s="183" t="s">
        <v>170</v>
      </c>
      <c r="F86" s="174" t="s">
        <v>79</v>
      </c>
      <c r="G86" s="172">
        <v>46892.262304010706</v>
      </c>
      <c r="H86" s="172">
        <v>73449.254658829421</v>
      </c>
      <c r="I86" s="172">
        <v>69548.986658956201</v>
      </c>
      <c r="J86" s="172">
        <v>47685.410387301839</v>
      </c>
      <c r="K86" s="172">
        <v>49499.958321786769</v>
      </c>
      <c r="L86" s="172">
        <v>39041.325932613567</v>
      </c>
      <c r="M86" s="172">
        <v>47845.619906098254</v>
      </c>
      <c r="N86" s="172">
        <v>43208.778590570146</v>
      </c>
      <c r="O86" s="172">
        <v>45504.55589924068</v>
      </c>
      <c r="P86" s="172">
        <v>47158.837325533263</v>
      </c>
      <c r="Q86" s="172">
        <v>24931.445206737964</v>
      </c>
      <c r="R86" s="177">
        <v>30558.693230367888</v>
      </c>
      <c r="S86" s="176">
        <v>46511.051773281441</v>
      </c>
      <c r="T86" s="172">
        <v>72852.149124260934</v>
      </c>
      <c r="U86" s="172">
        <v>68983.588343471725</v>
      </c>
      <c r="V86" s="172">
        <v>47297.751961185946</v>
      </c>
      <c r="W86" s="172">
        <v>49097.548532713503</v>
      </c>
      <c r="X86" s="172">
        <v>38723.939569749316</v>
      </c>
      <c r="Y86" s="172">
        <v>47456.659057094497</v>
      </c>
      <c r="Z86" s="172">
        <v>42857.512931603087</v>
      </c>
      <c r="AA86" s="172">
        <v>45134.626724305876</v>
      </c>
      <c r="AB86" s="172">
        <v>46775.459673824102</v>
      </c>
      <c r="AC86" s="172">
        <v>24728.765084429269</v>
      </c>
      <c r="AD86" s="177">
        <v>30310.266409132066</v>
      </c>
      <c r="AE86" s="176">
        <v>267194.28490083211</v>
      </c>
      <c r="AF86" s="172">
        <v>267194.28490083211</v>
      </c>
      <c r="AG86" s="172">
        <v>267194.28490083211</v>
      </c>
      <c r="AH86" s="172">
        <v>267194.28490083211</v>
      </c>
      <c r="AI86" s="172">
        <v>267194.28490083211</v>
      </c>
      <c r="AJ86" s="172">
        <v>267194.28490083211</v>
      </c>
      <c r="AK86" s="172">
        <v>267194.28490083211</v>
      </c>
      <c r="AL86" s="172">
        <v>267194.28490083211</v>
      </c>
      <c r="AM86" s="172">
        <v>267194.28490083211</v>
      </c>
      <c r="AN86" s="172">
        <v>267194.28490083211</v>
      </c>
      <c r="AO86" s="172">
        <v>267194.28490083211</v>
      </c>
      <c r="AP86" s="177">
        <v>267194.28490083211</v>
      </c>
      <c r="AQ86" s="176">
        <v>248024.47345065212</v>
      </c>
      <c r="AR86" s="172">
        <v>210820.80243305431</v>
      </c>
      <c r="AS86" s="172">
        <v>289361.88569242752</v>
      </c>
      <c r="AT86" s="172">
        <v>338966.78038255795</v>
      </c>
      <c r="AU86" s="172">
        <v>384437.93384851085</v>
      </c>
      <c r="AV86" s="172">
        <v>405106.6399693985</v>
      </c>
      <c r="AW86" s="172">
        <v>384437.93384851085</v>
      </c>
      <c r="AX86" s="172">
        <v>400972.89874522091</v>
      </c>
      <c r="AY86" s="172">
        <v>380304.19262433326</v>
      </c>
      <c r="AZ86" s="172">
        <v>405106.6399693985</v>
      </c>
      <c r="BA86" s="172">
        <v>392705.41629686585</v>
      </c>
      <c r="BB86" s="177">
        <v>293495.62691660499</v>
      </c>
      <c r="BC86" s="176">
        <v>310491.00917797792</v>
      </c>
      <c r="BD86" s="172">
        <v>263917.35780128121</v>
      </c>
      <c r="BE86" s="172">
        <v>362239.51070764096</v>
      </c>
      <c r="BF86" s="172">
        <v>424337.7125432365</v>
      </c>
      <c r="BG86" s="172">
        <v>481261.06422586576</v>
      </c>
      <c r="BH86" s="172">
        <v>507135.31499069725</v>
      </c>
      <c r="BI86" s="172">
        <v>481261.06422586576</v>
      </c>
      <c r="BJ86" s="172">
        <v>501960.46483773098</v>
      </c>
      <c r="BK86" s="172">
        <v>476086.21407289949</v>
      </c>
      <c r="BL86" s="172">
        <v>507135.31499069725</v>
      </c>
      <c r="BM86" s="172">
        <v>491610.76453179837</v>
      </c>
      <c r="BN86" s="177">
        <v>367414.36086060718</v>
      </c>
      <c r="BO86" s="176">
        <v>353172.24633973575</v>
      </c>
      <c r="BP86" s="172">
        <v>300196.40938877536</v>
      </c>
      <c r="BQ86" s="172">
        <v>412034.28739635844</v>
      </c>
      <c r="BR86" s="172">
        <v>482668.7366643055</v>
      </c>
      <c r="BS86" s="172">
        <v>547416.98182659037</v>
      </c>
      <c r="BT86" s="172">
        <v>576848.00235490175</v>
      </c>
      <c r="BU86" s="172">
        <v>547416.98182659037</v>
      </c>
      <c r="BV86" s="172">
        <v>570961.79824923945</v>
      </c>
      <c r="BW86" s="172">
        <v>541530.77772092819</v>
      </c>
      <c r="BX86" s="172">
        <v>576848.00235490175</v>
      </c>
      <c r="BY86" s="172">
        <v>559189.39003791485</v>
      </c>
      <c r="BZ86" s="177">
        <v>417920.49150202057</v>
      </c>
      <c r="CA86" s="176">
        <v>394126.49577912356</v>
      </c>
      <c r="CB86" s="172">
        <v>335007.52141225501</v>
      </c>
      <c r="CC86" s="172">
        <v>459814.24507564428</v>
      </c>
      <c r="CD86" s="172">
        <v>538639.54423146893</v>
      </c>
      <c r="CE86" s="172">
        <v>610896.06845764164</v>
      </c>
      <c r="CF86" s="172">
        <v>643739.94310590182</v>
      </c>
      <c r="CG86" s="172">
        <v>610896.06845764164</v>
      </c>
      <c r="CH86" s="172">
        <v>637171.16817624983</v>
      </c>
      <c r="CI86" s="172">
        <v>604327.29352798953</v>
      </c>
      <c r="CJ86" s="172">
        <v>643739.94310590182</v>
      </c>
      <c r="CK86" s="172">
        <v>624033.61831694574</v>
      </c>
      <c r="CL86" s="177">
        <v>466383.02000529622</v>
      </c>
      <c r="CM86" s="176">
        <v>394126.49577912356</v>
      </c>
      <c r="CN86" s="172">
        <v>335007.52141225501</v>
      </c>
      <c r="CO86" s="172">
        <v>459814.24507564428</v>
      </c>
      <c r="CP86" s="172">
        <v>538639.54423146893</v>
      </c>
      <c r="CQ86" s="172">
        <v>610896.06845764164</v>
      </c>
      <c r="CR86" s="172">
        <v>643739.94310590182</v>
      </c>
      <c r="CS86" s="172">
        <v>610896.06845764164</v>
      </c>
      <c r="CT86" s="172">
        <v>637171.16817624983</v>
      </c>
      <c r="CU86" s="172">
        <v>604327.29352798953</v>
      </c>
      <c r="CV86" s="172">
        <v>643739.94310590182</v>
      </c>
      <c r="CW86" s="172">
        <v>624033.61831694574</v>
      </c>
      <c r="CX86" s="172">
        <v>466383.02000529622</v>
      </c>
      <c r="CY86" s="163">
        <v>32099406.080105249</v>
      </c>
      <c r="DA86" s="178">
        <v>560729.3191850516</v>
      </c>
      <c r="DB86" s="179">
        <v>3206331.4188099843</v>
      </c>
      <c r="DC86" s="179">
        <v>4133741.2241775356</v>
      </c>
      <c r="DD86" s="179">
        <v>5174850.1529662991</v>
      </c>
      <c r="DE86" s="179">
        <v>5886204.1056622621</v>
      </c>
      <c r="DF86" s="179">
        <v>6568774.9296520595</v>
      </c>
      <c r="DG86" s="179">
        <v>6568774.9296520595</v>
      </c>
      <c r="DH86" s="165">
        <v>32099406.080105245</v>
      </c>
      <c r="DI86" s="182">
        <v>0</v>
      </c>
    </row>
    <row r="87" spans="1:113" x14ac:dyDescent="0.35">
      <c r="A87" s="172">
        <v>83</v>
      </c>
      <c r="B87" s="224">
        <v>265</v>
      </c>
      <c r="C87" s="225" t="s">
        <v>182</v>
      </c>
      <c r="D87" s="279" t="s">
        <v>474</v>
      </c>
      <c r="E87" s="221" t="s">
        <v>78</v>
      </c>
      <c r="F87" s="222" t="s">
        <v>79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43273.890425950201</v>
      </c>
      <c r="N87" s="172">
        <v>43273.890425950201</v>
      </c>
      <c r="O87" s="172">
        <v>43273.890425950201</v>
      </c>
      <c r="P87" s="172">
        <v>43273.890425950201</v>
      </c>
      <c r="Q87" s="172">
        <v>43273.890425950201</v>
      </c>
      <c r="R87" s="177">
        <v>43273.890425950201</v>
      </c>
      <c r="S87" s="176">
        <v>0</v>
      </c>
      <c r="T87" s="172">
        <v>0</v>
      </c>
      <c r="U87" s="172">
        <v>0</v>
      </c>
      <c r="V87" s="172">
        <v>0</v>
      </c>
      <c r="W87" s="172">
        <v>0</v>
      </c>
      <c r="X87" s="172">
        <v>0</v>
      </c>
      <c r="Y87" s="172">
        <v>0</v>
      </c>
      <c r="Z87" s="172">
        <v>0</v>
      </c>
      <c r="AA87" s="172">
        <v>0</v>
      </c>
      <c r="AB87" s="172">
        <v>0</v>
      </c>
      <c r="AC87" s="172">
        <v>0</v>
      </c>
      <c r="AD87" s="177">
        <v>0</v>
      </c>
      <c r="AE87" s="176">
        <v>0</v>
      </c>
      <c r="AF87" s="172">
        <v>0</v>
      </c>
      <c r="AG87" s="172">
        <v>0</v>
      </c>
      <c r="AH87" s="172">
        <v>0</v>
      </c>
      <c r="AI87" s="172">
        <v>0</v>
      </c>
      <c r="AJ87" s="172">
        <v>0</v>
      </c>
      <c r="AK87" s="172">
        <v>761160.65629768581</v>
      </c>
      <c r="AL87" s="172">
        <v>761160.65629768581</v>
      </c>
      <c r="AM87" s="172">
        <v>761160.65629768581</v>
      </c>
      <c r="AN87" s="172">
        <v>761160.65629768581</v>
      </c>
      <c r="AO87" s="172">
        <v>761160.65629768581</v>
      </c>
      <c r="AP87" s="177">
        <v>761160.65629768581</v>
      </c>
      <c r="AQ87" s="176">
        <v>709561.19443692488</v>
      </c>
      <c r="AR87" s="172">
        <v>709561.19443692488</v>
      </c>
      <c r="AS87" s="172">
        <v>709561.19443692488</v>
      </c>
      <c r="AT87" s="172">
        <v>709561.19443692488</v>
      </c>
      <c r="AU87" s="172">
        <v>709561.19443692488</v>
      </c>
      <c r="AV87" s="172">
        <v>709561.19443692488</v>
      </c>
      <c r="AW87" s="172">
        <v>0</v>
      </c>
      <c r="AX87" s="172">
        <v>0</v>
      </c>
      <c r="AY87" s="172">
        <v>0</v>
      </c>
      <c r="AZ87" s="172">
        <v>0</v>
      </c>
      <c r="BA87" s="172">
        <v>0</v>
      </c>
      <c r="BB87" s="177">
        <v>0</v>
      </c>
      <c r="BC87" s="176">
        <v>0</v>
      </c>
      <c r="BD87" s="172">
        <v>0</v>
      </c>
      <c r="BE87" s="172">
        <v>0</v>
      </c>
      <c r="BF87" s="172">
        <v>0</v>
      </c>
      <c r="BG87" s="172">
        <v>0</v>
      </c>
      <c r="BH87" s="172">
        <v>0</v>
      </c>
      <c r="BI87" s="172">
        <v>0</v>
      </c>
      <c r="BJ87" s="172">
        <v>0</v>
      </c>
      <c r="BK87" s="172">
        <v>0</v>
      </c>
      <c r="BL87" s="172">
        <v>0</v>
      </c>
      <c r="BM87" s="172">
        <v>0</v>
      </c>
      <c r="BN87" s="177">
        <v>0</v>
      </c>
      <c r="BO87" s="176">
        <v>0</v>
      </c>
      <c r="BP87" s="172">
        <v>0</v>
      </c>
      <c r="BQ87" s="172">
        <v>0</v>
      </c>
      <c r="BR87" s="172">
        <v>0</v>
      </c>
      <c r="BS87" s="172">
        <v>0</v>
      </c>
      <c r="BT87" s="172">
        <v>0</v>
      </c>
      <c r="BU87" s="172">
        <v>0</v>
      </c>
      <c r="BV87" s="172">
        <v>0</v>
      </c>
      <c r="BW87" s="172">
        <v>0</v>
      </c>
      <c r="BX87" s="172">
        <v>0</v>
      </c>
      <c r="BY87" s="172">
        <v>0</v>
      </c>
      <c r="BZ87" s="177">
        <v>0</v>
      </c>
      <c r="CA87" s="176">
        <v>0</v>
      </c>
      <c r="CB87" s="172">
        <v>0</v>
      </c>
      <c r="CC87" s="172">
        <v>0</v>
      </c>
      <c r="CD87" s="172">
        <v>0</v>
      </c>
      <c r="CE87" s="172">
        <v>0</v>
      </c>
      <c r="CF87" s="172">
        <v>0</v>
      </c>
      <c r="CG87" s="172">
        <v>0</v>
      </c>
      <c r="CH87" s="172">
        <v>0</v>
      </c>
      <c r="CI87" s="172">
        <v>0</v>
      </c>
      <c r="CJ87" s="172">
        <v>0</v>
      </c>
      <c r="CK87" s="172">
        <v>0</v>
      </c>
      <c r="CL87" s="177">
        <v>0</v>
      </c>
      <c r="CM87" s="176">
        <v>0</v>
      </c>
      <c r="CN87" s="172">
        <v>0</v>
      </c>
      <c r="CO87" s="172">
        <v>0</v>
      </c>
      <c r="CP87" s="172">
        <v>0</v>
      </c>
      <c r="CQ87" s="172">
        <v>0</v>
      </c>
      <c r="CR87" s="172">
        <v>0</v>
      </c>
      <c r="CS87" s="172">
        <v>0</v>
      </c>
      <c r="CT87" s="172">
        <v>0</v>
      </c>
      <c r="CU87" s="172">
        <v>0</v>
      </c>
      <c r="CV87" s="172">
        <v>0</v>
      </c>
      <c r="CW87" s="172">
        <v>0</v>
      </c>
      <c r="CX87" s="172">
        <v>0</v>
      </c>
      <c r="CY87" s="223">
        <v>8824331.1044076625</v>
      </c>
      <c r="DA87" s="178">
        <v>0</v>
      </c>
      <c r="DB87" s="179">
        <v>4566963.9377861144</v>
      </c>
      <c r="DC87" s="179">
        <v>4257367.1666215491</v>
      </c>
      <c r="DD87" s="179">
        <v>0</v>
      </c>
      <c r="DE87" s="179">
        <v>0</v>
      </c>
      <c r="DF87" s="179">
        <v>0</v>
      </c>
      <c r="DG87" s="179">
        <v>0</v>
      </c>
      <c r="DH87" s="165">
        <v>8824331.1044076644</v>
      </c>
      <c r="DI87" s="182">
        <v>0</v>
      </c>
    </row>
    <row r="88" spans="1:113" x14ac:dyDescent="0.35">
      <c r="A88" s="172">
        <v>84</v>
      </c>
      <c r="B88" s="172">
        <v>3</v>
      </c>
      <c r="C88" s="173" t="s">
        <v>183</v>
      </c>
      <c r="D88" s="279" t="s">
        <v>474</v>
      </c>
      <c r="E88" s="174" t="s">
        <v>184</v>
      </c>
      <c r="F88" s="174" t="s">
        <v>79</v>
      </c>
      <c r="G88" s="172">
        <v>126875.3139808109</v>
      </c>
      <c r="H88" s="172">
        <v>198248.95742522881</v>
      </c>
      <c r="I88" s="172">
        <v>191898.78202114339</v>
      </c>
      <c r="J88" s="172">
        <v>188678.48359923225</v>
      </c>
      <c r="K88" s="172">
        <v>176186.97508181262</v>
      </c>
      <c r="L88" s="172">
        <v>278323.44767171721</v>
      </c>
      <c r="M88" s="172">
        <v>110435.41708732639</v>
      </c>
      <c r="N88" s="172">
        <v>179398.09520700641</v>
      </c>
      <c r="O88" s="172">
        <v>110055.61042792864</v>
      </c>
      <c r="P88" s="172">
        <v>190186.94616109171</v>
      </c>
      <c r="Q88" s="172">
        <v>222475.8393290088</v>
      </c>
      <c r="R88" s="177">
        <v>103920.6135658062</v>
      </c>
      <c r="S88" s="176">
        <v>126875.3139808109</v>
      </c>
      <c r="T88" s="172">
        <v>198248.95742522881</v>
      </c>
      <c r="U88" s="172">
        <v>191898.78202114339</v>
      </c>
      <c r="V88" s="172">
        <v>188678.48359923225</v>
      </c>
      <c r="W88" s="172">
        <v>176186.97508181262</v>
      </c>
      <c r="X88" s="172">
        <v>278323.44767171721</v>
      </c>
      <c r="Y88" s="172">
        <v>110435.41708732639</v>
      </c>
      <c r="Z88" s="172">
        <v>179398.09520700641</v>
      </c>
      <c r="AA88" s="172">
        <v>110055.61042792864</v>
      </c>
      <c r="AB88" s="172">
        <v>190186.94616109171</v>
      </c>
      <c r="AC88" s="172">
        <v>222475.8393290088</v>
      </c>
      <c r="AD88" s="177">
        <v>103920.6135658062</v>
      </c>
      <c r="AE88" s="176">
        <v>256641.56655390604</v>
      </c>
      <c r="AF88" s="172">
        <v>256641.56655390604</v>
      </c>
      <c r="AG88" s="172">
        <v>256641.56655390604</v>
      </c>
      <c r="AH88" s="172">
        <v>256641.56655390604</v>
      </c>
      <c r="AI88" s="172">
        <v>256641.56655390604</v>
      </c>
      <c r="AJ88" s="172">
        <v>256641.56655390604</v>
      </c>
      <c r="AK88" s="172">
        <v>256641.56655390604</v>
      </c>
      <c r="AL88" s="172">
        <v>256641.56655390604</v>
      </c>
      <c r="AM88" s="172">
        <v>256641.56655390604</v>
      </c>
      <c r="AN88" s="172">
        <v>256641.56655390604</v>
      </c>
      <c r="AO88" s="172">
        <v>256641.56655390604</v>
      </c>
      <c r="AP88" s="177">
        <v>256641.56655390604</v>
      </c>
      <c r="AQ88" s="176">
        <v>250269.12828348749</v>
      </c>
      <c r="AR88" s="172">
        <v>250269.12828348749</v>
      </c>
      <c r="AS88" s="172">
        <v>250269.12828348749</v>
      </c>
      <c r="AT88" s="172">
        <v>250269.12828348749</v>
      </c>
      <c r="AU88" s="172">
        <v>250269.12828348749</v>
      </c>
      <c r="AV88" s="172">
        <v>250269.12828348749</v>
      </c>
      <c r="AW88" s="172">
        <v>250269.12828348749</v>
      </c>
      <c r="AX88" s="172">
        <v>250269.12828348749</v>
      </c>
      <c r="AY88" s="172">
        <v>250269.12828348749</v>
      </c>
      <c r="AZ88" s="172">
        <v>250269.12828348749</v>
      </c>
      <c r="BA88" s="172">
        <v>250269.12828348749</v>
      </c>
      <c r="BB88" s="177">
        <v>250269.12828348749</v>
      </c>
      <c r="BC88" s="176">
        <v>246356.22759112527</v>
      </c>
      <c r="BD88" s="172">
        <v>246356.22759112527</v>
      </c>
      <c r="BE88" s="172">
        <v>246356.22759112527</v>
      </c>
      <c r="BF88" s="172">
        <v>246356.22759112527</v>
      </c>
      <c r="BG88" s="172">
        <v>246356.22759112527</v>
      </c>
      <c r="BH88" s="172">
        <v>246356.22759112527</v>
      </c>
      <c r="BI88" s="172">
        <v>246356.22759112527</v>
      </c>
      <c r="BJ88" s="172">
        <v>246356.22759112527</v>
      </c>
      <c r="BK88" s="172">
        <v>246356.22759112527</v>
      </c>
      <c r="BL88" s="172">
        <v>246356.22759112527</v>
      </c>
      <c r="BM88" s="172">
        <v>246356.22759112527</v>
      </c>
      <c r="BN88" s="177">
        <v>246356.22759112527</v>
      </c>
      <c r="BO88" s="176">
        <v>246020.83610320848</v>
      </c>
      <c r="BP88" s="172">
        <v>246020.83610320848</v>
      </c>
      <c r="BQ88" s="172">
        <v>246020.83610320848</v>
      </c>
      <c r="BR88" s="172">
        <v>246020.83610320848</v>
      </c>
      <c r="BS88" s="172">
        <v>246020.83610320848</v>
      </c>
      <c r="BT88" s="172">
        <v>246020.83610320848</v>
      </c>
      <c r="BU88" s="172">
        <v>246020.83610320848</v>
      </c>
      <c r="BV88" s="172">
        <v>246020.83610320848</v>
      </c>
      <c r="BW88" s="172">
        <v>246020.83610320848</v>
      </c>
      <c r="BX88" s="172">
        <v>246020.83610320848</v>
      </c>
      <c r="BY88" s="172">
        <v>246020.83610320848</v>
      </c>
      <c r="BZ88" s="177">
        <v>246020.83610320848</v>
      </c>
      <c r="CA88" s="176">
        <v>246020.83610320848</v>
      </c>
      <c r="CB88" s="172">
        <v>246020.83610320848</v>
      </c>
      <c r="CC88" s="172">
        <v>246020.83610320848</v>
      </c>
      <c r="CD88" s="172">
        <v>246020.83610320848</v>
      </c>
      <c r="CE88" s="172">
        <v>246020.83610320848</v>
      </c>
      <c r="CF88" s="172">
        <v>246020.83610320848</v>
      </c>
      <c r="CG88" s="172">
        <v>246020.83610320848</v>
      </c>
      <c r="CH88" s="172">
        <v>246020.83610320848</v>
      </c>
      <c r="CI88" s="172">
        <v>246020.83610320848</v>
      </c>
      <c r="CJ88" s="172">
        <v>246020.83610320848</v>
      </c>
      <c r="CK88" s="172">
        <v>246020.83610320848</v>
      </c>
      <c r="CL88" s="177">
        <v>246020.83610320848</v>
      </c>
      <c r="CM88" s="176">
        <v>245998.47667068068</v>
      </c>
      <c r="CN88" s="172">
        <v>245998.47667068068</v>
      </c>
      <c r="CO88" s="172">
        <v>245998.47667068068</v>
      </c>
      <c r="CP88" s="172">
        <v>245998.47667068068</v>
      </c>
      <c r="CQ88" s="172">
        <v>245998.47667068068</v>
      </c>
      <c r="CR88" s="172">
        <v>245998.47667068068</v>
      </c>
      <c r="CS88" s="172">
        <v>245998.47667068068</v>
      </c>
      <c r="CT88" s="172">
        <v>245998.47667068068</v>
      </c>
      <c r="CU88" s="172">
        <v>245998.47667068068</v>
      </c>
      <c r="CV88" s="172">
        <v>245998.47667068068</v>
      </c>
      <c r="CW88" s="172">
        <v>245998.47667068068</v>
      </c>
      <c r="CX88" s="172">
        <v>245998.47667068068</v>
      </c>
      <c r="CY88" s="163">
        <v>19972369.33722553</v>
      </c>
      <c r="DA88" s="178">
        <v>2076684.4815581134</v>
      </c>
      <c r="DB88" s="179">
        <v>3079698.7986468724</v>
      </c>
      <c r="DC88" s="179">
        <v>3003229.5394018502</v>
      </c>
      <c r="DD88" s="179">
        <v>2956274.7310935031</v>
      </c>
      <c r="DE88" s="179">
        <v>2952250.0332385008</v>
      </c>
      <c r="DF88" s="179">
        <v>2952250.0332385008</v>
      </c>
      <c r="DG88" s="179">
        <v>2951981.7200481673</v>
      </c>
      <c r="DH88" s="165">
        <v>19972369.337225508</v>
      </c>
      <c r="DI88" s="182">
        <v>0</v>
      </c>
    </row>
    <row r="89" spans="1:113" x14ac:dyDescent="0.35">
      <c r="A89" s="172">
        <v>85</v>
      </c>
      <c r="B89" s="172">
        <v>4</v>
      </c>
      <c r="C89" s="173" t="s">
        <v>185</v>
      </c>
      <c r="D89" s="279" t="s">
        <v>474</v>
      </c>
      <c r="E89" s="184" t="s">
        <v>186</v>
      </c>
      <c r="F89" s="174" t="s">
        <v>79</v>
      </c>
      <c r="G89" s="172">
        <v>17862.369630614965</v>
      </c>
      <c r="H89" s="172">
        <v>17862.369630614965</v>
      </c>
      <c r="I89" s="172">
        <v>17862.369630614965</v>
      </c>
      <c r="J89" s="172">
        <v>17862.369630614965</v>
      </c>
      <c r="K89" s="172">
        <v>17862.369630614965</v>
      </c>
      <c r="L89" s="172">
        <v>17862.369630614965</v>
      </c>
      <c r="M89" s="172">
        <v>17862.369630614965</v>
      </c>
      <c r="N89" s="172">
        <v>17862.369630614965</v>
      </c>
      <c r="O89" s="172">
        <v>17862.369630614965</v>
      </c>
      <c r="P89" s="172">
        <v>17862.369630614965</v>
      </c>
      <c r="Q89" s="172">
        <v>17862.369630614965</v>
      </c>
      <c r="R89" s="177">
        <v>17862.369630614965</v>
      </c>
      <c r="S89" s="176">
        <v>17862.369630614965</v>
      </c>
      <c r="T89" s="172">
        <v>17862.369630614965</v>
      </c>
      <c r="U89" s="172">
        <v>17862.369630614965</v>
      </c>
      <c r="V89" s="172">
        <v>17862.369630614965</v>
      </c>
      <c r="W89" s="172">
        <v>17862.369630614965</v>
      </c>
      <c r="X89" s="172">
        <v>17862.369630614965</v>
      </c>
      <c r="Y89" s="172">
        <v>17862.369630614965</v>
      </c>
      <c r="Z89" s="172">
        <v>17862.369630614965</v>
      </c>
      <c r="AA89" s="172">
        <v>17862.369630614965</v>
      </c>
      <c r="AB89" s="172">
        <v>17862.369630614965</v>
      </c>
      <c r="AC89" s="172">
        <v>17862.369630614965</v>
      </c>
      <c r="AD89" s="177">
        <v>17862.369630614965</v>
      </c>
      <c r="AE89" s="176">
        <v>77265.623373037102</v>
      </c>
      <c r="AF89" s="172">
        <v>77265.623373037102</v>
      </c>
      <c r="AG89" s="172">
        <v>77265.623373037102</v>
      </c>
      <c r="AH89" s="172">
        <v>77265.623373037102</v>
      </c>
      <c r="AI89" s="172">
        <v>77265.623373037102</v>
      </c>
      <c r="AJ89" s="172">
        <v>77265.623373037102</v>
      </c>
      <c r="AK89" s="172">
        <v>77265.623373037102</v>
      </c>
      <c r="AL89" s="172">
        <v>77265.623373037102</v>
      </c>
      <c r="AM89" s="172">
        <v>77265.623373037102</v>
      </c>
      <c r="AN89" s="172">
        <v>77265.623373037102</v>
      </c>
      <c r="AO89" s="172">
        <v>77265.623373037102</v>
      </c>
      <c r="AP89" s="177">
        <v>77265.623373037102</v>
      </c>
      <c r="AQ89" s="176">
        <v>75347.109462833614</v>
      </c>
      <c r="AR89" s="172">
        <v>75347.109462833614</v>
      </c>
      <c r="AS89" s="172">
        <v>75347.109462833614</v>
      </c>
      <c r="AT89" s="172">
        <v>75347.109462833614</v>
      </c>
      <c r="AU89" s="172">
        <v>75347.109462833614</v>
      </c>
      <c r="AV89" s="172">
        <v>75347.109462833614</v>
      </c>
      <c r="AW89" s="172">
        <v>75347.109462833614</v>
      </c>
      <c r="AX89" s="172">
        <v>75347.109462833614</v>
      </c>
      <c r="AY89" s="172">
        <v>75347.109462833614</v>
      </c>
      <c r="AZ89" s="172">
        <v>75347.109462833614</v>
      </c>
      <c r="BA89" s="172">
        <v>75347.109462833614</v>
      </c>
      <c r="BB89" s="177">
        <v>75347.109462833614</v>
      </c>
      <c r="BC89" s="176">
        <v>74169.07460569113</v>
      </c>
      <c r="BD89" s="172">
        <v>74169.07460569113</v>
      </c>
      <c r="BE89" s="172">
        <v>74169.07460569113</v>
      </c>
      <c r="BF89" s="172">
        <v>74169.07460569113</v>
      </c>
      <c r="BG89" s="172">
        <v>74169.07460569113</v>
      </c>
      <c r="BH89" s="172">
        <v>74169.07460569113</v>
      </c>
      <c r="BI89" s="172">
        <v>74169.07460569113</v>
      </c>
      <c r="BJ89" s="172">
        <v>74169.07460569113</v>
      </c>
      <c r="BK89" s="172">
        <v>74169.07460569113</v>
      </c>
      <c r="BL89" s="172">
        <v>74169.07460569113</v>
      </c>
      <c r="BM89" s="172">
        <v>74169.07460569113</v>
      </c>
      <c r="BN89" s="177">
        <v>74169.07460569113</v>
      </c>
      <c r="BO89" s="176">
        <v>74068.100189364632</v>
      </c>
      <c r="BP89" s="172">
        <v>74068.100189364632</v>
      </c>
      <c r="BQ89" s="172">
        <v>74068.100189364632</v>
      </c>
      <c r="BR89" s="172">
        <v>74068.100189364632</v>
      </c>
      <c r="BS89" s="172">
        <v>74068.100189364632</v>
      </c>
      <c r="BT89" s="172">
        <v>74068.100189364632</v>
      </c>
      <c r="BU89" s="172">
        <v>74068.100189364632</v>
      </c>
      <c r="BV89" s="172">
        <v>74068.100189364632</v>
      </c>
      <c r="BW89" s="172">
        <v>74068.100189364632</v>
      </c>
      <c r="BX89" s="172">
        <v>74068.100189364632</v>
      </c>
      <c r="BY89" s="172">
        <v>74068.100189364632</v>
      </c>
      <c r="BZ89" s="177">
        <v>74068.100189364632</v>
      </c>
      <c r="CA89" s="176">
        <v>74068.100189364632</v>
      </c>
      <c r="CB89" s="172">
        <v>74068.100189364632</v>
      </c>
      <c r="CC89" s="172">
        <v>74068.100189364632</v>
      </c>
      <c r="CD89" s="172">
        <v>74068.100189364632</v>
      </c>
      <c r="CE89" s="172">
        <v>74068.100189364632</v>
      </c>
      <c r="CF89" s="172">
        <v>74068.100189364632</v>
      </c>
      <c r="CG89" s="172">
        <v>74068.100189364632</v>
      </c>
      <c r="CH89" s="172">
        <v>74068.100189364632</v>
      </c>
      <c r="CI89" s="172">
        <v>74068.100189364632</v>
      </c>
      <c r="CJ89" s="172">
        <v>74068.100189364632</v>
      </c>
      <c r="CK89" s="172">
        <v>74068.100189364632</v>
      </c>
      <c r="CL89" s="177">
        <v>74068.100189364632</v>
      </c>
      <c r="CM89" s="176">
        <v>74061.368561609532</v>
      </c>
      <c r="CN89" s="172">
        <v>74061.368561609532</v>
      </c>
      <c r="CO89" s="172">
        <v>74061.368561609532</v>
      </c>
      <c r="CP89" s="172">
        <v>74061.368561609532</v>
      </c>
      <c r="CQ89" s="172">
        <v>74061.368561609532</v>
      </c>
      <c r="CR89" s="172">
        <v>74061.368561609532</v>
      </c>
      <c r="CS89" s="172">
        <v>74061.368561609532</v>
      </c>
      <c r="CT89" s="172">
        <v>74061.368561609532</v>
      </c>
      <c r="CU89" s="172">
        <v>74061.368561609532</v>
      </c>
      <c r="CV89" s="172">
        <v>74061.368561609532</v>
      </c>
      <c r="CW89" s="172">
        <v>74061.368561609532</v>
      </c>
      <c r="CX89" s="172">
        <v>74061.368561609532</v>
      </c>
      <c r="CY89" s="163">
        <v>5602100.9521501865</v>
      </c>
      <c r="DA89" s="178">
        <v>214348.43556737958</v>
      </c>
      <c r="DB89" s="179">
        <v>927187.48047644517</v>
      </c>
      <c r="DC89" s="179">
        <v>904165.31355400337</v>
      </c>
      <c r="DD89" s="179">
        <v>890028.89526829356</v>
      </c>
      <c r="DE89" s="179">
        <v>888817.20227237558</v>
      </c>
      <c r="DF89" s="179">
        <v>888817.20227237558</v>
      </c>
      <c r="DG89" s="179">
        <v>888736.42273931438</v>
      </c>
      <c r="DH89" s="165">
        <v>5602100.9521501865</v>
      </c>
      <c r="DI89" s="182">
        <v>0</v>
      </c>
    </row>
    <row r="90" spans="1:113" x14ac:dyDescent="0.35">
      <c r="A90" s="172">
        <v>86</v>
      </c>
      <c r="B90" s="172">
        <v>397</v>
      </c>
      <c r="C90" s="173" t="s">
        <v>187</v>
      </c>
      <c r="D90" s="279" t="s">
        <v>474</v>
      </c>
      <c r="E90" s="184" t="s">
        <v>174</v>
      </c>
      <c r="F90" s="174" t="s">
        <v>79</v>
      </c>
      <c r="G90" s="172">
        <v>20603.398742884958</v>
      </c>
      <c r="H90" s="172">
        <v>20603.398742884958</v>
      </c>
      <c r="I90" s="172">
        <v>20603.398742884958</v>
      </c>
      <c r="J90" s="172">
        <v>20603.398742884958</v>
      </c>
      <c r="K90" s="172">
        <v>20603.398742884958</v>
      </c>
      <c r="L90" s="172">
        <v>20603.398742884958</v>
      </c>
      <c r="M90" s="172">
        <v>20603.398742884958</v>
      </c>
      <c r="N90" s="172">
        <v>20603.398742884958</v>
      </c>
      <c r="O90" s="172">
        <v>20603.398742884958</v>
      </c>
      <c r="P90" s="172">
        <v>20603.398742884958</v>
      </c>
      <c r="Q90" s="172">
        <v>20603.398742884958</v>
      </c>
      <c r="R90" s="177">
        <v>20603.398742884958</v>
      </c>
      <c r="S90" s="176">
        <v>20421.857125116323</v>
      </c>
      <c r="T90" s="172">
        <v>20421.857125116323</v>
      </c>
      <c r="U90" s="172">
        <v>20421.857125116323</v>
      </c>
      <c r="V90" s="172">
        <v>20421.857125116323</v>
      </c>
      <c r="W90" s="172">
        <v>20421.857125116323</v>
      </c>
      <c r="X90" s="172">
        <v>20421.857125116323</v>
      </c>
      <c r="Y90" s="172">
        <v>20421.857125116323</v>
      </c>
      <c r="Z90" s="172">
        <v>20421.857125116323</v>
      </c>
      <c r="AA90" s="172">
        <v>20421.857125116323</v>
      </c>
      <c r="AB90" s="172">
        <v>20421.857125116323</v>
      </c>
      <c r="AC90" s="172">
        <v>20421.857125116323</v>
      </c>
      <c r="AD90" s="177">
        <v>20421.857125116323</v>
      </c>
      <c r="AE90" s="176">
        <v>20471.545341965753</v>
      </c>
      <c r="AF90" s="172">
        <v>20471.545341965753</v>
      </c>
      <c r="AG90" s="172">
        <v>20471.545341965753</v>
      </c>
      <c r="AH90" s="172">
        <v>20471.545341965753</v>
      </c>
      <c r="AI90" s="172">
        <v>20471.545341965753</v>
      </c>
      <c r="AJ90" s="172">
        <v>20471.545341965753</v>
      </c>
      <c r="AK90" s="172">
        <v>16326.999999999998</v>
      </c>
      <c r="AL90" s="172">
        <v>16326.999999999998</v>
      </c>
      <c r="AM90" s="172">
        <v>16326.999999999998</v>
      </c>
      <c r="AN90" s="172">
        <v>16326.999999999998</v>
      </c>
      <c r="AO90" s="172">
        <v>16326.999999999998</v>
      </c>
      <c r="AP90" s="177">
        <v>16326.999999999998</v>
      </c>
      <c r="AQ90" s="176">
        <v>16326.999999999998</v>
      </c>
      <c r="AR90" s="172">
        <v>16326.999999999998</v>
      </c>
      <c r="AS90" s="172">
        <v>16326.999999999998</v>
      </c>
      <c r="AT90" s="172">
        <v>16326.999999999998</v>
      </c>
      <c r="AU90" s="172">
        <v>16326.999999999998</v>
      </c>
      <c r="AV90" s="172">
        <v>16326.999999999998</v>
      </c>
      <c r="AW90" s="172">
        <v>16326.999999999998</v>
      </c>
      <c r="AX90" s="172">
        <v>16326.999999999998</v>
      </c>
      <c r="AY90" s="172">
        <v>16326.999999999998</v>
      </c>
      <c r="AZ90" s="172">
        <v>16326.999999999998</v>
      </c>
      <c r="BA90" s="172">
        <v>16326.999999999998</v>
      </c>
      <c r="BB90" s="177">
        <v>16326.999999999998</v>
      </c>
      <c r="BC90" s="176">
        <v>16326.999999999998</v>
      </c>
      <c r="BD90" s="172">
        <v>16326.999999999998</v>
      </c>
      <c r="BE90" s="172">
        <v>16326.999999999998</v>
      </c>
      <c r="BF90" s="172">
        <v>16326.999999999998</v>
      </c>
      <c r="BG90" s="172">
        <v>16326.999999999998</v>
      </c>
      <c r="BH90" s="172">
        <v>16326.999999999998</v>
      </c>
      <c r="BI90" s="172">
        <v>16326.999999999998</v>
      </c>
      <c r="BJ90" s="172">
        <v>16326.999999999998</v>
      </c>
      <c r="BK90" s="172">
        <v>16326.999999999998</v>
      </c>
      <c r="BL90" s="172">
        <v>16326.999999999998</v>
      </c>
      <c r="BM90" s="172">
        <v>16326.999999999998</v>
      </c>
      <c r="BN90" s="177">
        <v>16326.999999999998</v>
      </c>
      <c r="BO90" s="176">
        <v>16326.999999999998</v>
      </c>
      <c r="BP90" s="172">
        <v>16326.999999999998</v>
      </c>
      <c r="BQ90" s="172">
        <v>16326.999999999998</v>
      </c>
      <c r="BR90" s="172">
        <v>16326.999999999998</v>
      </c>
      <c r="BS90" s="172">
        <v>16326.999999999998</v>
      </c>
      <c r="BT90" s="172">
        <v>16326.999999999998</v>
      </c>
      <c r="BU90" s="172">
        <v>16326.999999999998</v>
      </c>
      <c r="BV90" s="172">
        <v>16326.999999999998</v>
      </c>
      <c r="BW90" s="172">
        <v>16326.999999999998</v>
      </c>
      <c r="BX90" s="172">
        <v>16326.999999999998</v>
      </c>
      <c r="BY90" s="172">
        <v>16326.999999999998</v>
      </c>
      <c r="BZ90" s="177">
        <v>16326.999999999998</v>
      </c>
      <c r="CA90" s="176">
        <v>16326.999999999998</v>
      </c>
      <c r="CB90" s="172">
        <v>16326.999999999998</v>
      </c>
      <c r="CC90" s="172">
        <v>16326.999999999998</v>
      </c>
      <c r="CD90" s="172">
        <v>16326.999999999998</v>
      </c>
      <c r="CE90" s="172">
        <v>16326.999999999998</v>
      </c>
      <c r="CF90" s="172">
        <v>16326.999999999998</v>
      </c>
      <c r="CG90" s="172">
        <v>16326.999999999998</v>
      </c>
      <c r="CH90" s="172">
        <v>16326.999999999998</v>
      </c>
      <c r="CI90" s="172">
        <v>16326.999999999998</v>
      </c>
      <c r="CJ90" s="172">
        <v>16326.999999999998</v>
      </c>
      <c r="CK90" s="172">
        <v>16326.999999999998</v>
      </c>
      <c r="CL90" s="177">
        <v>16326.999999999998</v>
      </c>
      <c r="CM90" s="176">
        <v>16326.999999999998</v>
      </c>
      <c r="CN90" s="172">
        <v>16326.999999999998</v>
      </c>
      <c r="CO90" s="172">
        <v>16326.999999999998</v>
      </c>
      <c r="CP90" s="172">
        <v>16326.999999999998</v>
      </c>
      <c r="CQ90" s="172">
        <v>16326.999999999998</v>
      </c>
      <c r="CR90" s="172">
        <v>16326.999999999998</v>
      </c>
      <c r="CS90" s="172">
        <v>16326.999999999998</v>
      </c>
      <c r="CT90" s="172">
        <v>16326.999999999998</v>
      </c>
      <c r="CU90" s="172">
        <v>16326.999999999998</v>
      </c>
      <c r="CV90" s="172">
        <v>16326.999999999998</v>
      </c>
      <c r="CW90" s="172">
        <v>16326.999999999998</v>
      </c>
      <c r="CX90" s="172">
        <v>16326.999999999998</v>
      </c>
      <c r="CY90" s="163">
        <v>1445473.5575531903</v>
      </c>
      <c r="DA90" s="178">
        <v>245062.28550139593</v>
      </c>
      <c r="DB90" s="179">
        <v>220791.27205179451</v>
      </c>
      <c r="DC90" s="179">
        <v>195923.99999999997</v>
      </c>
      <c r="DD90" s="179">
        <v>195923.99999999997</v>
      </c>
      <c r="DE90" s="179">
        <v>195923.99999999997</v>
      </c>
      <c r="DF90" s="179">
        <v>195923.99999999997</v>
      </c>
      <c r="DG90" s="179">
        <v>195923.99999999997</v>
      </c>
      <c r="DH90" s="165">
        <v>1445473.5575531903</v>
      </c>
      <c r="DI90" s="182">
        <v>0</v>
      </c>
    </row>
    <row r="91" spans="1:113" x14ac:dyDescent="0.35">
      <c r="A91" s="172">
        <v>87</v>
      </c>
      <c r="B91" s="172">
        <v>498</v>
      </c>
      <c r="C91" s="173" t="s">
        <v>188</v>
      </c>
      <c r="D91" s="279" t="s">
        <v>474</v>
      </c>
      <c r="E91" s="174" t="s">
        <v>151</v>
      </c>
      <c r="F91" s="174" t="s">
        <v>79</v>
      </c>
      <c r="G91" s="172">
        <v>41511.563249973166</v>
      </c>
      <c r="H91" s="172">
        <v>41511.563249973166</v>
      </c>
      <c r="I91" s="172">
        <v>41511.563249973166</v>
      </c>
      <c r="J91" s="172">
        <v>41511.563249973166</v>
      </c>
      <c r="K91" s="172">
        <v>41511.563249973166</v>
      </c>
      <c r="L91" s="172">
        <v>41511.563249973166</v>
      </c>
      <c r="M91" s="172">
        <v>41511.563249973166</v>
      </c>
      <c r="N91" s="172">
        <v>41511.563249973166</v>
      </c>
      <c r="O91" s="172">
        <v>41511.563249973166</v>
      </c>
      <c r="P91" s="172">
        <v>41511.563249973166</v>
      </c>
      <c r="Q91" s="172">
        <v>41511.563249973166</v>
      </c>
      <c r="R91" s="177">
        <v>41511.563249973166</v>
      </c>
      <c r="S91" s="176">
        <v>41132.226288563477</v>
      </c>
      <c r="T91" s="172">
        <v>41132.226288563477</v>
      </c>
      <c r="U91" s="172">
        <v>41132.226288563477</v>
      </c>
      <c r="V91" s="172">
        <v>41132.226288563477</v>
      </c>
      <c r="W91" s="172">
        <v>41132.226288563477</v>
      </c>
      <c r="X91" s="172">
        <v>41132.226288563477</v>
      </c>
      <c r="Y91" s="172">
        <v>41132.226288563477</v>
      </c>
      <c r="Z91" s="172">
        <v>41132.226288563477</v>
      </c>
      <c r="AA91" s="172">
        <v>41132.226288563477</v>
      </c>
      <c r="AB91" s="172">
        <v>41132.226288563477</v>
      </c>
      <c r="AC91" s="172">
        <v>41132.226288563477</v>
      </c>
      <c r="AD91" s="177">
        <v>41132.226288563477</v>
      </c>
      <c r="AE91" s="176">
        <v>41232.304698024709</v>
      </c>
      <c r="AF91" s="172">
        <v>41232.304698024709</v>
      </c>
      <c r="AG91" s="172">
        <v>41232.304698024709</v>
      </c>
      <c r="AH91" s="172">
        <v>41232.304698024709</v>
      </c>
      <c r="AI91" s="172">
        <v>41232.304698024709</v>
      </c>
      <c r="AJ91" s="172">
        <v>41232.304698024709</v>
      </c>
      <c r="AK91" s="172">
        <v>24029.999999999996</v>
      </c>
      <c r="AL91" s="172">
        <v>24029.999999999996</v>
      </c>
      <c r="AM91" s="172">
        <v>24029.999999999996</v>
      </c>
      <c r="AN91" s="172">
        <v>24029.999999999996</v>
      </c>
      <c r="AO91" s="172">
        <v>24029.999999999996</v>
      </c>
      <c r="AP91" s="177">
        <v>24029.999999999996</v>
      </c>
      <c r="AQ91" s="176">
        <v>24029.999999999996</v>
      </c>
      <c r="AR91" s="172">
        <v>24029.999999999996</v>
      </c>
      <c r="AS91" s="172">
        <v>24029.999999999996</v>
      </c>
      <c r="AT91" s="172">
        <v>24029.999999999996</v>
      </c>
      <c r="AU91" s="172">
        <v>24029.999999999996</v>
      </c>
      <c r="AV91" s="172">
        <v>24029.999999999996</v>
      </c>
      <c r="AW91" s="172">
        <v>24029.999999999996</v>
      </c>
      <c r="AX91" s="172">
        <v>24029.999999999996</v>
      </c>
      <c r="AY91" s="172">
        <v>24029.999999999996</v>
      </c>
      <c r="AZ91" s="172">
        <v>24029.999999999996</v>
      </c>
      <c r="BA91" s="172">
        <v>24029.999999999996</v>
      </c>
      <c r="BB91" s="177">
        <v>24029.999999999996</v>
      </c>
      <c r="BC91" s="176">
        <v>24029.999999999996</v>
      </c>
      <c r="BD91" s="172">
        <v>24029.999999999996</v>
      </c>
      <c r="BE91" s="172">
        <v>24029.999999999996</v>
      </c>
      <c r="BF91" s="172">
        <v>24029.999999999996</v>
      </c>
      <c r="BG91" s="172">
        <v>24029.999999999996</v>
      </c>
      <c r="BH91" s="172">
        <v>24029.999999999996</v>
      </c>
      <c r="BI91" s="172">
        <v>24029.999999999996</v>
      </c>
      <c r="BJ91" s="172">
        <v>24029.999999999996</v>
      </c>
      <c r="BK91" s="172">
        <v>24029.999999999996</v>
      </c>
      <c r="BL91" s="172">
        <v>24029.999999999996</v>
      </c>
      <c r="BM91" s="172">
        <v>24029.999999999996</v>
      </c>
      <c r="BN91" s="177">
        <v>24029.999999999996</v>
      </c>
      <c r="BO91" s="176">
        <v>24029.999999999996</v>
      </c>
      <c r="BP91" s="172">
        <v>24029.999999999996</v>
      </c>
      <c r="BQ91" s="172">
        <v>24029.999999999996</v>
      </c>
      <c r="BR91" s="172">
        <v>24029.999999999996</v>
      </c>
      <c r="BS91" s="172">
        <v>24029.999999999996</v>
      </c>
      <c r="BT91" s="172">
        <v>24029.999999999996</v>
      </c>
      <c r="BU91" s="172">
        <v>24029.999999999996</v>
      </c>
      <c r="BV91" s="172">
        <v>24029.999999999996</v>
      </c>
      <c r="BW91" s="172">
        <v>24029.999999999996</v>
      </c>
      <c r="BX91" s="172">
        <v>24029.999999999996</v>
      </c>
      <c r="BY91" s="172">
        <v>24029.999999999996</v>
      </c>
      <c r="BZ91" s="177">
        <v>24029.999999999996</v>
      </c>
      <c r="CA91" s="176">
        <v>24029.999999999996</v>
      </c>
      <c r="CB91" s="172">
        <v>24029.999999999996</v>
      </c>
      <c r="CC91" s="172">
        <v>24029.999999999996</v>
      </c>
      <c r="CD91" s="172">
        <v>24029.999999999996</v>
      </c>
      <c r="CE91" s="172">
        <v>24029.999999999996</v>
      </c>
      <c r="CF91" s="172">
        <v>24029.999999999996</v>
      </c>
      <c r="CG91" s="172">
        <v>24029.999999999996</v>
      </c>
      <c r="CH91" s="172">
        <v>24029.999999999996</v>
      </c>
      <c r="CI91" s="172">
        <v>24029.999999999996</v>
      </c>
      <c r="CJ91" s="172">
        <v>24029.999999999996</v>
      </c>
      <c r="CK91" s="172">
        <v>24029.999999999996</v>
      </c>
      <c r="CL91" s="177">
        <v>24029.999999999996</v>
      </c>
      <c r="CM91" s="176">
        <v>24029.999999999996</v>
      </c>
      <c r="CN91" s="172">
        <v>24029.999999999996</v>
      </c>
      <c r="CO91" s="172">
        <v>24029.999999999996</v>
      </c>
      <c r="CP91" s="172">
        <v>24029.999999999996</v>
      </c>
      <c r="CQ91" s="172">
        <v>24029.999999999996</v>
      </c>
      <c r="CR91" s="172">
        <v>24029.999999999996</v>
      </c>
      <c r="CS91" s="172">
        <v>24029.999999999996</v>
      </c>
      <c r="CT91" s="172">
        <v>24029.999999999996</v>
      </c>
      <c r="CU91" s="172">
        <v>24029.999999999996</v>
      </c>
      <c r="CV91" s="172">
        <v>24029.999999999996</v>
      </c>
      <c r="CW91" s="172">
        <v>24029.999999999996</v>
      </c>
      <c r="CX91" s="172">
        <v>24029.999999999996</v>
      </c>
      <c r="CY91" s="163">
        <v>2326960.5436509098</v>
      </c>
      <c r="DA91" s="178">
        <v>493586.71546276164</v>
      </c>
      <c r="DB91" s="179">
        <v>391573.82818814821</v>
      </c>
      <c r="DC91" s="179">
        <v>288359.99999999994</v>
      </c>
      <c r="DD91" s="179">
        <v>288359.99999999994</v>
      </c>
      <c r="DE91" s="179">
        <v>288359.99999999994</v>
      </c>
      <c r="DF91" s="179">
        <v>288359.99999999994</v>
      </c>
      <c r="DG91" s="179">
        <v>288359.99999999994</v>
      </c>
      <c r="DH91" s="165">
        <v>2326960.5436509098</v>
      </c>
      <c r="DI91" s="182">
        <v>0</v>
      </c>
    </row>
    <row r="92" spans="1:113" x14ac:dyDescent="0.35">
      <c r="A92" s="172">
        <v>88</v>
      </c>
      <c r="B92" s="172">
        <v>318</v>
      </c>
      <c r="C92" s="173" t="s">
        <v>189</v>
      </c>
      <c r="D92" s="279" t="s">
        <v>474</v>
      </c>
      <c r="E92" s="184" t="s">
        <v>190</v>
      </c>
      <c r="F92" s="174" t="s">
        <v>79</v>
      </c>
      <c r="G92" s="172">
        <v>29340.313160277474</v>
      </c>
      <c r="H92" s="172">
        <v>29340.313160277474</v>
      </c>
      <c r="I92" s="172">
        <v>29340.313160277474</v>
      </c>
      <c r="J92" s="172">
        <v>29340.313160277474</v>
      </c>
      <c r="K92" s="172">
        <v>29340.313160277474</v>
      </c>
      <c r="L92" s="172">
        <v>29340.313160277474</v>
      </c>
      <c r="M92" s="172">
        <v>29340.313160277474</v>
      </c>
      <c r="N92" s="172">
        <v>29340.313160277474</v>
      </c>
      <c r="O92" s="172">
        <v>29340.313160277474</v>
      </c>
      <c r="P92" s="172">
        <v>29340.313160277474</v>
      </c>
      <c r="Q92" s="172">
        <v>29340.313160277474</v>
      </c>
      <c r="R92" s="177">
        <v>29340.313160277474</v>
      </c>
      <c r="S92" s="176">
        <v>29340.313160277474</v>
      </c>
      <c r="T92" s="172">
        <v>29340.313160277474</v>
      </c>
      <c r="U92" s="172">
        <v>29340.313160277474</v>
      </c>
      <c r="V92" s="172">
        <v>29340.313160277474</v>
      </c>
      <c r="W92" s="172">
        <v>29340.313160277474</v>
      </c>
      <c r="X92" s="172">
        <v>29340.313160277474</v>
      </c>
      <c r="Y92" s="172">
        <v>29340.313160277474</v>
      </c>
      <c r="Z92" s="172">
        <v>29340.313160277474</v>
      </c>
      <c r="AA92" s="172">
        <v>29340.313160277474</v>
      </c>
      <c r="AB92" s="172">
        <v>29340.313160277474</v>
      </c>
      <c r="AC92" s="172">
        <v>29340.313160277474</v>
      </c>
      <c r="AD92" s="177">
        <v>29340.313160277474</v>
      </c>
      <c r="AE92" s="176">
        <v>50917.024656394002</v>
      </c>
      <c r="AF92" s="172">
        <v>50917.024656394002</v>
      </c>
      <c r="AG92" s="172">
        <v>50917.024656394002</v>
      </c>
      <c r="AH92" s="172">
        <v>50917.024656394002</v>
      </c>
      <c r="AI92" s="172">
        <v>50917.024656394002</v>
      </c>
      <c r="AJ92" s="172">
        <v>50917.024656394002</v>
      </c>
      <c r="AK92" s="172">
        <v>50917.024656394002</v>
      </c>
      <c r="AL92" s="172">
        <v>50917.024656394002</v>
      </c>
      <c r="AM92" s="172">
        <v>50917.024656394002</v>
      </c>
      <c r="AN92" s="172">
        <v>50917.024656394002</v>
      </c>
      <c r="AO92" s="172">
        <v>50917.024656394002</v>
      </c>
      <c r="AP92" s="177">
        <v>50917.024656394002</v>
      </c>
      <c r="AQ92" s="176">
        <v>50502.337933705399</v>
      </c>
      <c r="AR92" s="172">
        <v>50502.337933705399</v>
      </c>
      <c r="AS92" s="172">
        <v>50502.337933705399</v>
      </c>
      <c r="AT92" s="172">
        <v>50502.337933705399</v>
      </c>
      <c r="AU92" s="172">
        <v>50502.337933705399</v>
      </c>
      <c r="AV92" s="172">
        <v>50502.337933705399</v>
      </c>
      <c r="AW92" s="172">
        <v>50502.337933705399</v>
      </c>
      <c r="AX92" s="172">
        <v>50502.337933705399</v>
      </c>
      <c r="AY92" s="172">
        <v>50502.337933705399</v>
      </c>
      <c r="AZ92" s="172">
        <v>50502.337933705399</v>
      </c>
      <c r="BA92" s="172">
        <v>50502.337933705399</v>
      </c>
      <c r="BB92" s="177">
        <v>50502.337933705399</v>
      </c>
      <c r="BC92" s="176">
        <v>49801.029505629071</v>
      </c>
      <c r="BD92" s="172">
        <v>49801.029505629071</v>
      </c>
      <c r="BE92" s="172">
        <v>49801.029505629071</v>
      </c>
      <c r="BF92" s="172">
        <v>49801.029505629071</v>
      </c>
      <c r="BG92" s="172">
        <v>49801.029505629071</v>
      </c>
      <c r="BH92" s="172">
        <v>49801.029505629071</v>
      </c>
      <c r="BI92" s="172">
        <v>49801.029505629071</v>
      </c>
      <c r="BJ92" s="172">
        <v>49801.029505629071</v>
      </c>
      <c r="BK92" s="172">
        <v>49801.029505629071</v>
      </c>
      <c r="BL92" s="172">
        <v>49801.029505629071</v>
      </c>
      <c r="BM92" s="172">
        <v>49801.029505629071</v>
      </c>
      <c r="BN92" s="177">
        <v>49801.029505629071</v>
      </c>
      <c r="BO92" s="176">
        <v>49081.426075081181</v>
      </c>
      <c r="BP92" s="172">
        <v>49081.426075081181</v>
      </c>
      <c r="BQ92" s="172">
        <v>49081.426075081181</v>
      </c>
      <c r="BR92" s="172">
        <v>49081.426075081181</v>
      </c>
      <c r="BS92" s="172">
        <v>49081.426075081181</v>
      </c>
      <c r="BT92" s="172">
        <v>49081.426075081181</v>
      </c>
      <c r="BU92" s="172">
        <v>49081.426075081181</v>
      </c>
      <c r="BV92" s="172">
        <v>49081.426075081181</v>
      </c>
      <c r="BW92" s="172">
        <v>49081.426075081181</v>
      </c>
      <c r="BX92" s="172">
        <v>49081.426075081181</v>
      </c>
      <c r="BY92" s="172">
        <v>49081.426075081181</v>
      </c>
      <c r="BZ92" s="177">
        <v>49081.426075081181</v>
      </c>
      <c r="CA92" s="176">
        <v>48526.477666777297</v>
      </c>
      <c r="CB92" s="172">
        <v>48526.477666777297</v>
      </c>
      <c r="CC92" s="172">
        <v>48526.477666777297</v>
      </c>
      <c r="CD92" s="172">
        <v>48526.477666777297</v>
      </c>
      <c r="CE92" s="172">
        <v>48526.477666777297</v>
      </c>
      <c r="CF92" s="172">
        <v>48526.477666777297</v>
      </c>
      <c r="CG92" s="172">
        <v>48526.477666777297</v>
      </c>
      <c r="CH92" s="172">
        <v>48526.477666777297</v>
      </c>
      <c r="CI92" s="172">
        <v>48526.477666777297</v>
      </c>
      <c r="CJ92" s="172">
        <v>48526.477666777297</v>
      </c>
      <c r="CK92" s="172">
        <v>48526.477666777297</v>
      </c>
      <c r="CL92" s="177">
        <v>48526.477666777297</v>
      </c>
      <c r="CM92" s="176">
        <v>48363.855422585686</v>
      </c>
      <c r="CN92" s="172">
        <v>48363.855422585686</v>
      </c>
      <c r="CO92" s="172">
        <v>48363.855422585686</v>
      </c>
      <c r="CP92" s="172">
        <v>48363.855422585686</v>
      </c>
      <c r="CQ92" s="172">
        <v>48363.855422585686</v>
      </c>
      <c r="CR92" s="172">
        <v>48363.855422585686</v>
      </c>
      <c r="CS92" s="172">
        <v>48363.855422585686</v>
      </c>
      <c r="CT92" s="172">
        <v>48363.855422585686</v>
      </c>
      <c r="CU92" s="172">
        <v>48363.855422585686</v>
      </c>
      <c r="CV92" s="172">
        <v>48363.855422585686</v>
      </c>
      <c r="CW92" s="172">
        <v>48363.855422585686</v>
      </c>
      <c r="CX92" s="172">
        <v>48363.855422585686</v>
      </c>
      <c r="CY92" s="163">
        <v>3918389.5730454023</v>
      </c>
      <c r="DA92" s="178">
        <v>352083.75792332971</v>
      </c>
      <c r="DB92" s="179">
        <v>611004.29587672814</v>
      </c>
      <c r="DC92" s="179">
        <v>606028.05520446494</v>
      </c>
      <c r="DD92" s="179">
        <v>597612.35406754899</v>
      </c>
      <c r="DE92" s="179">
        <v>588977.11290097411</v>
      </c>
      <c r="DF92" s="179">
        <v>582317.73200132768</v>
      </c>
      <c r="DG92" s="179">
        <v>580366.26507102826</v>
      </c>
      <c r="DH92" s="165">
        <v>3918389.5730454023</v>
      </c>
      <c r="DI92" s="182">
        <v>0</v>
      </c>
    </row>
    <row r="93" spans="1:113" x14ac:dyDescent="0.35">
      <c r="A93" s="172">
        <v>89</v>
      </c>
      <c r="B93" s="172">
        <v>319</v>
      </c>
      <c r="C93" s="173" t="s">
        <v>191</v>
      </c>
      <c r="D93" s="279" t="s">
        <v>474</v>
      </c>
      <c r="E93" s="184" t="s">
        <v>192</v>
      </c>
      <c r="F93" s="174" t="s">
        <v>79</v>
      </c>
      <c r="G93" s="172">
        <v>192174.8865981432</v>
      </c>
      <c r="H93" s="172">
        <v>192174.8865981432</v>
      </c>
      <c r="I93" s="172">
        <v>192174.8865981432</v>
      </c>
      <c r="J93" s="172">
        <v>192174.8865981432</v>
      </c>
      <c r="K93" s="172">
        <v>192174.8865981432</v>
      </c>
      <c r="L93" s="172">
        <v>192174.8865981432</v>
      </c>
      <c r="M93" s="172">
        <v>192174.8865981432</v>
      </c>
      <c r="N93" s="172">
        <v>192174.8865981432</v>
      </c>
      <c r="O93" s="172">
        <v>192174.8865981432</v>
      </c>
      <c r="P93" s="172">
        <v>192174.8865981432</v>
      </c>
      <c r="Q93" s="172">
        <v>192174.8865981432</v>
      </c>
      <c r="R93" s="177">
        <v>192174.8865981432</v>
      </c>
      <c r="S93" s="176">
        <v>192174.8865981432</v>
      </c>
      <c r="T93" s="172">
        <v>192174.8865981432</v>
      </c>
      <c r="U93" s="172">
        <v>192174.8865981432</v>
      </c>
      <c r="V93" s="172">
        <v>192174.8865981432</v>
      </c>
      <c r="W93" s="172">
        <v>192174.8865981432</v>
      </c>
      <c r="X93" s="172">
        <v>192174.8865981432</v>
      </c>
      <c r="Y93" s="172">
        <v>192174.8865981432</v>
      </c>
      <c r="Z93" s="172">
        <v>192174.8865981432</v>
      </c>
      <c r="AA93" s="172">
        <v>192174.8865981432</v>
      </c>
      <c r="AB93" s="172">
        <v>192174.8865981432</v>
      </c>
      <c r="AC93" s="172">
        <v>192174.8865981432</v>
      </c>
      <c r="AD93" s="177">
        <v>192174.8865981432</v>
      </c>
      <c r="AE93" s="176">
        <v>206328.85363168875</v>
      </c>
      <c r="AF93" s="172">
        <v>206328.85363168875</v>
      </c>
      <c r="AG93" s="172">
        <v>206328.85363168875</v>
      </c>
      <c r="AH93" s="172">
        <v>206328.85363168875</v>
      </c>
      <c r="AI93" s="172">
        <v>206328.85363168875</v>
      </c>
      <c r="AJ93" s="172">
        <v>206328.85363168875</v>
      </c>
      <c r="AK93" s="172">
        <v>206328.85363168875</v>
      </c>
      <c r="AL93" s="172">
        <v>206328.85363168875</v>
      </c>
      <c r="AM93" s="172">
        <v>206328.85363168875</v>
      </c>
      <c r="AN93" s="172">
        <v>206328.85363168875</v>
      </c>
      <c r="AO93" s="172">
        <v>206328.85363168875</v>
      </c>
      <c r="AP93" s="177">
        <v>206328.85363168875</v>
      </c>
      <c r="AQ93" s="176">
        <v>204648.43658678036</v>
      </c>
      <c r="AR93" s="172">
        <v>204648.43658678036</v>
      </c>
      <c r="AS93" s="172">
        <v>204648.43658678036</v>
      </c>
      <c r="AT93" s="172">
        <v>204648.43658678036</v>
      </c>
      <c r="AU93" s="172">
        <v>204648.43658678036</v>
      </c>
      <c r="AV93" s="172">
        <v>204648.43658678036</v>
      </c>
      <c r="AW93" s="172">
        <v>204648.43658678036</v>
      </c>
      <c r="AX93" s="172">
        <v>204648.43658678036</v>
      </c>
      <c r="AY93" s="172">
        <v>204648.43658678036</v>
      </c>
      <c r="AZ93" s="172">
        <v>204648.43658678036</v>
      </c>
      <c r="BA93" s="172">
        <v>204648.43658678036</v>
      </c>
      <c r="BB93" s="177">
        <v>204648.43658678036</v>
      </c>
      <c r="BC93" s="176">
        <v>201806.55481965598</v>
      </c>
      <c r="BD93" s="172">
        <v>201806.55481965598</v>
      </c>
      <c r="BE93" s="172">
        <v>201806.55481965598</v>
      </c>
      <c r="BF93" s="172">
        <v>201806.55481965598</v>
      </c>
      <c r="BG93" s="172">
        <v>201806.55481965598</v>
      </c>
      <c r="BH93" s="172">
        <v>201806.55481965598</v>
      </c>
      <c r="BI93" s="172">
        <v>201806.55481965598</v>
      </c>
      <c r="BJ93" s="172">
        <v>201806.55481965598</v>
      </c>
      <c r="BK93" s="172">
        <v>201806.55481965598</v>
      </c>
      <c r="BL93" s="172">
        <v>201806.55481965598</v>
      </c>
      <c r="BM93" s="172">
        <v>201806.55481965598</v>
      </c>
      <c r="BN93" s="177">
        <v>201806.55481965598</v>
      </c>
      <c r="BO93" s="176">
        <v>198890.53700643266</v>
      </c>
      <c r="BP93" s="172">
        <v>198890.53700643266</v>
      </c>
      <c r="BQ93" s="172">
        <v>198890.53700643266</v>
      </c>
      <c r="BR93" s="172">
        <v>198890.53700643266</v>
      </c>
      <c r="BS93" s="172">
        <v>198890.53700643266</v>
      </c>
      <c r="BT93" s="172">
        <v>198890.53700643266</v>
      </c>
      <c r="BU93" s="172">
        <v>198890.53700643266</v>
      </c>
      <c r="BV93" s="172">
        <v>198890.53700643266</v>
      </c>
      <c r="BW93" s="172">
        <v>198890.53700643266</v>
      </c>
      <c r="BX93" s="172">
        <v>198890.53700643266</v>
      </c>
      <c r="BY93" s="172">
        <v>198890.53700643266</v>
      </c>
      <c r="BZ93" s="177">
        <v>198890.53700643266</v>
      </c>
      <c r="CA93" s="176">
        <v>196641.74360809941</v>
      </c>
      <c r="CB93" s="172">
        <v>196641.74360809941</v>
      </c>
      <c r="CC93" s="172">
        <v>196641.74360809941</v>
      </c>
      <c r="CD93" s="172">
        <v>196641.74360809941</v>
      </c>
      <c r="CE93" s="172">
        <v>196641.74360809941</v>
      </c>
      <c r="CF93" s="172">
        <v>196641.74360809941</v>
      </c>
      <c r="CG93" s="172">
        <v>196641.74360809941</v>
      </c>
      <c r="CH93" s="172">
        <v>196641.74360809941</v>
      </c>
      <c r="CI93" s="172">
        <v>196641.74360809941</v>
      </c>
      <c r="CJ93" s="172">
        <v>196641.74360809941</v>
      </c>
      <c r="CK93" s="172">
        <v>196641.74360809941</v>
      </c>
      <c r="CL93" s="177">
        <v>196641.74360809941</v>
      </c>
      <c r="CM93" s="176">
        <v>195982.75653166472</v>
      </c>
      <c r="CN93" s="172">
        <v>195982.75653166472</v>
      </c>
      <c r="CO93" s="172">
        <v>195982.75653166472</v>
      </c>
      <c r="CP93" s="172">
        <v>195982.75653166472</v>
      </c>
      <c r="CQ93" s="172">
        <v>195982.75653166472</v>
      </c>
      <c r="CR93" s="172">
        <v>195982.75653166472</v>
      </c>
      <c r="CS93" s="172">
        <v>195982.75653166472</v>
      </c>
      <c r="CT93" s="172">
        <v>195982.75653166472</v>
      </c>
      <c r="CU93" s="172">
        <v>195982.75653166472</v>
      </c>
      <c r="CV93" s="172">
        <v>195982.75653166472</v>
      </c>
      <c r="CW93" s="172">
        <v>195982.75653166472</v>
      </c>
      <c r="CX93" s="172">
        <v>195982.75653166472</v>
      </c>
      <c r="CY93" s="163">
        <v>16757685.22538957</v>
      </c>
      <c r="DA93" s="178">
        <v>2306098.6391777187</v>
      </c>
      <c r="DB93" s="179">
        <v>2475946.243580265</v>
      </c>
      <c r="DC93" s="179">
        <v>2455781.2390413648</v>
      </c>
      <c r="DD93" s="179">
        <v>2421678.6578358724</v>
      </c>
      <c r="DE93" s="179">
        <v>2386686.4440771919</v>
      </c>
      <c r="DF93" s="179">
        <v>2359700.9232971929</v>
      </c>
      <c r="DG93" s="179">
        <v>2351793.0783799761</v>
      </c>
      <c r="DH93" s="165">
        <v>16757685.225389581</v>
      </c>
      <c r="DI93" s="182">
        <v>0</v>
      </c>
    </row>
    <row r="94" spans="1:113" x14ac:dyDescent="0.35">
      <c r="A94" s="172">
        <v>90</v>
      </c>
      <c r="B94" s="172">
        <v>322</v>
      </c>
      <c r="C94" s="173" t="s">
        <v>193</v>
      </c>
      <c r="D94" s="279" t="s">
        <v>474</v>
      </c>
      <c r="E94" s="184" t="s">
        <v>194</v>
      </c>
      <c r="F94" s="174" t="s">
        <v>79</v>
      </c>
      <c r="G94" s="172">
        <v>17535.709590327202</v>
      </c>
      <c r="H94" s="172">
        <v>17535.709590327202</v>
      </c>
      <c r="I94" s="172">
        <v>17535.709590327202</v>
      </c>
      <c r="J94" s="172">
        <v>17535.709590327202</v>
      </c>
      <c r="K94" s="172">
        <v>17535.709590327202</v>
      </c>
      <c r="L94" s="172">
        <v>17535.709590327202</v>
      </c>
      <c r="M94" s="172">
        <v>17535.709590327202</v>
      </c>
      <c r="N94" s="172">
        <v>17535.709590327202</v>
      </c>
      <c r="O94" s="172">
        <v>17535.709590327202</v>
      </c>
      <c r="P94" s="172">
        <v>17535.709590327202</v>
      </c>
      <c r="Q94" s="172">
        <v>17535.709590327202</v>
      </c>
      <c r="R94" s="177">
        <v>17535.709590327202</v>
      </c>
      <c r="S94" s="176">
        <v>17535.709590327202</v>
      </c>
      <c r="T94" s="172">
        <v>17535.709590327202</v>
      </c>
      <c r="U94" s="172">
        <v>17535.709590327202</v>
      </c>
      <c r="V94" s="172">
        <v>17535.709590327202</v>
      </c>
      <c r="W94" s="172">
        <v>17535.709590327202</v>
      </c>
      <c r="X94" s="172">
        <v>17535.709590327202</v>
      </c>
      <c r="Y94" s="172">
        <v>17535.709590327202</v>
      </c>
      <c r="Z94" s="172">
        <v>17535.709590327202</v>
      </c>
      <c r="AA94" s="172">
        <v>17535.709590327202</v>
      </c>
      <c r="AB94" s="172">
        <v>17535.709590327202</v>
      </c>
      <c r="AC94" s="172">
        <v>17535.709590327202</v>
      </c>
      <c r="AD94" s="177">
        <v>17535.709590327202</v>
      </c>
      <c r="AE94" s="176">
        <v>41815.79483549545</v>
      </c>
      <c r="AF94" s="172">
        <v>41815.79483549545</v>
      </c>
      <c r="AG94" s="172">
        <v>41815.79483549545</v>
      </c>
      <c r="AH94" s="172">
        <v>41815.79483549545</v>
      </c>
      <c r="AI94" s="172">
        <v>41815.79483549545</v>
      </c>
      <c r="AJ94" s="172">
        <v>41815.79483549545</v>
      </c>
      <c r="AK94" s="172">
        <v>41815.79483549545</v>
      </c>
      <c r="AL94" s="172">
        <v>41815.79483549545</v>
      </c>
      <c r="AM94" s="172">
        <v>41815.79483549545</v>
      </c>
      <c r="AN94" s="172">
        <v>41815.79483549545</v>
      </c>
      <c r="AO94" s="172">
        <v>41815.79483549545</v>
      </c>
      <c r="AP94" s="177">
        <v>41815.79483549545</v>
      </c>
      <c r="AQ94" s="176">
        <v>41475.231830607197</v>
      </c>
      <c r="AR94" s="172">
        <v>41475.231830607197</v>
      </c>
      <c r="AS94" s="172">
        <v>41475.231830607197</v>
      </c>
      <c r="AT94" s="172">
        <v>41475.231830607197</v>
      </c>
      <c r="AU94" s="172">
        <v>41475.231830607197</v>
      </c>
      <c r="AV94" s="172">
        <v>41475.231830607197</v>
      </c>
      <c r="AW94" s="172">
        <v>41475.231830607197</v>
      </c>
      <c r="AX94" s="172">
        <v>41475.231830607197</v>
      </c>
      <c r="AY94" s="172">
        <v>41475.231830607197</v>
      </c>
      <c r="AZ94" s="172">
        <v>41475.231830607197</v>
      </c>
      <c r="BA94" s="172">
        <v>41475.231830607197</v>
      </c>
      <c r="BB94" s="177">
        <v>41475.231830607197</v>
      </c>
      <c r="BC94" s="176">
        <v>40899.27968998735</v>
      </c>
      <c r="BD94" s="172">
        <v>40899.27968998735</v>
      </c>
      <c r="BE94" s="172">
        <v>40899.27968998735</v>
      </c>
      <c r="BF94" s="172">
        <v>40899.27968998735</v>
      </c>
      <c r="BG94" s="172">
        <v>40899.27968998735</v>
      </c>
      <c r="BH94" s="172">
        <v>40899.27968998735</v>
      </c>
      <c r="BI94" s="172">
        <v>40899.27968998735</v>
      </c>
      <c r="BJ94" s="172">
        <v>40899.27968998735</v>
      </c>
      <c r="BK94" s="172">
        <v>40899.27968998735</v>
      </c>
      <c r="BL94" s="172">
        <v>40899.27968998735</v>
      </c>
      <c r="BM94" s="172">
        <v>40899.27968998735</v>
      </c>
      <c r="BN94" s="177">
        <v>40899.27968998735</v>
      </c>
      <c r="BO94" s="176">
        <v>40308.302710916556</v>
      </c>
      <c r="BP94" s="172">
        <v>40308.302710916556</v>
      </c>
      <c r="BQ94" s="172">
        <v>40308.302710916556</v>
      </c>
      <c r="BR94" s="172">
        <v>40308.302710916556</v>
      </c>
      <c r="BS94" s="172">
        <v>40308.302710916556</v>
      </c>
      <c r="BT94" s="172">
        <v>40308.302710916556</v>
      </c>
      <c r="BU94" s="172">
        <v>40308.302710916556</v>
      </c>
      <c r="BV94" s="172">
        <v>40308.302710916556</v>
      </c>
      <c r="BW94" s="172">
        <v>40308.302710916556</v>
      </c>
      <c r="BX94" s="172">
        <v>40308.302710916556</v>
      </c>
      <c r="BY94" s="172">
        <v>40308.302710916556</v>
      </c>
      <c r="BZ94" s="177">
        <v>40308.302710916556</v>
      </c>
      <c r="CA94" s="176">
        <v>39852.54927790432</v>
      </c>
      <c r="CB94" s="172">
        <v>39852.54927790432</v>
      </c>
      <c r="CC94" s="172">
        <v>39852.54927790432</v>
      </c>
      <c r="CD94" s="172">
        <v>39852.54927790432</v>
      </c>
      <c r="CE94" s="172">
        <v>39852.54927790432</v>
      </c>
      <c r="CF94" s="172">
        <v>39852.54927790432</v>
      </c>
      <c r="CG94" s="172">
        <v>39852.54927790432</v>
      </c>
      <c r="CH94" s="172">
        <v>39852.54927790432</v>
      </c>
      <c r="CI94" s="172">
        <v>39852.54927790432</v>
      </c>
      <c r="CJ94" s="172">
        <v>39852.54927790432</v>
      </c>
      <c r="CK94" s="172">
        <v>39852.54927790432</v>
      </c>
      <c r="CL94" s="177">
        <v>39852.54927790432</v>
      </c>
      <c r="CM94" s="176">
        <v>39718.995158340294</v>
      </c>
      <c r="CN94" s="172">
        <v>39718.995158340294</v>
      </c>
      <c r="CO94" s="172">
        <v>39718.995158340294</v>
      </c>
      <c r="CP94" s="172">
        <v>39718.995158340294</v>
      </c>
      <c r="CQ94" s="172">
        <v>39718.995158340294</v>
      </c>
      <c r="CR94" s="172">
        <v>39718.995158340294</v>
      </c>
      <c r="CS94" s="172">
        <v>39718.995158340294</v>
      </c>
      <c r="CT94" s="172">
        <v>39718.995158340294</v>
      </c>
      <c r="CU94" s="172">
        <v>39718.995158340294</v>
      </c>
      <c r="CV94" s="172">
        <v>39718.995158340294</v>
      </c>
      <c r="CW94" s="172">
        <v>39718.995158340294</v>
      </c>
      <c r="CX94" s="172">
        <v>39718.995158340294</v>
      </c>
      <c r="CY94" s="163">
        <v>3139270.3571229428</v>
      </c>
      <c r="DA94" s="178">
        <v>210428.51508392641</v>
      </c>
      <c r="DB94" s="179">
        <v>501789.53802594548</v>
      </c>
      <c r="DC94" s="179">
        <v>497702.78196728625</v>
      </c>
      <c r="DD94" s="179">
        <v>490791.35627984832</v>
      </c>
      <c r="DE94" s="179">
        <v>483699.63253099867</v>
      </c>
      <c r="DF94" s="179">
        <v>478230.59133485187</v>
      </c>
      <c r="DG94" s="179">
        <v>476627.94190008362</v>
      </c>
      <c r="DH94" s="165">
        <v>3139270.3571229409</v>
      </c>
      <c r="DI94" s="182">
        <v>0</v>
      </c>
    </row>
    <row r="95" spans="1:113" x14ac:dyDescent="0.35">
      <c r="A95" s="172">
        <v>91</v>
      </c>
      <c r="B95" s="172">
        <v>323</v>
      </c>
      <c r="C95" s="173" t="s">
        <v>195</v>
      </c>
      <c r="D95" s="279" t="s">
        <v>474</v>
      </c>
      <c r="E95" s="184" t="s">
        <v>196</v>
      </c>
      <c r="F95" s="174" t="s">
        <v>79</v>
      </c>
      <c r="G95" s="172">
        <v>310694.03121784446</v>
      </c>
      <c r="H95" s="172">
        <v>310694.03121784446</v>
      </c>
      <c r="I95" s="172">
        <v>310694.03121784446</v>
      </c>
      <c r="J95" s="172">
        <v>310694.03121784446</v>
      </c>
      <c r="K95" s="172">
        <v>310694.03121784446</v>
      </c>
      <c r="L95" s="172">
        <v>310694.03121784446</v>
      </c>
      <c r="M95" s="172">
        <v>310694.03121784446</v>
      </c>
      <c r="N95" s="172">
        <v>310694.03121784446</v>
      </c>
      <c r="O95" s="172">
        <v>310694.03121784446</v>
      </c>
      <c r="P95" s="172">
        <v>310694.03121784446</v>
      </c>
      <c r="Q95" s="172">
        <v>310694.03121784446</v>
      </c>
      <c r="R95" s="177">
        <v>310694.03121784446</v>
      </c>
      <c r="S95" s="176">
        <v>310694.03121784446</v>
      </c>
      <c r="T95" s="172">
        <v>310694.03121784446</v>
      </c>
      <c r="U95" s="172">
        <v>310694.03121784446</v>
      </c>
      <c r="V95" s="172">
        <v>310694.03121784446</v>
      </c>
      <c r="W95" s="172">
        <v>310694.03121784446</v>
      </c>
      <c r="X95" s="172">
        <v>310694.03121784446</v>
      </c>
      <c r="Y95" s="172">
        <v>310694.03121784446</v>
      </c>
      <c r="Z95" s="172">
        <v>310694.03121784446</v>
      </c>
      <c r="AA95" s="172">
        <v>310694.03121784446</v>
      </c>
      <c r="AB95" s="172">
        <v>310694.03121784446</v>
      </c>
      <c r="AC95" s="172">
        <v>310694.03121784446</v>
      </c>
      <c r="AD95" s="177">
        <v>310694.03121784446</v>
      </c>
      <c r="AE95" s="176">
        <v>333947.8291175082</v>
      </c>
      <c r="AF95" s="172">
        <v>333947.8291175082</v>
      </c>
      <c r="AG95" s="172">
        <v>333947.8291175082</v>
      </c>
      <c r="AH95" s="172">
        <v>333947.8291175082</v>
      </c>
      <c r="AI95" s="172">
        <v>333947.8291175082</v>
      </c>
      <c r="AJ95" s="172">
        <v>333947.8291175082</v>
      </c>
      <c r="AK95" s="172">
        <v>333947.8291175082</v>
      </c>
      <c r="AL95" s="172">
        <v>333947.8291175082</v>
      </c>
      <c r="AM95" s="172">
        <v>333947.8291175082</v>
      </c>
      <c r="AN95" s="172">
        <v>333947.8291175082</v>
      </c>
      <c r="AO95" s="172">
        <v>333947.8291175082</v>
      </c>
      <c r="AP95" s="177">
        <v>333947.8291175082</v>
      </c>
      <c r="AQ95" s="176">
        <v>331228.03683309542</v>
      </c>
      <c r="AR95" s="172">
        <v>331228.03683309542</v>
      </c>
      <c r="AS95" s="172">
        <v>331228.03683309542</v>
      </c>
      <c r="AT95" s="172">
        <v>331228.03683309542</v>
      </c>
      <c r="AU95" s="172">
        <v>331228.03683309542</v>
      </c>
      <c r="AV95" s="172">
        <v>331228.03683309542</v>
      </c>
      <c r="AW95" s="172">
        <v>331228.03683309542</v>
      </c>
      <c r="AX95" s="172">
        <v>331228.03683309542</v>
      </c>
      <c r="AY95" s="172">
        <v>331228.03683309542</v>
      </c>
      <c r="AZ95" s="172">
        <v>331228.03683309542</v>
      </c>
      <c r="BA95" s="172">
        <v>331228.03683309542</v>
      </c>
      <c r="BB95" s="177">
        <v>331228.03683309542</v>
      </c>
      <c r="BC95" s="176">
        <v>326628.38811680913</v>
      </c>
      <c r="BD95" s="172">
        <v>326628.38811680913</v>
      </c>
      <c r="BE95" s="172">
        <v>326628.38811680913</v>
      </c>
      <c r="BF95" s="172">
        <v>326628.38811680913</v>
      </c>
      <c r="BG95" s="172">
        <v>326628.38811680913</v>
      </c>
      <c r="BH95" s="172">
        <v>326628.38811680913</v>
      </c>
      <c r="BI95" s="172">
        <v>326628.38811680913</v>
      </c>
      <c r="BJ95" s="172">
        <v>326628.38811680913</v>
      </c>
      <c r="BK95" s="172">
        <v>326628.38811680913</v>
      </c>
      <c r="BL95" s="172">
        <v>326628.38811680913</v>
      </c>
      <c r="BM95" s="172">
        <v>326628.38811680913</v>
      </c>
      <c r="BN95" s="177">
        <v>326628.38811680913</v>
      </c>
      <c r="BO95" s="176">
        <v>321908.7485644457</v>
      </c>
      <c r="BP95" s="172">
        <v>321908.7485644457</v>
      </c>
      <c r="BQ95" s="172">
        <v>321908.7485644457</v>
      </c>
      <c r="BR95" s="172">
        <v>321908.7485644457</v>
      </c>
      <c r="BS95" s="172">
        <v>321908.7485644457</v>
      </c>
      <c r="BT95" s="172">
        <v>321908.7485644457</v>
      </c>
      <c r="BU95" s="172">
        <v>321908.7485644457</v>
      </c>
      <c r="BV95" s="172">
        <v>321908.7485644457</v>
      </c>
      <c r="BW95" s="172">
        <v>321908.7485644457</v>
      </c>
      <c r="BX95" s="172">
        <v>321908.7485644457</v>
      </c>
      <c r="BY95" s="172">
        <v>321908.7485644457</v>
      </c>
      <c r="BZ95" s="177">
        <v>321908.7485644457</v>
      </c>
      <c r="CA95" s="176">
        <v>318269.02653677564</v>
      </c>
      <c r="CB95" s="172">
        <v>318269.02653677564</v>
      </c>
      <c r="CC95" s="172">
        <v>318269.02653677564</v>
      </c>
      <c r="CD95" s="172">
        <v>318269.02653677564</v>
      </c>
      <c r="CE95" s="172">
        <v>318269.02653677564</v>
      </c>
      <c r="CF95" s="172">
        <v>318269.02653677564</v>
      </c>
      <c r="CG95" s="172">
        <v>318269.02653677564</v>
      </c>
      <c r="CH95" s="172">
        <v>318269.02653677564</v>
      </c>
      <c r="CI95" s="172">
        <v>318269.02653677564</v>
      </c>
      <c r="CJ95" s="172">
        <v>318269.02653677564</v>
      </c>
      <c r="CK95" s="172">
        <v>318269.02653677564</v>
      </c>
      <c r="CL95" s="177">
        <v>318269.02653677564</v>
      </c>
      <c r="CM95" s="176">
        <v>317202.44132720202</v>
      </c>
      <c r="CN95" s="172">
        <v>317202.44132720202</v>
      </c>
      <c r="CO95" s="172">
        <v>317202.44132720202</v>
      </c>
      <c r="CP95" s="172">
        <v>317202.44132720202</v>
      </c>
      <c r="CQ95" s="172">
        <v>317202.44132720202</v>
      </c>
      <c r="CR95" s="172">
        <v>317202.44132720202</v>
      </c>
      <c r="CS95" s="172">
        <v>317202.44132720202</v>
      </c>
      <c r="CT95" s="172">
        <v>317202.44132720202</v>
      </c>
      <c r="CU95" s="172">
        <v>317202.44132720202</v>
      </c>
      <c r="CV95" s="172">
        <v>317202.44132720202</v>
      </c>
      <c r="CW95" s="172">
        <v>317202.44132720202</v>
      </c>
      <c r="CX95" s="172">
        <v>317202.44132720202</v>
      </c>
      <c r="CY95" s="163">
        <v>27118542.020564158</v>
      </c>
      <c r="DA95" s="178">
        <v>3728328.3746141326</v>
      </c>
      <c r="DB95" s="179">
        <v>4007373.9494100981</v>
      </c>
      <c r="DC95" s="179">
        <v>3974736.4419971448</v>
      </c>
      <c r="DD95" s="179">
        <v>3919540.6574017094</v>
      </c>
      <c r="DE95" s="179">
        <v>3862904.9827733492</v>
      </c>
      <c r="DF95" s="179">
        <v>3819228.3184413086</v>
      </c>
      <c r="DG95" s="179">
        <v>3806429.2959264251</v>
      </c>
      <c r="DH95" s="165">
        <v>27118542.020564169</v>
      </c>
      <c r="DI95" s="182">
        <v>0</v>
      </c>
    </row>
    <row r="96" spans="1:113" x14ac:dyDescent="0.35">
      <c r="A96" s="172">
        <v>92</v>
      </c>
      <c r="B96" s="172">
        <v>500</v>
      </c>
      <c r="C96" s="173" t="s">
        <v>197</v>
      </c>
      <c r="D96" s="279" t="s">
        <v>474</v>
      </c>
      <c r="E96" s="184" t="s">
        <v>155</v>
      </c>
      <c r="F96" s="174" t="s">
        <v>79</v>
      </c>
      <c r="G96" s="172">
        <v>6770.5116505835913</v>
      </c>
      <c r="H96" s="172">
        <v>6770.5116505835913</v>
      </c>
      <c r="I96" s="172">
        <v>6770.5116505835913</v>
      </c>
      <c r="J96" s="172">
        <v>6770.5116505835913</v>
      </c>
      <c r="K96" s="172">
        <v>6770.5116505835913</v>
      </c>
      <c r="L96" s="172">
        <v>6770.5116505835913</v>
      </c>
      <c r="M96" s="172">
        <v>6770.5116505835913</v>
      </c>
      <c r="N96" s="172">
        <v>6770.5116505835913</v>
      </c>
      <c r="O96" s="172">
        <v>6770.5116505835913</v>
      </c>
      <c r="P96" s="172">
        <v>6770.5116505835913</v>
      </c>
      <c r="Q96" s="172">
        <v>6770.5116505835913</v>
      </c>
      <c r="R96" s="177">
        <v>6770.5116505835913</v>
      </c>
      <c r="S96" s="176">
        <v>6727.7492011943023</v>
      </c>
      <c r="T96" s="172">
        <v>6727.7492011943023</v>
      </c>
      <c r="U96" s="172">
        <v>6727.7492011943023</v>
      </c>
      <c r="V96" s="172">
        <v>6727.7492011943023</v>
      </c>
      <c r="W96" s="172">
        <v>6727.7492011943023</v>
      </c>
      <c r="X96" s="172">
        <v>6727.7492011943023</v>
      </c>
      <c r="Y96" s="172">
        <v>6727.7492011943023</v>
      </c>
      <c r="Z96" s="172">
        <v>6727.7492011943023</v>
      </c>
      <c r="AA96" s="172">
        <v>6727.7492011943023</v>
      </c>
      <c r="AB96" s="172">
        <v>6727.7492011943023</v>
      </c>
      <c r="AC96" s="172">
        <v>6727.7492011943023</v>
      </c>
      <c r="AD96" s="177">
        <v>6727.7492011943023</v>
      </c>
      <c r="AE96" s="176">
        <v>6744.1184206619273</v>
      </c>
      <c r="AF96" s="172">
        <v>6744.1184206619273</v>
      </c>
      <c r="AG96" s="172">
        <v>6744.1184206619273</v>
      </c>
      <c r="AH96" s="172">
        <v>6744.1184206619273</v>
      </c>
      <c r="AI96" s="172">
        <v>6744.1184206619273</v>
      </c>
      <c r="AJ96" s="172">
        <v>6744.1184206619273</v>
      </c>
      <c r="AK96" s="172">
        <v>5024</v>
      </c>
      <c r="AL96" s="172">
        <v>5024</v>
      </c>
      <c r="AM96" s="172">
        <v>5024</v>
      </c>
      <c r="AN96" s="172">
        <v>5024</v>
      </c>
      <c r="AO96" s="172">
        <v>5024</v>
      </c>
      <c r="AP96" s="177">
        <v>5024</v>
      </c>
      <c r="AQ96" s="176">
        <v>5024</v>
      </c>
      <c r="AR96" s="172">
        <v>5024</v>
      </c>
      <c r="AS96" s="172">
        <v>5024</v>
      </c>
      <c r="AT96" s="172">
        <v>5024</v>
      </c>
      <c r="AU96" s="172">
        <v>5024</v>
      </c>
      <c r="AV96" s="172">
        <v>5024</v>
      </c>
      <c r="AW96" s="172">
        <v>5024</v>
      </c>
      <c r="AX96" s="172">
        <v>5024</v>
      </c>
      <c r="AY96" s="172">
        <v>5024</v>
      </c>
      <c r="AZ96" s="172">
        <v>5024</v>
      </c>
      <c r="BA96" s="172">
        <v>5024</v>
      </c>
      <c r="BB96" s="177">
        <v>5024</v>
      </c>
      <c r="BC96" s="176">
        <v>5024</v>
      </c>
      <c r="BD96" s="172">
        <v>5024</v>
      </c>
      <c r="BE96" s="172">
        <v>5024</v>
      </c>
      <c r="BF96" s="172">
        <v>5024</v>
      </c>
      <c r="BG96" s="172">
        <v>5024</v>
      </c>
      <c r="BH96" s="172">
        <v>5024</v>
      </c>
      <c r="BI96" s="172">
        <v>5024</v>
      </c>
      <c r="BJ96" s="172">
        <v>5024</v>
      </c>
      <c r="BK96" s="172">
        <v>5024</v>
      </c>
      <c r="BL96" s="172">
        <v>5024</v>
      </c>
      <c r="BM96" s="172">
        <v>5024</v>
      </c>
      <c r="BN96" s="177">
        <v>5024</v>
      </c>
      <c r="BO96" s="176">
        <v>5024</v>
      </c>
      <c r="BP96" s="172">
        <v>5024</v>
      </c>
      <c r="BQ96" s="172">
        <v>5024</v>
      </c>
      <c r="BR96" s="172">
        <v>5024</v>
      </c>
      <c r="BS96" s="172">
        <v>5024</v>
      </c>
      <c r="BT96" s="172">
        <v>5024</v>
      </c>
      <c r="BU96" s="172">
        <v>5024</v>
      </c>
      <c r="BV96" s="172">
        <v>5024</v>
      </c>
      <c r="BW96" s="172">
        <v>5024</v>
      </c>
      <c r="BX96" s="172">
        <v>5024</v>
      </c>
      <c r="BY96" s="172">
        <v>5024</v>
      </c>
      <c r="BZ96" s="177">
        <v>5024</v>
      </c>
      <c r="CA96" s="176">
        <v>5024</v>
      </c>
      <c r="CB96" s="172">
        <v>5024</v>
      </c>
      <c r="CC96" s="172">
        <v>5024</v>
      </c>
      <c r="CD96" s="172">
        <v>5024</v>
      </c>
      <c r="CE96" s="172">
        <v>5024</v>
      </c>
      <c r="CF96" s="172">
        <v>5024</v>
      </c>
      <c r="CG96" s="172">
        <v>5024</v>
      </c>
      <c r="CH96" s="172">
        <v>5024</v>
      </c>
      <c r="CI96" s="172">
        <v>5024</v>
      </c>
      <c r="CJ96" s="172">
        <v>5024</v>
      </c>
      <c r="CK96" s="172">
        <v>5024</v>
      </c>
      <c r="CL96" s="177">
        <v>5024</v>
      </c>
      <c r="CM96" s="176">
        <v>5024</v>
      </c>
      <c r="CN96" s="172">
        <v>5024</v>
      </c>
      <c r="CO96" s="172">
        <v>5024</v>
      </c>
      <c r="CP96" s="172">
        <v>5024</v>
      </c>
      <c r="CQ96" s="172">
        <v>5024</v>
      </c>
      <c r="CR96" s="172">
        <v>5024</v>
      </c>
      <c r="CS96" s="172">
        <v>5024</v>
      </c>
      <c r="CT96" s="172">
        <v>5024</v>
      </c>
      <c r="CU96" s="172">
        <v>5024</v>
      </c>
      <c r="CV96" s="172">
        <v>5024</v>
      </c>
      <c r="CW96" s="172">
        <v>5024</v>
      </c>
      <c r="CX96" s="172">
        <v>5024</v>
      </c>
      <c r="CY96" s="163">
        <v>452781.70093830314</v>
      </c>
      <c r="DA96" s="178">
        <v>80732.990414331609</v>
      </c>
      <c r="DB96" s="179">
        <v>70608.71052397156</v>
      </c>
      <c r="DC96" s="179">
        <v>60288</v>
      </c>
      <c r="DD96" s="179">
        <v>60288</v>
      </c>
      <c r="DE96" s="179">
        <v>60288</v>
      </c>
      <c r="DF96" s="179">
        <v>60288</v>
      </c>
      <c r="DG96" s="179">
        <v>60288</v>
      </c>
      <c r="DH96" s="165">
        <v>452781.70093830314</v>
      </c>
      <c r="DI96" s="182">
        <v>0</v>
      </c>
    </row>
    <row r="97" spans="1:113" x14ac:dyDescent="0.35">
      <c r="A97" s="172">
        <v>94</v>
      </c>
      <c r="B97" s="172">
        <v>47</v>
      </c>
      <c r="C97" s="173" t="s">
        <v>198</v>
      </c>
      <c r="D97" s="279" t="s">
        <v>474</v>
      </c>
      <c r="E97" s="184" t="s">
        <v>190</v>
      </c>
      <c r="F97" s="174" t="s">
        <v>79</v>
      </c>
      <c r="G97" s="172">
        <v>0</v>
      </c>
      <c r="H97" s="172">
        <v>0</v>
      </c>
      <c r="I97" s="172">
        <v>0</v>
      </c>
      <c r="J97" s="172">
        <v>0</v>
      </c>
      <c r="K97" s="172">
        <v>0</v>
      </c>
      <c r="L97" s="172">
        <v>0</v>
      </c>
      <c r="M97" s="172">
        <v>0</v>
      </c>
      <c r="N97" s="172">
        <v>0</v>
      </c>
      <c r="O97" s="172">
        <v>0</v>
      </c>
      <c r="P97" s="172">
        <v>0</v>
      </c>
      <c r="Q97" s="172">
        <v>0</v>
      </c>
      <c r="R97" s="177">
        <v>0</v>
      </c>
      <c r="S97" s="176">
        <v>0</v>
      </c>
      <c r="T97" s="172">
        <v>0</v>
      </c>
      <c r="U97" s="172">
        <v>0</v>
      </c>
      <c r="V97" s="172">
        <v>0</v>
      </c>
      <c r="W97" s="172">
        <v>0</v>
      </c>
      <c r="X97" s="172">
        <v>0</v>
      </c>
      <c r="Y97" s="172">
        <v>0</v>
      </c>
      <c r="Z97" s="172">
        <v>0</v>
      </c>
      <c r="AA97" s="172">
        <v>0</v>
      </c>
      <c r="AB97" s="172">
        <v>0</v>
      </c>
      <c r="AC97" s="172">
        <v>0</v>
      </c>
      <c r="AD97" s="177">
        <v>0</v>
      </c>
      <c r="AE97" s="176">
        <v>0</v>
      </c>
      <c r="AF97" s="172">
        <v>0</v>
      </c>
      <c r="AG97" s="172">
        <v>0</v>
      </c>
      <c r="AH97" s="172">
        <v>0</v>
      </c>
      <c r="AI97" s="172">
        <v>0</v>
      </c>
      <c r="AJ97" s="172">
        <v>0</v>
      </c>
      <c r="AK97" s="172">
        <v>0</v>
      </c>
      <c r="AL97" s="172">
        <v>0</v>
      </c>
      <c r="AM97" s="172">
        <v>0</v>
      </c>
      <c r="AN97" s="172">
        <v>0</v>
      </c>
      <c r="AO97" s="172">
        <v>0</v>
      </c>
      <c r="AP97" s="177">
        <v>0</v>
      </c>
      <c r="AQ97" s="176">
        <v>0</v>
      </c>
      <c r="AR97" s="172">
        <v>0</v>
      </c>
      <c r="AS97" s="172">
        <v>0</v>
      </c>
      <c r="AT97" s="172">
        <v>0</v>
      </c>
      <c r="AU97" s="172">
        <v>0</v>
      </c>
      <c r="AV97" s="172">
        <v>0</v>
      </c>
      <c r="AW97" s="172">
        <v>0</v>
      </c>
      <c r="AX97" s="172">
        <v>0</v>
      </c>
      <c r="AY97" s="172">
        <v>0</v>
      </c>
      <c r="AZ97" s="172">
        <v>0</v>
      </c>
      <c r="BA97" s="172">
        <v>0</v>
      </c>
      <c r="BB97" s="177">
        <v>0</v>
      </c>
      <c r="BC97" s="176">
        <v>0</v>
      </c>
      <c r="BD97" s="172">
        <v>0</v>
      </c>
      <c r="BE97" s="172">
        <v>0</v>
      </c>
      <c r="BF97" s="172">
        <v>0</v>
      </c>
      <c r="BG97" s="172">
        <v>0</v>
      </c>
      <c r="BH97" s="172">
        <v>0</v>
      </c>
      <c r="BI97" s="172">
        <v>0</v>
      </c>
      <c r="BJ97" s="172">
        <v>0</v>
      </c>
      <c r="BK97" s="172">
        <v>0</v>
      </c>
      <c r="BL97" s="172">
        <v>0</v>
      </c>
      <c r="BM97" s="172">
        <v>0</v>
      </c>
      <c r="BN97" s="177">
        <v>0</v>
      </c>
      <c r="BO97" s="176">
        <v>0</v>
      </c>
      <c r="BP97" s="172">
        <v>33679.26383628777</v>
      </c>
      <c r="BQ97" s="172">
        <v>50518.895754431658</v>
      </c>
      <c r="BR97" s="172">
        <v>84198.159590719442</v>
      </c>
      <c r="BS97" s="172">
        <v>117877.42342700722</v>
      </c>
      <c r="BT97" s="172">
        <v>151556.68726329497</v>
      </c>
      <c r="BU97" s="172">
        <v>134717.05534515108</v>
      </c>
      <c r="BV97" s="172">
        <v>117877.42342700722</v>
      </c>
      <c r="BW97" s="172">
        <v>101037.79150886332</v>
      </c>
      <c r="BX97" s="172">
        <v>50518.895754431658</v>
      </c>
      <c r="BY97" s="172">
        <v>0</v>
      </c>
      <c r="BZ97" s="177">
        <v>0</v>
      </c>
      <c r="CA97" s="176">
        <v>0</v>
      </c>
      <c r="CB97" s="172">
        <v>0</v>
      </c>
      <c r="CC97" s="172">
        <v>0</v>
      </c>
      <c r="CD97" s="172">
        <v>0</v>
      </c>
      <c r="CE97" s="172">
        <v>0</v>
      </c>
      <c r="CF97" s="172">
        <v>0</v>
      </c>
      <c r="CG97" s="172">
        <v>0</v>
      </c>
      <c r="CH97" s="172">
        <v>0</v>
      </c>
      <c r="CI97" s="172">
        <v>0</v>
      </c>
      <c r="CJ97" s="172">
        <v>0</v>
      </c>
      <c r="CK97" s="172">
        <v>0</v>
      </c>
      <c r="CL97" s="177">
        <v>0</v>
      </c>
      <c r="CM97" s="176">
        <v>0</v>
      </c>
      <c r="CN97" s="172">
        <v>0</v>
      </c>
      <c r="CO97" s="172">
        <v>0</v>
      </c>
      <c r="CP97" s="172">
        <v>0</v>
      </c>
      <c r="CQ97" s="172">
        <v>0</v>
      </c>
      <c r="CR97" s="172">
        <v>0</v>
      </c>
      <c r="CS97" s="172">
        <v>0</v>
      </c>
      <c r="CT97" s="172">
        <v>0</v>
      </c>
      <c r="CU97" s="172">
        <v>0</v>
      </c>
      <c r="CV97" s="172">
        <v>0</v>
      </c>
      <c r="CW97" s="172">
        <v>0</v>
      </c>
      <c r="CX97" s="172">
        <v>0</v>
      </c>
      <c r="CY97" s="163">
        <v>841981.59590719442</v>
      </c>
      <c r="DA97" s="178">
        <v>0</v>
      </c>
      <c r="DB97" s="179">
        <v>0</v>
      </c>
      <c r="DC97" s="179">
        <v>0</v>
      </c>
      <c r="DD97" s="179">
        <v>0</v>
      </c>
      <c r="DE97" s="179">
        <v>841981.59590719442</v>
      </c>
      <c r="DF97" s="179">
        <v>0</v>
      </c>
      <c r="DG97" s="179">
        <v>0</v>
      </c>
      <c r="DH97" s="165">
        <v>841981.59590719442</v>
      </c>
      <c r="DI97" s="182">
        <v>0</v>
      </c>
    </row>
    <row r="98" spans="1:113" x14ac:dyDescent="0.35">
      <c r="A98" s="172">
        <v>95</v>
      </c>
      <c r="B98" s="172">
        <v>443</v>
      </c>
      <c r="C98" s="173" t="s">
        <v>199</v>
      </c>
      <c r="D98" s="279" t="s">
        <v>474</v>
      </c>
      <c r="E98" s="184" t="s">
        <v>200</v>
      </c>
      <c r="F98" s="174" t="s">
        <v>79</v>
      </c>
      <c r="G98" s="172">
        <v>3439.5676470746862</v>
      </c>
      <c r="H98" s="172">
        <v>5503.3082353194977</v>
      </c>
      <c r="I98" s="172">
        <v>6486.0418487694051</v>
      </c>
      <c r="J98" s="172">
        <v>5159.3514706120286</v>
      </c>
      <c r="K98" s="172">
        <v>6486.0418487694051</v>
      </c>
      <c r="L98" s="172">
        <v>6486.0418487694051</v>
      </c>
      <c r="M98" s="172">
        <v>6486.0418487694051</v>
      </c>
      <c r="N98" s="172">
        <v>5159.3514706120286</v>
      </c>
      <c r="O98" s="172">
        <v>6486.0418487694051</v>
      </c>
      <c r="P98" s="172">
        <v>6486.0418487694051</v>
      </c>
      <c r="Q98" s="172">
        <v>6486.0418487694051</v>
      </c>
      <c r="R98" s="177">
        <v>4127.4811764896231</v>
      </c>
      <c r="S98" s="176">
        <v>2751.6541176597489</v>
      </c>
      <c r="T98" s="172">
        <v>5640.890941202485</v>
      </c>
      <c r="U98" s="172">
        <v>5640.890941202485</v>
      </c>
      <c r="V98" s="172">
        <v>4265.0638823726113</v>
      </c>
      <c r="W98" s="172">
        <v>5640.890941202485</v>
      </c>
      <c r="X98" s="172">
        <v>5640.890941202485</v>
      </c>
      <c r="Y98" s="172">
        <v>6535.1785294419033</v>
      </c>
      <c r="Z98" s="172">
        <v>6535.1785294419033</v>
      </c>
      <c r="AA98" s="172">
        <v>6535.1785294419033</v>
      </c>
      <c r="AB98" s="172">
        <v>6535.1785294419033</v>
      </c>
      <c r="AC98" s="172">
        <v>6535.1785294419033</v>
      </c>
      <c r="AD98" s="177">
        <v>6535.1785294419033</v>
      </c>
      <c r="AE98" s="176">
        <v>2726.435084242753</v>
      </c>
      <c r="AF98" s="172">
        <v>5589.1919226976315</v>
      </c>
      <c r="AG98" s="172">
        <v>5589.1919226976315</v>
      </c>
      <c r="AH98" s="172">
        <v>4225.9743805762555</v>
      </c>
      <c r="AI98" s="172">
        <v>5589.1919226976315</v>
      </c>
      <c r="AJ98" s="172">
        <v>5589.1919226976315</v>
      </c>
      <c r="AK98" s="172">
        <v>6475.283325076517</v>
      </c>
      <c r="AL98" s="172">
        <v>6475.283325076517</v>
      </c>
      <c r="AM98" s="172">
        <v>6475.283325076517</v>
      </c>
      <c r="AN98" s="172">
        <v>6475.283325076517</v>
      </c>
      <c r="AO98" s="172">
        <v>6475.283325076517</v>
      </c>
      <c r="AP98" s="177">
        <v>6475.283325076517</v>
      </c>
      <c r="AQ98" s="176">
        <v>2712.9998038084077</v>
      </c>
      <c r="AR98" s="172">
        <v>5561.6495978072271</v>
      </c>
      <c r="AS98" s="172">
        <v>5561.6495978072271</v>
      </c>
      <c r="AT98" s="172">
        <v>4205.1496959030228</v>
      </c>
      <c r="AU98" s="172">
        <v>5561.6495978072271</v>
      </c>
      <c r="AV98" s="172">
        <v>5561.6495978072271</v>
      </c>
      <c r="AW98" s="172">
        <v>6443.3745340449459</v>
      </c>
      <c r="AX98" s="172">
        <v>6443.3745340449459</v>
      </c>
      <c r="AY98" s="172">
        <v>6443.3745340449459</v>
      </c>
      <c r="AZ98" s="172">
        <v>6443.3745340449459</v>
      </c>
      <c r="BA98" s="172">
        <v>6443.3745340449459</v>
      </c>
      <c r="BB98" s="177">
        <v>6443.3745340449459</v>
      </c>
      <c r="BC98" s="176">
        <v>2673.2962541664406</v>
      </c>
      <c r="BD98" s="172">
        <v>5480.2573210412183</v>
      </c>
      <c r="BE98" s="172">
        <v>5480.2573210412183</v>
      </c>
      <c r="BF98" s="172">
        <v>4143.6091939579901</v>
      </c>
      <c r="BG98" s="172">
        <v>5480.2573210412183</v>
      </c>
      <c r="BH98" s="172">
        <v>5480.2573210412183</v>
      </c>
      <c r="BI98" s="172">
        <v>6349.0786036453146</v>
      </c>
      <c r="BJ98" s="172">
        <v>6349.0786036453146</v>
      </c>
      <c r="BK98" s="172">
        <v>6349.0786036453146</v>
      </c>
      <c r="BL98" s="172">
        <v>6349.0786036453146</v>
      </c>
      <c r="BM98" s="172">
        <v>6349.0786036453146</v>
      </c>
      <c r="BN98" s="177">
        <v>6349.0786036453146</v>
      </c>
      <c r="BO98" s="176">
        <v>2681.6182747804032</v>
      </c>
      <c r="BP98" s="172">
        <v>5497.3174632998134</v>
      </c>
      <c r="BQ98" s="172">
        <v>5497.3174632998134</v>
      </c>
      <c r="BR98" s="172">
        <v>4156.5083259096209</v>
      </c>
      <c r="BS98" s="172">
        <v>5497.3174632998134</v>
      </c>
      <c r="BT98" s="172">
        <v>5497.3174632998134</v>
      </c>
      <c r="BU98" s="172">
        <v>6368.8434026034374</v>
      </c>
      <c r="BV98" s="172">
        <v>6368.8434026034374</v>
      </c>
      <c r="BW98" s="172">
        <v>6368.8434026034374</v>
      </c>
      <c r="BX98" s="172">
        <v>6368.8434026034374</v>
      </c>
      <c r="BY98" s="172">
        <v>6368.8434026034374</v>
      </c>
      <c r="BZ98" s="177">
        <v>6368.8434026034374</v>
      </c>
      <c r="CA98" s="176">
        <v>2729.9208966825759</v>
      </c>
      <c r="CB98" s="172">
        <v>5596.3378381992652</v>
      </c>
      <c r="CC98" s="172">
        <v>5596.3378381992652</v>
      </c>
      <c r="CD98" s="172">
        <v>4231.3773898579775</v>
      </c>
      <c r="CE98" s="172">
        <v>5596.3378381992652</v>
      </c>
      <c r="CF98" s="172">
        <v>5596.3378381992652</v>
      </c>
      <c r="CG98" s="172">
        <v>6483.5621296210966</v>
      </c>
      <c r="CH98" s="172">
        <v>6483.5621296210966</v>
      </c>
      <c r="CI98" s="172">
        <v>6483.5621296210966</v>
      </c>
      <c r="CJ98" s="172">
        <v>6483.5621296210966</v>
      </c>
      <c r="CK98" s="172">
        <v>6483.5621296210966</v>
      </c>
      <c r="CL98" s="177">
        <v>6483.5621296210966</v>
      </c>
      <c r="CM98" s="176">
        <v>2693.5857295950213</v>
      </c>
      <c r="CN98" s="172">
        <v>5521.8507456697989</v>
      </c>
      <c r="CO98" s="172">
        <v>5521.8507456697989</v>
      </c>
      <c r="CP98" s="172">
        <v>4175.0578808722885</v>
      </c>
      <c r="CQ98" s="172">
        <v>5521.8507456697989</v>
      </c>
      <c r="CR98" s="172">
        <v>5521.8507456697989</v>
      </c>
      <c r="CS98" s="172">
        <v>6397.2661077881794</v>
      </c>
      <c r="CT98" s="172">
        <v>6397.2661077881794</v>
      </c>
      <c r="CU98" s="172">
        <v>6397.2661077881794</v>
      </c>
      <c r="CV98" s="172">
        <v>6397.2661077881794</v>
      </c>
      <c r="CW98" s="172">
        <v>6397.2661077881794</v>
      </c>
      <c r="CX98" s="172">
        <v>6397.2661077881794</v>
      </c>
      <c r="CY98" s="163">
        <v>474237.75402338337</v>
      </c>
      <c r="DA98" s="178">
        <v>68791.352941493722</v>
      </c>
      <c r="DB98" s="179">
        <v>68160.877106068641</v>
      </c>
      <c r="DC98" s="179">
        <v>67824.995095210004</v>
      </c>
      <c r="DD98" s="179">
        <v>66832.406354161198</v>
      </c>
      <c r="DE98" s="179">
        <v>67040.456869509901</v>
      </c>
      <c r="DF98" s="179">
        <v>68248.022417064203</v>
      </c>
      <c r="DG98" s="179">
        <v>67339.643239875586</v>
      </c>
      <c r="DH98" s="165">
        <v>474237.75402338326</v>
      </c>
      <c r="DI98" s="182">
        <v>0</v>
      </c>
    </row>
    <row r="99" spans="1:113" x14ac:dyDescent="0.35">
      <c r="A99" s="172">
        <v>97</v>
      </c>
      <c r="B99" s="172">
        <v>146</v>
      </c>
      <c r="C99" s="173" t="s">
        <v>201</v>
      </c>
      <c r="D99" s="279" t="s">
        <v>474</v>
      </c>
      <c r="E99" s="184" t="s">
        <v>135</v>
      </c>
      <c r="F99" s="174" t="s">
        <v>79</v>
      </c>
      <c r="G99" s="172">
        <v>37102.73171298956</v>
      </c>
      <c r="H99" s="172">
        <v>111308.1951389687</v>
      </c>
      <c r="I99" s="172">
        <v>185513.65856494781</v>
      </c>
      <c r="J99" s="172">
        <v>296821.85370391648</v>
      </c>
      <c r="K99" s="172">
        <v>445232.78055587481</v>
      </c>
      <c r="L99" s="172">
        <v>742054.63425979123</v>
      </c>
      <c r="M99" s="172">
        <v>890465.56111174962</v>
      </c>
      <c r="N99" s="172">
        <v>667849.17083381221</v>
      </c>
      <c r="O99" s="172">
        <v>519438.24398185388</v>
      </c>
      <c r="P99" s="172">
        <v>335817.92596295645</v>
      </c>
      <c r="Q99" s="172">
        <v>148410.92685195824</v>
      </c>
      <c r="R99" s="177">
        <v>37102.73171298956</v>
      </c>
      <c r="S99" s="176">
        <v>0</v>
      </c>
      <c r="T99" s="172">
        <v>0</v>
      </c>
      <c r="U99" s="172">
        <v>0</v>
      </c>
      <c r="V99" s="172">
        <v>0</v>
      </c>
      <c r="W99" s="172">
        <v>0</v>
      </c>
      <c r="X99" s="172">
        <v>0</v>
      </c>
      <c r="Y99" s="172">
        <v>0</v>
      </c>
      <c r="Z99" s="172">
        <v>0</v>
      </c>
      <c r="AA99" s="172">
        <v>0</v>
      </c>
      <c r="AB99" s="172">
        <v>0</v>
      </c>
      <c r="AC99" s="172">
        <v>0</v>
      </c>
      <c r="AD99" s="177">
        <v>0</v>
      </c>
      <c r="AE99" s="176">
        <v>0</v>
      </c>
      <c r="AF99" s="172">
        <v>0</v>
      </c>
      <c r="AG99" s="172">
        <v>0</v>
      </c>
      <c r="AH99" s="172">
        <v>0</v>
      </c>
      <c r="AI99" s="172">
        <v>0</v>
      </c>
      <c r="AJ99" s="172">
        <v>0</v>
      </c>
      <c r="AK99" s="172">
        <v>0</v>
      </c>
      <c r="AL99" s="172">
        <v>0</v>
      </c>
      <c r="AM99" s="172">
        <v>0</v>
      </c>
      <c r="AN99" s="172">
        <v>0</v>
      </c>
      <c r="AO99" s="172">
        <v>0</v>
      </c>
      <c r="AP99" s="177">
        <v>0</v>
      </c>
      <c r="AQ99" s="176">
        <v>0</v>
      </c>
      <c r="AR99" s="172">
        <v>0</v>
      </c>
      <c r="AS99" s="172">
        <v>0</v>
      </c>
      <c r="AT99" s="172">
        <v>0</v>
      </c>
      <c r="AU99" s="172">
        <v>0</v>
      </c>
      <c r="AV99" s="172">
        <v>0</v>
      </c>
      <c r="AW99" s="172">
        <v>0</v>
      </c>
      <c r="AX99" s="172">
        <v>0</v>
      </c>
      <c r="AY99" s="172">
        <v>0</v>
      </c>
      <c r="AZ99" s="172">
        <v>0</v>
      </c>
      <c r="BA99" s="172">
        <v>0</v>
      </c>
      <c r="BB99" s="177">
        <v>0</v>
      </c>
      <c r="BC99" s="176">
        <v>0</v>
      </c>
      <c r="BD99" s="172">
        <v>0</v>
      </c>
      <c r="BE99" s="172">
        <v>0</v>
      </c>
      <c r="BF99" s="172">
        <v>0</v>
      </c>
      <c r="BG99" s="172">
        <v>0</v>
      </c>
      <c r="BH99" s="172">
        <v>0</v>
      </c>
      <c r="BI99" s="172">
        <v>0</v>
      </c>
      <c r="BJ99" s="172">
        <v>0</v>
      </c>
      <c r="BK99" s="172">
        <v>0</v>
      </c>
      <c r="BL99" s="172">
        <v>0</v>
      </c>
      <c r="BM99" s="172">
        <v>0</v>
      </c>
      <c r="BN99" s="177">
        <v>0</v>
      </c>
      <c r="BO99" s="176">
        <v>0</v>
      </c>
      <c r="BP99" s="172">
        <v>0</v>
      </c>
      <c r="BQ99" s="172">
        <v>0</v>
      </c>
      <c r="BR99" s="172">
        <v>0</v>
      </c>
      <c r="BS99" s="172">
        <v>0</v>
      </c>
      <c r="BT99" s="172">
        <v>0</v>
      </c>
      <c r="BU99" s="172">
        <v>0</v>
      </c>
      <c r="BV99" s="172">
        <v>0</v>
      </c>
      <c r="BW99" s="172">
        <v>0</v>
      </c>
      <c r="BX99" s="172">
        <v>0</v>
      </c>
      <c r="BY99" s="172">
        <v>0</v>
      </c>
      <c r="BZ99" s="177">
        <v>0</v>
      </c>
      <c r="CA99" s="176">
        <v>0</v>
      </c>
      <c r="CB99" s="172">
        <v>0</v>
      </c>
      <c r="CC99" s="172">
        <v>0</v>
      </c>
      <c r="CD99" s="172">
        <v>0</v>
      </c>
      <c r="CE99" s="172">
        <v>0</v>
      </c>
      <c r="CF99" s="172">
        <v>0</v>
      </c>
      <c r="CG99" s="172">
        <v>0</v>
      </c>
      <c r="CH99" s="172">
        <v>0</v>
      </c>
      <c r="CI99" s="172">
        <v>0</v>
      </c>
      <c r="CJ99" s="172">
        <v>0</v>
      </c>
      <c r="CK99" s="172">
        <v>0</v>
      </c>
      <c r="CL99" s="177">
        <v>0</v>
      </c>
      <c r="CM99" s="176">
        <v>0</v>
      </c>
      <c r="CN99" s="172">
        <v>0</v>
      </c>
      <c r="CO99" s="172">
        <v>0</v>
      </c>
      <c r="CP99" s="172">
        <v>0</v>
      </c>
      <c r="CQ99" s="172">
        <v>0</v>
      </c>
      <c r="CR99" s="172">
        <v>0</v>
      </c>
      <c r="CS99" s="172">
        <v>0</v>
      </c>
      <c r="CT99" s="172">
        <v>0</v>
      </c>
      <c r="CU99" s="172">
        <v>0</v>
      </c>
      <c r="CV99" s="172">
        <v>0</v>
      </c>
      <c r="CW99" s="172">
        <v>0</v>
      </c>
      <c r="CX99" s="172">
        <v>0</v>
      </c>
      <c r="CY99" s="163">
        <v>0</v>
      </c>
      <c r="DA99" s="178">
        <v>0</v>
      </c>
      <c r="DB99" s="179">
        <v>0</v>
      </c>
      <c r="DC99" s="179">
        <v>0</v>
      </c>
      <c r="DD99" s="179">
        <v>0</v>
      </c>
      <c r="DE99" s="179">
        <v>0</v>
      </c>
      <c r="DF99" s="179">
        <v>0</v>
      </c>
      <c r="DG99" s="179">
        <v>0</v>
      </c>
      <c r="DH99" s="165">
        <v>0</v>
      </c>
      <c r="DI99" s="182">
        <v>0</v>
      </c>
    </row>
    <row r="100" spans="1:113" x14ac:dyDescent="0.35">
      <c r="A100" s="172">
        <v>101</v>
      </c>
      <c r="B100" s="172">
        <v>6</v>
      </c>
      <c r="C100" s="173" t="s">
        <v>202</v>
      </c>
      <c r="D100" s="279" t="s">
        <v>474</v>
      </c>
      <c r="E100" s="184" t="s">
        <v>203</v>
      </c>
      <c r="F100" s="174" t="s">
        <v>79</v>
      </c>
      <c r="G100" s="172">
        <v>165134.08250651392</v>
      </c>
      <c r="H100" s="172">
        <v>165134.08250651392</v>
      </c>
      <c r="I100" s="172">
        <v>165134.08250651392</v>
      </c>
      <c r="J100" s="172">
        <v>165134.08250651392</v>
      </c>
      <c r="K100" s="172">
        <v>165134.08250651392</v>
      </c>
      <c r="L100" s="172">
        <v>165134.08250651392</v>
      </c>
      <c r="M100" s="172">
        <v>165993.9462781265</v>
      </c>
      <c r="N100" s="172">
        <v>165993.9462781265</v>
      </c>
      <c r="O100" s="172">
        <v>165993.9462781265</v>
      </c>
      <c r="P100" s="172">
        <v>165993.9462781265</v>
      </c>
      <c r="Q100" s="172">
        <v>165993.9462781265</v>
      </c>
      <c r="R100" s="177">
        <v>165993.9462781265</v>
      </c>
      <c r="S100" s="176">
        <v>162061.88117262951</v>
      </c>
      <c r="T100" s="172">
        <v>162061.88117262951</v>
      </c>
      <c r="U100" s="172">
        <v>162061.88117262951</v>
      </c>
      <c r="V100" s="172">
        <v>162061.88117262951</v>
      </c>
      <c r="W100" s="172">
        <v>162061.88117262951</v>
      </c>
      <c r="X100" s="172">
        <v>162061.88117262951</v>
      </c>
      <c r="Y100" s="172">
        <v>162061.88117262951</v>
      </c>
      <c r="Z100" s="172">
        <v>162061.88117262951</v>
      </c>
      <c r="AA100" s="172">
        <v>162061.88117262951</v>
      </c>
      <c r="AB100" s="172">
        <v>162061.88117262951</v>
      </c>
      <c r="AC100" s="172">
        <v>162061.88117262951</v>
      </c>
      <c r="AD100" s="177">
        <v>162061.88117262951</v>
      </c>
      <c r="AE100" s="176">
        <v>150690.29065435601</v>
      </c>
      <c r="AF100" s="172">
        <v>150690.29065435601</v>
      </c>
      <c r="AG100" s="172">
        <v>150690.29065435601</v>
      </c>
      <c r="AH100" s="172">
        <v>150690.29065435601</v>
      </c>
      <c r="AI100" s="172">
        <v>150690.29065435601</v>
      </c>
      <c r="AJ100" s="172">
        <v>150690.29065435601</v>
      </c>
      <c r="AK100" s="172">
        <v>452070.87196306809</v>
      </c>
      <c r="AL100" s="172">
        <v>452070.87196306809</v>
      </c>
      <c r="AM100" s="172">
        <v>452070.87196306809</v>
      </c>
      <c r="AN100" s="172">
        <v>452070.87196306809</v>
      </c>
      <c r="AO100" s="172">
        <v>452070.87196306809</v>
      </c>
      <c r="AP100" s="177">
        <v>452070.87196306809</v>
      </c>
      <c r="AQ100" s="176">
        <v>298926.02850661305</v>
      </c>
      <c r="AR100" s="172">
        <v>298926.02850661305</v>
      </c>
      <c r="AS100" s="172">
        <v>298926.02850661305</v>
      </c>
      <c r="AT100" s="172">
        <v>298926.02850661305</v>
      </c>
      <c r="AU100" s="172">
        <v>298926.02850661305</v>
      </c>
      <c r="AV100" s="172">
        <v>298926.02850661305</v>
      </c>
      <c r="AW100" s="172">
        <v>298926.02850661305</v>
      </c>
      <c r="AX100" s="172">
        <v>298926.02850661305</v>
      </c>
      <c r="AY100" s="172">
        <v>298926.02850661305</v>
      </c>
      <c r="AZ100" s="172">
        <v>298926.02850661305</v>
      </c>
      <c r="BA100" s="172">
        <v>298926.02850661305</v>
      </c>
      <c r="BB100" s="177">
        <v>298926.02850661305</v>
      </c>
      <c r="BC100" s="176">
        <v>294774.94656188681</v>
      </c>
      <c r="BD100" s="172">
        <v>294774.94656188681</v>
      </c>
      <c r="BE100" s="172">
        <v>294774.94656188681</v>
      </c>
      <c r="BF100" s="172">
        <v>294774.94656188681</v>
      </c>
      <c r="BG100" s="172">
        <v>294774.94656188681</v>
      </c>
      <c r="BH100" s="172">
        <v>294774.94656188681</v>
      </c>
      <c r="BI100" s="172">
        <v>294774.94656188681</v>
      </c>
      <c r="BJ100" s="172">
        <v>294774.94656188681</v>
      </c>
      <c r="BK100" s="172">
        <v>294774.94656188681</v>
      </c>
      <c r="BL100" s="172">
        <v>294774.94656188681</v>
      </c>
      <c r="BM100" s="172">
        <v>294774.94656188681</v>
      </c>
      <c r="BN100" s="177">
        <v>294774.94656188681</v>
      </c>
      <c r="BO100" s="176">
        <v>290515.57552295021</v>
      </c>
      <c r="BP100" s="172">
        <v>290515.57552295021</v>
      </c>
      <c r="BQ100" s="172">
        <v>290515.57552295021</v>
      </c>
      <c r="BR100" s="172">
        <v>290515.57552295021</v>
      </c>
      <c r="BS100" s="172">
        <v>290515.57552295021</v>
      </c>
      <c r="BT100" s="172">
        <v>290515.57552295021</v>
      </c>
      <c r="BU100" s="172">
        <v>290515.57552295021</v>
      </c>
      <c r="BV100" s="172">
        <v>290515.57552295021</v>
      </c>
      <c r="BW100" s="172">
        <v>290515.57552295021</v>
      </c>
      <c r="BX100" s="172">
        <v>290515.57552295021</v>
      </c>
      <c r="BY100" s="172">
        <v>290515.57552295021</v>
      </c>
      <c r="BZ100" s="177">
        <v>290515.57552295021</v>
      </c>
      <c r="CA100" s="176">
        <v>287230.80633190583</v>
      </c>
      <c r="CB100" s="172">
        <v>287230.80633190583</v>
      </c>
      <c r="CC100" s="172">
        <v>287230.80633190583</v>
      </c>
      <c r="CD100" s="172">
        <v>287230.80633190583</v>
      </c>
      <c r="CE100" s="172">
        <v>287230.80633190583</v>
      </c>
      <c r="CF100" s="172">
        <v>287230.80633190583</v>
      </c>
      <c r="CG100" s="172">
        <v>287230.80633190583</v>
      </c>
      <c r="CH100" s="172">
        <v>287230.80633190583</v>
      </c>
      <c r="CI100" s="172">
        <v>287230.80633190583</v>
      </c>
      <c r="CJ100" s="172">
        <v>287230.80633190583</v>
      </c>
      <c r="CK100" s="172">
        <v>287230.80633190583</v>
      </c>
      <c r="CL100" s="177">
        <v>287230.80633190583</v>
      </c>
      <c r="CM100" s="176">
        <v>286268.23660559242</v>
      </c>
      <c r="CN100" s="172">
        <v>286268.23660559242</v>
      </c>
      <c r="CO100" s="172">
        <v>286268.23660559242</v>
      </c>
      <c r="CP100" s="172">
        <v>286268.23660559242</v>
      </c>
      <c r="CQ100" s="172">
        <v>286268.23660559242</v>
      </c>
      <c r="CR100" s="172">
        <v>286268.23660559242</v>
      </c>
      <c r="CS100" s="172">
        <v>286268.23660559242</v>
      </c>
      <c r="CT100" s="172">
        <v>286268.23660559242</v>
      </c>
      <c r="CU100" s="172">
        <v>286268.23660559242</v>
      </c>
      <c r="CV100" s="172">
        <v>286268.23660559242</v>
      </c>
      <c r="CW100" s="172">
        <v>286268.23660559242</v>
      </c>
      <c r="CX100" s="172">
        <v>286268.23660559242</v>
      </c>
      <c r="CY100" s="163">
        <v>23053896.672123469</v>
      </c>
      <c r="DA100" s="178">
        <v>1944742.5740715542</v>
      </c>
      <c r="DB100" s="179">
        <v>3616566.9757045442</v>
      </c>
      <c r="DC100" s="179">
        <v>3587112.3420793558</v>
      </c>
      <c r="DD100" s="179">
        <v>3537299.3587426427</v>
      </c>
      <c r="DE100" s="179">
        <v>3486186.9062754032</v>
      </c>
      <c r="DF100" s="179">
        <v>3446769.6759828706</v>
      </c>
      <c r="DG100" s="179">
        <v>3435218.83926711</v>
      </c>
      <c r="DH100" s="165">
        <v>23053896.672123481</v>
      </c>
      <c r="DI100" s="182">
        <v>0</v>
      </c>
    </row>
    <row r="101" spans="1:113" x14ac:dyDescent="0.35">
      <c r="A101" s="172">
        <v>102</v>
      </c>
      <c r="B101" s="172">
        <v>231</v>
      </c>
      <c r="C101" s="173" t="s">
        <v>204</v>
      </c>
      <c r="D101" s="279" t="s">
        <v>474</v>
      </c>
      <c r="E101" s="184" t="s">
        <v>203</v>
      </c>
      <c r="F101" s="174" t="s">
        <v>79</v>
      </c>
      <c r="G101" s="172">
        <v>9881.0590971967158</v>
      </c>
      <c r="H101" s="172">
        <v>9881.0590971967158</v>
      </c>
      <c r="I101" s="172">
        <v>9881.0590971967158</v>
      </c>
      <c r="J101" s="172">
        <v>9881.0590971967158</v>
      </c>
      <c r="K101" s="172">
        <v>9881.0590971967158</v>
      </c>
      <c r="L101" s="172">
        <v>9881.0590971967158</v>
      </c>
      <c r="M101" s="172">
        <v>9922.0416766914586</v>
      </c>
      <c r="N101" s="172">
        <v>9922.0416766914586</v>
      </c>
      <c r="O101" s="172">
        <v>9922.0416766914586</v>
      </c>
      <c r="P101" s="172">
        <v>9922.0416766914586</v>
      </c>
      <c r="Q101" s="172">
        <v>9922.0416766914586</v>
      </c>
      <c r="R101" s="177">
        <v>9922.0416766914586</v>
      </c>
      <c r="S101" s="176">
        <v>9963.1942351131056</v>
      </c>
      <c r="T101" s="172">
        <v>9963.1942351131056</v>
      </c>
      <c r="U101" s="172">
        <v>9963.1942351131056</v>
      </c>
      <c r="V101" s="172">
        <v>9963.1942351131056</v>
      </c>
      <c r="W101" s="172">
        <v>9963.1942351131056</v>
      </c>
      <c r="X101" s="172">
        <v>9963.1942351131056</v>
      </c>
      <c r="Y101" s="172">
        <v>10004.517477464518</v>
      </c>
      <c r="Z101" s="172">
        <v>10004.517477464518</v>
      </c>
      <c r="AA101" s="172">
        <v>10004.517477464518</v>
      </c>
      <c r="AB101" s="172">
        <v>10004.517477464518</v>
      </c>
      <c r="AC101" s="172">
        <v>10004.517477464518</v>
      </c>
      <c r="AD101" s="177">
        <v>10004.517477464518</v>
      </c>
      <c r="AE101" s="176">
        <v>9963.1942351131056</v>
      </c>
      <c r="AF101" s="172">
        <v>9963.1942351131056</v>
      </c>
      <c r="AG101" s="172">
        <v>9963.1942351131056</v>
      </c>
      <c r="AH101" s="172">
        <v>9963.1942351131056</v>
      </c>
      <c r="AI101" s="172">
        <v>9963.1942351131056</v>
      </c>
      <c r="AJ101" s="172">
        <v>9963.1942351131056</v>
      </c>
      <c r="AK101" s="172">
        <v>9983.855856288812</v>
      </c>
      <c r="AL101" s="172">
        <v>9983.855856288812</v>
      </c>
      <c r="AM101" s="172">
        <v>9983.855856288812</v>
      </c>
      <c r="AN101" s="172">
        <v>9983.855856288812</v>
      </c>
      <c r="AO101" s="172">
        <v>9983.855856288812</v>
      </c>
      <c r="AP101" s="177">
        <v>9983.855856288812</v>
      </c>
      <c r="AQ101" s="176">
        <v>9963.1942351131056</v>
      </c>
      <c r="AR101" s="172">
        <v>9963.1942351131056</v>
      </c>
      <c r="AS101" s="172">
        <v>9963.1942351131056</v>
      </c>
      <c r="AT101" s="172">
        <v>9963.1942351131056</v>
      </c>
      <c r="AU101" s="172">
        <v>9963.1942351131056</v>
      </c>
      <c r="AV101" s="172">
        <v>9963.1942351131056</v>
      </c>
      <c r="AW101" s="172">
        <v>10004.517477464518</v>
      </c>
      <c r="AX101" s="172">
        <v>10004.517477464518</v>
      </c>
      <c r="AY101" s="172">
        <v>10004.517477464518</v>
      </c>
      <c r="AZ101" s="172">
        <v>10004.517477464518</v>
      </c>
      <c r="BA101" s="172">
        <v>10004.517477464518</v>
      </c>
      <c r="BB101" s="177">
        <v>10004.517477464518</v>
      </c>
      <c r="BC101" s="176">
        <v>9963.1942351131056</v>
      </c>
      <c r="BD101" s="172">
        <v>9963.1942351131056</v>
      </c>
      <c r="BE101" s="172">
        <v>9963.1942351131056</v>
      </c>
      <c r="BF101" s="172">
        <v>9963.1942351131056</v>
      </c>
      <c r="BG101" s="172">
        <v>9963.1942351131056</v>
      </c>
      <c r="BH101" s="172">
        <v>9963.1942351131056</v>
      </c>
      <c r="BI101" s="172">
        <v>10004.517477464518</v>
      </c>
      <c r="BJ101" s="172">
        <v>10004.517477464518</v>
      </c>
      <c r="BK101" s="172">
        <v>10004.517477464518</v>
      </c>
      <c r="BL101" s="172">
        <v>10004.517477464518</v>
      </c>
      <c r="BM101" s="172">
        <v>10004.517477464518</v>
      </c>
      <c r="BN101" s="177">
        <v>10004.517477464518</v>
      </c>
      <c r="BO101" s="176">
        <v>10004.517477464518</v>
      </c>
      <c r="BP101" s="172">
        <v>10004.517477464518</v>
      </c>
      <c r="BQ101" s="172">
        <v>10004.517477464518</v>
      </c>
      <c r="BR101" s="172">
        <v>10004.517477464518</v>
      </c>
      <c r="BS101" s="172">
        <v>10004.517477464518</v>
      </c>
      <c r="BT101" s="172">
        <v>10004.517477464518</v>
      </c>
      <c r="BU101" s="172">
        <v>10004.517477464518</v>
      </c>
      <c r="BV101" s="172">
        <v>10004.517477464518</v>
      </c>
      <c r="BW101" s="172">
        <v>10004.517477464518</v>
      </c>
      <c r="BX101" s="172">
        <v>10004.517477464518</v>
      </c>
      <c r="BY101" s="172">
        <v>10004.517477464518</v>
      </c>
      <c r="BZ101" s="177">
        <v>10004.517477464518</v>
      </c>
      <c r="CA101" s="176">
        <v>10004.517477464518</v>
      </c>
      <c r="CB101" s="172">
        <v>10004.517477464518</v>
      </c>
      <c r="CC101" s="172">
        <v>10004.517477464518</v>
      </c>
      <c r="CD101" s="172">
        <v>10004.517477464518</v>
      </c>
      <c r="CE101" s="172">
        <v>10004.517477464518</v>
      </c>
      <c r="CF101" s="172">
        <v>10004.517477464518</v>
      </c>
      <c r="CG101" s="172">
        <v>10004.517477464518</v>
      </c>
      <c r="CH101" s="172">
        <v>10004.517477464518</v>
      </c>
      <c r="CI101" s="172">
        <v>10004.517477464518</v>
      </c>
      <c r="CJ101" s="172">
        <v>10004.517477464518</v>
      </c>
      <c r="CK101" s="172">
        <v>10004.517477464518</v>
      </c>
      <c r="CL101" s="177">
        <v>10004.517477464518</v>
      </c>
      <c r="CM101" s="176">
        <v>10004.517477464518</v>
      </c>
      <c r="CN101" s="172">
        <v>10004.517477464518</v>
      </c>
      <c r="CO101" s="172">
        <v>10004.517477464518</v>
      </c>
      <c r="CP101" s="172">
        <v>10004.517477464518</v>
      </c>
      <c r="CQ101" s="172">
        <v>10004.517477464518</v>
      </c>
      <c r="CR101" s="172">
        <v>10004.517477464518</v>
      </c>
      <c r="CS101" s="172">
        <v>10004.517477464518</v>
      </c>
      <c r="CT101" s="172">
        <v>10004.517477464518</v>
      </c>
      <c r="CU101" s="172">
        <v>10004.517477464518</v>
      </c>
      <c r="CV101" s="172">
        <v>10004.517477464518</v>
      </c>
      <c r="CW101" s="172">
        <v>10004.517477464518</v>
      </c>
      <c r="CX101" s="172">
        <v>10004.517477464518</v>
      </c>
      <c r="CY101" s="163">
        <v>839263.74056353106</v>
      </c>
      <c r="DA101" s="178">
        <v>119806.27027546572</v>
      </c>
      <c r="DB101" s="179">
        <v>119682.30054841148</v>
      </c>
      <c r="DC101" s="179">
        <v>119806.27027546572</v>
      </c>
      <c r="DD101" s="179">
        <v>119806.27027546572</v>
      </c>
      <c r="DE101" s="179">
        <v>120054.2097295742</v>
      </c>
      <c r="DF101" s="179">
        <v>120054.2097295742</v>
      </c>
      <c r="DG101" s="179">
        <v>120054.2097295742</v>
      </c>
      <c r="DH101" s="165">
        <v>839263.74056353117</v>
      </c>
      <c r="DI101" s="182">
        <v>0</v>
      </c>
    </row>
    <row r="102" spans="1:113" x14ac:dyDescent="0.35">
      <c r="A102" s="172">
        <v>103</v>
      </c>
      <c r="B102" s="172">
        <v>372</v>
      </c>
      <c r="C102" s="173" t="s">
        <v>205</v>
      </c>
      <c r="D102" s="279" t="s">
        <v>474</v>
      </c>
      <c r="E102" s="184" t="s">
        <v>190</v>
      </c>
      <c r="F102" s="174" t="s">
        <v>79</v>
      </c>
      <c r="G102" s="172">
        <v>0</v>
      </c>
      <c r="H102" s="172">
        <v>0</v>
      </c>
      <c r="I102" s="172">
        <v>0</v>
      </c>
      <c r="J102" s="172">
        <v>0</v>
      </c>
      <c r="K102" s="172">
        <v>0</v>
      </c>
      <c r="L102" s="172">
        <v>0</v>
      </c>
      <c r="M102" s="172">
        <v>0</v>
      </c>
      <c r="N102" s="172">
        <v>0</v>
      </c>
      <c r="O102" s="172">
        <v>0</v>
      </c>
      <c r="P102" s="172">
        <v>0</v>
      </c>
      <c r="Q102" s="172">
        <v>0</v>
      </c>
      <c r="R102" s="177">
        <v>0</v>
      </c>
      <c r="S102" s="176">
        <v>80667.999999999985</v>
      </c>
      <c r="T102" s="172">
        <v>166964</v>
      </c>
      <c r="U102" s="172">
        <v>146328</v>
      </c>
      <c r="V102" s="172">
        <v>146328</v>
      </c>
      <c r="W102" s="172">
        <v>178220</v>
      </c>
      <c r="X102" s="172">
        <v>178220</v>
      </c>
      <c r="Y102" s="172">
        <v>187600</v>
      </c>
      <c r="Z102" s="172">
        <v>187600</v>
      </c>
      <c r="AA102" s="172">
        <v>166964</v>
      </c>
      <c r="AB102" s="172">
        <v>187600</v>
      </c>
      <c r="AC102" s="172">
        <v>166964</v>
      </c>
      <c r="AD102" s="177">
        <v>82544</v>
      </c>
      <c r="AE102" s="176">
        <v>40114.381733560876</v>
      </c>
      <c r="AF102" s="172">
        <v>120343.14520068263</v>
      </c>
      <c r="AG102" s="172">
        <v>200571.90866780438</v>
      </c>
      <c r="AH102" s="172">
        <v>240686.29040136526</v>
      </c>
      <c r="AI102" s="172">
        <v>160457.52693424351</v>
      </c>
      <c r="AJ102" s="172">
        <v>40114.381733560876</v>
      </c>
      <c r="AK102" s="172">
        <v>0</v>
      </c>
      <c r="AL102" s="172">
        <v>0</v>
      </c>
      <c r="AM102" s="172">
        <v>0</v>
      </c>
      <c r="AN102" s="172">
        <v>0</v>
      </c>
      <c r="AO102" s="172">
        <v>0</v>
      </c>
      <c r="AP102" s="177">
        <v>0</v>
      </c>
      <c r="AQ102" s="176">
        <v>0</v>
      </c>
      <c r="AR102" s="172">
        <v>0</v>
      </c>
      <c r="AS102" s="172">
        <v>0</v>
      </c>
      <c r="AT102" s="172">
        <v>0</v>
      </c>
      <c r="AU102" s="172">
        <v>0</v>
      </c>
      <c r="AV102" s="172">
        <v>0</v>
      </c>
      <c r="AW102" s="172">
        <v>0</v>
      </c>
      <c r="AX102" s="172">
        <v>0</v>
      </c>
      <c r="AY102" s="172">
        <v>0</v>
      </c>
      <c r="AZ102" s="172">
        <v>0</v>
      </c>
      <c r="BA102" s="172">
        <v>0</v>
      </c>
      <c r="BB102" s="177">
        <v>0</v>
      </c>
      <c r="BC102" s="176">
        <v>0</v>
      </c>
      <c r="BD102" s="172">
        <v>0</v>
      </c>
      <c r="BE102" s="172">
        <v>0</v>
      </c>
      <c r="BF102" s="172">
        <v>0</v>
      </c>
      <c r="BG102" s="172">
        <v>0</v>
      </c>
      <c r="BH102" s="172">
        <v>0</v>
      </c>
      <c r="BI102" s="172">
        <v>0</v>
      </c>
      <c r="BJ102" s="172">
        <v>0</v>
      </c>
      <c r="BK102" s="172">
        <v>0</v>
      </c>
      <c r="BL102" s="172">
        <v>0</v>
      </c>
      <c r="BM102" s="172">
        <v>0</v>
      </c>
      <c r="BN102" s="177">
        <v>0</v>
      </c>
      <c r="BO102" s="176">
        <v>0</v>
      </c>
      <c r="BP102" s="172">
        <v>0</v>
      </c>
      <c r="BQ102" s="172">
        <v>0</v>
      </c>
      <c r="BR102" s="172">
        <v>0</v>
      </c>
      <c r="BS102" s="172">
        <v>0</v>
      </c>
      <c r="BT102" s="172">
        <v>0</v>
      </c>
      <c r="BU102" s="172">
        <v>0</v>
      </c>
      <c r="BV102" s="172">
        <v>0</v>
      </c>
      <c r="BW102" s="172">
        <v>0</v>
      </c>
      <c r="BX102" s="172">
        <v>0</v>
      </c>
      <c r="BY102" s="172">
        <v>0</v>
      </c>
      <c r="BZ102" s="177">
        <v>0</v>
      </c>
      <c r="CA102" s="176">
        <v>0</v>
      </c>
      <c r="CB102" s="172">
        <v>0</v>
      </c>
      <c r="CC102" s="172">
        <v>0</v>
      </c>
      <c r="CD102" s="172">
        <v>0</v>
      </c>
      <c r="CE102" s="172">
        <v>0</v>
      </c>
      <c r="CF102" s="172">
        <v>0</v>
      </c>
      <c r="CG102" s="172">
        <v>0</v>
      </c>
      <c r="CH102" s="172">
        <v>0</v>
      </c>
      <c r="CI102" s="172">
        <v>0</v>
      </c>
      <c r="CJ102" s="172">
        <v>0</v>
      </c>
      <c r="CK102" s="172">
        <v>0</v>
      </c>
      <c r="CL102" s="177">
        <v>0</v>
      </c>
      <c r="CM102" s="176">
        <v>0</v>
      </c>
      <c r="CN102" s="172">
        <v>0</v>
      </c>
      <c r="CO102" s="172">
        <v>0</v>
      </c>
      <c r="CP102" s="172">
        <v>0</v>
      </c>
      <c r="CQ102" s="172">
        <v>0</v>
      </c>
      <c r="CR102" s="172">
        <v>0</v>
      </c>
      <c r="CS102" s="172">
        <v>0</v>
      </c>
      <c r="CT102" s="172">
        <v>0</v>
      </c>
      <c r="CU102" s="172">
        <v>0</v>
      </c>
      <c r="CV102" s="172">
        <v>0</v>
      </c>
      <c r="CW102" s="172">
        <v>0</v>
      </c>
      <c r="CX102" s="172">
        <v>0</v>
      </c>
      <c r="CY102" s="163">
        <v>2678287.6346712178</v>
      </c>
      <c r="DA102" s="178">
        <v>1876000</v>
      </c>
      <c r="DB102" s="179">
        <v>802287.63467121753</v>
      </c>
      <c r="DC102" s="179">
        <v>0</v>
      </c>
      <c r="DD102" s="179">
        <v>0</v>
      </c>
      <c r="DE102" s="179">
        <v>0</v>
      </c>
      <c r="DF102" s="179">
        <v>0</v>
      </c>
      <c r="DG102" s="179">
        <v>0</v>
      </c>
      <c r="DH102" s="165">
        <v>2678287.6346712178</v>
      </c>
      <c r="DI102" s="182">
        <v>0</v>
      </c>
    </row>
    <row r="103" spans="1:113" x14ac:dyDescent="0.35">
      <c r="A103" s="172">
        <v>104</v>
      </c>
      <c r="B103" s="172">
        <v>234</v>
      </c>
      <c r="C103" s="173" t="s">
        <v>206</v>
      </c>
      <c r="D103" s="279" t="s">
        <v>474</v>
      </c>
      <c r="E103" s="184" t="s">
        <v>207</v>
      </c>
      <c r="F103" s="174" t="s">
        <v>79</v>
      </c>
      <c r="G103" s="172">
        <v>42801.47391837617</v>
      </c>
      <c r="H103" s="172">
        <v>42801.47391837617</v>
      </c>
      <c r="I103" s="172">
        <v>42801.47391837617</v>
      </c>
      <c r="J103" s="172">
        <v>42801.47391837617</v>
      </c>
      <c r="K103" s="172">
        <v>42801.47391837617</v>
      </c>
      <c r="L103" s="172">
        <v>42801.47391837617</v>
      </c>
      <c r="M103" s="172">
        <v>42801.47391837617</v>
      </c>
      <c r="N103" s="172">
        <v>42801.47391837617</v>
      </c>
      <c r="O103" s="172">
        <v>42801.47391837617</v>
      </c>
      <c r="P103" s="172">
        <v>42801.47391837617</v>
      </c>
      <c r="Q103" s="172">
        <v>42801.47391837617</v>
      </c>
      <c r="R103" s="177">
        <v>42801.47391837617</v>
      </c>
      <c r="S103" s="176">
        <v>44517.23138202991</v>
      </c>
      <c r="T103" s="172">
        <v>44517.23138202991</v>
      </c>
      <c r="U103" s="172">
        <v>44517.23138202991</v>
      </c>
      <c r="V103" s="172">
        <v>44517.23138202991</v>
      </c>
      <c r="W103" s="172">
        <v>44517.23138202991</v>
      </c>
      <c r="X103" s="172">
        <v>44517.23138202991</v>
      </c>
      <c r="Y103" s="172">
        <v>44517.23138202991</v>
      </c>
      <c r="Z103" s="172">
        <v>44517.23138202991</v>
      </c>
      <c r="AA103" s="172">
        <v>44517.23138202991</v>
      </c>
      <c r="AB103" s="172">
        <v>44517.23138202991</v>
      </c>
      <c r="AC103" s="172">
        <v>44517.23138202991</v>
      </c>
      <c r="AD103" s="177">
        <v>44517.23138202991</v>
      </c>
      <c r="AE103" s="176">
        <v>5396.2933176259121</v>
      </c>
      <c r="AF103" s="172">
        <v>5396.2933176259121</v>
      </c>
      <c r="AG103" s="172">
        <v>5396.2933176259121</v>
      </c>
      <c r="AH103" s="172">
        <v>5396.2933176259121</v>
      </c>
      <c r="AI103" s="172">
        <v>5396.2933176259121</v>
      </c>
      <c r="AJ103" s="172">
        <v>5396.2933176259121</v>
      </c>
      <c r="AK103" s="172">
        <v>5396.2933176259121</v>
      </c>
      <c r="AL103" s="172">
        <v>5396.2933176259121</v>
      </c>
      <c r="AM103" s="172">
        <v>5396.2933176259121</v>
      </c>
      <c r="AN103" s="172">
        <v>5396.2933176259121</v>
      </c>
      <c r="AO103" s="172">
        <v>5396.2933176259121</v>
      </c>
      <c r="AP103" s="177">
        <v>5396.2933176259121</v>
      </c>
      <c r="AQ103" s="176">
        <v>5352.3439469457926</v>
      </c>
      <c r="AR103" s="172">
        <v>5352.3439469457926</v>
      </c>
      <c r="AS103" s="172">
        <v>5352.3439469457926</v>
      </c>
      <c r="AT103" s="172">
        <v>5352.3439469457926</v>
      </c>
      <c r="AU103" s="172">
        <v>5352.3439469457926</v>
      </c>
      <c r="AV103" s="172">
        <v>5352.3439469457926</v>
      </c>
      <c r="AW103" s="172">
        <v>5352.3439469457926</v>
      </c>
      <c r="AX103" s="172">
        <v>5352.3439469457926</v>
      </c>
      <c r="AY103" s="172">
        <v>5352.3439469457926</v>
      </c>
      <c r="AZ103" s="172">
        <v>5352.3439469457926</v>
      </c>
      <c r="BA103" s="172">
        <v>5352.3439469457926</v>
      </c>
      <c r="BB103" s="177">
        <v>5352.3439469457926</v>
      </c>
      <c r="BC103" s="176">
        <v>5278.0178053544096</v>
      </c>
      <c r="BD103" s="172">
        <v>5278.0178053544096</v>
      </c>
      <c r="BE103" s="172">
        <v>5278.0178053544096</v>
      </c>
      <c r="BF103" s="172">
        <v>5278.0178053544096</v>
      </c>
      <c r="BG103" s="172">
        <v>5278.0178053544096</v>
      </c>
      <c r="BH103" s="172">
        <v>5278.0178053544096</v>
      </c>
      <c r="BI103" s="172">
        <v>5278.0178053544096</v>
      </c>
      <c r="BJ103" s="172">
        <v>5278.0178053544096</v>
      </c>
      <c r="BK103" s="172">
        <v>5278.0178053544096</v>
      </c>
      <c r="BL103" s="172">
        <v>5278.0178053544096</v>
      </c>
      <c r="BM103" s="172">
        <v>5278.0178053544096</v>
      </c>
      <c r="BN103" s="177">
        <v>5278.0178053544096</v>
      </c>
      <c r="BO103" s="176">
        <v>5201.7527209389054</v>
      </c>
      <c r="BP103" s="172">
        <v>5201.7527209389054</v>
      </c>
      <c r="BQ103" s="172">
        <v>5201.7527209389054</v>
      </c>
      <c r="BR103" s="172">
        <v>5201.7527209389054</v>
      </c>
      <c r="BS103" s="172">
        <v>5201.7527209389054</v>
      </c>
      <c r="BT103" s="172">
        <v>5201.7527209389054</v>
      </c>
      <c r="BU103" s="172">
        <v>5201.7527209389054</v>
      </c>
      <c r="BV103" s="172">
        <v>5201.7527209389054</v>
      </c>
      <c r="BW103" s="172">
        <v>5201.7527209389054</v>
      </c>
      <c r="BX103" s="172">
        <v>5201.7527209389054</v>
      </c>
      <c r="BY103" s="172">
        <v>5201.7527209389054</v>
      </c>
      <c r="BZ103" s="177">
        <v>5201.7527209389054</v>
      </c>
      <c r="CA103" s="176">
        <v>5142.9381219405077</v>
      </c>
      <c r="CB103" s="172">
        <v>5142.9381219405077</v>
      </c>
      <c r="CC103" s="172">
        <v>5142.9381219405077</v>
      </c>
      <c r="CD103" s="172">
        <v>5142.9381219405077</v>
      </c>
      <c r="CE103" s="172">
        <v>5142.9381219405077</v>
      </c>
      <c r="CF103" s="172">
        <v>5142.9381219405077</v>
      </c>
      <c r="CG103" s="172">
        <v>5142.9381219405077</v>
      </c>
      <c r="CH103" s="172">
        <v>5142.9381219405077</v>
      </c>
      <c r="CI103" s="172">
        <v>5142.9381219405077</v>
      </c>
      <c r="CJ103" s="172">
        <v>5142.9381219405077</v>
      </c>
      <c r="CK103" s="172">
        <v>5142.9381219405077</v>
      </c>
      <c r="CL103" s="177">
        <v>5142.9381219405077</v>
      </c>
      <c r="CM103" s="176">
        <v>5125.7030746149694</v>
      </c>
      <c r="CN103" s="172">
        <v>5125.7030746149694</v>
      </c>
      <c r="CO103" s="172">
        <v>5125.7030746149694</v>
      </c>
      <c r="CP103" s="172">
        <v>5125.7030746149694</v>
      </c>
      <c r="CQ103" s="172">
        <v>5125.7030746149694</v>
      </c>
      <c r="CR103" s="172">
        <v>5125.7030746149694</v>
      </c>
      <c r="CS103" s="172">
        <v>5125.7030746149694</v>
      </c>
      <c r="CT103" s="172">
        <v>5125.7030746149694</v>
      </c>
      <c r="CU103" s="172">
        <v>5125.7030746149694</v>
      </c>
      <c r="CV103" s="172">
        <v>5125.7030746149694</v>
      </c>
      <c r="CW103" s="172">
        <v>5125.7030746149694</v>
      </c>
      <c r="CX103" s="172">
        <v>5125.7030746149694</v>
      </c>
      <c r="CY103" s="163">
        <v>912171.36443340348</v>
      </c>
      <c r="DA103" s="178">
        <v>534206.77658435877</v>
      </c>
      <c r="DB103" s="179">
        <v>64755.519811510931</v>
      </c>
      <c r="DC103" s="179">
        <v>64228.127363349522</v>
      </c>
      <c r="DD103" s="179">
        <v>63336.2136642529</v>
      </c>
      <c r="DE103" s="179">
        <v>62421.032651266876</v>
      </c>
      <c r="DF103" s="179">
        <v>61715.257463286078</v>
      </c>
      <c r="DG103" s="179">
        <v>61508.436895379629</v>
      </c>
      <c r="DH103" s="165">
        <v>912171.36443340476</v>
      </c>
      <c r="DI103" s="182">
        <v>1.280568540096283E-9</v>
      </c>
    </row>
    <row r="104" spans="1:113" x14ac:dyDescent="0.35">
      <c r="A104" s="172">
        <v>105</v>
      </c>
      <c r="B104" s="172">
        <v>8</v>
      </c>
      <c r="C104" s="173" t="s">
        <v>208</v>
      </c>
      <c r="D104" s="279" t="s">
        <v>474</v>
      </c>
      <c r="E104" s="174" t="s">
        <v>209</v>
      </c>
      <c r="F104" s="174" t="s">
        <v>79</v>
      </c>
      <c r="G104" s="172">
        <v>0</v>
      </c>
      <c r="H104" s="172">
        <v>0</v>
      </c>
      <c r="I104" s="172">
        <v>0</v>
      </c>
      <c r="J104" s="172">
        <v>0</v>
      </c>
      <c r="K104" s="172">
        <v>0</v>
      </c>
      <c r="L104" s="172">
        <v>0</v>
      </c>
      <c r="M104" s="172">
        <v>0</v>
      </c>
      <c r="N104" s="172">
        <v>0</v>
      </c>
      <c r="O104" s="172">
        <v>0</v>
      </c>
      <c r="P104" s="172">
        <v>0</v>
      </c>
      <c r="Q104" s="172">
        <v>0</v>
      </c>
      <c r="R104" s="177">
        <v>0</v>
      </c>
      <c r="S104" s="176">
        <v>0</v>
      </c>
      <c r="T104" s="172">
        <v>0</v>
      </c>
      <c r="U104" s="172">
        <v>0</v>
      </c>
      <c r="V104" s="172">
        <v>0</v>
      </c>
      <c r="W104" s="172">
        <v>0</v>
      </c>
      <c r="X104" s="172">
        <v>0</v>
      </c>
      <c r="Y104" s="172">
        <v>0</v>
      </c>
      <c r="Z104" s="172">
        <v>0</v>
      </c>
      <c r="AA104" s="172">
        <v>0</v>
      </c>
      <c r="AB104" s="172">
        <v>0</v>
      </c>
      <c r="AC104" s="172">
        <v>0</v>
      </c>
      <c r="AD104" s="177">
        <v>0</v>
      </c>
      <c r="AE104" s="176">
        <v>0</v>
      </c>
      <c r="AF104" s="172">
        <v>0</v>
      </c>
      <c r="AG104" s="172">
        <v>0</v>
      </c>
      <c r="AH104" s="172">
        <v>0</v>
      </c>
      <c r="AI104" s="172">
        <v>0</v>
      </c>
      <c r="AJ104" s="172">
        <v>0</v>
      </c>
      <c r="AK104" s="172">
        <v>5033.1204102222337</v>
      </c>
      <c r="AL104" s="172">
        <v>5033.1204102222337</v>
      </c>
      <c r="AM104" s="172">
        <v>5033.1204102222337</v>
      </c>
      <c r="AN104" s="172">
        <v>5033.1204102222337</v>
      </c>
      <c r="AO104" s="172">
        <v>5033.1204102222337</v>
      </c>
      <c r="AP104" s="177">
        <v>5033.1204102222337</v>
      </c>
      <c r="AQ104" s="176">
        <v>5033.1204102222337</v>
      </c>
      <c r="AR104" s="172">
        <v>5033.1204102222337</v>
      </c>
      <c r="AS104" s="172">
        <v>5033.1204102222337</v>
      </c>
      <c r="AT104" s="172">
        <v>5033.1204102222337</v>
      </c>
      <c r="AU104" s="172">
        <v>5033.1204102222337</v>
      </c>
      <c r="AV104" s="172">
        <v>5033.1204102222337</v>
      </c>
      <c r="AW104" s="172">
        <v>5033.1204102222337</v>
      </c>
      <c r="AX104" s="172">
        <v>5033.1204102222337</v>
      </c>
      <c r="AY104" s="172">
        <v>5033.1204102222337</v>
      </c>
      <c r="AZ104" s="172">
        <v>5033.1204102222337</v>
      </c>
      <c r="BA104" s="172">
        <v>5033.1204102222337</v>
      </c>
      <c r="BB104" s="177">
        <v>5033.1204102222337</v>
      </c>
      <c r="BC104" s="176">
        <v>5033.1204102222337</v>
      </c>
      <c r="BD104" s="172">
        <v>5033.1204102222337</v>
      </c>
      <c r="BE104" s="172">
        <v>5033.1204102222337</v>
      </c>
      <c r="BF104" s="172">
        <v>5033.1204102222337</v>
      </c>
      <c r="BG104" s="172">
        <v>5033.1204102222337</v>
      </c>
      <c r="BH104" s="172">
        <v>5033.1204102222337</v>
      </c>
      <c r="BI104" s="172">
        <v>5033.1204102222337</v>
      </c>
      <c r="BJ104" s="172">
        <v>5033.1204102222337</v>
      </c>
      <c r="BK104" s="172">
        <v>5033.1204102222337</v>
      </c>
      <c r="BL104" s="172">
        <v>5033.1204102222337</v>
      </c>
      <c r="BM104" s="172">
        <v>5033.1204102222337</v>
      </c>
      <c r="BN104" s="177">
        <v>5033.1204102222337</v>
      </c>
      <c r="BO104" s="176">
        <v>5033.1204102222337</v>
      </c>
      <c r="BP104" s="172">
        <v>5033.1204102222337</v>
      </c>
      <c r="BQ104" s="172">
        <v>5033.1204102222337</v>
      </c>
      <c r="BR104" s="172">
        <v>5033.1204102222337</v>
      </c>
      <c r="BS104" s="172">
        <v>5033.1204102222337</v>
      </c>
      <c r="BT104" s="172">
        <v>5033.1204102222337</v>
      </c>
      <c r="BU104" s="172">
        <v>5033.1204102222337</v>
      </c>
      <c r="BV104" s="172">
        <v>5033.1204102222337</v>
      </c>
      <c r="BW104" s="172">
        <v>5033.1204102222337</v>
      </c>
      <c r="BX104" s="172">
        <v>5033.1204102222337</v>
      </c>
      <c r="BY104" s="172">
        <v>5033.1204102222337</v>
      </c>
      <c r="BZ104" s="177">
        <v>5033.1204102222337</v>
      </c>
      <c r="CA104" s="176">
        <v>5033.1204102222337</v>
      </c>
      <c r="CB104" s="172">
        <v>5033.1204102222337</v>
      </c>
      <c r="CC104" s="172">
        <v>5033.1204102222337</v>
      </c>
      <c r="CD104" s="172">
        <v>5033.1204102222337</v>
      </c>
      <c r="CE104" s="172">
        <v>5033.1204102222337</v>
      </c>
      <c r="CF104" s="172">
        <v>5033.1204102222337</v>
      </c>
      <c r="CG104" s="172">
        <v>5033.1204102222337</v>
      </c>
      <c r="CH104" s="172">
        <v>5033.1204102222337</v>
      </c>
      <c r="CI104" s="172">
        <v>5033.1204102222337</v>
      </c>
      <c r="CJ104" s="172">
        <v>5033.1204102222337</v>
      </c>
      <c r="CK104" s="172">
        <v>5033.1204102222337</v>
      </c>
      <c r="CL104" s="177">
        <v>5033.1204102222337</v>
      </c>
      <c r="CM104" s="176">
        <v>5033.1204102222337</v>
      </c>
      <c r="CN104" s="172">
        <v>5033.1204102222337</v>
      </c>
      <c r="CO104" s="172">
        <v>5033.1204102222337</v>
      </c>
      <c r="CP104" s="172">
        <v>5033.1204102222337</v>
      </c>
      <c r="CQ104" s="172">
        <v>5033.1204102222337</v>
      </c>
      <c r="CR104" s="172">
        <v>5033.1204102222337</v>
      </c>
      <c r="CS104" s="172">
        <v>5033.1204102222337</v>
      </c>
      <c r="CT104" s="172">
        <v>5033.1204102222337</v>
      </c>
      <c r="CU104" s="172">
        <v>5033.1204102222337</v>
      </c>
      <c r="CV104" s="172">
        <v>5033.1204102222337</v>
      </c>
      <c r="CW104" s="172">
        <v>5033.1204102222337</v>
      </c>
      <c r="CX104" s="172">
        <v>5033.1204102222337</v>
      </c>
      <c r="CY104" s="163">
        <v>332185.94707466738</v>
      </c>
      <c r="DA104" s="178">
        <v>0</v>
      </c>
      <c r="DB104" s="179">
        <v>30198.7224613334</v>
      </c>
      <c r="DC104" s="179">
        <v>60397.4449226668</v>
      </c>
      <c r="DD104" s="179">
        <v>60397.4449226668</v>
      </c>
      <c r="DE104" s="179">
        <v>60397.4449226668</v>
      </c>
      <c r="DF104" s="179">
        <v>60397.4449226668</v>
      </c>
      <c r="DG104" s="179">
        <v>60397.4449226668</v>
      </c>
      <c r="DH104" s="165">
        <v>332185.94707466743</v>
      </c>
      <c r="DI104" s="182">
        <v>0</v>
      </c>
    </row>
    <row r="105" spans="1:113" x14ac:dyDescent="0.35">
      <c r="A105" s="172">
        <v>106</v>
      </c>
      <c r="B105" s="172">
        <v>9</v>
      </c>
      <c r="C105" s="173" t="s">
        <v>210</v>
      </c>
      <c r="D105" s="279" t="s">
        <v>474</v>
      </c>
      <c r="E105" s="184" t="s">
        <v>127</v>
      </c>
      <c r="F105" s="174" t="s">
        <v>125</v>
      </c>
      <c r="G105" s="172">
        <v>0</v>
      </c>
      <c r="H105" s="172">
        <v>0</v>
      </c>
      <c r="I105" s="172">
        <v>0</v>
      </c>
      <c r="J105" s="172">
        <v>0</v>
      </c>
      <c r="K105" s="172">
        <v>0</v>
      </c>
      <c r="L105" s="172">
        <v>0</v>
      </c>
      <c r="M105" s="172">
        <v>0</v>
      </c>
      <c r="N105" s="172">
        <v>0</v>
      </c>
      <c r="O105" s="172">
        <v>0</v>
      </c>
      <c r="P105" s="172">
        <v>0</v>
      </c>
      <c r="Q105" s="172">
        <v>0</v>
      </c>
      <c r="R105" s="177">
        <v>0</v>
      </c>
      <c r="S105" s="176">
        <v>0</v>
      </c>
      <c r="T105" s="172">
        <v>0</v>
      </c>
      <c r="U105" s="172">
        <v>0</v>
      </c>
      <c r="V105" s="172">
        <v>0</v>
      </c>
      <c r="W105" s="172">
        <v>0</v>
      </c>
      <c r="X105" s="172">
        <v>0</v>
      </c>
      <c r="Y105" s="172">
        <v>0</v>
      </c>
      <c r="Z105" s="172">
        <v>0</v>
      </c>
      <c r="AA105" s="172">
        <v>0</v>
      </c>
      <c r="AB105" s="172">
        <v>0</v>
      </c>
      <c r="AC105" s="172">
        <v>0</v>
      </c>
      <c r="AD105" s="177">
        <v>0</v>
      </c>
      <c r="AE105" s="176">
        <v>0</v>
      </c>
      <c r="AF105" s="172">
        <v>0</v>
      </c>
      <c r="AG105" s="172">
        <v>0</v>
      </c>
      <c r="AH105" s="172">
        <v>0</v>
      </c>
      <c r="AI105" s="172">
        <v>0</v>
      </c>
      <c r="AJ105" s="172">
        <v>0</v>
      </c>
      <c r="AK105" s="172">
        <v>0</v>
      </c>
      <c r="AL105" s="172">
        <v>0</v>
      </c>
      <c r="AM105" s="172">
        <v>0</v>
      </c>
      <c r="AN105" s="172">
        <v>0</v>
      </c>
      <c r="AO105" s="172">
        <v>0</v>
      </c>
      <c r="AP105" s="177">
        <v>0</v>
      </c>
      <c r="AQ105" s="176">
        <v>0</v>
      </c>
      <c r="AR105" s="172">
        <v>0</v>
      </c>
      <c r="AS105" s="172">
        <v>0</v>
      </c>
      <c r="AT105" s="172">
        <v>0</v>
      </c>
      <c r="AU105" s="172">
        <v>0</v>
      </c>
      <c r="AV105" s="172">
        <v>0</v>
      </c>
      <c r="AW105" s="172">
        <v>0</v>
      </c>
      <c r="AX105" s="172">
        <v>0</v>
      </c>
      <c r="AY105" s="172">
        <v>0</v>
      </c>
      <c r="AZ105" s="172">
        <v>0</v>
      </c>
      <c r="BA105" s="172">
        <v>0</v>
      </c>
      <c r="BB105" s="177">
        <v>0</v>
      </c>
      <c r="BC105" s="176">
        <v>0</v>
      </c>
      <c r="BD105" s="172">
        <v>0</v>
      </c>
      <c r="BE105" s="172">
        <v>0</v>
      </c>
      <c r="BF105" s="172">
        <v>0</v>
      </c>
      <c r="BG105" s="172">
        <v>0</v>
      </c>
      <c r="BH105" s="172">
        <v>0</v>
      </c>
      <c r="BI105" s="172">
        <v>0</v>
      </c>
      <c r="BJ105" s="172">
        <v>0</v>
      </c>
      <c r="BK105" s="172">
        <v>0</v>
      </c>
      <c r="BL105" s="172">
        <v>0</v>
      </c>
      <c r="BM105" s="172">
        <v>0</v>
      </c>
      <c r="BN105" s="177">
        <v>0</v>
      </c>
      <c r="BO105" s="176">
        <v>18869.304400000001</v>
      </c>
      <c r="BP105" s="172">
        <v>56607.913199999995</v>
      </c>
      <c r="BQ105" s="172">
        <v>113215.82639999999</v>
      </c>
      <c r="BR105" s="172">
        <v>169823.7396</v>
      </c>
      <c r="BS105" s="172">
        <v>226431.65279999998</v>
      </c>
      <c r="BT105" s="172">
        <v>301908.87040000001</v>
      </c>
      <c r="BU105" s="172">
        <v>339647.4792</v>
      </c>
      <c r="BV105" s="172">
        <v>264170.26160000003</v>
      </c>
      <c r="BW105" s="172">
        <v>188693.04399999999</v>
      </c>
      <c r="BX105" s="172">
        <v>132085.13080000001</v>
      </c>
      <c r="BY105" s="172">
        <v>56607.913199999995</v>
      </c>
      <c r="BZ105" s="177">
        <v>18869.304400000001</v>
      </c>
      <c r="CA105" s="176">
        <v>0</v>
      </c>
      <c r="CB105" s="172">
        <v>0</v>
      </c>
      <c r="CC105" s="172">
        <v>0</v>
      </c>
      <c r="CD105" s="172">
        <v>0</v>
      </c>
      <c r="CE105" s="172">
        <v>0</v>
      </c>
      <c r="CF105" s="172">
        <v>0</v>
      </c>
      <c r="CG105" s="172">
        <v>0</v>
      </c>
      <c r="CH105" s="172">
        <v>0</v>
      </c>
      <c r="CI105" s="172">
        <v>0</v>
      </c>
      <c r="CJ105" s="172">
        <v>0</v>
      </c>
      <c r="CK105" s="172">
        <v>0</v>
      </c>
      <c r="CL105" s="177">
        <v>0</v>
      </c>
      <c r="CM105" s="176">
        <v>0</v>
      </c>
      <c r="CN105" s="172">
        <v>0</v>
      </c>
      <c r="CO105" s="172">
        <v>0</v>
      </c>
      <c r="CP105" s="172">
        <v>0</v>
      </c>
      <c r="CQ105" s="172">
        <v>0</v>
      </c>
      <c r="CR105" s="172">
        <v>0</v>
      </c>
      <c r="CS105" s="172">
        <v>0</v>
      </c>
      <c r="CT105" s="172">
        <v>0</v>
      </c>
      <c r="CU105" s="172">
        <v>0</v>
      </c>
      <c r="CV105" s="172">
        <v>0</v>
      </c>
      <c r="CW105" s="172">
        <v>0</v>
      </c>
      <c r="CX105" s="172">
        <v>0</v>
      </c>
      <c r="CY105" s="163">
        <v>1886930.4400000002</v>
      </c>
      <c r="DA105" s="178">
        <v>0</v>
      </c>
      <c r="DB105" s="179">
        <v>0</v>
      </c>
      <c r="DC105" s="179">
        <v>0</v>
      </c>
      <c r="DD105" s="179">
        <v>0</v>
      </c>
      <c r="DE105" s="179">
        <v>1886930.4400000002</v>
      </c>
      <c r="DF105" s="179">
        <v>0</v>
      </c>
      <c r="DG105" s="179">
        <v>0</v>
      </c>
      <c r="DH105" s="165">
        <v>1886930.4400000002</v>
      </c>
      <c r="DI105" s="182">
        <v>0</v>
      </c>
    </row>
    <row r="106" spans="1:113" x14ac:dyDescent="0.35">
      <c r="A106" s="172">
        <v>107</v>
      </c>
      <c r="B106" s="172">
        <v>48</v>
      </c>
      <c r="C106" s="173" t="s">
        <v>211</v>
      </c>
      <c r="D106" s="279" t="s">
        <v>474</v>
      </c>
      <c r="E106" s="184" t="s">
        <v>124</v>
      </c>
      <c r="F106" s="174" t="s">
        <v>125</v>
      </c>
      <c r="G106" s="172">
        <v>0</v>
      </c>
      <c r="H106" s="172">
        <v>0</v>
      </c>
      <c r="I106" s="172">
        <v>0</v>
      </c>
      <c r="J106" s="172">
        <v>0</v>
      </c>
      <c r="K106" s="172">
        <v>0</v>
      </c>
      <c r="L106" s="172">
        <v>0</v>
      </c>
      <c r="M106" s="172">
        <v>0</v>
      </c>
      <c r="N106" s="172">
        <v>0</v>
      </c>
      <c r="O106" s="172">
        <v>0</v>
      </c>
      <c r="P106" s="172">
        <v>0</v>
      </c>
      <c r="Q106" s="172">
        <v>0</v>
      </c>
      <c r="R106" s="177">
        <v>0</v>
      </c>
      <c r="S106" s="176">
        <v>0</v>
      </c>
      <c r="T106" s="172">
        <v>0</v>
      </c>
      <c r="U106" s="172">
        <v>0</v>
      </c>
      <c r="V106" s="172">
        <v>0</v>
      </c>
      <c r="W106" s="172">
        <v>0</v>
      </c>
      <c r="X106" s="172">
        <v>0</v>
      </c>
      <c r="Y106" s="172">
        <v>0</v>
      </c>
      <c r="Z106" s="172">
        <v>0</v>
      </c>
      <c r="AA106" s="172">
        <v>0</v>
      </c>
      <c r="AB106" s="172">
        <v>0</v>
      </c>
      <c r="AC106" s="172">
        <v>0</v>
      </c>
      <c r="AD106" s="177">
        <v>0</v>
      </c>
      <c r="AE106" s="176">
        <v>0</v>
      </c>
      <c r="AF106" s="172">
        <v>0</v>
      </c>
      <c r="AG106" s="172">
        <v>0</v>
      </c>
      <c r="AH106" s="172">
        <v>0</v>
      </c>
      <c r="AI106" s="172">
        <v>0</v>
      </c>
      <c r="AJ106" s="172">
        <v>0</v>
      </c>
      <c r="AK106" s="172">
        <v>0</v>
      </c>
      <c r="AL106" s="172">
        <v>0</v>
      </c>
      <c r="AM106" s="172">
        <v>0</v>
      </c>
      <c r="AN106" s="172">
        <v>0</v>
      </c>
      <c r="AO106" s="172">
        <v>0</v>
      </c>
      <c r="AP106" s="177">
        <v>0</v>
      </c>
      <c r="AQ106" s="176">
        <v>0</v>
      </c>
      <c r="AR106" s="172">
        <v>0</v>
      </c>
      <c r="AS106" s="172">
        <v>0</v>
      </c>
      <c r="AT106" s="172">
        <v>0</v>
      </c>
      <c r="AU106" s="172">
        <v>0</v>
      </c>
      <c r="AV106" s="172">
        <v>0</v>
      </c>
      <c r="AW106" s="172">
        <v>0</v>
      </c>
      <c r="AX106" s="172">
        <v>0</v>
      </c>
      <c r="AY106" s="172">
        <v>0</v>
      </c>
      <c r="AZ106" s="172">
        <v>0</v>
      </c>
      <c r="BA106" s="172">
        <v>0</v>
      </c>
      <c r="BB106" s="177">
        <v>0</v>
      </c>
      <c r="BC106" s="176">
        <v>0</v>
      </c>
      <c r="BD106" s="172">
        <v>0</v>
      </c>
      <c r="BE106" s="172">
        <v>0</v>
      </c>
      <c r="BF106" s="172">
        <v>0</v>
      </c>
      <c r="BG106" s="172">
        <v>0</v>
      </c>
      <c r="BH106" s="172">
        <v>0</v>
      </c>
      <c r="BI106" s="172">
        <v>0</v>
      </c>
      <c r="BJ106" s="172">
        <v>0</v>
      </c>
      <c r="BK106" s="172">
        <v>0</v>
      </c>
      <c r="BL106" s="172">
        <v>0</v>
      </c>
      <c r="BM106" s="172">
        <v>0</v>
      </c>
      <c r="BN106" s="177">
        <v>0</v>
      </c>
      <c r="BO106" s="176">
        <v>0</v>
      </c>
      <c r="BP106" s="172">
        <v>0</v>
      </c>
      <c r="BQ106" s="172">
        <v>0</v>
      </c>
      <c r="BR106" s="172">
        <v>0</v>
      </c>
      <c r="BS106" s="172">
        <v>0</v>
      </c>
      <c r="BT106" s="172">
        <v>0</v>
      </c>
      <c r="BU106" s="172">
        <v>0</v>
      </c>
      <c r="BV106" s="172">
        <v>0</v>
      </c>
      <c r="BW106" s="172">
        <v>0</v>
      </c>
      <c r="BX106" s="172">
        <v>0</v>
      </c>
      <c r="BY106" s="172">
        <v>0</v>
      </c>
      <c r="BZ106" s="177">
        <v>0</v>
      </c>
      <c r="CA106" s="176">
        <v>0</v>
      </c>
      <c r="CB106" s="172">
        <v>0</v>
      </c>
      <c r="CC106" s="172">
        <v>0</v>
      </c>
      <c r="CD106" s="172">
        <v>0</v>
      </c>
      <c r="CE106" s="172">
        <v>0</v>
      </c>
      <c r="CF106" s="172">
        <v>0</v>
      </c>
      <c r="CG106" s="172">
        <v>0</v>
      </c>
      <c r="CH106" s="172">
        <v>0</v>
      </c>
      <c r="CI106" s="172">
        <v>0</v>
      </c>
      <c r="CJ106" s="172">
        <v>0</v>
      </c>
      <c r="CK106" s="172">
        <v>0</v>
      </c>
      <c r="CL106" s="177">
        <v>0</v>
      </c>
      <c r="CM106" s="176">
        <v>0</v>
      </c>
      <c r="CN106" s="172">
        <v>0</v>
      </c>
      <c r="CO106" s="172">
        <v>0</v>
      </c>
      <c r="CP106" s="172">
        <v>0</v>
      </c>
      <c r="CQ106" s="172">
        <v>0</v>
      </c>
      <c r="CR106" s="172">
        <v>0</v>
      </c>
      <c r="CS106" s="172">
        <v>0</v>
      </c>
      <c r="CT106" s="172">
        <v>0</v>
      </c>
      <c r="CU106" s="172">
        <v>0</v>
      </c>
      <c r="CV106" s="172">
        <v>0</v>
      </c>
      <c r="CW106" s="172">
        <v>0</v>
      </c>
      <c r="CX106" s="172">
        <v>0</v>
      </c>
      <c r="CY106" s="163">
        <v>0</v>
      </c>
      <c r="DA106" s="178">
        <v>0</v>
      </c>
      <c r="DB106" s="179">
        <v>0</v>
      </c>
      <c r="DC106" s="179">
        <v>0</v>
      </c>
      <c r="DD106" s="179">
        <v>0</v>
      </c>
      <c r="DE106" s="179">
        <v>0</v>
      </c>
      <c r="DF106" s="179">
        <v>0</v>
      </c>
      <c r="DG106" s="179">
        <v>0</v>
      </c>
      <c r="DH106" s="165">
        <v>0</v>
      </c>
      <c r="DI106" s="182">
        <v>0</v>
      </c>
    </row>
    <row r="107" spans="1:113" x14ac:dyDescent="0.35">
      <c r="A107" s="172">
        <v>108</v>
      </c>
      <c r="B107" s="172">
        <v>970</v>
      </c>
      <c r="C107" s="173" t="s">
        <v>212</v>
      </c>
      <c r="D107" s="279" t="s">
        <v>474</v>
      </c>
      <c r="E107" s="184" t="s">
        <v>153</v>
      </c>
      <c r="F107" s="174" t="s">
        <v>79</v>
      </c>
      <c r="G107" s="172">
        <v>3157.4019065379352</v>
      </c>
      <c r="H107" s="172">
        <v>3157.4019065379352</v>
      </c>
      <c r="I107" s="172">
        <v>3157.4019065379352</v>
      </c>
      <c r="J107" s="172">
        <v>3157.4019065379352</v>
      </c>
      <c r="K107" s="172">
        <v>3157.4019065379352</v>
      </c>
      <c r="L107" s="172">
        <v>3157.4019065379352</v>
      </c>
      <c r="M107" s="172">
        <v>3157.4019065379352</v>
      </c>
      <c r="N107" s="172">
        <v>3157.4019065379352</v>
      </c>
      <c r="O107" s="172">
        <v>3157.4019065379352</v>
      </c>
      <c r="P107" s="172">
        <v>3157.4019065379352</v>
      </c>
      <c r="Q107" s="172">
        <v>3157.4019065379352</v>
      </c>
      <c r="R107" s="177">
        <v>3157.4019065379352</v>
      </c>
      <c r="S107" s="176">
        <v>3152.9070351918499</v>
      </c>
      <c r="T107" s="172">
        <v>3152.9070351918499</v>
      </c>
      <c r="U107" s="172">
        <v>3152.9070351918499</v>
      </c>
      <c r="V107" s="172">
        <v>3152.9070351918499</v>
      </c>
      <c r="W107" s="172">
        <v>3152.9070351918499</v>
      </c>
      <c r="X107" s="172">
        <v>3152.9070351918499</v>
      </c>
      <c r="Y107" s="172">
        <v>3152.9070351918499</v>
      </c>
      <c r="Z107" s="172">
        <v>3152.9070351918499</v>
      </c>
      <c r="AA107" s="172">
        <v>3152.9070351918499</v>
      </c>
      <c r="AB107" s="172">
        <v>3152.9070351918499</v>
      </c>
      <c r="AC107" s="172">
        <v>3152.9070351918499</v>
      </c>
      <c r="AD107" s="177">
        <v>3152.9070351918499</v>
      </c>
      <c r="AE107" s="176">
        <v>3160.5783418468177</v>
      </c>
      <c r="AF107" s="172">
        <v>3160.5783418468177</v>
      </c>
      <c r="AG107" s="172">
        <v>3160.5783418468177</v>
      </c>
      <c r="AH107" s="172">
        <v>3160.5783418468177</v>
      </c>
      <c r="AI107" s="172">
        <v>3160.5783418468177</v>
      </c>
      <c r="AJ107" s="172">
        <v>3160.5783418468177</v>
      </c>
      <c r="AK107" s="172">
        <v>1883.9999999999998</v>
      </c>
      <c r="AL107" s="172">
        <v>1883.9999999999998</v>
      </c>
      <c r="AM107" s="172">
        <v>1883.9999999999998</v>
      </c>
      <c r="AN107" s="172">
        <v>1883.9999999999998</v>
      </c>
      <c r="AO107" s="172">
        <v>1883.9999999999998</v>
      </c>
      <c r="AP107" s="177">
        <v>1883.9999999999998</v>
      </c>
      <c r="AQ107" s="176">
        <v>1883.9999999999998</v>
      </c>
      <c r="AR107" s="172">
        <v>1883.9999999999998</v>
      </c>
      <c r="AS107" s="172">
        <v>1883.9999999999998</v>
      </c>
      <c r="AT107" s="172">
        <v>1883.9999999999998</v>
      </c>
      <c r="AU107" s="172">
        <v>1883.9999999999998</v>
      </c>
      <c r="AV107" s="172">
        <v>1883.9999999999998</v>
      </c>
      <c r="AW107" s="172">
        <v>1883.9999999999998</v>
      </c>
      <c r="AX107" s="172">
        <v>1883.9999999999998</v>
      </c>
      <c r="AY107" s="172">
        <v>1883.9999999999998</v>
      </c>
      <c r="AZ107" s="172">
        <v>1883.9999999999998</v>
      </c>
      <c r="BA107" s="172">
        <v>1883.9999999999998</v>
      </c>
      <c r="BB107" s="177">
        <v>1883.9999999999998</v>
      </c>
      <c r="BC107" s="176">
        <v>1883.9999999999998</v>
      </c>
      <c r="BD107" s="172">
        <v>1883.9999999999998</v>
      </c>
      <c r="BE107" s="172">
        <v>1883.9999999999998</v>
      </c>
      <c r="BF107" s="172">
        <v>1883.9999999999998</v>
      </c>
      <c r="BG107" s="172">
        <v>1883.9999999999998</v>
      </c>
      <c r="BH107" s="172">
        <v>1883.9999999999998</v>
      </c>
      <c r="BI107" s="172">
        <v>1883.9999999999998</v>
      </c>
      <c r="BJ107" s="172">
        <v>1883.9999999999998</v>
      </c>
      <c r="BK107" s="172">
        <v>1883.9999999999998</v>
      </c>
      <c r="BL107" s="172">
        <v>1883.9999999999998</v>
      </c>
      <c r="BM107" s="172">
        <v>1883.9999999999998</v>
      </c>
      <c r="BN107" s="177">
        <v>1883.9999999999998</v>
      </c>
      <c r="BO107" s="176">
        <v>1883.9999999999998</v>
      </c>
      <c r="BP107" s="172">
        <v>1883.9999999999998</v>
      </c>
      <c r="BQ107" s="172">
        <v>1883.9999999999998</v>
      </c>
      <c r="BR107" s="172">
        <v>1883.9999999999998</v>
      </c>
      <c r="BS107" s="172">
        <v>1883.9999999999998</v>
      </c>
      <c r="BT107" s="172">
        <v>1883.9999999999998</v>
      </c>
      <c r="BU107" s="172">
        <v>1883.9999999999998</v>
      </c>
      <c r="BV107" s="172">
        <v>1883.9999999999998</v>
      </c>
      <c r="BW107" s="172">
        <v>1883.9999999999998</v>
      </c>
      <c r="BX107" s="172">
        <v>1883.9999999999998</v>
      </c>
      <c r="BY107" s="172">
        <v>1883.9999999999998</v>
      </c>
      <c r="BZ107" s="177">
        <v>1883.9999999999998</v>
      </c>
      <c r="CA107" s="176">
        <v>1883.9999999999998</v>
      </c>
      <c r="CB107" s="172">
        <v>1883.9999999999998</v>
      </c>
      <c r="CC107" s="172">
        <v>1883.9999999999998</v>
      </c>
      <c r="CD107" s="172">
        <v>1883.9999999999998</v>
      </c>
      <c r="CE107" s="172">
        <v>1883.9999999999998</v>
      </c>
      <c r="CF107" s="172">
        <v>1883.9999999999998</v>
      </c>
      <c r="CG107" s="172">
        <v>1883.9999999999998</v>
      </c>
      <c r="CH107" s="172">
        <v>1883.9999999999998</v>
      </c>
      <c r="CI107" s="172">
        <v>1883.9999999999998</v>
      </c>
      <c r="CJ107" s="172">
        <v>1883.9999999999998</v>
      </c>
      <c r="CK107" s="172">
        <v>1883.9999999999998</v>
      </c>
      <c r="CL107" s="177">
        <v>1883.9999999999998</v>
      </c>
      <c r="CM107" s="176">
        <v>1883.9999999999998</v>
      </c>
      <c r="CN107" s="172">
        <v>1883.9999999999998</v>
      </c>
      <c r="CO107" s="172">
        <v>1883.9999999999998</v>
      </c>
      <c r="CP107" s="172">
        <v>1883.9999999999998</v>
      </c>
      <c r="CQ107" s="172">
        <v>1883.9999999999998</v>
      </c>
      <c r="CR107" s="172">
        <v>1883.9999999999998</v>
      </c>
      <c r="CS107" s="172">
        <v>1883.9999999999998</v>
      </c>
      <c r="CT107" s="172">
        <v>1883.9999999999998</v>
      </c>
      <c r="CU107" s="172">
        <v>1883.9999999999998</v>
      </c>
      <c r="CV107" s="172">
        <v>1883.9999999999998</v>
      </c>
      <c r="CW107" s="172">
        <v>1883.9999999999998</v>
      </c>
      <c r="CX107" s="172">
        <v>1883.9999999999998</v>
      </c>
      <c r="CY107" s="163">
        <v>181142.35447338311</v>
      </c>
      <c r="DA107" s="178">
        <v>37834.884422302195</v>
      </c>
      <c r="DB107" s="179">
        <v>30267.470051080905</v>
      </c>
      <c r="DC107" s="179">
        <v>22607.999999999996</v>
      </c>
      <c r="DD107" s="179">
        <v>22607.999999999996</v>
      </c>
      <c r="DE107" s="179">
        <v>22607.999999999996</v>
      </c>
      <c r="DF107" s="179">
        <v>22607.999999999996</v>
      </c>
      <c r="DG107" s="179">
        <v>22607.999999999996</v>
      </c>
      <c r="DH107" s="165">
        <v>181142.35447338311</v>
      </c>
      <c r="DI107" s="182">
        <v>0</v>
      </c>
    </row>
    <row r="108" spans="1:113" x14ac:dyDescent="0.35">
      <c r="A108" s="172">
        <v>109</v>
      </c>
      <c r="B108" s="172">
        <v>971</v>
      </c>
      <c r="C108" s="173" t="s">
        <v>213</v>
      </c>
      <c r="D108" s="279" t="s">
        <v>474</v>
      </c>
      <c r="E108" s="184" t="s">
        <v>176</v>
      </c>
      <c r="F108" s="174" t="s">
        <v>79</v>
      </c>
      <c r="G108" s="172">
        <v>5688.106155575183</v>
      </c>
      <c r="H108" s="172">
        <v>5688.106155575183</v>
      </c>
      <c r="I108" s="172">
        <v>5688.106155575183</v>
      </c>
      <c r="J108" s="172">
        <v>5688.106155575183</v>
      </c>
      <c r="K108" s="172">
        <v>5688.106155575183</v>
      </c>
      <c r="L108" s="172">
        <v>5688.106155575183</v>
      </c>
      <c r="M108" s="172">
        <v>5688.106155575183</v>
      </c>
      <c r="N108" s="172">
        <v>5688.106155575183</v>
      </c>
      <c r="O108" s="172">
        <v>5688.106155575183</v>
      </c>
      <c r="P108" s="172">
        <v>5688.106155575183</v>
      </c>
      <c r="Q108" s="172">
        <v>5688.106155575183</v>
      </c>
      <c r="R108" s="177">
        <v>5688.106155575183</v>
      </c>
      <c r="S108" s="176">
        <v>5635.3779613331208</v>
      </c>
      <c r="T108" s="172">
        <v>5635.3779613331208</v>
      </c>
      <c r="U108" s="172">
        <v>5635.3779613331208</v>
      </c>
      <c r="V108" s="172">
        <v>5635.3779613331208</v>
      </c>
      <c r="W108" s="172">
        <v>5635.3779613331208</v>
      </c>
      <c r="X108" s="172">
        <v>5635.3779613331208</v>
      </c>
      <c r="Y108" s="172">
        <v>5635.3779613331208</v>
      </c>
      <c r="Z108" s="172">
        <v>5635.3779613331208</v>
      </c>
      <c r="AA108" s="172">
        <v>5635.3779613331208</v>
      </c>
      <c r="AB108" s="172">
        <v>5635.3779613331208</v>
      </c>
      <c r="AC108" s="172">
        <v>5635.3779613331208</v>
      </c>
      <c r="AD108" s="177">
        <v>5635.3779613331208</v>
      </c>
      <c r="AE108" s="176">
        <v>5649.0893432341745</v>
      </c>
      <c r="AF108" s="172">
        <v>5649.0893432341745</v>
      </c>
      <c r="AG108" s="172">
        <v>5649.0893432341745</v>
      </c>
      <c r="AH108" s="172">
        <v>5649.0893432341745</v>
      </c>
      <c r="AI108" s="172">
        <v>5649.0893432341745</v>
      </c>
      <c r="AJ108" s="172">
        <v>5649.0893432341745</v>
      </c>
      <c r="AK108" s="172">
        <v>5651.9999999999991</v>
      </c>
      <c r="AL108" s="172">
        <v>5651.9999999999991</v>
      </c>
      <c r="AM108" s="172">
        <v>5651.9999999999991</v>
      </c>
      <c r="AN108" s="172">
        <v>5651.9999999999991</v>
      </c>
      <c r="AO108" s="172">
        <v>5651.9999999999991</v>
      </c>
      <c r="AP108" s="177">
        <v>5651.9999999999991</v>
      </c>
      <c r="AQ108" s="176">
        <v>5651.9999999999991</v>
      </c>
      <c r="AR108" s="172">
        <v>5651.9999999999991</v>
      </c>
      <c r="AS108" s="172">
        <v>5651.9999999999991</v>
      </c>
      <c r="AT108" s="172">
        <v>5651.9999999999991</v>
      </c>
      <c r="AU108" s="172">
        <v>5651.9999999999991</v>
      </c>
      <c r="AV108" s="172">
        <v>5651.9999999999991</v>
      </c>
      <c r="AW108" s="172">
        <v>5651.9999999999991</v>
      </c>
      <c r="AX108" s="172">
        <v>5651.9999999999991</v>
      </c>
      <c r="AY108" s="172">
        <v>5651.9999999999991</v>
      </c>
      <c r="AZ108" s="172">
        <v>5651.9999999999991</v>
      </c>
      <c r="BA108" s="172">
        <v>5651.9999999999991</v>
      </c>
      <c r="BB108" s="177">
        <v>5651.9999999999991</v>
      </c>
      <c r="BC108" s="176">
        <v>5651.9999999999991</v>
      </c>
      <c r="BD108" s="172">
        <v>5651.9999999999991</v>
      </c>
      <c r="BE108" s="172">
        <v>5651.9999999999991</v>
      </c>
      <c r="BF108" s="172">
        <v>5651.9999999999991</v>
      </c>
      <c r="BG108" s="172">
        <v>5651.9999999999991</v>
      </c>
      <c r="BH108" s="172">
        <v>5651.9999999999991</v>
      </c>
      <c r="BI108" s="172">
        <v>5651.9999999999991</v>
      </c>
      <c r="BJ108" s="172">
        <v>5651.9999999999991</v>
      </c>
      <c r="BK108" s="172">
        <v>5651.9999999999991</v>
      </c>
      <c r="BL108" s="172">
        <v>5651.9999999999991</v>
      </c>
      <c r="BM108" s="172">
        <v>5651.9999999999991</v>
      </c>
      <c r="BN108" s="177">
        <v>5651.9999999999991</v>
      </c>
      <c r="BO108" s="176">
        <v>5651.9999999999991</v>
      </c>
      <c r="BP108" s="172">
        <v>5651.9999999999991</v>
      </c>
      <c r="BQ108" s="172">
        <v>5651.9999999999991</v>
      </c>
      <c r="BR108" s="172">
        <v>5651.9999999999991</v>
      </c>
      <c r="BS108" s="172">
        <v>5651.9999999999991</v>
      </c>
      <c r="BT108" s="172">
        <v>5651.9999999999991</v>
      </c>
      <c r="BU108" s="172">
        <v>5651.9999999999991</v>
      </c>
      <c r="BV108" s="172">
        <v>5651.9999999999991</v>
      </c>
      <c r="BW108" s="172">
        <v>5651.9999999999991</v>
      </c>
      <c r="BX108" s="172">
        <v>5651.9999999999991</v>
      </c>
      <c r="BY108" s="172">
        <v>5651.9999999999991</v>
      </c>
      <c r="BZ108" s="177">
        <v>5651.9999999999991</v>
      </c>
      <c r="CA108" s="176">
        <v>5651.9999999999991</v>
      </c>
      <c r="CB108" s="172">
        <v>5651.9999999999991</v>
      </c>
      <c r="CC108" s="172">
        <v>5651.9999999999991</v>
      </c>
      <c r="CD108" s="172">
        <v>5651.9999999999991</v>
      </c>
      <c r="CE108" s="172">
        <v>5651.9999999999991</v>
      </c>
      <c r="CF108" s="172">
        <v>5651.9999999999991</v>
      </c>
      <c r="CG108" s="172">
        <v>5651.9999999999991</v>
      </c>
      <c r="CH108" s="172">
        <v>5651.9999999999991</v>
      </c>
      <c r="CI108" s="172">
        <v>5651.9999999999991</v>
      </c>
      <c r="CJ108" s="172">
        <v>5651.9999999999991</v>
      </c>
      <c r="CK108" s="172">
        <v>5651.9999999999991</v>
      </c>
      <c r="CL108" s="177">
        <v>5651.9999999999991</v>
      </c>
      <c r="CM108" s="176">
        <v>5651.9999999999991</v>
      </c>
      <c r="CN108" s="172">
        <v>5651.9999999999991</v>
      </c>
      <c r="CO108" s="172">
        <v>5651.9999999999991</v>
      </c>
      <c r="CP108" s="172">
        <v>5651.9999999999991</v>
      </c>
      <c r="CQ108" s="172">
        <v>5651.9999999999991</v>
      </c>
      <c r="CR108" s="172">
        <v>5651.9999999999991</v>
      </c>
      <c r="CS108" s="172">
        <v>5651.9999999999991</v>
      </c>
      <c r="CT108" s="172">
        <v>5651.9999999999991</v>
      </c>
      <c r="CU108" s="172">
        <v>5651.9999999999991</v>
      </c>
      <c r="CV108" s="172">
        <v>5651.9999999999991</v>
      </c>
      <c r="CW108" s="172">
        <v>5651.9999999999991</v>
      </c>
      <c r="CX108" s="172">
        <v>5651.9999999999991</v>
      </c>
      <c r="CY108" s="163">
        <v>474551.07159540243</v>
      </c>
      <c r="DA108" s="178">
        <v>67624.535535997449</v>
      </c>
      <c r="DB108" s="179">
        <v>67806.536059405043</v>
      </c>
      <c r="DC108" s="179">
        <v>67823.999999999985</v>
      </c>
      <c r="DD108" s="179">
        <v>67823.999999999985</v>
      </c>
      <c r="DE108" s="179">
        <v>67823.999999999985</v>
      </c>
      <c r="DF108" s="179">
        <v>67823.999999999985</v>
      </c>
      <c r="DG108" s="179">
        <v>67823.999999999985</v>
      </c>
      <c r="DH108" s="165">
        <v>474551.07159540249</v>
      </c>
      <c r="DI108" s="182">
        <v>0</v>
      </c>
    </row>
    <row r="109" spans="1:113" x14ac:dyDescent="0.35">
      <c r="A109" s="172">
        <v>110</v>
      </c>
      <c r="B109" s="172">
        <v>11</v>
      </c>
      <c r="C109" s="173" t="s">
        <v>146</v>
      </c>
      <c r="D109" s="279" t="s">
        <v>474</v>
      </c>
      <c r="E109" s="184" t="s">
        <v>214</v>
      </c>
      <c r="F109" s="174" t="s">
        <v>125</v>
      </c>
      <c r="G109" s="172">
        <v>35234.633185245919</v>
      </c>
      <c r="H109" s="172">
        <v>70469.266370491838</v>
      </c>
      <c r="I109" s="172">
        <v>123321.21614836073</v>
      </c>
      <c r="J109" s="172">
        <v>211407.7991114755</v>
      </c>
      <c r="K109" s="172">
        <v>281877.06548196735</v>
      </c>
      <c r="L109" s="172">
        <v>295970.91875606572</v>
      </c>
      <c r="M109" s="172">
        <v>246642.43229672147</v>
      </c>
      <c r="N109" s="172">
        <v>211407.7991114755</v>
      </c>
      <c r="O109" s="172">
        <v>123321.21614836073</v>
      </c>
      <c r="P109" s="172">
        <v>88086.582963114794</v>
      </c>
      <c r="Q109" s="172">
        <v>52851.949777868875</v>
      </c>
      <c r="R109" s="177">
        <v>17617.316592622959</v>
      </c>
      <c r="S109" s="176">
        <v>0</v>
      </c>
      <c r="T109" s="172">
        <v>0</v>
      </c>
      <c r="U109" s="172">
        <v>0</v>
      </c>
      <c r="V109" s="172">
        <v>0</v>
      </c>
      <c r="W109" s="172">
        <v>0</v>
      </c>
      <c r="X109" s="172">
        <v>0</v>
      </c>
      <c r="Y109" s="172">
        <v>0</v>
      </c>
      <c r="Z109" s="172">
        <v>0</v>
      </c>
      <c r="AA109" s="172">
        <v>0</v>
      </c>
      <c r="AB109" s="172">
        <v>0</v>
      </c>
      <c r="AC109" s="172">
        <v>0</v>
      </c>
      <c r="AD109" s="177">
        <v>0</v>
      </c>
      <c r="AE109" s="176">
        <v>0</v>
      </c>
      <c r="AF109" s="172">
        <v>0</v>
      </c>
      <c r="AG109" s="172">
        <v>0</v>
      </c>
      <c r="AH109" s="172">
        <v>0</v>
      </c>
      <c r="AI109" s="172">
        <v>0</v>
      </c>
      <c r="AJ109" s="172">
        <v>0</v>
      </c>
      <c r="AK109" s="172">
        <v>0</v>
      </c>
      <c r="AL109" s="172">
        <v>0</v>
      </c>
      <c r="AM109" s="172">
        <v>0</v>
      </c>
      <c r="AN109" s="172">
        <v>0</v>
      </c>
      <c r="AO109" s="172">
        <v>0</v>
      </c>
      <c r="AP109" s="177">
        <v>0</v>
      </c>
      <c r="AQ109" s="176">
        <v>0</v>
      </c>
      <c r="AR109" s="172">
        <v>0</v>
      </c>
      <c r="AS109" s="172">
        <v>0</v>
      </c>
      <c r="AT109" s="172">
        <v>0</v>
      </c>
      <c r="AU109" s="172">
        <v>0</v>
      </c>
      <c r="AV109" s="172">
        <v>0</v>
      </c>
      <c r="AW109" s="172">
        <v>0</v>
      </c>
      <c r="AX109" s="172">
        <v>0</v>
      </c>
      <c r="AY109" s="172">
        <v>0</v>
      </c>
      <c r="AZ109" s="172">
        <v>0</v>
      </c>
      <c r="BA109" s="172">
        <v>0</v>
      </c>
      <c r="BB109" s="177">
        <v>0</v>
      </c>
      <c r="BC109" s="176">
        <v>0</v>
      </c>
      <c r="BD109" s="172">
        <v>0</v>
      </c>
      <c r="BE109" s="172">
        <v>0</v>
      </c>
      <c r="BF109" s="172">
        <v>0</v>
      </c>
      <c r="BG109" s="172">
        <v>0</v>
      </c>
      <c r="BH109" s="172">
        <v>0</v>
      </c>
      <c r="BI109" s="172">
        <v>0</v>
      </c>
      <c r="BJ109" s="172">
        <v>0</v>
      </c>
      <c r="BK109" s="172">
        <v>0</v>
      </c>
      <c r="BL109" s="172">
        <v>0</v>
      </c>
      <c r="BM109" s="172">
        <v>0</v>
      </c>
      <c r="BN109" s="177">
        <v>0</v>
      </c>
      <c r="BO109" s="176">
        <v>0</v>
      </c>
      <c r="BP109" s="172">
        <v>0</v>
      </c>
      <c r="BQ109" s="172">
        <v>0</v>
      </c>
      <c r="BR109" s="172">
        <v>0</v>
      </c>
      <c r="BS109" s="172">
        <v>0</v>
      </c>
      <c r="BT109" s="172">
        <v>0</v>
      </c>
      <c r="BU109" s="172">
        <v>0</v>
      </c>
      <c r="BV109" s="172">
        <v>0</v>
      </c>
      <c r="BW109" s="172">
        <v>0</v>
      </c>
      <c r="BX109" s="172">
        <v>0</v>
      </c>
      <c r="BY109" s="172">
        <v>0</v>
      </c>
      <c r="BZ109" s="177">
        <v>0</v>
      </c>
      <c r="CA109" s="176">
        <v>0</v>
      </c>
      <c r="CB109" s="172">
        <v>0</v>
      </c>
      <c r="CC109" s="172">
        <v>0</v>
      </c>
      <c r="CD109" s="172">
        <v>0</v>
      </c>
      <c r="CE109" s="172">
        <v>0</v>
      </c>
      <c r="CF109" s="172">
        <v>0</v>
      </c>
      <c r="CG109" s="172">
        <v>0</v>
      </c>
      <c r="CH109" s="172">
        <v>0</v>
      </c>
      <c r="CI109" s="172">
        <v>0</v>
      </c>
      <c r="CJ109" s="172">
        <v>0</v>
      </c>
      <c r="CK109" s="172">
        <v>0</v>
      </c>
      <c r="CL109" s="177">
        <v>0</v>
      </c>
      <c r="CM109" s="176">
        <v>0</v>
      </c>
      <c r="CN109" s="172">
        <v>0</v>
      </c>
      <c r="CO109" s="172">
        <v>0</v>
      </c>
      <c r="CP109" s="172">
        <v>0</v>
      </c>
      <c r="CQ109" s="172">
        <v>0</v>
      </c>
      <c r="CR109" s="172">
        <v>0</v>
      </c>
      <c r="CS109" s="172">
        <v>0</v>
      </c>
      <c r="CT109" s="172">
        <v>0</v>
      </c>
      <c r="CU109" s="172">
        <v>0</v>
      </c>
      <c r="CV109" s="172">
        <v>0</v>
      </c>
      <c r="CW109" s="172">
        <v>0</v>
      </c>
      <c r="CX109" s="172">
        <v>0</v>
      </c>
      <c r="CY109" s="163">
        <v>0</v>
      </c>
      <c r="DA109" s="178">
        <v>0</v>
      </c>
      <c r="DB109" s="179">
        <v>0</v>
      </c>
      <c r="DC109" s="179">
        <v>0</v>
      </c>
      <c r="DD109" s="179">
        <v>0</v>
      </c>
      <c r="DE109" s="179">
        <v>0</v>
      </c>
      <c r="DF109" s="179">
        <v>0</v>
      </c>
      <c r="DG109" s="179">
        <v>0</v>
      </c>
      <c r="DH109" s="165">
        <v>0</v>
      </c>
      <c r="DI109" s="182">
        <v>0</v>
      </c>
    </row>
    <row r="110" spans="1:113" x14ac:dyDescent="0.35">
      <c r="A110" s="172">
        <v>111</v>
      </c>
      <c r="B110" s="172">
        <v>518</v>
      </c>
      <c r="C110" s="173" t="s">
        <v>215</v>
      </c>
      <c r="D110" s="279" t="s">
        <v>474</v>
      </c>
      <c r="E110" s="174" t="s">
        <v>214</v>
      </c>
      <c r="F110" s="174" t="s">
        <v>125</v>
      </c>
      <c r="G110" s="172">
        <v>0</v>
      </c>
      <c r="H110" s="172">
        <v>0</v>
      </c>
      <c r="I110" s="172">
        <v>0</v>
      </c>
      <c r="J110" s="172">
        <v>0</v>
      </c>
      <c r="K110" s="172">
        <v>0</v>
      </c>
      <c r="L110" s="172">
        <v>0</v>
      </c>
      <c r="M110" s="172">
        <v>0</v>
      </c>
      <c r="N110" s="172">
        <v>0</v>
      </c>
      <c r="O110" s="172">
        <v>0</v>
      </c>
      <c r="P110" s="172">
        <v>0</v>
      </c>
      <c r="Q110" s="172">
        <v>0</v>
      </c>
      <c r="R110" s="177">
        <v>0</v>
      </c>
      <c r="S110" s="176">
        <v>0</v>
      </c>
      <c r="T110" s="172">
        <v>0</v>
      </c>
      <c r="U110" s="172">
        <v>0</v>
      </c>
      <c r="V110" s="172">
        <v>0</v>
      </c>
      <c r="W110" s="172">
        <v>0</v>
      </c>
      <c r="X110" s="172">
        <v>0</v>
      </c>
      <c r="Y110" s="172">
        <v>0</v>
      </c>
      <c r="Z110" s="172">
        <v>0</v>
      </c>
      <c r="AA110" s="172">
        <v>0</v>
      </c>
      <c r="AB110" s="172">
        <v>0</v>
      </c>
      <c r="AC110" s="172">
        <v>0</v>
      </c>
      <c r="AD110" s="177">
        <v>0</v>
      </c>
      <c r="AE110" s="176">
        <v>0</v>
      </c>
      <c r="AF110" s="172">
        <v>0</v>
      </c>
      <c r="AG110" s="172">
        <v>0</v>
      </c>
      <c r="AH110" s="172">
        <v>0</v>
      </c>
      <c r="AI110" s="172">
        <v>0</v>
      </c>
      <c r="AJ110" s="172">
        <v>0</v>
      </c>
      <c r="AK110" s="172">
        <v>0</v>
      </c>
      <c r="AL110" s="172">
        <v>0</v>
      </c>
      <c r="AM110" s="172">
        <v>0</v>
      </c>
      <c r="AN110" s="172">
        <v>0</v>
      </c>
      <c r="AO110" s="172">
        <v>0</v>
      </c>
      <c r="AP110" s="177">
        <v>0</v>
      </c>
      <c r="AQ110" s="176">
        <v>14898.175826086956</v>
      </c>
      <c r="AR110" s="172">
        <v>44694.527478260869</v>
      </c>
      <c r="AS110" s="172">
        <v>89389.054956521737</v>
      </c>
      <c r="AT110" s="172">
        <v>134083.58243478258</v>
      </c>
      <c r="AU110" s="172">
        <v>178778.10991304347</v>
      </c>
      <c r="AV110" s="172">
        <v>238370.81321739129</v>
      </c>
      <c r="AW110" s="172">
        <v>268167.16486956517</v>
      </c>
      <c r="AX110" s="172">
        <v>208574.46156521741</v>
      </c>
      <c r="AY110" s="172">
        <v>148981.75826086957</v>
      </c>
      <c r="AZ110" s="172">
        <v>104287.23078260871</v>
      </c>
      <c r="BA110" s="172">
        <v>44694.527478260869</v>
      </c>
      <c r="BB110" s="177">
        <v>14898.175826086956</v>
      </c>
      <c r="BC110" s="176">
        <v>0</v>
      </c>
      <c r="BD110" s="172">
        <v>0</v>
      </c>
      <c r="BE110" s="172">
        <v>0</v>
      </c>
      <c r="BF110" s="172">
        <v>0</v>
      </c>
      <c r="BG110" s="172">
        <v>0</v>
      </c>
      <c r="BH110" s="172">
        <v>0</v>
      </c>
      <c r="BI110" s="172">
        <v>0</v>
      </c>
      <c r="BJ110" s="172">
        <v>0</v>
      </c>
      <c r="BK110" s="172">
        <v>0</v>
      </c>
      <c r="BL110" s="172">
        <v>0</v>
      </c>
      <c r="BM110" s="172">
        <v>0</v>
      </c>
      <c r="BN110" s="177">
        <v>0</v>
      </c>
      <c r="BO110" s="176">
        <v>0</v>
      </c>
      <c r="BP110" s="172">
        <v>0</v>
      </c>
      <c r="BQ110" s="172">
        <v>0</v>
      </c>
      <c r="BR110" s="172">
        <v>0</v>
      </c>
      <c r="BS110" s="172">
        <v>0</v>
      </c>
      <c r="BT110" s="172">
        <v>0</v>
      </c>
      <c r="BU110" s="172">
        <v>0</v>
      </c>
      <c r="BV110" s="172">
        <v>0</v>
      </c>
      <c r="BW110" s="172">
        <v>0</v>
      </c>
      <c r="BX110" s="172">
        <v>0</v>
      </c>
      <c r="BY110" s="172">
        <v>0</v>
      </c>
      <c r="BZ110" s="177">
        <v>0</v>
      </c>
      <c r="CA110" s="176">
        <v>0</v>
      </c>
      <c r="CB110" s="172">
        <v>0</v>
      </c>
      <c r="CC110" s="172">
        <v>0</v>
      </c>
      <c r="CD110" s="172">
        <v>0</v>
      </c>
      <c r="CE110" s="172">
        <v>0</v>
      </c>
      <c r="CF110" s="172">
        <v>0</v>
      </c>
      <c r="CG110" s="172">
        <v>0</v>
      </c>
      <c r="CH110" s="172">
        <v>0</v>
      </c>
      <c r="CI110" s="172">
        <v>0</v>
      </c>
      <c r="CJ110" s="172">
        <v>0</v>
      </c>
      <c r="CK110" s="172">
        <v>0</v>
      </c>
      <c r="CL110" s="177">
        <v>0</v>
      </c>
      <c r="CM110" s="176">
        <v>0</v>
      </c>
      <c r="CN110" s="172">
        <v>0</v>
      </c>
      <c r="CO110" s="172">
        <v>0</v>
      </c>
      <c r="CP110" s="172">
        <v>0</v>
      </c>
      <c r="CQ110" s="172">
        <v>0</v>
      </c>
      <c r="CR110" s="172">
        <v>0</v>
      </c>
      <c r="CS110" s="172">
        <v>0</v>
      </c>
      <c r="CT110" s="172">
        <v>0</v>
      </c>
      <c r="CU110" s="172">
        <v>0</v>
      </c>
      <c r="CV110" s="172">
        <v>0</v>
      </c>
      <c r="CW110" s="172">
        <v>0</v>
      </c>
      <c r="CX110" s="172">
        <v>0</v>
      </c>
      <c r="CY110" s="163">
        <v>1489817.5826086956</v>
      </c>
      <c r="DA110" s="178">
        <v>0</v>
      </c>
      <c r="DB110" s="179">
        <v>0</v>
      </c>
      <c r="DC110" s="179">
        <v>1489817.5826086956</v>
      </c>
      <c r="DD110" s="179">
        <v>0</v>
      </c>
      <c r="DE110" s="179">
        <v>0</v>
      </c>
      <c r="DF110" s="179">
        <v>0</v>
      </c>
      <c r="DG110" s="179">
        <v>0</v>
      </c>
      <c r="DH110" s="165">
        <v>1489817.5826086956</v>
      </c>
      <c r="DI110" s="182">
        <v>0</v>
      </c>
    </row>
    <row r="111" spans="1:113" x14ac:dyDescent="0.35">
      <c r="A111" s="172">
        <v>112</v>
      </c>
      <c r="B111" s="172">
        <v>23</v>
      </c>
      <c r="C111" s="173" t="s">
        <v>216</v>
      </c>
      <c r="D111" s="279" t="s">
        <v>474</v>
      </c>
      <c r="E111" s="174" t="s">
        <v>214</v>
      </c>
      <c r="F111" s="174" t="s">
        <v>125</v>
      </c>
      <c r="G111" s="172">
        <v>0</v>
      </c>
      <c r="H111" s="172">
        <v>0</v>
      </c>
      <c r="I111" s="172">
        <v>0</v>
      </c>
      <c r="J111" s="172">
        <v>0</v>
      </c>
      <c r="K111" s="172">
        <v>0</v>
      </c>
      <c r="L111" s="172">
        <v>0</v>
      </c>
      <c r="M111" s="172">
        <v>0</v>
      </c>
      <c r="N111" s="172">
        <v>0</v>
      </c>
      <c r="O111" s="172">
        <v>0</v>
      </c>
      <c r="P111" s="172">
        <v>0</v>
      </c>
      <c r="Q111" s="172">
        <v>0</v>
      </c>
      <c r="R111" s="177">
        <v>0</v>
      </c>
      <c r="S111" s="176">
        <v>0</v>
      </c>
      <c r="T111" s="172">
        <v>0</v>
      </c>
      <c r="U111" s="172">
        <v>0</v>
      </c>
      <c r="V111" s="172">
        <v>0</v>
      </c>
      <c r="W111" s="172">
        <v>0</v>
      </c>
      <c r="X111" s="172">
        <v>0</v>
      </c>
      <c r="Y111" s="172">
        <v>0</v>
      </c>
      <c r="Z111" s="172">
        <v>0</v>
      </c>
      <c r="AA111" s="172">
        <v>0</v>
      </c>
      <c r="AB111" s="172">
        <v>0</v>
      </c>
      <c r="AC111" s="172">
        <v>0</v>
      </c>
      <c r="AD111" s="177">
        <v>0</v>
      </c>
      <c r="AE111" s="176">
        <v>0</v>
      </c>
      <c r="AF111" s="172">
        <v>0</v>
      </c>
      <c r="AG111" s="172">
        <v>0</v>
      </c>
      <c r="AH111" s="172">
        <v>0</v>
      </c>
      <c r="AI111" s="172">
        <v>0</v>
      </c>
      <c r="AJ111" s="172">
        <v>0</v>
      </c>
      <c r="AK111" s="172">
        <v>0</v>
      </c>
      <c r="AL111" s="172">
        <v>0</v>
      </c>
      <c r="AM111" s="172">
        <v>0</v>
      </c>
      <c r="AN111" s="172">
        <v>0</v>
      </c>
      <c r="AO111" s="172">
        <v>0</v>
      </c>
      <c r="AP111" s="177">
        <v>0</v>
      </c>
      <c r="AQ111" s="176">
        <v>0</v>
      </c>
      <c r="AR111" s="172">
        <v>0</v>
      </c>
      <c r="AS111" s="172">
        <v>0</v>
      </c>
      <c r="AT111" s="172">
        <v>0</v>
      </c>
      <c r="AU111" s="172">
        <v>0</v>
      </c>
      <c r="AV111" s="172">
        <v>0</v>
      </c>
      <c r="AW111" s="172">
        <v>0</v>
      </c>
      <c r="AX111" s="172">
        <v>0</v>
      </c>
      <c r="AY111" s="172">
        <v>0</v>
      </c>
      <c r="AZ111" s="172">
        <v>0</v>
      </c>
      <c r="BA111" s="172">
        <v>0</v>
      </c>
      <c r="BB111" s="177">
        <v>0</v>
      </c>
      <c r="BC111" s="176">
        <v>0</v>
      </c>
      <c r="BD111" s="172">
        <v>0</v>
      </c>
      <c r="BE111" s="172">
        <v>0</v>
      </c>
      <c r="BF111" s="172">
        <v>0</v>
      </c>
      <c r="BG111" s="172">
        <v>0</v>
      </c>
      <c r="BH111" s="172">
        <v>0</v>
      </c>
      <c r="BI111" s="172">
        <v>0</v>
      </c>
      <c r="BJ111" s="172">
        <v>0</v>
      </c>
      <c r="BK111" s="172">
        <v>0</v>
      </c>
      <c r="BL111" s="172">
        <v>0</v>
      </c>
      <c r="BM111" s="172">
        <v>0</v>
      </c>
      <c r="BN111" s="177">
        <v>0</v>
      </c>
      <c r="BO111" s="176">
        <v>9926.7963981913599</v>
      </c>
      <c r="BP111" s="172">
        <v>29780.38919457408</v>
      </c>
      <c r="BQ111" s="172">
        <v>59560.778389148159</v>
      </c>
      <c r="BR111" s="172">
        <v>89341.167583722228</v>
      </c>
      <c r="BS111" s="172">
        <v>119121.55677829632</v>
      </c>
      <c r="BT111" s="172">
        <v>158828.74237106176</v>
      </c>
      <c r="BU111" s="172">
        <v>178682.33516744446</v>
      </c>
      <c r="BV111" s="172">
        <v>138975.14957467903</v>
      </c>
      <c r="BW111" s="172">
        <v>99267.963981913606</v>
      </c>
      <c r="BX111" s="172">
        <v>69487.574787339516</v>
      </c>
      <c r="BY111" s="172">
        <v>29780.38919457408</v>
      </c>
      <c r="BZ111" s="177">
        <v>9926.7963981913599</v>
      </c>
      <c r="CA111" s="176">
        <v>0</v>
      </c>
      <c r="CB111" s="172">
        <v>0</v>
      </c>
      <c r="CC111" s="172">
        <v>0</v>
      </c>
      <c r="CD111" s="172">
        <v>0</v>
      </c>
      <c r="CE111" s="172">
        <v>0</v>
      </c>
      <c r="CF111" s="172">
        <v>0</v>
      </c>
      <c r="CG111" s="172">
        <v>0</v>
      </c>
      <c r="CH111" s="172">
        <v>0</v>
      </c>
      <c r="CI111" s="172">
        <v>0</v>
      </c>
      <c r="CJ111" s="172">
        <v>0</v>
      </c>
      <c r="CK111" s="172">
        <v>0</v>
      </c>
      <c r="CL111" s="177">
        <v>0</v>
      </c>
      <c r="CM111" s="176">
        <v>0</v>
      </c>
      <c r="CN111" s="172">
        <v>0</v>
      </c>
      <c r="CO111" s="172">
        <v>0</v>
      </c>
      <c r="CP111" s="172">
        <v>0</v>
      </c>
      <c r="CQ111" s="172">
        <v>0</v>
      </c>
      <c r="CR111" s="172">
        <v>0</v>
      </c>
      <c r="CS111" s="172">
        <v>0</v>
      </c>
      <c r="CT111" s="172">
        <v>0</v>
      </c>
      <c r="CU111" s="172">
        <v>0</v>
      </c>
      <c r="CV111" s="172">
        <v>0</v>
      </c>
      <c r="CW111" s="172">
        <v>0</v>
      </c>
      <c r="CX111" s="172">
        <v>0</v>
      </c>
      <c r="CY111" s="163">
        <v>992679.63981913601</v>
      </c>
      <c r="DA111" s="178">
        <v>0</v>
      </c>
      <c r="DB111" s="179">
        <v>0</v>
      </c>
      <c r="DC111" s="179">
        <v>0</v>
      </c>
      <c r="DD111" s="179">
        <v>0</v>
      </c>
      <c r="DE111" s="179">
        <v>992679.63981913601</v>
      </c>
      <c r="DF111" s="179">
        <v>0</v>
      </c>
      <c r="DG111" s="179">
        <v>0</v>
      </c>
      <c r="DH111" s="165">
        <v>992679.63981913601</v>
      </c>
      <c r="DI111" s="182">
        <v>0</v>
      </c>
    </row>
    <row r="112" spans="1:113" x14ac:dyDescent="0.35">
      <c r="A112" s="172">
        <v>113</v>
      </c>
      <c r="B112" s="172">
        <v>13</v>
      </c>
      <c r="C112" s="173" t="s">
        <v>217</v>
      </c>
      <c r="D112" s="279" t="s">
        <v>474</v>
      </c>
      <c r="E112" s="174" t="s">
        <v>78</v>
      </c>
      <c r="F112" s="174" t="s">
        <v>79</v>
      </c>
      <c r="G112" s="172">
        <v>0</v>
      </c>
      <c r="H112" s="172">
        <v>0</v>
      </c>
      <c r="I112" s="172">
        <v>0</v>
      </c>
      <c r="J112" s="172">
        <v>0</v>
      </c>
      <c r="K112" s="172">
        <v>0</v>
      </c>
      <c r="L112" s="172">
        <v>0</v>
      </c>
      <c r="M112" s="172">
        <v>0</v>
      </c>
      <c r="N112" s="172">
        <v>0</v>
      </c>
      <c r="O112" s="172">
        <v>0</v>
      </c>
      <c r="P112" s="172">
        <v>0</v>
      </c>
      <c r="Q112" s="172">
        <v>0</v>
      </c>
      <c r="R112" s="177">
        <v>0</v>
      </c>
      <c r="S112" s="176">
        <v>0</v>
      </c>
      <c r="T112" s="172">
        <v>0</v>
      </c>
      <c r="U112" s="172">
        <v>0</v>
      </c>
      <c r="V112" s="172">
        <v>0</v>
      </c>
      <c r="W112" s="172">
        <v>0</v>
      </c>
      <c r="X112" s="172">
        <v>0</v>
      </c>
      <c r="Y112" s="172">
        <v>0</v>
      </c>
      <c r="Z112" s="172">
        <v>0</v>
      </c>
      <c r="AA112" s="172">
        <v>0</v>
      </c>
      <c r="AB112" s="172">
        <v>0</v>
      </c>
      <c r="AC112" s="172">
        <v>0</v>
      </c>
      <c r="AD112" s="177">
        <v>0</v>
      </c>
      <c r="AE112" s="176">
        <v>0</v>
      </c>
      <c r="AF112" s="172">
        <v>0</v>
      </c>
      <c r="AG112" s="172">
        <v>0</v>
      </c>
      <c r="AH112" s="172">
        <v>0</v>
      </c>
      <c r="AI112" s="172">
        <v>0</v>
      </c>
      <c r="AJ112" s="172">
        <v>0</v>
      </c>
      <c r="AK112" s="172">
        <v>0</v>
      </c>
      <c r="AL112" s="172">
        <v>0</v>
      </c>
      <c r="AM112" s="172">
        <v>0</v>
      </c>
      <c r="AN112" s="172">
        <v>0</v>
      </c>
      <c r="AO112" s="172">
        <v>0</v>
      </c>
      <c r="AP112" s="177">
        <v>0</v>
      </c>
      <c r="AQ112" s="176">
        <v>0</v>
      </c>
      <c r="AR112" s="172">
        <v>0</v>
      </c>
      <c r="AS112" s="172">
        <v>0</v>
      </c>
      <c r="AT112" s="172">
        <v>0</v>
      </c>
      <c r="AU112" s="172">
        <v>0</v>
      </c>
      <c r="AV112" s="172">
        <v>0</v>
      </c>
      <c r="AW112" s="172">
        <v>0</v>
      </c>
      <c r="AX112" s="172">
        <v>0</v>
      </c>
      <c r="AY112" s="172">
        <v>0</v>
      </c>
      <c r="AZ112" s="172">
        <v>0</v>
      </c>
      <c r="BA112" s="172">
        <v>0</v>
      </c>
      <c r="BB112" s="177">
        <v>0</v>
      </c>
      <c r="BC112" s="176">
        <v>0</v>
      </c>
      <c r="BD112" s="172">
        <v>0</v>
      </c>
      <c r="BE112" s="172">
        <v>0</v>
      </c>
      <c r="BF112" s="172">
        <v>0</v>
      </c>
      <c r="BG112" s="172">
        <v>0</v>
      </c>
      <c r="BH112" s="172">
        <v>0</v>
      </c>
      <c r="BI112" s="172">
        <v>0</v>
      </c>
      <c r="BJ112" s="172">
        <v>0</v>
      </c>
      <c r="BK112" s="172">
        <v>0</v>
      </c>
      <c r="BL112" s="172">
        <v>0</v>
      </c>
      <c r="BM112" s="172">
        <v>0</v>
      </c>
      <c r="BN112" s="177">
        <v>0</v>
      </c>
      <c r="BO112" s="176">
        <v>0</v>
      </c>
      <c r="BP112" s="172">
        <v>0</v>
      </c>
      <c r="BQ112" s="172">
        <v>0</v>
      </c>
      <c r="BR112" s="172">
        <v>0</v>
      </c>
      <c r="BS112" s="172">
        <v>0</v>
      </c>
      <c r="BT112" s="172">
        <v>0</v>
      </c>
      <c r="BU112" s="172">
        <v>0</v>
      </c>
      <c r="BV112" s="172">
        <v>0</v>
      </c>
      <c r="BW112" s="172">
        <v>0</v>
      </c>
      <c r="BX112" s="172">
        <v>0</v>
      </c>
      <c r="BY112" s="172">
        <v>0</v>
      </c>
      <c r="BZ112" s="177">
        <v>0</v>
      </c>
      <c r="CA112" s="176">
        <v>0</v>
      </c>
      <c r="CB112" s="172">
        <v>0</v>
      </c>
      <c r="CC112" s="172">
        <v>0</v>
      </c>
      <c r="CD112" s="172">
        <v>0</v>
      </c>
      <c r="CE112" s="172">
        <v>0</v>
      </c>
      <c r="CF112" s="172">
        <v>0</v>
      </c>
      <c r="CG112" s="172">
        <v>0</v>
      </c>
      <c r="CH112" s="172">
        <v>0</v>
      </c>
      <c r="CI112" s="172">
        <v>0</v>
      </c>
      <c r="CJ112" s="172">
        <v>0</v>
      </c>
      <c r="CK112" s="172">
        <v>0</v>
      </c>
      <c r="CL112" s="177">
        <v>0</v>
      </c>
      <c r="CM112" s="176">
        <v>0</v>
      </c>
      <c r="CN112" s="172">
        <v>0</v>
      </c>
      <c r="CO112" s="172">
        <v>0</v>
      </c>
      <c r="CP112" s="172">
        <v>0</v>
      </c>
      <c r="CQ112" s="172">
        <v>0</v>
      </c>
      <c r="CR112" s="172">
        <v>0</v>
      </c>
      <c r="CS112" s="172">
        <v>0</v>
      </c>
      <c r="CT112" s="172">
        <v>0</v>
      </c>
      <c r="CU112" s="172">
        <v>0</v>
      </c>
      <c r="CV112" s="172">
        <v>0</v>
      </c>
      <c r="CW112" s="172">
        <v>0</v>
      </c>
      <c r="CX112" s="172">
        <v>0</v>
      </c>
      <c r="CY112" s="163">
        <v>0</v>
      </c>
      <c r="DA112" s="178">
        <v>0</v>
      </c>
      <c r="DB112" s="179">
        <v>0</v>
      </c>
      <c r="DC112" s="179">
        <v>0</v>
      </c>
      <c r="DD112" s="179">
        <v>0</v>
      </c>
      <c r="DE112" s="179">
        <v>0</v>
      </c>
      <c r="DF112" s="179">
        <v>0</v>
      </c>
      <c r="DG112" s="179">
        <v>0</v>
      </c>
      <c r="DH112" s="165">
        <v>0</v>
      </c>
      <c r="DI112" s="182">
        <v>0</v>
      </c>
    </row>
    <row r="113" spans="1:113" x14ac:dyDescent="0.35">
      <c r="A113" s="172">
        <v>114</v>
      </c>
      <c r="B113" s="172">
        <v>532</v>
      </c>
      <c r="C113" s="173" t="s">
        <v>218</v>
      </c>
      <c r="D113" s="279" t="s">
        <v>474</v>
      </c>
      <c r="E113" s="174" t="s">
        <v>214</v>
      </c>
      <c r="F113" s="174" t="s">
        <v>125</v>
      </c>
      <c r="G113" s="172">
        <v>0</v>
      </c>
      <c r="H113" s="172">
        <v>0</v>
      </c>
      <c r="I113" s="172">
        <v>0</v>
      </c>
      <c r="J113" s="172">
        <v>0</v>
      </c>
      <c r="K113" s="172">
        <v>0</v>
      </c>
      <c r="L113" s="172">
        <v>0</v>
      </c>
      <c r="M113" s="172">
        <v>0</v>
      </c>
      <c r="N113" s="172">
        <v>0</v>
      </c>
      <c r="O113" s="172">
        <v>0</v>
      </c>
      <c r="P113" s="172">
        <v>0</v>
      </c>
      <c r="Q113" s="172">
        <v>0</v>
      </c>
      <c r="R113" s="177">
        <v>0</v>
      </c>
      <c r="S113" s="176">
        <v>0</v>
      </c>
      <c r="T113" s="172">
        <v>0</v>
      </c>
      <c r="U113" s="172">
        <v>0</v>
      </c>
      <c r="V113" s="172">
        <v>0</v>
      </c>
      <c r="W113" s="172">
        <v>0</v>
      </c>
      <c r="X113" s="172">
        <v>0</v>
      </c>
      <c r="Y113" s="172">
        <v>0</v>
      </c>
      <c r="Z113" s="172">
        <v>0</v>
      </c>
      <c r="AA113" s="172">
        <v>0</v>
      </c>
      <c r="AB113" s="172">
        <v>0</v>
      </c>
      <c r="AC113" s="172">
        <v>0</v>
      </c>
      <c r="AD113" s="177">
        <v>0</v>
      </c>
      <c r="AE113" s="176">
        <v>0</v>
      </c>
      <c r="AF113" s="172">
        <v>0</v>
      </c>
      <c r="AG113" s="172">
        <v>0</v>
      </c>
      <c r="AH113" s="172">
        <v>0</v>
      </c>
      <c r="AI113" s="172">
        <v>0</v>
      </c>
      <c r="AJ113" s="172">
        <v>0</v>
      </c>
      <c r="AK113" s="172">
        <v>0</v>
      </c>
      <c r="AL113" s="172">
        <v>0</v>
      </c>
      <c r="AM113" s="172">
        <v>0</v>
      </c>
      <c r="AN113" s="172">
        <v>0</v>
      </c>
      <c r="AO113" s="172">
        <v>0</v>
      </c>
      <c r="AP113" s="177">
        <v>0</v>
      </c>
      <c r="AQ113" s="176">
        <v>0</v>
      </c>
      <c r="AR113" s="172">
        <v>14928.537260749892</v>
      </c>
      <c r="AS113" s="172">
        <v>29857.074521499784</v>
      </c>
      <c r="AT113" s="172">
        <v>59714.149042999568</v>
      </c>
      <c r="AU113" s="172">
        <v>89571.223564499349</v>
      </c>
      <c r="AV113" s="172">
        <v>111964.02945562419</v>
      </c>
      <c r="AW113" s="172">
        <v>134356.83534674902</v>
      </c>
      <c r="AX113" s="172">
        <v>111964.02945562419</v>
      </c>
      <c r="AY113" s="172">
        <v>89571.223564499349</v>
      </c>
      <c r="AZ113" s="172">
        <v>59714.149042999568</v>
      </c>
      <c r="BA113" s="172">
        <v>29857.074521499784</v>
      </c>
      <c r="BB113" s="177">
        <v>14928.537260749892</v>
      </c>
      <c r="BC113" s="176">
        <v>0</v>
      </c>
      <c r="BD113" s="172">
        <v>0</v>
      </c>
      <c r="BE113" s="172">
        <v>0</v>
      </c>
      <c r="BF113" s="172">
        <v>0</v>
      </c>
      <c r="BG113" s="172">
        <v>0</v>
      </c>
      <c r="BH113" s="172">
        <v>0</v>
      </c>
      <c r="BI113" s="172">
        <v>0</v>
      </c>
      <c r="BJ113" s="172">
        <v>0</v>
      </c>
      <c r="BK113" s="172">
        <v>0</v>
      </c>
      <c r="BL113" s="172">
        <v>0</v>
      </c>
      <c r="BM113" s="172">
        <v>0</v>
      </c>
      <c r="BN113" s="177">
        <v>0</v>
      </c>
      <c r="BO113" s="176">
        <v>0</v>
      </c>
      <c r="BP113" s="172">
        <v>0</v>
      </c>
      <c r="BQ113" s="172">
        <v>0</v>
      </c>
      <c r="BR113" s="172">
        <v>0</v>
      </c>
      <c r="BS113" s="172">
        <v>0</v>
      </c>
      <c r="BT113" s="172">
        <v>0</v>
      </c>
      <c r="BU113" s="172">
        <v>0</v>
      </c>
      <c r="BV113" s="172">
        <v>0</v>
      </c>
      <c r="BW113" s="172">
        <v>0</v>
      </c>
      <c r="BX113" s="172">
        <v>0</v>
      </c>
      <c r="BY113" s="172">
        <v>0</v>
      </c>
      <c r="BZ113" s="177">
        <v>0</v>
      </c>
      <c r="CA113" s="176">
        <v>0</v>
      </c>
      <c r="CB113" s="172">
        <v>0</v>
      </c>
      <c r="CC113" s="172">
        <v>0</v>
      </c>
      <c r="CD113" s="172">
        <v>0</v>
      </c>
      <c r="CE113" s="172">
        <v>0</v>
      </c>
      <c r="CF113" s="172">
        <v>0</v>
      </c>
      <c r="CG113" s="172">
        <v>0</v>
      </c>
      <c r="CH113" s="172">
        <v>0</v>
      </c>
      <c r="CI113" s="172">
        <v>0</v>
      </c>
      <c r="CJ113" s="172">
        <v>0</v>
      </c>
      <c r="CK113" s="172">
        <v>0</v>
      </c>
      <c r="CL113" s="177">
        <v>0</v>
      </c>
      <c r="CM113" s="176">
        <v>0</v>
      </c>
      <c r="CN113" s="172">
        <v>0</v>
      </c>
      <c r="CO113" s="172">
        <v>0</v>
      </c>
      <c r="CP113" s="172">
        <v>0</v>
      </c>
      <c r="CQ113" s="172">
        <v>0</v>
      </c>
      <c r="CR113" s="172">
        <v>0</v>
      </c>
      <c r="CS113" s="172">
        <v>0</v>
      </c>
      <c r="CT113" s="172">
        <v>0</v>
      </c>
      <c r="CU113" s="172">
        <v>0</v>
      </c>
      <c r="CV113" s="172">
        <v>0</v>
      </c>
      <c r="CW113" s="172">
        <v>0</v>
      </c>
      <c r="CX113" s="172">
        <v>0</v>
      </c>
      <c r="CY113" s="163">
        <v>746426.86303749459</v>
      </c>
      <c r="DA113" s="178">
        <v>0</v>
      </c>
      <c r="DB113" s="179">
        <v>0</v>
      </c>
      <c r="DC113" s="179">
        <v>746426.86303749459</v>
      </c>
      <c r="DD113" s="179">
        <v>0</v>
      </c>
      <c r="DE113" s="179">
        <v>0</v>
      </c>
      <c r="DF113" s="179">
        <v>0</v>
      </c>
      <c r="DG113" s="179">
        <v>0</v>
      </c>
      <c r="DH113" s="165">
        <v>746426.86303749459</v>
      </c>
      <c r="DI113" s="182">
        <v>0</v>
      </c>
    </row>
    <row r="114" spans="1:113" x14ac:dyDescent="0.35">
      <c r="A114" s="172">
        <v>117</v>
      </c>
      <c r="B114" s="172">
        <v>35</v>
      </c>
      <c r="C114" s="173" t="s">
        <v>219</v>
      </c>
      <c r="D114" s="279" t="s">
        <v>474</v>
      </c>
      <c r="E114" s="174" t="s">
        <v>220</v>
      </c>
      <c r="F114" s="174" t="s">
        <v>125</v>
      </c>
      <c r="G114" s="172">
        <v>0</v>
      </c>
      <c r="H114" s="172">
        <v>0</v>
      </c>
      <c r="I114" s="172">
        <v>0</v>
      </c>
      <c r="J114" s="172">
        <v>0</v>
      </c>
      <c r="K114" s="172">
        <v>0</v>
      </c>
      <c r="L114" s="172">
        <v>0</v>
      </c>
      <c r="M114" s="172">
        <v>0</v>
      </c>
      <c r="N114" s="172">
        <v>0</v>
      </c>
      <c r="O114" s="172">
        <v>0</v>
      </c>
      <c r="P114" s="172">
        <v>0</v>
      </c>
      <c r="Q114" s="172">
        <v>0</v>
      </c>
      <c r="R114" s="177">
        <v>0</v>
      </c>
      <c r="S114" s="176">
        <v>0</v>
      </c>
      <c r="T114" s="172">
        <v>0</v>
      </c>
      <c r="U114" s="172">
        <v>0</v>
      </c>
      <c r="V114" s="172">
        <v>0</v>
      </c>
      <c r="W114" s="172">
        <v>0</v>
      </c>
      <c r="X114" s="172">
        <v>0</v>
      </c>
      <c r="Y114" s="172">
        <v>0</v>
      </c>
      <c r="Z114" s="172">
        <v>0</v>
      </c>
      <c r="AA114" s="172">
        <v>0</v>
      </c>
      <c r="AB114" s="172">
        <v>0</v>
      </c>
      <c r="AC114" s="172">
        <v>0</v>
      </c>
      <c r="AD114" s="177">
        <v>0</v>
      </c>
      <c r="AE114" s="176">
        <v>0</v>
      </c>
      <c r="AF114" s="172">
        <v>0</v>
      </c>
      <c r="AG114" s="172">
        <v>0</v>
      </c>
      <c r="AH114" s="172">
        <v>0</v>
      </c>
      <c r="AI114" s="172">
        <v>0</v>
      </c>
      <c r="AJ114" s="172">
        <v>0</v>
      </c>
      <c r="AK114" s="172">
        <v>0</v>
      </c>
      <c r="AL114" s="172">
        <v>0</v>
      </c>
      <c r="AM114" s="172">
        <v>0</v>
      </c>
      <c r="AN114" s="172">
        <v>0</v>
      </c>
      <c r="AO114" s="172">
        <v>0</v>
      </c>
      <c r="AP114" s="177">
        <v>0</v>
      </c>
      <c r="AQ114" s="176">
        <v>0</v>
      </c>
      <c r="AR114" s="172">
        <v>30724.803867125458</v>
      </c>
      <c r="AS114" s="172">
        <v>61449.607734250916</v>
      </c>
      <c r="AT114" s="172">
        <v>122899.21546850183</v>
      </c>
      <c r="AU114" s="172">
        <v>184348.82320275274</v>
      </c>
      <c r="AV114" s="172">
        <v>230436.02900344093</v>
      </c>
      <c r="AW114" s="172">
        <v>276523.23480412905</v>
      </c>
      <c r="AX114" s="172">
        <v>230436.02900344093</v>
      </c>
      <c r="AY114" s="172">
        <v>184348.82320275274</v>
      </c>
      <c r="AZ114" s="172">
        <v>122899.21546850183</v>
      </c>
      <c r="BA114" s="172">
        <v>61449.607734250916</v>
      </c>
      <c r="BB114" s="177">
        <v>30724.803867125458</v>
      </c>
      <c r="BC114" s="176">
        <v>0</v>
      </c>
      <c r="BD114" s="172">
        <v>0</v>
      </c>
      <c r="BE114" s="172">
        <v>0</v>
      </c>
      <c r="BF114" s="172">
        <v>0</v>
      </c>
      <c r="BG114" s="172">
        <v>0</v>
      </c>
      <c r="BH114" s="172">
        <v>0</v>
      </c>
      <c r="BI114" s="172">
        <v>0</v>
      </c>
      <c r="BJ114" s="172">
        <v>0</v>
      </c>
      <c r="BK114" s="172">
        <v>0</v>
      </c>
      <c r="BL114" s="172">
        <v>0</v>
      </c>
      <c r="BM114" s="172">
        <v>0</v>
      </c>
      <c r="BN114" s="177">
        <v>0</v>
      </c>
      <c r="BO114" s="176">
        <v>0</v>
      </c>
      <c r="BP114" s="172">
        <v>0</v>
      </c>
      <c r="BQ114" s="172">
        <v>0</v>
      </c>
      <c r="BR114" s="172">
        <v>0</v>
      </c>
      <c r="BS114" s="172">
        <v>0</v>
      </c>
      <c r="BT114" s="172">
        <v>0</v>
      </c>
      <c r="BU114" s="172">
        <v>0</v>
      </c>
      <c r="BV114" s="172">
        <v>0</v>
      </c>
      <c r="BW114" s="172">
        <v>0</v>
      </c>
      <c r="BX114" s="172">
        <v>0</v>
      </c>
      <c r="BY114" s="172">
        <v>0</v>
      </c>
      <c r="BZ114" s="177">
        <v>0</v>
      </c>
      <c r="CA114" s="176">
        <v>0</v>
      </c>
      <c r="CB114" s="172">
        <v>0</v>
      </c>
      <c r="CC114" s="172">
        <v>0</v>
      </c>
      <c r="CD114" s="172">
        <v>0</v>
      </c>
      <c r="CE114" s="172">
        <v>0</v>
      </c>
      <c r="CF114" s="172">
        <v>0</v>
      </c>
      <c r="CG114" s="172">
        <v>0</v>
      </c>
      <c r="CH114" s="172">
        <v>0</v>
      </c>
      <c r="CI114" s="172">
        <v>0</v>
      </c>
      <c r="CJ114" s="172">
        <v>0</v>
      </c>
      <c r="CK114" s="172">
        <v>0</v>
      </c>
      <c r="CL114" s="177">
        <v>0</v>
      </c>
      <c r="CM114" s="176">
        <v>0</v>
      </c>
      <c r="CN114" s="172">
        <v>0</v>
      </c>
      <c r="CO114" s="172">
        <v>0</v>
      </c>
      <c r="CP114" s="172">
        <v>0</v>
      </c>
      <c r="CQ114" s="172">
        <v>0</v>
      </c>
      <c r="CR114" s="172">
        <v>0</v>
      </c>
      <c r="CS114" s="172">
        <v>0</v>
      </c>
      <c r="CT114" s="172">
        <v>0</v>
      </c>
      <c r="CU114" s="172">
        <v>0</v>
      </c>
      <c r="CV114" s="172">
        <v>0</v>
      </c>
      <c r="CW114" s="172">
        <v>0</v>
      </c>
      <c r="CX114" s="172">
        <v>0</v>
      </c>
      <c r="CY114" s="163">
        <v>1536240.1933562728</v>
      </c>
      <c r="DA114" s="178">
        <v>0</v>
      </c>
      <c r="DB114" s="179">
        <v>0</v>
      </c>
      <c r="DC114" s="179">
        <v>1536240.1933562728</v>
      </c>
      <c r="DD114" s="179">
        <v>0</v>
      </c>
      <c r="DE114" s="179">
        <v>0</v>
      </c>
      <c r="DF114" s="179">
        <v>0</v>
      </c>
      <c r="DG114" s="179">
        <v>0</v>
      </c>
      <c r="DH114" s="165">
        <v>1536240.1933562728</v>
      </c>
      <c r="DI114" s="182">
        <v>0</v>
      </c>
    </row>
    <row r="115" spans="1:113" x14ac:dyDescent="0.35">
      <c r="A115" s="172">
        <v>119</v>
      </c>
      <c r="B115" s="172">
        <v>540</v>
      </c>
      <c r="C115" s="173" t="s">
        <v>221</v>
      </c>
      <c r="D115" s="279" t="s">
        <v>474</v>
      </c>
      <c r="E115" s="174" t="s">
        <v>214</v>
      </c>
      <c r="F115" s="174" t="s">
        <v>125</v>
      </c>
      <c r="G115" s="172">
        <v>0</v>
      </c>
      <c r="H115" s="172">
        <v>0</v>
      </c>
      <c r="I115" s="172">
        <v>0</v>
      </c>
      <c r="J115" s="172">
        <v>0</v>
      </c>
      <c r="K115" s="172">
        <v>0</v>
      </c>
      <c r="L115" s="172">
        <v>0</v>
      </c>
      <c r="M115" s="172">
        <v>0</v>
      </c>
      <c r="N115" s="172">
        <v>0</v>
      </c>
      <c r="O115" s="172">
        <v>0</v>
      </c>
      <c r="P115" s="172">
        <v>0</v>
      </c>
      <c r="Q115" s="172">
        <v>0</v>
      </c>
      <c r="R115" s="177">
        <v>0</v>
      </c>
      <c r="S115" s="176">
        <v>0</v>
      </c>
      <c r="T115" s="172">
        <v>0</v>
      </c>
      <c r="U115" s="172">
        <v>0</v>
      </c>
      <c r="V115" s="172">
        <v>0</v>
      </c>
      <c r="W115" s="172">
        <v>0</v>
      </c>
      <c r="X115" s="172">
        <v>0</v>
      </c>
      <c r="Y115" s="172">
        <v>0</v>
      </c>
      <c r="Z115" s="172">
        <v>0</v>
      </c>
      <c r="AA115" s="172">
        <v>0</v>
      </c>
      <c r="AB115" s="172">
        <v>0</v>
      </c>
      <c r="AC115" s="172">
        <v>0</v>
      </c>
      <c r="AD115" s="177">
        <v>0</v>
      </c>
      <c r="AE115" s="176">
        <v>0</v>
      </c>
      <c r="AF115" s="172">
        <v>0</v>
      </c>
      <c r="AG115" s="172">
        <v>0</v>
      </c>
      <c r="AH115" s="172">
        <v>0</v>
      </c>
      <c r="AI115" s="172">
        <v>0</v>
      </c>
      <c r="AJ115" s="172">
        <v>0</v>
      </c>
      <c r="AK115" s="172">
        <v>0</v>
      </c>
      <c r="AL115" s="172">
        <v>0</v>
      </c>
      <c r="AM115" s="172">
        <v>0</v>
      </c>
      <c r="AN115" s="172">
        <v>0</v>
      </c>
      <c r="AO115" s="172">
        <v>0</v>
      </c>
      <c r="AP115" s="177">
        <v>0</v>
      </c>
      <c r="AQ115" s="176">
        <v>0</v>
      </c>
      <c r="AR115" s="172">
        <v>88277.523062529581</v>
      </c>
      <c r="AS115" s="172">
        <v>176555.04612505916</v>
      </c>
      <c r="AT115" s="172">
        <v>353110.09225011832</v>
      </c>
      <c r="AU115" s="172">
        <v>529665.1383751774</v>
      </c>
      <c r="AV115" s="172">
        <v>662081.42296897189</v>
      </c>
      <c r="AW115" s="172">
        <v>794497.70756276627</v>
      </c>
      <c r="AX115" s="172">
        <v>662081.42296897189</v>
      </c>
      <c r="AY115" s="172">
        <v>529665.1383751774</v>
      </c>
      <c r="AZ115" s="172">
        <v>353110.09225011832</v>
      </c>
      <c r="BA115" s="172">
        <v>176555.04612505916</v>
      </c>
      <c r="BB115" s="177">
        <v>88277.523062529581</v>
      </c>
      <c r="BC115" s="176">
        <v>0</v>
      </c>
      <c r="BD115" s="172">
        <v>0</v>
      </c>
      <c r="BE115" s="172">
        <v>0</v>
      </c>
      <c r="BF115" s="172">
        <v>0</v>
      </c>
      <c r="BG115" s="172">
        <v>0</v>
      </c>
      <c r="BH115" s="172">
        <v>0</v>
      </c>
      <c r="BI115" s="172">
        <v>0</v>
      </c>
      <c r="BJ115" s="172">
        <v>0</v>
      </c>
      <c r="BK115" s="172">
        <v>0</v>
      </c>
      <c r="BL115" s="172">
        <v>0</v>
      </c>
      <c r="BM115" s="172">
        <v>0</v>
      </c>
      <c r="BN115" s="177">
        <v>0</v>
      </c>
      <c r="BO115" s="176">
        <v>0</v>
      </c>
      <c r="BP115" s="172">
        <v>0</v>
      </c>
      <c r="BQ115" s="172">
        <v>0</v>
      </c>
      <c r="BR115" s="172">
        <v>0</v>
      </c>
      <c r="BS115" s="172">
        <v>0</v>
      </c>
      <c r="BT115" s="172">
        <v>0</v>
      </c>
      <c r="BU115" s="172">
        <v>0</v>
      </c>
      <c r="BV115" s="172">
        <v>0</v>
      </c>
      <c r="BW115" s="172">
        <v>0</v>
      </c>
      <c r="BX115" s="172">
        <v>0</v>
      </c>
      <c r="BY115" s="172">
        <v>0</v>
      </c>
      <c r="BZ115" s="177">
        <v>0</v>
      </c>
      <c r="CA115" s="176">
        <v>0</v>
      </c>
      <c r="CB115" s="172">
        <v>0</v>
      </c>
      <c r="CC115" s="172">
        <v>0</v>
      </c>
      <c r="CD115" s="172">
        <v>0</v>
      </c>
      <c r="CE115" s="172">
        <v>0</v>
      </c>
      <c r="CF115" s="172">
        <v>0</v>
      </c>
      <c r="CG115" s="172">
        <v>0</v>
      </c>
      <c r="CH115" s="172">
        <v>0</v>
      </c>
      <c r="CI115" s="172">
        <v>0</v>
      </c>
      <c r="CJ115" s="172">
        <v>0</v>
      </c>
      <c r="CK115" s="172">
        <v>0</v>
      </c>
      <c r="CL115" s="177">
        <v>0</v>
      </c>
      <c r="CM115" s="176">
        <v>0</v>
      </c>
      <c r="CN115" s="172">
        <v>0</v>
      </c>
      <c r="CO115" s="172">
        <v>0</v>
      </c>
      <c r="CP115" s="172">
        <v>0</v>
      </c>
      <c r="CQ115" s="172">
        <v>0</v>
      </c>
      <c r="CR115" s="172">
        <v>0</v>
      </c>
      <c r="CS115" s="172">
        <v>0</v>
      </c>
      <c r="CT115" s="172">
        <v>0</v>
      </c>
      <c r="CU115" s="172">
        <v>0</v>
      </c>
      <c r="CV115" s="172">
        <v>0</v>
      </c>
      <c r="CW115" s="172">
        <v>0</v>
      </c>
      <c r="CX115" s="172">
        <v>0</v>
      </c>
      <c r="CY115" s="163">
        <v>4413876.1531264801</v>
      </c>
      <c r="DA115" s="178">
        <v>0</v>
      </c>
      <c r="DB115" s="179">
        <v>0</v>
      </c>
      <c r="DC115" s="179">
        <v>4413876.1531264801</v>
      </c>
      <c r="DD115" s="179">
        <v>0</v>
      </c>
      <c r="DE115" s="179">
        <v>0</v>
      </c>
      <c r="DF115" s="179">
        <v>0</v>
      </c>
      <c r="DG115" s="179">
        <v>0</v>
      </c>
      <c r="DH115" s="165">
        <v>4413876.1531264801</v>
      </c>
      <c r="DI115" s="182">
        <v>0</v>
      </c>
    </row>
    <row r="116" spans="1:113" x14ac:dyDescent="0.35">
      <c r="A116" s="172">
        <v>120</v>
      </c>
      <c r="B116" s="172">
        <v>39</v>
      </c>
      <c r="C116" s="173" t="s">
        <v>222</v>
      </c>
      <c r="D116" s="279" t="s">
        <v>474</v>
      </c>
      <c r="E116" s="184" t="s">
        <v>214</v>
      </c>
      <c r="F116" s="174" t="s">
        <v>125</v>
      </c>
      <c r="G116" s="172">
        <v>0</v>
      </c>
      <c r="H116" s="172">
        <v>0</v>
      </c>
      <c r="I116" s="172">
        <v>0</v>
      </c>
      <c r="J116" s="172">
        <v>0</v>
      </c>
      <c r="K116" s="172">
        <v>0</v>
      </c>
      <c r="L116" s="172">
        <v>0</v>
      </c>
      <c r="M116" s="172">
        <v>0</v>
      </c>
      <c r="N116" s="172">
        <v>0</v>
      </c>
      <c r="O116" s="172">
        <v>0</v>
      </c>
      <c r="P116" s="172">
        <v>0</v>
      </c>
      <c r="Q116" s="172">
        <v>0</v>
      </c>
      <c r="R116" s="177">
        <v>0</v>
      </c>
      <c r="S116" s="176">
        <v>0</v>
      </c>
      <c r="T116" s="172">
        <v>0</v>
      </c>
      <c r="U116" s="172">
        <v>0</v>
      </c>
      <c r="V116" s="172">
        <v>0</v>
      </c>
      <c r="W116" s="172">
        <v>0</v>
      </c>
      <c r="X116" s="172">
        <v>0</v>
      </c>
      <c r="Y116" s="172">
        <v>0</v>
      </c>
      <c r="Z116" s="172">
        <v>0</v>
      </c>
      <c r="AA116" s="172">
        <v>0</v>
      </c>
      <c r="AB116" s="172">
        <v>0</v>
      </c>
      <c r="AC116" s="172">
        <v>0</v>
      </c>
      <c r="AD116" s="177">
        <v>0</v>
      </c>
      <c r="AE116" s="176">
        <v>0</v>
      </c>
      <c r="AF116" s="172">
        <v>0</v>
      </c>
      <c r="AG116" s="172">
        <v>0</v>
      </c>
      <c r="AH116" s="172">
        <v>19197.310781859138</v>
      </c>
      <c r="AI116" s="172">
        <v>28795.9661727887</v>
      </c>
      <c r="AJ116" s="172">
        <v>38343.933261668972</v>
      </c>
      <c r="AK116" s="172">
        <v>43193.949259183049</v>
      </c>
      <c r="AL116" s="172">
        <v>38343.933261668972</v>
      </c>
      <c r="AM116" s="172">
        <v>28795.9661727887</v>
      </c>
      <c r="AN116" s="172">
        <v>23996.638477323922</v>
      </c>
      <c r="AO116" s="172">
        <v>14397.98308639435</v>
      </c>
      <c r="AP116" s="177">
        <v>9598.655390929569</v>
      </c>
      <c r="AQ116" s="176">
        <v>0</v>
      </c>
      <c r="AR116" s="172">
        <v>0</v>
      </c>
      <c r="AS116" s="172">
        <v>0</v>
      </c>
      <c r="AT116" s="172">
        <v>0</v>
      </c>
      <c r="AU116" s="172">
        <v>0</v>
      </c>
      <c r="AV116" s="172">
        <v>0</v>
      </c>
      <c r="AW116" s="172">
        <v>0</v>
      </c>
      <c r="AX116" s="172">
        <v>0</v>
      </c>
      <c r="AY116" s="172">
        <v>0</v>
      </c>
      <c r="AZ116" s="172">
        <v>0</v>
      </c>
      <c r="BA116" s="172">
        <v>0</v>
      </c>
      <c r="BB116" s="177">
        <v>0</v>
      </c>
      <c r="BC116" s="176">
        <v>0</v>
      </c>
      <c r="BD116" s="172">
        <v>0</v>
      </c>
      <c r="BE116" s="172">
        <v>0</v>
      </c>
      <c r="BF116" s="172">
        <v>0</v>
      </c>
      <c r="BG116" s="172">
        <v>0</v>
      </c>
      <c r="BH116" s="172">
        <v>0</v>
      </c>
      <c r="BI116" s="172">
        <v>0</v>
      </c>
      <c r="BJ116" s="172">
        <v>0</v>
      </c>
      <c r="BK116" s="172">
        <v>0</v>
      </c>
      <c r="BL116" s="172">
        <v>0</v>
      </c>
      <c r="BM116" s="172">
        <v>0</v>
      </c>
      <c r="BN116" s="177">
        <v>0</v>
      </c>
      <c r="BO116" s="176">
        <v>0</v>
      </c>
      <c r="BP116" s="172">
        <v>0</v>
      </c>
      <c r="BQ116" s="172">
        <v>0</v>
      </c>
      <c r="BR116" s="172">
        <v>0</v>
      </c>
      <c r="BS116" s="172">
        <v>0</v>
      </c>
      <c r="BT116" s="172">
        <v>0</v>
      </c>
      <c r="BU116" s="172">
        <v>0</v>
      </c>
      <c r="BV116" s="172">
        <v>0</v>
      </c>
      <c r="BW116" s="172">
        <v>0</v>
      </c>
      <c r="BX116" s="172">
        <v>0</v>
      </c>
      <c r="BY116" s="172">
        <v>0</v>
      </c>
      <c r="BZ116" s="177">
        <v>0</v>
      </c>
      <c r="CA116" s="176">
        <v>0</v>
      </c>
      <c r="CB116" s="172">
        <v>0</v>
      </c>
      <c r="CC116" s="172">
        <v>0</v>
      </c>
      <c r="CD116" s="172">
        <v>0</v>
      </c>
      <c r="CE116" s="172">
        <v>0</v>
      </c>
      <c r="CF116" s="172">
        <v>0</v>
      </c>
      <c r="CG116" s="172">
        <v>0</v>
      </c>
      <c r="CH116" s="172">
        <v>0</v>
      </c>
      <c r="CI116" s="172">
        <v>0</v>
      </c>
      <c r="CJ116" s="172">
        <v>0</v>
      </c>
      <c r="CK116" s="172">
        <v>0</v>
      </c>
      <c r="CL116" s="177">
        <v>0</v>
      </c>
      <c r="CM116" s="176">
        <v>0</v>
      </c>
      <c r="CN116" s="172">
        <v>0</v>
      </c>
      <c r="CO116" s="172">
        <v>0</v>
      </c>
      <c r="CP116" s="172">
        <v>0</v>
      </c>
      <c r="CQ116" s="172">
        <v>0</v>
      </c>
      <c r="CR116" s="172">
        <v>0</v>
      </c>
      <c r="CS116" s="172">
        <v>0</v>
      </c>
      <c r="CT116" s="172">
        <v>0</v>
      </c>
      <c r="CU116" s="172">
        <v>0</v>
      </c>
      <c r="CV116" s="172">
        <v>0</v>
      </c>
      <c r="CW116" s="172">
        <v>0</v>
      </c>
      <c r="CX116" s="172">
        <v>0</v>
      </c>
      <c r="CY116" s="163">
        <v>244664.33586460538</v>
      </c>
      <c r="DA116" s="178">
        <v>0</v>
      </c>
      <c r="DB116" s="179">
        <v>244664.33586460538</v>
      </c>
      <c r="DC116" s="179">
        <v>0</v>
      </c>
      <c r="DD116" s="179">
        <v>0</v>
      </c>
      <c r="DE116" s="179">
        <v>0</v>
      </c>
      <c r="DF116" s="179">
        <v>0</v>
      </c>
      <c r="DG116" s="179">
        <v>0</v>
      </c>
      <c r="DH116" s="165">
        <v>244664.33586460538</v>
      </c>
      <c r="DI116" s="182">
        <v>0</v>
      </c>
    </row>
    <row r="117" spans="1:113" x14ac:dyDescent="0.35">
      <c r="A117" s="172">
        <v>121</v>
      </c>
      <c r="B117" s="172">
        <v>40</v>
      </c>
      <c r="C117" s="173" t="s">
        <v>223</v>
      </c>
      <c r="D117" s="279" t="s">
        <v>474</v>
      </c>
      <c r="E117" s="184" t="s">
        <v>214</v>
      </c>
      <c r="F117" s="174" t="s">
        <v>125</v>
      </c>
      <c r="G117" s="172">
        <v>0</v>
      </c>
      <c r="H117" s="172">
        <v>0</v>
      </c>
      <c r="I117" s="172">
        <v>0</v>
      </c>
      <c r="J117" s="172">
        <v>0</v>
      </c>
      <c r="K117" s="172">
        <v>0</v>
      </c>
      <c r="L117" s="172">
        <v>0</v>
      </c>
      <c r="M117" s="172">
        <v>0</v>
      </c>
      <c r="N117" s="172">
        <v>0</v>
      </c>
      <c r="O117" s="172">
        <v>0</v>
      </c>
      <c r="P117" s="172">
        <v>0</v>
      </c>
      <c r="Q117" s="172">
        <v>0</v>
      </c>
      <c r="R117" s="177">
        <v>0</v>
      </c>
      <c r="S117" s="176">
        <v>0</v>
      </c>
      <c r="T117" s="172">
        <v>0</v>
      </c>
      <c r="U117" s="172">
        <v>0</v>
      </c>
      <c r="V117" s="172">
        <v>0</v>
      </c>
      <c r="W117" s="172">
        <v>0</v>
      </c>
      <c r="X117" s="172">
        <v>0</v>
      </c>
      <c r="Y117" s="172">
        <v>0</v>
      </c>
      <c r="Z117" s="172">
        <v>0</v>
      </c>
      <c r="AA117" s="172">
        <v>0</v>
      </c>
      <c r="AB117" s="172">
        <v>0</v>
      </c>
      <c r="AC117" s="172">
        <v>0</v>
      </c>
      <c r="AD117" s="177">
        <v>0</v>
      </c>
      <c r="AE117" s="176">
        <v>0</v>
      </c>
      <c r="AF117" s="172">
        <v>0</v>
      </c>
      <c r="AG117" s="172">
        <v>0</v>
      </c>
      <c r="AH117" s="172">
        <v>0</v>
      </c>
      <c r="AI117" s="172">
        <v>0</v>
      </c>
      <c r="AJ117" s="172">
        <v>0</v>
      </c>
      <c r="AK117" s="172">
        <v>0</v>
      </c>
      <c r="AL117" s="172">
        <v>0</v>
      </c>
      <c r="AM117" s="172">
        <v>0</v>
      </c>
      <c r="AN117" s="172">
        <v>0</v>
      </c>
      <c r="AO117" s="172">
        <v>0</v>
      </c>
      <c r="AP117" s="177">
        <v>0</v>
      </c>
      <c r="AQ117" s="176">
        <v>0</v>
      </c>
      <c r="AR117" s="172">
        <v>0</v>
      </c>
      <c r="AS117" s="172">
        <v>0</v>
      </c>
      <c r="AT117" s="172">
        <v>0</v>
      </c>
      <c r="AU117" s="172">
        <v>0</v>
      </c>
      <c r="AV117" s="172">
        <v>0</v>
      </c>
      <c r="AW117" s="172">
        <v>0</v>
      </c>
      <c r="AX117" s="172">
        <v>0</v>
      </c>
      <c r="AY117" s="172">
        <v>0</v>
      </c>
      <c r="AZ117" s="172">
        <v>0</v>
      </c>
      <c r="BA117" s="172">
        <v>0</v>
      </c>
      <c r="BB117" s="177">
        <v>0</v>
      </c>
      <c r="BC117" s="176">
        <v>0</v>
      </c>
      <c r="BD117" s="172">
        <v>0</v>
      </c>
      <c r="BE117" s="172">
        <v>0</v>
      </c>
      <c r="BF117" s="172">
        <v>0</v>
      </c>
      <c r="BG117" s="172">
        <v>0</v>
      </c>
      <c r="BH117" s="172">
        <v>0</v>
      </c>
      <c r="BI117" s="172">
        <v>0</v>
      </c>
      <c r="BJ117" s="172">
        <v>0</v>
      </c>
      <c r="BK117" s="172">
        <v>0</v>
      </c>
      <c r="BL117" s="172">
        <v>0</v>
      </c>
      <c r="BM117" s="172">
        <v>0</v>
      </c>
      <c r="BN117" s="177">
        <v>0</v>
      </c>
      <c r="BO117" s="176">
        <v>0</v>
      </c>
      <c r="BP117" s="172">
        <v>0</v>
      </c>
      <c r="BQ117" s="172">
        <v>0</v>
      </c>
      <c r="BR117" s="172">
        <v>0</v>
      </c>
      <c r="BS117" s="172">
        <v>0</v>
      </c>
      <c r="BT117" s="172">
        <v>0</v>
      </c>
      <c r="BU117" s="172">
        <v>0</v>
      </c>
      <c r="BV117" s="172">
        <v>0</v>
      </c>
      <c r="BW117" s="172">
        <v>0</v>
      </c>
      <c r="BX117" s="172">
        <v>0</v>
      </c>
      <c r="BY117" s="172">
        <v>0</v>
      </c>
      <c r="BZ117" s="177">
        <v>0</v>
      </c>
      <c r="CA117" s="176">
        <v>0</v>
      </c>
      <c r="CB117" s="172">
        <v>0</v>
      </c>
      <c r="CC117" s="172">
        <v>0</v>
      </c>
      <c r="CD117" s="172">
        <v>26128.41418391731</v>
      </c>
      <c r="CE117" s="172">
        <v>39192.621275875958</v>
      </c>
      <c r="CF117" s="172">
        <v>65321.035459793267</v>
      </c>
      <c r="CG117" s="172">
        <v>73159.559714968447</v>
      </c>
      <c r="CH117" s="172">
        <v>60095.3526230098</v>
      </c>
      <c r="CI117" s="172">
        <v>38180.667794532841</v>
      </c>
      <c r="CJ117" s="172">
        <v>0</v>
      </c>
      <c r="CK117" s="172">
        <v>0</v>
      </c>
      <c r="CL117" s="177">
        <v>0</v>
      </c>
      <c r="CM117" s="176">
        <v>0</v>
      </c>
      <c r="CN117" s="172">
        <v>0</v>
      </c>
      <c r="CO117" s="172">
        <v>0</v>
      </c>
      <c r="CP117" s="172">
        <v>0</v>
      </c>
      <c r="CQ117" s="172">
        <v>0</v>
      </c>
      <c r="CR117" s="172">
        <v>0</v>
      </c>
      <c r="CS117" s="172">
        <v>0</v>
      </c>
      <c r="CT117" s="172">
        <v>0</v>
      </c>
      <c r="CU117" s="172">
        <v>0</v>
      </c>
      <c r="CV117" s="172">
        <v>0</v>
      </c>
      <c r="CW117" s="172">
        <v>0</v>
      </c>
      <c r="CX117" s="172">
        <v>0</v>
      </c>
      <c r="CY117" s="163">
        <v>302077.65105209762</v>
      </c>
      <c r="DA117" s="178">
        <v>0</v>
      </c>
      <c r="DB117" s="179">
        <v>0</v>
      </c>
      <c r="DC117" s="179">
        <v>0</v>
      </c>
      <c r="DD117" s="179">
        <v>0</v>
      </c>
      <c r="DE117" s="179">
        <v>0</v>
      </c>
      <c r="DF117" s="179">
        <v>302077.65105209762</v>
      </c>
      <c r="DG117" s="179">
        <v>0</v>
      </c>
      <c r="DH117" s="165">
        <v>302077.65105209762</v>
      </c>
      <c r="DI117" s="182">
        <v>0</v>
      </c>
    </row>
    <row r="118" spans="1:113" x14ac:dyDescent="0.35">
      <c r="A118" s="172">
        <v>122</v>
      </c>
      <c r="B118" s="172">
        <v>515</v>
      </c>
      <c r="C118" s="173" t="s">
        <v>224</v>
      </c>
      <c r="D118" s="279" t="s">
        <v>474</v>
      </c>
      <c r="E118" s="174" t="s">
        <v>214</v>
      </c>
      <c r="F118" s="174" t="s">
        <v>125</v>
      </c>
      <c r="G118" s="172">
        <v>0</v>
      </c>
      <c r="H118" s="172">
        <v>0</v>
      </c>
      <c r="I118" s="172">
        <v>0</v>
      </c>
      <c r="J118" s="172">
        <v>0</v>
      </c>
      <c r="K118" s="172">
        <v>0</v>
      </c>
      <c r="L118" s="172">
        <v>0</v>
      </c>
      <c r="M118" s="172">
        <v>0</v>
      </c>
      <c r="N118" s="172">
        <v>0</v>
      </c>
      <c r="O118" s="172">
        <v>0</v>
      </c>
      <c r="P118" s="172">
        <v>0</v>
      </c>
      <c r="Q118" s="172">
        <v>0</v>
      </c>
      <c r="R118" s="177">
        <v>0</v>
      </c>
      <c r="S118" s="176">
        <v>0</v>
      </c>
      <c r="T118" s="172">
        <v>0</v>
      </c>
      <c r="U118" s="172">
        <v>0</v>
      </c>
      <c r="V118" s="172">
        <v>0</v>
      </c>
      <c r="W118" s="172">
        <v>0</v>
      </c>
      <c r="X118" s="172">
        <v>0</v>
      </c>
      <c r="Y118" s="172">
        <v>0</v>
      </c>
      <c r="Z118" s="172">
        <v>0</v>
      </c>
      <c r="AA118" s="172">
        <v>0</v>
      </c>
      <c r="AB118" s="172">
        <v>0</v>
      </c>
      <c r="AC118" s="172">
        <v>0</v>
      </c>
      <c r="AD118" s="177">
        <v>0</v>
      </c>
      <c r="AE118" s="176">
        <v>65248.087054913733</v>
      </c>
      <c r="AF118" s="172">
        <v>69908.664701693269</v>
      </c>
      <c r="AG118" s="172">
        <v>116514.4411694888</v>
      </c>
      <c r="AH118" s="172">
        <v>93211.55293559104</v>
      </c>
      <c r="AI118" s="172">
        <v>83890.397642031938</v>
      </c>
      <c r="AJ118" s="172">
        <v>37284.621174236418</v>
      </c>
      <c r="AK118" s="172">
        <v>41763.974978213664</v>
      </c>
      <c r="AL118" s="172">
        <v>78307.45308415062</v>
      </c>
      <c r="AM118" s="172">
        <v>93968.94370098073</v>
      </c>
      <c r="AN118" s="172">
        <v>130512.42180691769</v>
      </c>
      <c r="AO118" s="172">
        <v>104409.93744553416</v>
      </c>
      <c r="AP118" s="177">
        <v>73086.956211873912</v>
      </c>
      <c r="AQ118" s="176">
        <v>0</v>
      </c>
      <c r="AR118" s="172">
        <v>0</v>
      </c>
      <c r="AS118" s="172">
        <v>0</v>
      </c>
      <c r="AT118" s="172">
        <v>0</v>
      </c>
      <c r="AU118" s="172">
        <v>0</v>
      </c>
      <c r="AV118" s="172">
        <v>0</v>
      </c>
      <c r="AW118" s="172">
        <v>0</v>
      </c>
      <c r="AX118" s="172">
        <v>0</v>
      </c>
      <c r="AY118" s="172">
        <v>0</v>
      </c>
      <c r="AZ118" s="172">
        <v>0</v>
      </c>
      <c r="BA118" s="172">
        <v>0</v>
      </c>
      <c r="BB118" s="177">
        <v>0</v>
      </c>
      <c r="BC118" s="176">
        <v>0</v>
      </c>
      <c r="BD118" s="172">
        <v>0</v>
      </c>
      <c r="BE118" s="172">
        <v>0</v>
      </c>
      <c r="BF118" s="172">
        <v>0</v>
      </c>
      <c r="BG118" s="172">
        <v>0</v>
      </c>
      <c r="BH118" s="172">
        <v>0</v>
      </c>
      <c r="BI118" s="172">
        <v>0</v>
      </c>
      <c r="BJ118" s="172">
        <v>0</v>
      </c>
      <c r="BK118" s="172">
        <v>0</v>
      </c>
      <c r="BL118" s="172">
        <v>0</v>
      </c>
      <c r="BM118" s="172">
        <v>0</v>
      </c>
      <c r="BN118" s="177">
        <v>0</v>
      </c>
      <c r="BO118" s="176">
        <v>0</v>
      </c>
      <c r="BP118" s="172">
        <v>0</v>
      </c>
      <c r="BQ118" s="172">
        <v>0</v>
      </c>
      <c r="BR118" s="172">
        <v>0</v>
      </c>
      <c r="BS118" s="172">
        <v>0</v>
      </c>
      <c r="BT118" s="172">
        <v>0</v>
      </c>
      <c r="BU118" s="172">
        <v>0</v>
      </c>
      <c r="BV118" s="172">
        <v>0</v>
      </c>
      <c r="BW118" s="172">
        <v>0</v>
      </c>
      <c r="BX118" s="172">
        <v>0</v>
      </c>
      <c r="BY118" s="172">
        <v>0</v>
      </c>
      <c r="BZ118" s="177">
        <v>0</v>
      </c>
      <c r="CA118" s="176">
        <v>0</v>
      </c>
      <c r="CB118" s="172">
        <v>0</v>
      </c>
      <c r="CC118" s="172">
        <v>0</v>
      </c>
      <c r="CD118" s="172">
        <v>0</v>
      </c>
      <c r="CE118" s="172">
        <v>0</v>
      </c>
      <c r="CF118" s="172">
        <v>0</v>
      </c>
      <c r="CG118" s="172">
        <v>0</v>
      </c>
      <c r="CH118" s="172">
        <v>0</v>
      </c>
      <c r="CI118" s="172">
        <v>0</v>
      </c>
      <c r="CJ118" s="172">
        <v>0</v>
      </c>
      <c r="CK118" s="172">
        <v>0</v>
      </c>
      <c r="CL118" s="177">
        <v>0</v>
      </c>
      <c r="CM118" s="176">
        <v>0</v>
      </c>
      <c r="CN118" s="172">
        <v>0</v>
      </c>
      <c r="CO118" s="172">
        <v>0</v>
      </c>
      <c r="CP118" s="172">
        <v>0</v>
      </c>
      <c r="CQ118" s="172">
        <v>0</v>
      </c>
      <c r="CR118" s="172">
        <v>0</v>
      </c>
      <c r="CS118" s="172">
        <v>0</v>
      </c>
      <c r="CT118" s="172">
        <v>0</v>
      </c>
      <c r="CU118" s="172">
        <v>0</v>
      </c>
      <c r="CV118" s="172">
        <v>0</v>
      </c>
      <c r="CW118" s="172">
        <v>0</v>
      </c>
      <c r="CX118" s="172">
        <v>0</v>
      </c>
      <c r="CY118" s="163">
        <v>988107.45190562599</v>
      </c>
      <c r="DA118" s="178">
        <v>0</v>
      </c>
      <c r="DB118" s="179">
        <v>988107.45190562599</v>
      </c>
      <c r="DC118" s="179">
        <v>0</v>
      </c>
      <c r="DD118" s="179">
        <v>0</v>
      </c>
      <c r="DE118" s="179">
        <v>0</v>
      </c>
      <c r="DF118" s="179">
        <v>0</v>
      </c>
      <c r="DG118" s="179">
        <v>0</v>
      </c>
      <c r="DH118" s="165">
        <v>988107.45190562599</v>
      </c>
      <c r="DI118" s="182">
        <v>0</v>
      </c>
    </row>
    <row r="119" spans="1:113" x14ac:dyDescent="0.35">
      <c r="A119" s="172">
        <v>123</v>
      </c>
      <c r="B119" s="172">
        <v>42</v>
      </c>
      <c r="C119" s="173" t="s">
        <v>225</v>
      </c>
      <c r="D119" s="279" t="s">
        <v>474</v>
      </c>
      <c r="E119" s="174" t="s">
        <v>214</v>
      </c>
      <c r="F119" s="174" t="s">
        <v>125</v>
      </c>
      <c r="G119" s="172">
        <v>0</v>
      </c>
      <c r="H119" s="172">
        <v>0</v>
      </c>
      <c r="I119" s="172">
        <v>0</v>
      </c>
      <c r="J119" s="172">
        <v>0</v>
      </c>
      <c r="K119" s="172">
        <v>0</v>
      </c>
      <c r="L119" s="172">
        <v>0</v>
      </c>
      <c r="M119" s="172">
        <v>0</v>
      </c>
      <c r="N119" s="172">
        <v>0</v>
      </c>
      <c r="O119" s="172">
        <v>0</v>
      </c>
      <c r="P119" s="172">
        <v>0</v>
      </c>
      <c r="Q119" s="172">
        <v>0</v>
      </c>
      <c r="R119" s="177">
        <v>0</v>
      </c>
      <c r="S119" s="176">
        <v>0</v>
      </c>
      <c r="T119" s="172">
        <v>0</v>
      </c>
      <c r="U119" s="172">
        <v>0</v>
      </c>
      <c r="V119" s="172">
        <v>0</v>
      </c>
      <c r="W119" s="172">
        <v>0</v>
      </c>
      <c r="X119" s="172">
        <v>0</v>
      </c>
      <c r="Y119" s="172">
        <v>0</v>
      </c>
      <c r="Z119" s="172">
        <v>0</v>
      </c>
      <c r="AA119" s="172">
        <v>0</v>
      </c>
      <c r="AB119" s="172">
        <v>0</v>
      </c>
      <c r="AC119" s="172">
        <v>0</v>
      </c>
      <c r="AD119" s="177">
        <v>0</v>
      </c>
      <c r="AE119" s="176">
        <v>0</v>
      </c>
      <c r="AF119" s="172">
        <v>0</v>
      </c>
      <c r="AG119" s="172">
        <v>0</v>
      </c>
      <c r="AH119" s="172">
        <v>0</v>
      </c>
      <c r="AI119" s="172">
        <v>0</v>
      </c>
      <c r="AJ119" s="172">
        <v>0</v>
      </c>
      <c r="AK119" s="172">
        <v>0</v>
      </c>
      <c r="AL119" s="172">
        <v>0</v>
      </c>
      <c r="AM119" s="172">
        <v>0</v>
      </c>
      <c r="AN119" s="172">
        <v>0</v>
      </c>
      <c r="AO119" s="172">
        <v>0</v>
      </c>
      <c r="AP119" s="177">
        <v>0</v>
      </c>
      <c r="AQ119" s="176">
        <v>51805.044658493869</v>
      </c>
      <c r="AR119" s="172">
        <v>155415.13397548159</v>
      </c>
      <c r="AS119" s="172">
        <v>310830.26795096317</v>
      </c>
      <c r="AT119" s="172">
        <v>466245.40192644479</v>
      </c>
      <c r="AU119" s="172">
        <v>621660.53590192634</v>
      </c>
      <c r="AV119" s="172">
        <v>828880.71453590191</v>
      </c>
      <c r="AW119" s="172">
        <v>932490.80385288957</v>
      </c>
      <c r="AX119" s="172">
        <v>725270.62521891424</v>
      </c>
      <c r="AY119" s="172">
        <v>518050.44658493868</v>
      </c>
      <c r="AZ119" s="172">
        <v>362635.31260945712</v>
      </c>
      <c r="BA119" s="172">
        <v>155415.13397548159</v>
      </c>
      <c r="BB119" s="177">
        <v>51805.044658493869</v>
      </c>
      <c r="BC119" s="176">
        <v>0</v>
      </c>
      <c r="BD119" s="172">
        <v>0</v>
      </c>
      <c r="BE119" s="172">
        <v>0</v>
      </c>
      <c r="BF119" s="172">
        <v>0</v>
      </c>
      <c r="BG119" s="172">
        <v>0</v>
      </c>
      <c r="BH119" s="172">
        <v>0</v>
      </c>
      <c r="BI119" s="172">
        <v>0</v>
      </c>
      <c r="BJ119" s="172">
        <v>0</v>
      </c>
      <c r="BK119" s="172">
        <v>0</v>
      </c>
      <c r="BL119" s="172">
        <v>0</v>
      </c>
      <c r="BM119" s="172">
        <v>0</v>
      </c>
      <c r="BN119" s="177">
        <v>0</v>
      </c>
      <c r="BO119" s="176">
        <v>0</v>
      </c>
      <c r="BP119" s="172">
        <v>0</v>
      </c>
      <c r="BQ119" s="172">
        <v>0</v>
      </c>
      <c r="BR119" s="172">
        <v>0</v>
      </c>
      <c r="BS119" s="172">
        <v>0</v>
      </c>
      <c r="BT119" s="172">
        <v>0</v>
      </c>
      <c r="BU119" s="172">
        <v>0</v>
      </c>
      <c r="BV119" s="172">
        <v>0</v>
      </c>
      <c r="BW119" s="172">
        <v>0</v>
      </c>
      <c r="BX119" s="172">
        <v>0</v>
      </c>
      <c r="BY119" s="172">
        <v>0</v>
      </c>
      <c r="BZ119" s="177">
        <v>0</v>
      </c>
      <c r="CA119" s="176">
        <v>0</v>
      </c>
      <c r="CB119" s="172">
        <v>0</v>
      </c>
      <c r="CC119" s="172">
        <v>0</v>
      </c>
      <c r="CD119" s="172">
        <v>0</v>
      </c>
      <c r="CE119" s="172">
        <v>0</v>
      </c>
      <c r="CF119" s="172">
        <v>0</v>
      </c>
      <c r="CG119" s="172">
        <v>0</v>
      </c>
      <c r="CH119" s="172">
        <v>0</v>
      </c>
      <c r="CI119" s="172">
        <v>0</v>
      </c>
      <c r="CJ119" s="172">
        <v>0</v>
      </c>
      <c r="CK119" s="172">
        <v>0</v>
      </c>
      <c r="CL119" s="177">
        <v>0</v>
      </c>
      <c r="CM119" s="176">
        <v>0</v>
      </c>
      <c r="CN119" s="172">
        <v>0</v>
      </c>
      <c r="CO119" s="172">
        <v>0</v>
      </c>
      <c r="CP119" s="172">
        <v>0</v>
      </c>
      <c r="CQ119" s="172">
        <v>0</v>
      </c>
      <c r="CR119" s="172">
        <v>0</v>
      </c>
      <c r="CS119" s="172">
        <v>0</v>
      </c>
      <c r="CT119" s="172">
        <v>0</v>
      </c>
      <c r="CU119" s="172">
        <v>0</v>
      </c>
      <c r="CV119" s="172">
        <v>0</v>
      </c>
      <c r="CW119" s="172">
        <v>0</v>
      </c>
      <c r="CX119" s="172">
        <v>0</v>
      </c>
      <c r="CY119" s="163">
        <v>5180504.4658493875</v>
      </c>
      <c r="DA119" s="178">
        <v>0</v>
      </c>
      <c r="DB119" s="179">
        <v>0</v>
      </c>
      <c r="DC119" s="179">
        <v>5180504.4658493875</v>
      </c>
      <c r="DD119" s="179">
        <v>0</v>
      </c>
      <c r="DE119" s="179">
        <v>0</v>
      </c>
      <c r="DF119" s="179">
        <v>0</v>
      </c>
      <c r="DG119" s="179">
        <v>0</v>
      </c>
      <c r="DH119" s="165">
        <v>5180504.4658493875</v>
      </c>
      <c r="DI119" s="182">
        <v>0</v>
      </c>
    </row>
    <row r="120" spans="1:113" x14ac:dyDescent="0.35">
      <c r="A120" s="172">
        <v>124</v>
      </c>
      <c r="B120" s="172">
        <v>44</v>
      </c>
      <c r="C120" s="173" t="s">
        <v>226</v>
      </c>
      <c r="D120" s="279" t="s">
        <v>474</v>
      </c>
      <c r="E120" s="174" t="s">
        <v>214</v>
      </c>
      <c r="F120" s="174" t="s">
        <v>125</v>
      </c>
      <c r="G120" s="172">
        <v>0</v>
      </c>
      <c r="H120" s="172">
        <v>0</v>
      </c>
      <c r="I120" s="172">
        <v>0</v>
      </c>
      <c r="J120" s="172">
        <v>0</v>
      </c>
      <c r="K120" s="172">
        <v>0</v>
      </c>
      <c r="L120" s="172">
        <v>0</v>
      </c>
      <c r="M120" s="172">
        <v>0</v>
      </c>
      <c r="N120" s="172">
        <v>0</v>
      </c>
      <c r="O120" s="172">
        <v>0</v>
      </c>
      <c r="P120" s="172">
        <v>0</v>
      </c>
      <c r="Q120" s="172">
        <v>0</v>
      </c>
      <c r="R120" s="177">
        <v>0</v>
      </c>
      <c r="S120" s="176">
        <v>0</v>
      </c>
      <c r="T120" s="172">
        <v>0</v>
      </c>
      <c r="U120" s="172">
        <v>0</v>
      </c>
      <c r="V120" s="172">
        <v>0</v>
      </c>
      <c r="W120" s="172">
        <v>0</v>
      </c>
      <c r="X120" s="172">
        <v>0</v>
      </c>
      <c r="Y120" s="172">
        <v>0</v>
      </c>
      <c r="Z120" s="172">
        <v>0</v>
      </c>
      <c r="AA120" s="172">
        <v>0</v>
      </c>
      <c r="AB120" s="172">
        <v>0</v>
      </c>
      <c r="AC120" s="172">
        <v>0</v>
      </c>
      <c r="AD120" s="177">
        <v>0</v>
      </c>
      <c r="AE120" s="176">
        <v>16804.613376865669</v>
      </c>
      <c r="AF120" s="172">
        <v>50413.840130597011</v>
      </c>
      <c r="AG120" s="172">
        <v>100827.68026119402</v>
      </c>
      <c r="AH120" s="172">
        <v>151241.52039179101</v>
      </c>
      <c r="AI120" s="172">
        <v>201655.36052238804</v>
      </c>
      <c r="AJ120" s="172">
        <v>268873.81402985071</v>
      </c>
      <c r="AK120" s="172">
        <v>302483.04078358202</v>
      </c>
      <c r="AL120" s="172">
        <v>235264.58727611942</v>
      </c>
      <c r="AM120" s="172">
        <v>168046.1337686567</v>
      </c>
      <c r="AN120" s="172">
        <v>117632.29363805971</v>
      </c>
      <c r="AO120" s="172">
        <v>50413.840130597011</v>
      </c>
      <c r="AP120" s="177">
        <v>16804.613376865669</v>
      </c>
      <c r="AQ120" s="176">
        <v>0</v>
      </c>
      <c r="AR120" s="172">
        <v>0</v>
      </c>
      <c r="AS120" s="172">
        <v>0</v>
      </c>
      <c r="AT120" s="172">
        <v>0</v>
      </c>
      <c r="AU120" s="172">
        <v>0</v>
      </c>
      <c r="AV120" s="172">
        <v>0</v>
      </c>
      <c r="AW120" s="172">
        <v>0</v>
      </c>
      <c r="AX120" s="172">
        <v>0</v>
      </c>
      <c r="AY120" s="172">
        <v>0</v>
      </c>
      <c r="AZ120" s="172">
        <v>0</v>
      </c>
      <c r="BA120" s="172">
        <v>0</v>
      </c>
      <c r="BB120" s="177">
        <v>0</v>
      </c>
      <c r="BC120" s="176">
        <v>0</v>
      </c>
      <c r="BD120" s="172">
        <v>0</v>
      </c>
      <c r="BE120" s="172">
        <v>0</v>
      </c>
      <c r="BF120" s="172">
        <v>0</v>
      </c>
      <c r="BG120" s="172">
        <v>0</v>
      </c>
      <c r="BH120" s="172">
        <v>0</v>
      </c>
      <c r="BI120" s="172">
        <v>0</v>
      </c>
      <c r="BJ120" s="172">
        <v>0</v>
      </c>
      <c r="BK120" s="172">
        <v>0</v>
      </c>
      <c r="BL120" s="172">
        <v>0</v>
      </c>
      <c r="BM120" s="172">
        <v>0</v>
      </c>
      <c r="BN120" s="177">
        <v>0</v>
      </c>
      <c r="BO120" s="176">
        <v>0</v>
      </c>
      <c r="BP120" s="172">
        <v>0</v>
      </c>
      <c r="BQ120" s="172">
        <v>0</v>
      </c>
      <c r="BR120" s="172">
        <v>0</v>
      </c>
      <c r="BS120" s="172">
        <v>0</v>
      </c>
      <c r="BT120" s="172">
        <v>0</v>
      </c>
      <c r="BU120" s="172">
        <v>0</v>
      </c>
      <c r="BV120" s="172">
        <v>0</v>
      </c>
      <c r="BW120" s="172">
        <v>0</v>
      </c>
      <c r="BX120" s="172">
        <v>0</v>
      </c>
      <c r="BY120" s="172">
        <v>0</v>
      </c>
      <c r="BZ120" s="177">
        <v>0</v>
      </c>
      <c r="CA120" s="176">
        <v>0</v>
      </c>
      <c r="CB120" s="172">
        <v>0</v>
      </c>
      <c r="CC120" s="172">
        <v>0</v>
      </c>
      <c r="CD120" s="172">
        <v>0</v>
      </c>
      <c r="CE120" s="172">
        <v>0</v>
      </c>
      <c r="CF120" s="172">
        <v>0</v>
      </c>
      <c r="CG120" s="172">
        <v>0</v>
      </c>
      <c r="CH120" s="172">
        <v>0</v>
      </c>
      <c r="CI120" s="172">
        <v>0</v>
      </c>
      <c r="CJ120" s="172">
        <v>0</v>
      </c>
      <c r="CK120" s="172">
        <v>0</v>
      </c>
      <c r="CL120" s="177">
        <v>0</v>
      </c>
      <c r="CM120" s="176">
        <v>0</v>
      </c>
      <c r="CN120" s="172">
        <v>0</v>
      </c>
      <c r="CO120" s="172">
        <v>0</v>
      </c>
      <c r="CP120" s="172">
        <v>0</v>
      </c>
      <c r="CQ120" s="172">
        <v>0</v>
      </c>
      <c r="CR120" s="172">
        <v>0</v>
      </c>
      <c r="CS120" s="172">
        <v>0</v>
      </c>
      <c r="CT120" s="172">
        <v>0</v>
      </c>
      <c r="CU120" s="172">
        <v>0</v>
      </c>
      <c r="CV120" s="172">
        <v>0</v>
      </c>
      <c r="CW120" s="172">
        <v>0</v>
      </c>
      <c r="CX120" s="172">
        <v>0</v>
      </c>
      <c r="CY120" s="163">
        <v>1680461.3376865671</v>
      </c>
      <c r="DA120" s="178">
        <v>0</v>
      </c>
      <c r="DB120" s="179">
        <v>1680461.3376865671</v>
      </c>
      <c r="DC120" s="179">
        <v>0</v>
      </c>
      <c r="DD120" s="179">
        <v>0</v>
      </c>
      <c r="DE120" s="179">
        <v>0</v>
      </c>
      <c r="DF120" s="179">
        <v>0</v>
      </c>
      <c r="DG120" s="179">
        <v>0</v>
      </c>
      <c r="DH120" s="165">
        <v>1680461.3376865671</v>
      </c>
      <c r="DI120" s="182">
        <v>0</v>
      </c>
    </row>
    <row r="121" spans="1:113" x14ac:dyDescent="0.35">
      <c r="A121" s="172">
        <v>125</v>
      </c>
      <c r="B121" s="172">
        <v>45</v>
      </c>
      <c r="C121" s="173" t="s">
        <v>227</v>
      </c>
      <c r="D121" s="279" t="s">
        <v>474</v>
      </c>
      <c r="E121" s="174" t="s">
        <v>214</v>
      </c>
      <c r="F121" s="174" t="s">
        <v>125</v>
      </c>
      <c r="G121" s="172">
        <v>0</v>
      </c>
      <c r="H121" s="172">
        <v>0</v>
      </c>
      <c r="I121" s="172">
        <v>117448.77728415307</v>
      </c>
      <c r="J121" s="172">
        <v>293621.94321038265</v>
      </c>
      <c r="K121" s="172">
        <v>293621.94321038265</v>
      </c>
      <c r="L121" s="172">
        <v>176173.16592622959</v>
      </c>
      <c r="M121" s="172">
        <v>0</v>
      </c>
      <c r="N121" s="172">
        <v>0</v>
      </c>
      <c r="O121" s="172">
        <v>0</v>
      </c>
      <c r="P121" s="172">
        <v>0</v>
      </c>
      <c r="Q121" s="172">
        <v>0</v>
      </c>
      <c r="R121" s="177">
        <v>0</v>
      </c>
      <c r="S121" s="176">
        <v>0</v>
      </c>
      <c r="T121" s="172">
        <v>0</v>
      </c>
      <c r="U121" s="172">
        <v>0</v>
      </c>
      <c r="V121" s="172">
        <v>0</v>
      </c>
      <c r="W121" s="172">
        <v>0</v>
      </c>
      <c r="X121" s="172">
        <v>0</v>
      </c>
      <c r="Y121" s="172">
        <v>0</v>
      </c>
      <c r="Z121" s="172">
        <v>0</v>
      </c>
      <c r="AA121" s="172">
        <v>0</v>
      </c>
      <c r="AB121" s="172">
        <v>0</v>
      </c>
      <c r="AC121" s="172">
        <v>0</v>
      </c>
      <c r="AD121" s="177">
        <v>0</v>
      </c>
      <c r="AE121" s="176">
        <v>0</v>
      </c>
      <c r="AF121" s="172">
        <v>0</v>
      </c>
      <c r="AG121" s="172">
        <v>0</v>
      </c>
      <c r="AH121" s="172">
        <v>0</v>
      </c>
      <c r="AI121" s="172">
        <v>0</v>
      </c>
      <c r="AJ121" s="172">
        <v>0</v>
      </c>
      <c r="AK121" s="172">
        <v>0</v>
      </c>
      <c r="AL121" s="172">
        <v>0</v>
      </c>
      <c r="AM121" s="172">
        <v>0</v>
      </c>
      <c r="AN121" s="172">
        <v>0</v>
      </c>
      <c r="AO121" s="172">
        <v>0</v>
      </c>
      <c r="AP121" s="177">
        <v>0</v>
      </c>
      <c r="AQ121" s="176">
        <v>0</v>
      </c>
      <c r="AR121" s="172">
        <v>0</v>
      </c>
      <c r="AS121" s="172">
        <v>0</v>
      </c>
      <c r="AT121" s="172">
        <v>0</v>
      </c>
      <c r="AU121" s="172">
        <v>0</v>
      </c>
      <c r="AV121" s="172">
        <v>0</v>
      </c>
      <c r="AW121" s="172">
        <v>0</v>
      </c>
      <c r="AX121" s="172">
        <v>0</v>
      </c>
      <c r="AY121" s="172">
        <v>0</v>
      </c>
      <c r="AZ121" s="172">
        <v>0</v>
      </c>
      <c r="BA121" s="172">
        <v>0</v>
      </c>
      <c r="BB121" s="177">
        <v>0</v>
      </c>
      <c r="BC121" s="176">
        <v>0</v>
      </c>
      <c r="BD121" s="172">
        <v>0</v>
      </c>
      <c r="BE121" s="172">
        <v>0</v>
      </c>
      <c r="BF121" s="172">
        <v>0</v>
      </c>
      <c r="BG121" s="172">
        <v>0</v>
      </c>
      <c r="BH121" s="172">
        <v>0</v>
      </c>
      <c r="BI121" s="172">
        <v>0</v>
      </c>
      <c r="BJ121" s="172">
        <v>0</v>
      </c>
      <c r="BK121" s="172">
        <v>0</v>
      </c>
      <c r="BL121" s="172">
        <v>0</v>
      </c>
      <c r="BM121" s="172">
        <v>0</v>
      </c>
      <c r="BN121" s="177">
        <v>0</v>
      </c>
      <c r="BO121" s="176">
        <v>0</v>
      </c>
      <c r="BP121" s="172">
        <v>0</v>
      </c>
      <c r="BQ121" s="172">
        <v>0</v>
      </c>
      <c r="BR121" s="172">
        <v>0</v>
      </c>
      <c r="BS121" s="172">
        <v>0</v>
      </c>
      <c r="BT121" s="172">
        <v>0</v>
      </c>
      <c r="BU121" s="172">
        <v>0</v>
      </c>
      <c r="BV121" s="172">
        <v>0</v>
      </c>
      <c r="BW121" s="172">
        <v>0</v>
      </c>
      <c r="BX121" s="172">
        <v>0</v>
      </c>
      <c r="BY121" s="172">
        <v>0</v>
      </c>
      <c r="BZ121" s="177">
        <v>0</v>
      </c>
      <c r="CA121" s="176">
        <v>0</v>
      </c>
      <c r="CB121" s="172">
        <v>0</v>
      </c>
      <c r="CC121" s="172">
        <v>0</v>
      </c>
      <c r="CD121" s="172">
        <v>0</v>
      </c>
      <c r="CE121" s="172">
        <v>0</v>
      </c>
      <c r="CF121" s="172">
        <v>0</v>
      </c>
      <c r="CG121" s="172">
        <v>0</v>
      </c>
      <c r="CH121" s="172">
        <v>0</v>
      </c>
      <c r="CI121" s="172">
        <v>0</v>
      </c>
      <c r="CJ121" s="172">
        <v>0</v>
      </c>
      <c r="CK121" s="172">
        <v>0</v>
      </c>
      <c r="CL121" s="177">
        <v>0</v>
      </c>
      <c r="CM121" s="176">
        <v>0</v>
      </c>
      <c r="CN121" s="172">
        <v>0</v>
      </c>
      <c r="CO121" s="172">
        <v>0</v>
      </c>
      <c r="CP121" s="172">
        <v>0</v>
      </c>
      <c r="CQ121" s="172">
        <v>0</v>
      </c>
      <c r="CR121" s="172">
        <v>0</v>
      </c>
      <c r="CS121" s="172">
        <v>0</v>
      </c>
      <c r="CT121" s="172">
        <v>0</v>
      </c>
      <c r="CU121" s="172">
        <v>0</v>
      </c>
      <c r="CV121" s="172">
        <v>0</v>
      </c>
      <c r="CW121" s="172">
        <v>0</v>
      </c>
      <c r="CX121" s="172">
        <v>0</v>
      </c>
      <c r="CY121" s="163">
        <v>0</v>
      </c>
      <c r="DA121" s="178">
        <v>0</v>
      </c>
      <c r="DB121" s="179">
        <v>0</v>
      </c>
      <c r="DC121" s="179">
        <v>0</v>
      </c>
      <c r="DD121" s="179">
        <v>0</v>
      </c>
      <c r="DE121" s="179">
        <v>0</v>
      </c>
      <c r="DF121" s="179">
        <v>0</v>
      </c>
      <c r="DG121" s="179">
        <v>0</v>
      </c>
      <c r="DH121" s="165">
        <v>0</v>
      </c>
      <c r="DI121" s="182">
        <v>0</v>
      </c>
    </row>
    <row r="122" spans="1:113" x14ac:dyDescent="0.35">
      <c r="A122" s="172">
        <v>126</v>
      </c>
      <c r="B122" s="224">
        <v>56</v>
      </c>
      <c r="C122" s="225" t="s">
        <v>228</v>
      </c>
      <c r="D122" s="279" t="s">
        <v>474</v>
      </c>
      <c r="E122" s="222" t="s">
        <v>78</v>
      </c>
      <c r="F122" s="222" t="s">
        <v>79</v>
      </c>
      <c r="G122" s="172">
        <v>0</v>
      </c>
      <c r="H122" s="172">
        <v>36409.120958087449</v>
      </c>
      <c r="I122" s="172">
        <v>72818.241916174899</v>
      </c>
      <c r="J122" s="172">
        <v>145636.4838323498</v>
      </c>
      <c r="K122" s="172">
        <v>218454.72574852468</v>
      </c>
      <c r="L122" s="172">
        <v>273068.40718565584</v>
      </c>
      <c r="M122" s="172">
        <v>315937.21089437173</v>
      </c>
      <c r="N122" s="172">
        <v>273068.40718565584</v>
      </c>
      <c r="O122" s="172">
        <v>218454.72574852468</v>
      </c>
      <c r="P122" s="172">
        <v>145636.4838323498</v>
      </c>
      <c r="Q122" s="172">
        <v>72818.241916174899</v>
      </c>
      <c r="R122" s="177">
        <v>36409.120958087449</v>
      </c>
      <c r="S122" s="176">
        <v>0</v>
      </c>
      <c r="T122" s="172">
        <v>0</v>
      </c>
      <c r="U122" s="172">
        <v>0</v>
      </c>
      <c r="V122" s="172">
        <v>0</v>
      </c>
      <c r="W122" s="172">
        <v>0</v>
      </c>
      <c r="X122" s="172">
        <v>0</v>
      </c>
      <c r="Y122" s="172">
        <v>0</v>
      </c>
      <c r="Z122" s="172">
        <v>0</v>
      </c>
      <c r="AA122" s="172">
        <v>0</v>
      </c>
      <c r="AB122" s="172">
        <v>0</v>
      </c>
      <c r="AC122" s="172">
        <v>0</v>
      </c>
      <c r="AD122" s="177">
        <v>0</v>
      </c>
      <c r="AE122" s="176">
        <v>0</v>
      </c>
      <c r="AF122" s="172">
        <v>0</v>
      </c>
      <c r="AG122" s="172">
        <v>0</v>
      </c>
      <c r="AH122" s="172">
        <v>0</v>
      </c>
      <c r="AI122" s="172">
        <v>0</v>
      </c>
      <c r="AJ122" s="172">
        <v>0</v>
      </c>
      <c r="AK122" s="172">
        <v>2596773.880872929</v>
      </c>
      <c r="AL122" s="172">
        <v>2596773.880872929</v>
      </c>
      <c r="AM122" s="172">
        <v>2596773.880872929</v>
      </c>
      <c r="AN122" s="172">
        <v>2596773.880872929</v>
      </c>
      <c r="AO122" s="172">
        <v>2596773.880872929</v>
      </c>
      <c r="AP122" s="177">
        <v>2596773.880872929</v>
      </c>
      <c r="AQ122" s="176">
        <v>0</v>
      </c>
      <c r="AR122" s="172">
        <v>0</v>
      </c>
      <c r="AS122" s="172">
        <v>0</v>
      </c>
      <c r="AT122" s="172">
        <v>0</v>
      </c>
      <c r="AU122" s="172">
        <v>0</v>
      </c>
      <c r="AV122" s="172">
        <v>0</v>
      </c>
      <c r="AW122" s="172">
        <v>0</v>
      </c>
      <c r="AX122" s="172">
        <v>0</v>
      </c>
      <c r="AY122" s="172">
        <v>0</v>
      </c>
      <c r="AZ122" s="172">
        <v>0</v>
      </c>
      <c r="BA122" s="172">
        <v>0</v>
      </c>
      <c r="BB122" s="177">
        <v>0</v>
      </c>
      <c r="BC122" s="176">
        <v>0</v>
      </c>
      <c r="BD122" s="172">
        <v>0</v>
      </c>
      <c r="BE122" s="172">
        <v>0</v>
      </c>
      <c r="BF122" s="172">
        <v>0</v>
      </c>
      <c r="BG122" s="172">
        <v>0</v>
      </c>
      <c r="BH122" s="172">
        <v>0</v>
      </c>
      <c r="BI122" s="172">
        <v>0</v>
      </c>
      <c r="BJ122" s="172">
        <v>0</v>
      </c>
      <c r="BK122" s="172">
        <v>0</v>
      </c>
      <c r="BL122" s="172">
        <v>0</v>
      </c>
      <c r="BM122" s="172">
        <v>0</v>
      </c>
      <c r="BN122" s="177">
        <v>0</v>
      </c>
      <c r="BO122" s="176">
        <v>0</v>
      </c>
      <c r="BP122" s="172">
        <v>0</v>
      </c>
      <c r="BQ122" s="172">
        <v>0</v>
      </c>
      <c r="BR122" s="172">
        <v>0</v>
      </c>
      <c r="BS122" s="172">
        <v>0</v>
      </c>
      <c r="BT122" s="172">
        <v>0</v>
      </c>
      <c r="BU122" s="172">
        <v>0</v>
      </c>
      <c r="BV122" s="172">
        <v>0</v>
      </c>
      <c r="BW122" s="172">
        <v>0</v>
      </c>
      <c r="BX122" s="172">
        <v>0</v>
      </c>
      <c r="BY122" s="172">
        <v>0</v>
      </c>
      <c r="BZ122" s="177">
        <v>0</v>
      </c>
      <c r="CA122" s="176">
        <v>0</v>
      </c>
      <c r="CB122" s="172">
        <v>0</v>
      </c>
      <c r="CC122" s="172">
        <v>0</v>
      </c>
      <c r="CD122" s="172">
        <v>0</v>
      </c>
      <c r="CE122" s="172">
        <v>0</v>
      </c>
      <c r="CF122" s="172">
        <v>0</v>
      </c>
      <c r="CG122" s="172">
        <v>0</v>
      </c>
      <c r="CH122" s="172">
        <v>0</v>
      </c>
      <c r="CI122" s="172">
        <v>0</v>
      </c>
      <c r="CJ122" s="172">
        <v>0</v>
      </c>
      <c r="CK122" s="172">
        <v>0</v>
      </c>
      <c r="CL122" s="177">
        <v>0</v>
      </c>
      <c r="CM122" s="176">
        <v>0</v>
      </c>
      <c r="CN122" s="172">
        <v>0</v>
      </c>
      <c r="CO122" s="172">
        <v>0</v>
      </c>
      <c r="CP122" s="172">
        <v>0</v>
      </c>
      <c r="CQ122" s="172">
        <v>0</v>
      </c>
      <c r="CR122" s="172">
        <v>0</v>
      </c>
      <c r="CS122" s="172">
        <v>0</v>
      </c>
      <c r="CT122" s="172">
        <v>0</v>
      </c>
      <c r="CU122" s="172">
        <v>0</v>
      </c>
      <c r="CV122" s="172">
        <v>0</v>
      </c>
      <c r="CW122" s="172">
        <v>0</v>
      </c>
      <c r="CX122" s="172">
        <v>0</v>
      </c>
      <c r="CY122" s="223">
        <v>15580643.285237575</v>
      </c>
      <c r="DA122" s="178">
        <v>0</v>
      </c>
      <c r="DB122" s="179">
        <v>15580643.285237575</v>
      </c>
      <c r="DC122" s="179">
        <v>0</v>
      </c>
      <c r="DD122" s="179">
        <v>0</v>
      </c>
      <c r="DE122" s="179">
        <v>0</v>
      </c>
      <c r="DF122" s="179">
        <v>0</v>
      </c>
      <c r="DG122" s="179">
        <v>0</v>
      </c>
      <c r="DH122" s="165">
        <v>15580643.285237575</v>
      </c>
      <c r="DI122" s="182">
        <v>0</v>
      </c>
    </row>
    <row r="123" spans="1:113" x14ac:dyDescent="0.35">
      <c r="A123" s="172">
        <v>127</v>
      </c>
      <c r="B123" s="172">
        <v>382</v>
      </c>
      <c r="C123" s="173" t="s">
        <v>229</v>
      </c>
      <c r="D123" s="279" t="s">
        <v>474</v>
      </c>
      <c r="E123" s="174" t="s">
        <v>78</v>
      </c>
      <c r="F123" s="174" t="s">
        <v>79</v>
      </c>
      <c r="G123" s="172">
        <v>0</v>
      </c>
      <c r="H123" s="172">
        <v>0</v>
      </c>
      <c r="I123" s="172">
        <v>0</v>
      </c>
      <c r="J123" s="172">
        <v>0</v>
      </c>
      <c r="K123" s="172">
        <v>0</v>
      </c>
      <c r="L123" s="172">
        <v>0</v>
      </c>
      <c r="M123" s="172">
        <v>70341.611207120019</v>
      </c>
      <c r="N123" s="172">
        <v>70341.611207120019</v>
      </c>
      <c r="O123" s="172">
        <v>70341.611207120019</v>
      </c>
      <c r="P123" s="172">
        <v>70341.611207120019</v>
      </c>
      <c r="Q123" s="172">
        <v>70341.611207120019</v>
      </c>
      <c r="R123" s="177">
        <v>70341.611207120019</v>
      </c>
      <c r="S123" s="176">
        <v>0</v>
      </c>
      <c r="T123" s="172">
        <v>0</v>
      </c>
      <c r="U123" s="172">
        <v>0</v>
      </c>
      <c r="V123" s="172">
        <v>0</v>
      </c>
      <c r="W123" s="172">
        <v>0</v>
      </c>
      <c r="X123" s="172">
        <v>0</v>
      </c>
      <c r="Y123" s="172">
        <v>0</v>
      </c>
      <c r="Z123" s="172">
        <v>0</v>
      </c>
      <c r="AA123" s="172">
        <v>0</v>
      </c>
      <c r="AB123" s="172">
        <v>0</v>
      </c>
      <c r="AC123" s="172">
        <v>0</v>
      </c>
      <c r="AD123" s="177">
        <v>0</v>
      </c>
      <c r="AE123" s="176">
        <v>0</v>
      </c>
      <c r="AF123" s="172">
        <v>0</v>
      </c>
      <c r="AG123" s="172">
        <v>0</v>
      </c>
      <c r="AH123" s="172">
        <v>0</v>
      </c>
      <c r="AI123" s="172">
        <v>0</v>
      </c>
      <c r="AJ123" s="172">
        <v>0</v>
      </c>
      <c r="AK123" s="172">
        <v>0</v>
      </c>
      <c r="AL123" s="172">
        <v>0</v>
      </c>
      <c r="AM123" s="172">
        <v>0</v>
      </c>
      <c r="AN123" s="172">
        <v>0</v>
      </c>
      <c r="AO123" s="172">
        <v>0</v>
      </c>
      <c r="AP123" s="177">
        <v>0</v>
      </c>
      <c r="AQ123" s="176">
        <v>0</v>
      </c>
      <c r="AR123" s="172">
        <v>0</v>
      </c>
      <c r="AS123" s="172">
        <v>0</v>
      </c>
      <c r="AT123" s="172">
        <v>0</v>
      </c>
      <c r="AU123" s="172">
        <v>0</v>
      </c>
      <c r="AV123" s="172">
        <v>0</v>
      </c>
      <c r="AW123" s="172">
        <v>0</v>
      </c>
      <c r="AX123" s="172">
        <v>0</v>
      </c>
      <c r="AY123" s="172">
        <v>0</v>
      </c>
      <c r="AZ123" s="172">
        <v>0</v>
      </c>
      <c r="BA123" s="172">
        <v>0</v>
      </c>
      <c r="BB123" s="177">
        <v>0</v>
      </c>
      <c r="BC123" s="176">
        <v>0</v>
      </c>
      <c r="BD123" s="172">
        <v>0</v>
      </c>
      <c r="BE123" s="172">
        <v>0</v>
      </c>
      <c r="BF123" s="172">
        <v>0</v>
      </c>
      <c r="BG123" s="172">
        <v>0</v>
      </c>
      <c r="BH123" s="172">
        <v>0</v>
      </c>
      <c r="BI123" s="172">
        <v>0</v>
      </c>
      <c r="BJ123" s="172">
        <v>0</v>
      </c>
      <c r="BK123" s="172">
        <v>0</v>
      </c>
      <c r="BL123" s="172">
        <v>0</v>
      </c>
      <c r="BM123" s="172">
        <v>0</v>
      </c>
      <c r="BN123" s="177">
        <v>0</v>
      </c>
      <c r="BO123" s="176">
        <v>0</v>
      </c>
      <c r="BP123" s="172">
        <v>0</v>
      </c>
      <c r="BQ123" s="172">
        <v>0</v>
      </c>
      <c r="BR123" s="172">
        <v>0</v>
      </c>
      <c r="BS123" s="172">
        <v>0</v>
      </c>
      <c r="BT123" s="172">
        <v>0</v>
      </c>
      <c r="BU123" s="172">
        <v>0</v>
      </c>
      <c r="BV123" s="172">
        <v>0</v>
      </c>
      <c r="BW123" s="172">
        <v>0</v>
      </c>
      <c r="BX123" s="172">
        <v>0</v>
      </c>
      <c r="BY123" s="172">
        <v>0</v>
      </c>
      <c r="BZ123" s="177">
        <v>0</v>
      </c>
      <c r="CA123" s="176">
        <v>0</v>
      </c>
      <c r="CB123" s="172">
        <v>0</v>
      </c>
      <c r="CC123" s="172">
        <v>0</v>
      </c>
      <c r="CD123" s="172">
        <v>0</v>
      </c>
      <c r="CE123" s="172">
        <v>0</v>
      </c>
      <c r="CF123" s="172">
        <v>0</v>
      </c>
      <c r="CG123" s="172">
        <v>0</v>
      </c>
      <c r="CH123" s="172">
        <v>0</v>
      </c>
      <c r="CI123" s="172">
        <v>0</v>
      </c>
      <c r="CJ123" s="172">
        <v>0</v>
      </c>
      <c r="CK123" s="172">
        <v>0</v>
      </c>
      <c r="CL123" s="177">
        <v>0</v>
      </c>
      <c r="CM123" s="176">
        <v>0</v>
      </c>
      <c r="CN123" s="172">
        <v>0</v>
      </c>
      <c r="CO123" s="172">
        <v>0</v>
      </c>
      <c r="CP123" s="172">
        <v>0</v>
      </c>
      <c r="CQ123" s="172">
        <v>0</v>
      </c>
      <c r="CR123" s="172">
        <v>0</v>
      </c>
      <c r="CS123" s="172">
        <v>0</v>
      </c>
      <c r="CT123" s="172">
        <v>0</v>
      </c>
      <c r="CU123" s="172">
        <v>0</v>
      </c>
      <c r="CV123" s="172">
        <v>0</v>
      </c>
      <c r="CW123" s="172">
        <v>0</v>
      </c>
      <c r="CX123" s="172">
        <v>0</v>
      </c>
      <c r="CY123" s="163">
        <v>0</v>
      </c>
      <c r="DA123" s="178">
        <v>0</v>
      </c>
      <c r="DB123" s="179">
        <v>0</v>
      </c>
      <c r="DC123" s="179">
        <v>0</v>
      </c>
      <c r="DD123" s="179">
        <v>0</v>
      </c>
      <c r="DE123" s="179">
        <v>0</v>
      </c>
      <c r="DF123" s="179">
        <v>0</v>
      </c>
      <c r="DG123" s="179">
        <v>0</v>
      </c>
      <c r="DH123" s="165">
        <v>0</v>
      </c>
      <c r="DI123" s="182">
        <v>0</v>
      </c>
    </row>
    <row r="124" spans="1:113" x14ac:dyDescent="0.35">
      <c r="A124" s="172">
        <v>130</v>
      </c>
      <c r="B124" s="172">
        <v>53</v>
      </c>
      <c r="C124" s="173" t="s">
        <v>230</v>
      </c>
      <c r="D124" s="279" t="s">
        <v>474</v>
      </c>
      <c r="E124" s="174" t="s">
        <v>78</v>
      </c>
      <c r="F124" s="174" t="s">
        <v>79</v>
      </c>
      <c r="G124" s="172">
        <v>0</v>
      </c>
      <c r="H124" s="172">
        <v>0</v>
      </c>
      <c r="I124" s="172">
        <v>0</v>
      </c>
      <c r="J124" s="172">
        <v>0</v>
      </c>
      <c r="K124" s="172">
        <v>0</v>
      </c>
      <c r="L124" s="172">
        <v>0</v>
      </c>
      <c r="M124" s="172">
        <v>0</v>
      </c>
      <c r="N124" s="172">
        <v>0</v>
      </c>
      <c r="O124" s="172">
        <v>0</v>
      </c>
      <c r="P124" s="172">
        <v>0</v>
      </c>
      <c r="Q124" s="172">
        <v>0</v>
      </c>
      <c r="R124" s="177">
        <v>0</v>
      </c>
      <c r="S124" s="176">
        <v>0</v>
      </c>
      <c r="T124" s="172">
        <v>0</v>
      </c>
      <c r="U124" s="172">
        <v>0</v>
      </c>
      <c r="V124" s="172">
        <v>0</v>
      </c>
      <c r="W124" s="172">
        <v>0</v>
      </c>
      <c r="X124" s="172">
        <v>0</v>
      </c>
      <c r="Y124" s="172">
        <v>0</v>
      </c>
      <c r="Z124" s="172">
        <v>0</v>
      </c>
      <c r="AA124" s="172">
        <v>0</v>
      </c>
      <c r="AB124" s="172">
        <v>0</v>
      </c>
      <c r="AC124" s="172">
        <v>0</v>
      </c>
      <c r="AD124" s="177">
        <v>0</v>
      </c>
      <c r="AE124" s="176">
        <v>0</v>
      </c>
      <c r="AF124" s="172">
        <v>0</v>
      </c>
      <c r="AG124" s="172">
        <v>0</v>
      </c>
      <c r="AH124" s="172">
        <v>0</v>
      </c>
      <c r="AI124" s="172">
        <v>0</v>
      </c>
      <c r="AJ124" s="172">
        <v>0</v>
      </c>
      <c r="AK124" s="172">
        <v>0</v>
      </c>
      <c r="AL124" s="172">
        <v>0</v>
      </c>
      <c r="AM124" s="172">
        <v>0</v>
      </c>
      <c r="AN124" s="172">
        <v>0</v>
      </c>
      <c r="AO124" s="172">
        <v>0</v>
      </c>
      <c r="AP124" s="177">
        <v>0</v>
      </c>
      <c r="AQ124" s="176">
        <v>0</v>
      </c>
      <c r="AR124" s="172">
        <v>0</v>
      </c>
      <c r="AS124" s="172">
        <v>0</v>
      </c>
      <c r="AT124" s="172">
        <v>0</v>
      </c>
      <c r="AU124" s="172">
        <v>0</v>
      </c>
      <c r="AV124" s="172">
        <v>0</v>
      </c>
      <c r="AW124" s="172">
        <v>0</v>
      </c>
      <c r="AX124" s="172">
        <v>0</v>
      </c>
      <c r="AY124" s="172">
        <v>0</v>
      </c>
      <c r="AZ124" s="172">
        <v>0</v>
      </c>
      <c r="BA124" s="172">
        <v>0</v>
      </c>
      <c r="BB124" s="177">
        <v>0</v>
      </c>
      <c r="BC124" s="176">
        <v>0</v>
      </c>
      <c r="BD124" s="172">
        <v>0</v>
      </c>
      <c r="BE124" s="172">
        <v>0</v>
      </c>
      <c r="BF124" s="172">
        <v>0</v>
      </c>
      <c r="BG124" s="172">
        <v>0</v>
      </c>
      <c r="BH124" s="172">
        <v>0</v>
      </c>
      <c r="BI124" s="172">
        <v>0</v>
      </c>
      <c r="BJ124" s="172">
        <v>0</v>
      </c>
      <c r="BK124" s="172">
        <v>0</v>
      </c>
      <c r="BL124" s="172">
        <v>0</v>
      </c>
      <c r="BM124" s="172">
        <v>0</v>
      </c>
      <c r="BN124" s="177">
        <v>0</v>
      </c>
      <c r="BO124" s="176">
        <v>0</v>
      </c>
      <c r="BP124" s="172">
        <v>0</v>
      </c>
      <c r="BQ124" s="172">
        <v>0</v>
      </c>
      <c r="BR124" s="172">
        <v>0</v>
      </c>
      <c r="BS124" s="172">
        <v>0</v>
      </c>
      <c r="BT124" s="172">
        <v>0</v>
      </c>
      <c r="BU124" s="172">
        <v>0</v>
      </c>
      <c r="BV124" s="172">
        <v>0</v>
      </c>
      <c r="BW124" s="172">
        <v>0</v>
      </c>
      <c r="BX124" s="172">
        <v>0</v>
      </c>
      <c r="BY124" s="172">
        <v>0</v>
      </c>
      <c r="BZ124" s="177">
        <v>0</v>
      </c>
      <c r="CA124" s="176">
        <v>0</v>
      </c>
      <c r="CB124" s="172">
        <v>0</v>
      </c>
      <c r="CC124" s="172">
        <v>0</v>
      </c>
      <c r="CD124" s="172">
        <v>0</v>
      </c>
      <c r="CE124" s="172">
        <v>0</v>
      </c>
      <c r="CF124" s="172">
        <v>0</v>
      </c>
      <c r="CG124" s="172">
        <v>0</v>
      </c>
      <c r="CH124" s="172">
        <v>0</v>
      </c>
      <c r="CI124" s="172">
        <v>0</v>
      </c>
      <c r="CJ124" s="172">
        <v>0</v>
      </c>
      <c r="CK124" s="172">
        <v>0</v>
      </c>
      <c r="CL124" s="177">
        <v>0</v>
      </c>
      <c r="CM124" s="176">
        <v>0</v>
      </c>
      <c r="CN124" s="172">
        <v>0</v>
      </c>
      <c r="CO124" s="172">
        <v>0</v>
      </c>
      <c r="CP124" s="172">
        <v>0</v>
      </c>
      <c r="CQ124" s="172">
        <v>0</v>
      </c>
      <c r="CR124" s="172">
        <v>0</v>
      </c>
      <c r="CS124" s="172">
        <v>0</v>
      </c>
      <c r="CT124" s="172">
        <v>0</v>
      </c>
      <c r="CU124" s="172">
        <v>0</v>
      </c>
      <c r="CV124" s="172">
        <v>0</v>
      </c>
      <c r="CW124" s="172">
        <v>0</v>
      </c>
      <c r="CX124" s="172">
        <v>0</v>
      </c>
      <c r="CY124" s="163">
        <v>0</v>
      </c>
      <c r="DA124" s="178">
        <v>0</v>
      </c>
      <c r="DB124" s="179">
        <v>0</v>
      </c>
      <c r="DC124" s="179">
        <v>0</v>
      </c>
      <c r="DD124" s="179">
        <v>0</v>
      </c>
      <c r="DE124" s="179">
        <v>0</v>
      </c>
      <c r="DF124" s="179">
        <v>0</v>
      </c>
      <c r="DG124" s="179">
        <v>0</v>
      </c>
      <c r="DH124" s="165">
        <v>0</v>
      </c>
      <c r="DI124" s="182">
        <v>0</v>
      </c>
    </row>
    <row r="125" spans="1:113" x14ac:dyDescent="0.35">
      <c r="A125" s="172">
        <v>134</v>
      </c>
      <c r="B125" s="172">
        <v>461</v>
      </c>
      <c r="C125" s="173" t="s">
        <v>231</v>
      </c>
      <c r="D125" s="279" t="s">
        <v>474</v>
      </c>
      <c r="E125" s="174" t="s">
        <v>158</v>
      </c>
      <c r="F125" s="174" t="s">
        <v>79</v>
      </c>
      <c r="G125" s="172">
        <v>0</v>
      </c>
      <c r="H125" s="172">
        <v>0</v>
      </c>
      <c r="I125" s="172">
        <v>0</v>
      </c>
      <c r="J125" s="172">
        <v>0</v>
      </c>
      <c r="K125" s="172">
        <v>0</v>
      </c>
      <c r="L125" s="172">
        <v>0</v>
      </c>
      <c r="M125" s="172">
        <v>0</v>
      </c>
      <c r="N125" s="172">
        <v>0</v>
      </c>
      <c r="O125" s="172">
        <v>0</v>
      </c>
      <c r="P125" s="172">
        <v>0</v>
      </c>
      <c r="Q125" s="172">
        <v>0</v>
      </c>
      <c r="R125" s="177">
        <v>0</v>
      </c>
      <c r="S125" s="176">
        <v>1800</v>
      </c>
      <c r="T125" s="172">
        <v>1800</v>
      </c>
      <c r="U125" s="172">
        <v>1800</v>
      </c>
      <c r="V125" s="172">
        <v>1800</v>
      </c>
      <c r="W125" s="172">
        <v>1800</v>
      </c>
      <c r="X125" s="172">
        <v>1800</v>
      </c>
      <c r="Y125" s="172">
        <v>1800</v>
      </c>
      <c r="Z125" s="172">
        <v>1800</v>
      </c>
      <c r="AA125" s="172">
        <v>1800</v>
      </c>
      <c r="AB125" s="172">
        <v>1800</v>
      </c>
      <c r="AC125" s="172">
        <v>1800</v>
      </c>
      <c r="AD125" s="177">
        <v>1800</v>
      </c>
      <c r="AE125" s="176">
        <v>1800</v>
      </c>
      <c r="AF125" s="172">
        <v>1800</v>
      </c>
      <c r="AG125" s="172">
        <v>1800</v>
      </c>
      <c r="AH125" s="172">
        <v>1800</v>
      </c>
      <c r="AI125" s="172">
        <v>1800</v>
      </c>
      <c r="AJ125" s="172">
        <v>1800</v>
      </c>
      <c r="AK125" s="172">
        <v>1800</v>
      </c>
      <c r="AL125" s="172">
        <v>1800</v>
      </c>
      <c r="AM125" s="172">
        <v>1800</v>
      </c>
      <c r="AN125" s="172">
        <v>1800</v>
      </c>
      <c r="AO125" s="172">
        <v>1800</v>
      </c>
      <c r="AP125" s="177">
        <v>1800</v>
      </c>
      <c r="AQ125" s="176">
        <v>1800</v>
      </c>
      <c r="AR125" s="172">
        <v>1800</v>
      </c>
      <c r="AS125" s="172">
        <v>1800</v>
      </c>
      <c r="AT125" s="172">
        <v>1800</v>
      </c>
      <c r="AU125" s="172">
        <v>1800</v>
      </c>
      <c r="AV125" s="172">
        <v>1800</v>
      </c>
      <c r="AW125" s="172">
        <v>1800</v>
      </c>
      <c r="AX125" s="172">
        <v>1800</v>
      </c>
      <c r="AY125" s="172">
        <v>1800</v>
      </c>
      <c r="AZ125" s="172">
        <v>1800</v>
      </c>
      <c r="BA125" s="172">
        <v>1800</v>
      </c>
      <c r="BB125" s="177">
        <v>1800</v>
      </c>
      <c r="BC125" s="176">
        <v>1800</v>
      </c>
      <c r="BD125" s="172">
        <v>1800</v>
      </c>
      <c r="BE125" s="172">
        <v>1800</v>
      </c>
      <c r="BF125" s="172">
        <v>1800</v>
      </c>
      <c r="BG125" s="172">
        <v>1800</v>
      </c>
      <c r="BH125" s="172">
        <v>1800</v>
      </c>
      <c r="BI125" s="172">
        <v>1800</v>
      </c>
      <c r="BJ125" s="172">
        <v>1800</v>
      </c>
      <c r="BK125" s="172">
        <v>1800</v>
      </c>
      <c r="BL125" s="172">
        <v>1800</v>
      </c>
      <c r="BM125" s="172">
        <v>1800</v>
      </c>
      <c r="BN125" s="177">
        <v>1800</v>
      </c>
      <c r="BO125" s="176">
        <v>1800</v>
      </c>
      <c r="BP125" s="172">
        <v>1800</v>
      </c>
      <c r="BQ125" s="172">
        <v>1800</v>
      </c>
      <c r="BR125" s="172">
        <v>1800</v>
      </c>
      <c r="BS125" s="172">
        <v>1800</v>
      </c>
      <c r="BT125" s="172">
        <v>1800</v>
      </c>
      <c r="BU125" s="172">
        <v>1800</v>
      </c>
      <c r="BV125" s="172">
        <v>1800</v>
      </c>
      <c r="BW125" s="172">
        <v>1800</v>
      </c>
      <c r="BX125" s="172">
        <v>1800</v>
      </c>
      <c r="BY125" s="172">
        <v>1800</v>
      </c>
      <c r="BZ125" s="177">
        <v>1800</v>
      </c>
      <c r="CA125" s="176">
        <v>1800</v>
      </c>
      <c r="CB125" s="172">
        <v>1800</v>
      </c>
      <c r="CC125" s="172">
        <v>1800</v>
      </c>
      <c r="CD125" s="172">
        <v>1800</v>
      </c>
      <c r="CE125" s="172">
        <v>1800</v>
      </c>
      <c r="CF125" s="172">
        <v>1800</v>
      </c>
      <c r="CG125" s="172">
        <v>1800</v>
      </c>
      <c r="CH125" s="172">
        <v>1800</v>
      </c>
      <c r="CI125" s="172">
        <v>1800</v>
      </c>
      <c r="CJ125" s="172">
        <v>1800</v>
      </c>
      <c r="CK125" s="172">
        <v>1800</v>
      </c>
      <c r="CL125" s="177">
        <v>1800</v>
      </c>
      <c r="CM125" s="176">
        <v>1800</v>
      </c>
      <c r="CN125" s="172">
        <v>1800</v>
      </c>
      <c r="CO125" s="172">
        <v>1800</v>
      </c>
      <c r="CP125" s="172">
        <v>1800</v>
      </c>
      <c r="CQ125" s="172">
        <v>1800</v>
      </c>
      <c r="CR125" s="172">
        <v>1800</v>
      </c>
      <c r="CS125" s="172">
        <v>1800</v>
      </c>
      <c r="CT125" s="172">
        <v>1800</v>
      </c>
      <c r="CU125" s="172">
        <v>1800</v>
      </c>
      <c r="CV125" s="172">
        <v>1800</v>
      </c>
      <c r="CW125" s="172">
        <v>1800</v>
      </c>
      <c r="CX125" s="172">
        <v>1800</v>
      </c>
      <c r="CY125" s="163">
        <v>151200</v>
      </c>
      <c r="DA125" s="178">
        <v>21600</v>
      </c>
      <c r="DB125" s="179">
        <v>21600</v>
      </c>
      <c r="DC125" s="179">
        <v>21600</v>
      </c>
      <c r="DD125" s="179">
        <v>21600</v>
      </c>
      <c r="DE125" s="179">
        <v>21600</v>
      </c>
      <c r="DF125" s="179">
        <v>21600</v>
      </c>
      <c r="DG125" s="179">
        <v>21600</v>
      </c>
      <c r="DH125" s="165">
        <v>151200</v>
      </c>
      <c r="DI125" s="182">
        <v>0</v>
      </c>
    </row>
    <row r="126" spans="1:113" x14ac:dyDescent="0.35">
      <c r="A126" s="172">
        <v>136</v>
      </c>
      <c r="B126" s="172">
        <v>60</v>
      </c>
      <c r="C126" s="173" t="s">
        <v>232</v>
      </c>
      <c r="D126" s="279" t="s">
        <v>474</v>
      </c>
      <c r="E126" s="184" t="s">
        <v>78</v>
      </c>
      <c r="F126" s="174" t="s">
        <v>79</v>
      </c>
      <c r="G126" s="172">
        <v>0</v>
      </c>
      <c r="H126" s="172">
        <v>0</v>
      </c>
      <c r="I126" s="172">
        <v>0</v>
      </c>
      <c r="J126" s="172">
        <v>0</v>
      </c>
      <c r="K126" s="172">
        <v>0</v>
      </c>
      <c r="L126" s="172">
        <v>0</v>
      </c>
      <c r="M126" s="172">
        <v>0</v>
      </c>
      <c r="N126" s="172">
        <v>0</v>
      </c>
      <c r="O126" s="172">
        <v>0</v>
      </c>
      <c r="P126" s="172">
        <v>0</v>
      </c>
      <c r="Q126" s="172">
        <v>0</v>
      </c>
      <c r="R126" s="177">
        <v>0</v>
      </c>
      <c r="S126" s="176">
        <v>0</v>
      </c>
      <c r="T126" s="172">
        <v>0</v>
      </c>
      <c r="U126" s="172">
        <v>0</v>
      </c>
      <c r="V126" s="172">
        <v>0</v>
      </c>
      <c r="W126" s="172">
        <v>0</v>
      </c>
      <c r="X126" s="172">
        <v>0</v>
      </c>
      <c r="Y126" s="172">
        <v>40638.257959562128</v>
      </c>
      <c r="Z126" s="172">
        <v>40638.257959562128</v>
      </c>
      <c r="AA126" s="172">
        <v>40638.257959562128</v>
      </c>
      <c r="AB126" s="172">
        <v>40638.257959562128</v>
      </c>
      <c r="AC126" s="172">
        <v>40638.257959562128</v>
      </c>
      <c r="AD126" s="177">
        <v>40638.257959562128</v>
      </c>
      <c r="AE126" s="176">
        <v>41683.016183572458</v>
      </c>
      <c r="AF126" s="172">
        <v>125049.04855071737</v>
      </c>
      <c r="AG126" s="172">
        <v>208415.08091786227</v>
      </c>
      <c r="AH126" s="172">
        <v>250098.09710143475</v>
      </c>
      <c r="AI126" s="172">
        <v>166732.06473428983</v>
      </c>
      <c r="AJ126" s="172">
        <v>41683.016183572458</v>
      </c>
      <c r="AK126" s="172">
        <v>262054.37661504204</v>
      </c>
      <c r="AL126" s="172">
        <v>262054.37661504204</v>
      </c>
      <c r="AM126" s="172">
        <v>262054.37661504204</v>
      </c>
      <c r="AN126" s="172">
        <v>262054.37661504204</v>
      </c>
      <c r="AO126" s="172">
        <v>262054.37661504204</v>
      </c>
      <c r="AP126" s="177">
        <v>262054.37661504204</v>
      </c>
      <c r="AQ126" s="176">
        <v>0</v>
      </c>
      <c r="AR126" s="172">
        <v>54202.33585572317</v>
      </c>
      <c r="AS126" s="172">
        <v>108404.67171144634</v>
      </c>
      <c r="AT126" s="172">
        <v>216809.34342289268</v>
      </c>
      <c r="AU126" s="172">
        <v>325214.0151343391</v>
      </c>
      <c r="AV126" s="172">
        <v>406517.51891792379</v>
      </c>
      <c r="AW126" s="172">
        <v>487821.02270150854</v>
      </c>
      <c r="AX126" s="172">
        <v>406517.51891792379</v>
      </c>
      <c r="AY126" s="172">
        <v>325214.0151343391</v>
      </c>
      <c r="AZ126" s="172">
        <v>216809.34342289268</v>
      </c>
      <c r="BA126" s="172">
        <v>108404.67171144634</v>
      </c>
      <c r="BB126" s="177">
        <v>54202.33585572317</v>
      </c>
      <c r="BC126" s="176">
        <v>0</v>
      </c>
      <c r="BD126" s="172">
        <v>0</v>
      </c>
      <c r="BE126" s="172">
        <v>0</v>
      </c>
      <c r="BF126" s="172">
        <v>0</v>
      </c>
      <c r="BG126" s="172">
        <v>0</v>
      </c>
      <c r="BH126" s="172">
        <v>0</v>
      </c>
      <c r="BI126" s="172">
        <v>0</v>
      </c>
      <c r="BJ126" s="172">
        <v>0</v>
      </c>
      <c r="BK126" s="172">
        <v>0</v>
      </c>
      <c r="BL126" s="172">
        <v>0</v>
      </c>
      <c r="BM126" s="172">
        <v>0</v>
      </c>
      <c r="BN126" s="177">
        <v>0</v>
      </c>
      <c r="BO126" s="176">
        <v>0</v>
      </c>
      <c r="BP126" s="172">
        <v>0</v>
      </c>
      <c r="BQ126" s="172">
        <v>0</v>
      </c>
      <c r="BR126" s="172">
        <v>0</v>
      </c>
      <c r="BS126" s="172">
        <v>0</v>
      </c>
      <c r="BT126" s="172">
        <v>0</v>
      </c>
      <c r="BU126" s="172">
        <v>0</v>
      </c>
      <c r="BV126" s="172">
        <v>0</v>
      </c>
      <c r="BW126" s="172">
        <v>0</v>
      </c>
      <c r="BX126" s="172">
        <v>0</v>
      </c>
      <c r="BY126" s="172">
        <v>0</v>
      </c>
      <c r="BZ126" s="177">
        <v>0</v>
      </c>
      <c r="CA126" s="176">
        <v>0</v>
      </c>
      <c r="CB126" s="172">
        <v>0</v>
      </c>
      <c r="CC126" s="172">
        <v>0</v>
      </c>
      <c r="CD126" s="172">
        <v>0</v>
      </c>
      <c r="CE126" s="172">
        <v>0</v>
      </c>
      <c r="CF126" s="172">
        <v>0</v>
      </c>
      <c r="CG126" s="172">
        <v>0</v>
      </c>
      <c r="CH126" s="172">
        <v>0</v>
      </c>
      <c r="CI126" s="172">
        <v>0</v>
      </c>
      <c r="CJ126" s="172">
        <v>0</v>
      </c>
      <c r="CK126" s="172">
        <v>0</v>
      </c>
      <c r="CL126" s="177">
        <v>0</v>
      </c>
      <c r="CM126" s="176">
        <v>0</v>
      </c>
      <c r="CN126" s="172">
        <v>0</v>
      </c>
      <c r="CO126" s="172">
        <v>0</v>
      </c>
      <c r="CP126" s="172">
        <v>0</v>
      </c>
      <c r="CQ126" s="172">
        <v>0</v>
      </c>
      <c r="CR126" s="172">
        <v>0</v>
      </c>
      <c r="CS126" s="172">
        <v>0</v>
      </c>
      <c r="CT126" s="172">
        <v>0</v>
      </c>
      <c r="CU126" s="172">
        <v>0</v>
      </c>
      <c r="CV126" s="172">
        <v>0</v>
      </c>
      <c r="CW126" s="172">
        <v>0</v>
      </c>
      <c r="CX126" s="172">
        <v>0</v>
      </c>
      <c r="CY126" s="163">
        <v>5359932.9239052329</v>
      </c>
      <c r="DA126" s="178">
        <v>243829.54775737275</v>
      </c>
      <c r="DB126" s="179">
        <v>2405986.5833617011</v>
      </c>
      <c r="DC126" s="179">
        <v>2710116.7927861586</v>
      </c>
      <c r="DD126" s="179">
        <v>0</v>
      </c>
      <c r="DE126" s="179">
        <v>0</v>
      </c>
      <c r="DF126" s="179">
        <v>0</v>
      </c>
      <c r="DG126" s="179">
        <v>0</v>
      </c>
      <c r="DH126" s="165">
        <v>5359932.9239052329</v>
      </c>
      <c r="DI126" s="182">
        <v>0</v>
      </c>
    </row>
    <row r="127" spans="1:113" x14ac:dyDescent="0.35">
      <c r="A127" s="172">
        <v>137</v>
      </c>
      <c r="B127" s="172">
        <v>462</v>
      </c>
      <c r="C127" s="173" t="s">
        <v>233</v>
      </c>
      <c r="D127" s="279" t="s">
        <v>474</v>
      </c>
      <c r="E127" s="174" t="s">
        <v>160</v>
      </c>
      <c r="F127" s="174" t="s">
        <v>79</v>
      </c>
      <c r="G127" s="172">
        <v>0</v>
      </c>
      <c r="H127" s="172">
        <v>0</v>
      </c>
      <c r="I127" s="172">
        <v>0</v>
      </c>
      <c r="J127" s="172">
        <v>0</v>
      </c>
      <c r="K127" s="172">
        <v>0</v>
      </c>
      <c r="L127" s="172">
        <v>0</v>
      </c>
      <c r="M127" s="172">
        <v>0</v>
      </c>
      <c r="N127" s="172">
        <v>0</v>
      </c>
      <c r="O127" s="172">
        <v>0</v>
      </c>
      <c r="P127" s="172">
        <v>0</v>
      </c>
      <c r="Q127" s="172">
        <v>0</v>
      </c>
      <c r="R127" s="177">
        <v>0</v>
      </c>
      <c r="S127" s="176">
        <v>1800</v>
      </c>
      <c r="T127" s="172">
        <v>1800</v>
      </c>
      <c r="U127" s="172">
        <v>1800</v>
      </c>
      <c r="V127" s="172">
        <v>1800</v>
      </c>
      <c r="W127" s="172">
        <v>1800</v>
      </c>
      <c r="X127" s="172">
        <v>1800</v>
      </c>
      <c r="Y127" s="172">
        <v>1800</v>
      </c>
      <c r="Z127" s="172">
        <v>1800</v>
      </c>
      <c r="AA127" s="172">
        <v>1800</v>
      </c>
      <c r="AB127" s="172">
        <v>1800</v>
      </c>
      <c r="AC127" s="172">
        <v>1800</v>
      </c>
      <c r="AD127" s="177">
        <v>1800</v>
      </c>
      <c r="AE127" s="176">
        <v>1800</v>
      </c>
      <c r="AF127" s="172">
        <v>1800</v>
      </c>
      <c r="AG127" s="172">
        <v>1800</v>
      </c>
      <c r="AH127" s="172">
        <v>1800</v>
      </c>
      <c r="AI127" s="172">
        <v>1800</v>
      </c>
      <c r="AJ127" s="172">
        <v>1800</v>
      </c>
      <c r="AK127" s="172">
        <v>1800</v>
      </c>
      <c r="AL127" s="172">
        <v>1800</v>
      </c>
      <c r="AM127" s="172">
        <v>1800</v>
      </c>
      <c r="AN127" s="172">
        <v>1800</v>
      </c>
      <c r="AO127" s="172">
        <v>1800</v>
      </c>
      <c r="AP127" s="177">
        <v>1800</v>
      </c>
      <c r="AQ127" s="176">
        <v>1800</v>
      </c>
      <c r="AR127" s="172">
        <v>1800</v>
      </c>
      <c r="AS127" s="172">
        <v>1800</v>
      </c>
      <c r="AT127" s="172">
        <v>1800</v>
      </c>
      <c r="AU127" s="172">
        <v>1800</v>
      </c>
      <c r="AV127" s="172">
        <v>1800</v>
      </c>
      <c r="AW127" s="172">
        <v>1800</v>
      </c>
      <c r="AX127" s="172">
        <v>1800</v>
      </c>
      <c r="AY127" s="172">
        <v>1800</v>
      </c>
      <c r="AZ127" s="172">
        <v>1800</v>
      </c>
      <c r="BA127" s="172">
        <v>1800</v>
      </c>
      <c r="BB127" s="177">
        <v>1800</v>
      </c>
      <c r="BC127" s="176">
        <v>1800</v>
      </c>
      <c r="BD127" s="172">
        <v>1800</v>
      </c>
      <c r="BE127" s="172">
        <v>1800</v>
      </c>
      <c r="BF127" s="172">
        <v>1800</v>
      </c>
      <c r="BG127" s="172">
        <v>1800</v>
      </c>
      <c r="BH127" s="172">
        <v>1800</v>
      </c>
      <c r="BI127" s="172">
        <v>1800</v>
      </c>
      <c r="BJ127" s="172">
        <v>1800</v>
      </c>
      <c r="BK127" s="172">
        <v>1800</v>
      </c>
      <c r="BL127" s="172">
        <v>1800</v>
      </c>
      <c r="BM127" s="172">
        <v>1800</v>
      </c>
      <c r="BN127" s="177">
        <v>1800</v>
      </c>
      <c r="BO127" s="176">
        <v>1800</v>
      </c>
      <c r="BP127" s="172">
        <v>1800</v>
      </c>
      <c r="BQ127" s="172">
        <v>1800</v>
      </c>
      <c r="BR127" s="172">
        <v>1800</v>
      </c>
      <c r="BS127" s="172">
        <v>1800</v>
      </c>
      <c r="BT127" s="172">
        <v>1800</v>
      </c>
      <c r="BU127" s="172">
        <v>1800</v>
      </c>
      <c r="BV127" s="172">
        <v>1800</v>
      </c>
      <c r="BW127" s="172">
        <v>1800</v>
      </c>
      <c r="BX127" s="172">
        <v>1800</v>
      </c>
      <c r="BY127" s="172">
        <v>1800</v>
      </c>
      <c r="BZ127" s="177">
        <v>1800</v>
      </c>
      <c r="CA127" s="176">
        <v>1800</v>
      </c>
      <c r="CB127" s="172">
        <v>1800</v>
      </c>
      <c r="CC127" s="172">
        <v>1800</v>
      </c>
      <c r="CD127" s="172">
        <v>1800</v>
      </c>
      <c r="CE127" s="172">
        <v>1800</v>
      </c>
      <c r="CF127" s="172">
        <v>1800</v>
      </c>
      <c r="CG127" s="172">
        <v>1800</v>
      </c>
      <c r="CH127" s="172">
        <v>1800</v>
      </c>
      <c r="CI127" s="172">
        <v>1800</v>
      </c>
      <c r="CJ127" s="172">
        <v>1800</v>
      </c>
      <c r="CK127" s="172">
        <v>1800</v>
      </c>
      <c r="CL127" s="177">
        <v>1800</v>
      </c>
      <c r="CM127" s="176">
        <v>1800</v>
      </c>
      <c r="CN127" s="172">
        <v>1800</v>
      </c>
      <c r="CO127" s="172">
        <v>1800</v>
      </c>
      <c r="CP127" s="172">
        <v>1800</v>
      </c>
      <c r="CQ127" s="172">
        <v>1800</v>
      </c>
      <c r="CR127" s="172">
        <v>1800</v>
      </c>
      <c r="CS127" s="172">
        <v>1800</v>
      </c>
      <c r="CT127" s="172">
        <v>1800</v>
      </c>
      <c r="CU127" s="172">
        <v>1800</v>
      </c>
      <c r="CV127" s="172">
        <v>1800</v>
      </c>
      <c r="CW127" s="172">
        <v>1800</v>
      </c>
      <c r="CX127" s="172">
        <v>1800</v>
      </c>
      <c r="CY127" s="163">
        <v>151200</v>
      </c>
      <c r="DA127" s="178">
        <v>21600</v>
      </c>
      <c r="DB127" s="179">
        <v>21600</v>
      </c>
      <c r="DC127" s="179">
        <v>21600</v>
      </c>
      <c r="DD127" s="179">
        <v>21600</v>
      </c>
      <c r="DE127" s="179">
        <v>21600</v>
      </c>
      <c r="DF127" s="179">
        <v>21600</v>
      </c>
      <c r="DG127" s="179">
        <v>21600</v>
      </c>
      <c r="DH127" s="165">
        <v>151200</v>
      </c>
      <c r="DI127" s="182">
        <v>0</v>
      </c>
    </row>
    <row r="128" spans="1:113" x14ac:dyDescent="0.35">
      <c r="A128" s="172">
        <v>138</v>
      </c>
      <c r="B128" s="172">
        <v>160</v>
      </c>
      <c r="C128" s="173" t="s">
        <v>234</v>
      </c>
      <c r="D128" s="279" t="s">
        <v>474</v>
      </c>
      <c r="E128" s="174" t="s">
        <v>235</v>
      </c>
      <c r="F128" s="174" t="s">
        <v>125</v>
      </c>
      <c r="G128" s="172">
        <v>0</v>
      </c>
      <c r="H128" s="172">
        <v>23489.755456830611</v>
      </c>
      <c r="I128" s="172">
        <v>73252.527184759936</v>
      </c>
      <c r="J128" s="172">
        <v>219757.58155427978</v>
      </c>
      <c r="K128" s="172">
        <v>293010.10873903974</v>
      </c>
      <c r="L128" s="172">
        <v>452434.52860981657</v>
      </c>
      <c r="M128" s="172">
        <v>293010.10873903974</v>
      </c>
      <c r="N128" s="172">
        <v>146505.05436951987</v>
      </c>
      <c r="O128" s="172">
        <v>73252.527184759936</v>
      </c>
      <c r="P128" s="172">
        <v>23489.755456830611</v>
      </c>
      <c r="Q128" s="172">
        <v>0</v>
      </c>
      <c r="R128" s="177">
        <v>0</v>
      </c>
      <c r="S128" s="176">
        <v>0</v>
      </c>
      <c r="T128" s="172">
        <v>0</v>
      </c>
      <c r="U128" s="172">
        <v>0</v>
      </c>
      <c r="V128" s="172">
        <v>0</v>
      </c>
      <c r="W128" s="172">
        <v>0</v>
      </c>
      <c r="X128" s="172">
        <v>0</v>
      </c>
      <c r="Y128" s="172">
        <v>0</v>
      </c>
      <c r="Z128" s="172">
        <v>0</v>
      </c>
      <c r="AA128" s="172">
        <v>0</v>
      </c>
      <c r="AB128" s="172">
        <v>0</v>
      </c>
      <c r="AC128" s="172">
        <v>0</v>
      </c>
      <c r="AD128" s="177">
        <v>0</v>
      </c>
      <c r="AE128" s="176">
        <v>0</v>
      </c>
      <c r="AF128" s="172">
        <v>0</v>
      </c>
      <c r="AG128" s="172">
        <v>0</v>
      </c>
      <c r="AH128" s="172">
        <v>0</v>
      </c>
      <c r="AI128" s="172">
        <v>0</v>
      </c>
      <c r="AJ128" s="172">
        <v>0</v>
      </c>
      <c r="AK128" s="172">
        <v>0</v>
      </c>
      <c r="AL128" s="172">
        <v>0</v>
      </c>
      <c r="AM128" s="172">
        <v>0</v>
      </c>
      <c r="AN128" s="172">
        <v>0</v>
      </c>
      <c r="AO128" s="172">
        <v>0</v>
      </c>
      <c r="AP128" s="177">
        <v>0</v>
      </c>
      <c r="AQ128" s="176">
        <v>0</v>
      </c>
      <c r="AR128" s="172">
        <v>0</v>
      </c>
      <c r="AS128" s="172">
        <v>0</v>
      </c>
      <c r="AT128" s="172">
        <v>0</v>
      </c>
      <c r="AU128" s="172">
        <v>0</v>
      </c>
      <c r="AV128" s="172">
        <v>0</v>
      </c>
      <c r="AW128" s="172">
        <v>0</v>
      </c>
      <c r="AX128" s="172">
        <v>0</v>
      </c>
      <c r="AY128" s="172">
        <v>0</v>
      </c>
      <c r="AZ128" s="172">
        <v>0</v>
      </c>
      <c r="BA128" s="172">
        <v>0</v>
      </c>
      <c r="BB128" s="177">
        <v>0</v>
      </c>
      <c r="BC128" s="176">
        <v>0</v>
      </c>
      <c r="BD128" s="172">
        <v>0</v>
      </c>
      <c r="BE128" s="172">
        <v>0</v>
      </c>
      <c r="BF128" s="172">
        <v>0</v>
      </c>
      <c r="BG128" s="172">
        <v>0</v>
      </c>
      <c r="BH128" s="172">
        <v>0</v>
      </c>
      <c r="BI128" s="172">
        <v>0</v>
      </c>
      <c r="BJ128" s="172">
        <v>0</v>
      </c>
      <c r="BK128" s="172">
        <v>0</v>
      </c>
      <c r="BL128" s="172">
        <v>0</v>
      </c>
      <c r="BM128" s="172">
        <v>0</v>
      </c>
      <c r="BN128" s="177">
        <v>0</v>
      </c>
      <c r="BO128" s="176">
        <v>0</v>
      </c>
      <c r="BP128" s="172">
        <v>0</v>
      </c>
      <c r="BQ128" s="172">
        <v>0</v>
      </c>
      <c r="BR128" s="172">
        <v>0</v>
      </c>
      <c r="BS128" s="172">
        <v>0</v>
      </c>
      <c r="BT128" s="172">
        <v>0</v>
      </c>
      <c r="BU128" s="172">
        <v>0</v>
      </c>
      <c r="BV128" s="172">
        <v>0</v>
      </c>
      <c r="BW128" s="172">
        <v>0</v>
      </c>
      <c r="BX128" s="172">
        <v>0</v>
      </c>
      <c r="BY128" s="172">
        <v>0</v>
      </c>
      <c r="BZ128" s="177">
        <v>0</v>
      </c>
      <c r="CA128" s="176">
        <v>0</v>
      </c>
      <c r="CB128" s="172">
        <v>0</v>
      </c>
      <c r="CC128" s="172">
        <v>0</v>
      </c>
      <c r="CD128" s="172">
        <v>0</v>
      </c>
      <c r="CE128" s="172">
        <v>0</v>
      </c>
      <c r="CF128" s="172">
        <v>0</v>
      </c>
      <c r="CG128" s="172">
        <v>0</v>
      </c>
      <c r="CH128" s="172">
        <v>0</v>
      </c>
      <c r="CI128" s="172">
        <v>0</v>
      </c>
      <c r="CJ128" s="172">
        <v>0</v>
      </c>
      <c r="CK128" s="172">
        <v>0</v>
      </c>
      <c r="CL128" s="177">
        <v>0</v>
      </c>
      <c r="CM128" s="176">
        <v>0</v>
      </c>
      <c r="CN128" s="172">
        <v>0</v>
      </c>
      <c r="CO128" s="172">
        <v>0</v>
      </c>
      <c r="CP128" s="172">
        <v>0</v>
      </c>
      <c r="CQ128" s="172">
        <v>0</v>
      </c>
      <c r="CR128" s="172">
        <v>0</v>
      </c>
      <c r="CS128" s="172">
        <v>0</v>
      </c>
      <c r="CT128" s="172">
        <v>0</v>
      </c>
      <c r="CU128" s="172">
        <v>0</v>
      </c>
      <c r="CV128" s="172">
        <v>0</v>
      </c>
      <c r="CW128" s="172">
        <v>0</v>
      </c>
      <c r="CX128" s="172">
        <v>0</v>
      </c>
      <c r="CY128" s="163">
        <v>0</v>
      </c>
      <c r="DA128" s="178">
        <v>0</v>
      </c>
      <c r="DB128" s="179">
        <v>0</v>
      </c>
      <c r="DC128" s="179">
        <v>0</v>
      </c>
      <c r="DD128" s="179">
        <v>0</v>
      </c>
      <c r="DE128" s="179">
        <v>0</v>
      </c>
      <c r="DF128" s="179">
        <v>0</v>
      </c>
      <c r="DG128" s="179">
        <v>0</v>
      </c>
      <c r="DH128" s="165">
        <v>0</v>
      </c>
      <c r="DI128" s="182">
        <v>0</v>
      </c>
    </row>
    <row r="129" spans="1:113" x14ac:dyDescent="0.35">
      <c r="A129" s="172">
        <v>139</v>
      </c>
      <c r="B129" s="172">
        <v>66</v>
      </c>
      <c r="C129" s="173" t="s">
        <v>236</v>
      </c>
      <c r="D129" s="279" t="s">
        <v>474</v>
      </c>
      <c r="E129" s="174" t="s">
        <v>235</v>
      </c>
      <c r="F129" s="174" t="s">
        <v>125</v>
      </c>
      <c r="G129" s="172">
        <v>0</v>
      </c>
      <c r="H129" s="172">
        <v>4089.1745194173518</v>
      </c>
      <c r="I129" s="172">
        <v>8178.3490388347036</v>
      </c>
      <c r="J129" s="172">
        <v>16356.698077669407</v>
      </c>
      <c r="K129" s="172">
        <v>24535.047116504109</v>
      </c>
      <c r="L129" s="172">
        <v>30668.80889563014</v>
      </c>
      <c r="M129" s="172">
        <v>36802.570674756163</v>
      </c>
      <c r="N129" s="172">
        <v>30668.80889563014</v>
      </c>
      <c r="O129" s="172">
        <v>24535.047116504109</v>
      </c>
      <c r="P129" s="172">
        <v>16356.698077669407</v>
      </c>
      <c r="Q129" s="172">
        <v>8178.3490388347036</v>
      </c>
      <c r="R129" s="177">
        <v>4089.1745194173518</v>
      </c>
      <c r="S129" s="176">
        <v>0</v>
      </c>
      <c r="T129" s="172">
        <v>4087.2052529891721</v>
      </c>
      <c r="U129" s="172">
        <v>8174.4105059783442</v>
      </c>
      <c r="V129" s="172">
        <v>16348.821011956688</v>
      </c>
      <c r="W129" s="172">
        <v>24523.231517935033</v>
      </c>
      <c r="X129" s="172">
        <v>30654.03939741879</v>
      </c>
      <c r="Y129" s="172">
        <v>36784.847276902547</v>
      </c>
      <c r="Z129" s="172">
        <v>30654.03939741879</v>
      </c>
      <c r="AA129" s="172">
        <v>24523.231517935033</v>
      </c>
      <c r="AB129" s="172">
        <v>16348.821011956688</v>
      </c>
      <c r="AC129" s="172">
        <v>8174.4105059783442</v>
      </c>
      <c r="AD129" s="177">
        <v>4087.2052529891721</v>
      </c>
      <c r="AE129" s="176">
        <v>17030.021887454885</v>
      </c>
      <c r="AF129" s="172">
        <v>17030.021887454885</v>
      </c>
      <c r="AG129" s="172">
        <v>17030.021887454885</v>
      </c>
      <c r="AH129" s="172">
        <v>17030.021887454885</v>
      </c>
      <c r="AI129" s="172">
        <v>17030.021887454885</v>
      </c>
      <c r="AJ129" s="172">
        <v>17030.021887454885</v>
      </c>
      <c r="AK129" s="172">
        <v>17030.021887454885</v>
      </c>
      <c r="AL129" s="172">
        <v>17030.021887454885</v>
      </c>
      <c r="AM129" s="172">
        <v>17030.021887454885</v>
      </c>
      <c r="AN129" s="172">
        <v>17030.021887454885</v>
      </c>
      <c r="AO129" s="172">
        <v>17030.021887454885</v>
      </c>
      <c r="AP129" s="177">
        <v>17030.021887454885</v>
      </c>
      <c r="AQ129" s="176">
        <v>119707.23090622717</v>
      </c>
      <c r="AR129" s="172">
        <v>101751.1462702931</v>
      </c>
      <c r="AS129" s="172">
        <v>139658.43605726506</v>
      </c>
      <c r="AT129" s="172">
        <v>163599.88223851047</v>
      </c>
      <c r="AU129" s="172">
        <v>185546.20790465214</v>
      </c>
      <c r="AV129" s="172">
        <v>195521.81048017106</v>
      </c>
      <c r="AW129" s="172">
        <v>185546.20790465214</v>
      </c>
      <c r="AX129" s="172">
        <v>193526.68996506729</v>
      </c>
      <c r="AY129" s="172">
        <v>183551.08738954834</v>
      </c>
      <c r="AZ129" s="172">
        <v>195521.81048017106</v>
      </c>
      <c r="BA129" s="172">
        <v>189536.44893485971</v>
      </c>
      <c r="BB129" s="177">
        <v>141653.55657236881</v>
      </c>
      <c r="BC129" s="176">
        <v>119707.23090622717</v>
      </c>
      <c r="BD129" s="172">
        <v>101751.1462702931</v>
      </c>
      <c r="BE129" s="172">
        <v>139658.43605726506</v>
      </c>
      <c r="BF129" s="172">
        <v>163599.88223851047</v>
      </c>
      <c r="BG129" s="172">
        <v>185546.20790465214</v>
      </c>
      <c r="BH129" s="172">
        <v>195521.81048017106</v>
      </c>
      <c r="BI129" s="172">
        <v>185546.20790465214</v>
      </c>
      <c r="BJ129" s="172">
        <v>193526.68996506729</v>
      </c>
      <c r="BK129" s="172">
        <v>183551.08738954834</v>
      </c>
      <c r="BL129" s="172">
        <v>195521.81048017106</v>
      </c>
      <c r="BM129" s="172">
        <v>189536.44893485971</v>
      </c>
      <c r="BN129" s="177">
        <v>141653.55657236881</v>
      </c>
      <c r="BO129" s="176">
        <v>119707.23090622717</v>
      </c>
      <c r="BP129" s="172">
        <v>101751.1462702931</v>
      </c>
      <c r="BQ129" s="172">
        <v>139658.43605726506</v>
      </c>
      <c r="BR129" s="172">
        <v>163599.88223851047</v>
      </c>
      <c r="BS129" s="172">
        <v>185546.20790465214</v>
      </c>
      <c r="BT129" s="172">
        <v>195521.81048017106</v>
      </c>
      <c r="BU129" s="172">
        <v>185546.20790465214</v>
      </c>
      <c r="BV129" s="172">
        <v>193526.68996506729</v>
      </c>
      <c r="BW129" s="172">
        <v>183551.08738954834</v>
      </c>
      <c r="BX129" s="172">
        <v>195521.81048017106</v>
      </c>
      <c r="BY129" s="172">
        <v>189536.44893485971</v>
      </c>
      <c r="BZ129" s="177">
        <v>141653.55657236881</v>
      </c>
      <c r="CA129" s="176">
        <v>119707.23090622717</v>
      </c>
      <c r="CB129" s="172">
        <v>101751.1462702931</v>
      </c>
      <c r="CC129" s="172">
        <v>139658.43605726506</v>
      </c>
      <c r="CD129" s="172">
        <v>163599.88223851047</v>
      </c>
      <c r="CE129" s="172">
        <v>185546.20790465214</v>
      </c>
      <c r="CF129" s="172">
        <v>195521.81048017106</v>
      </c>
      <c r="CG129" s="172">
        <v>185546.20790465214</v>
      </c>
      <c r="CH129" s="172">
        <v>193526.68996506729</v>
      </c>
      <c r="CI129" s="172">
        <v>183551.08738954834</v>
      </c>
      <c r="CJ129" s="172">
        <v>195521.81048017106</v>
      </c>
      <c r="CK129" s="172">
        <v>189536.44893485971</v>
      </c>
      <c r="CL129" s="177">
        <v>141653.55657236881</v>
      </c>
      <c r="CM129" s="176">
        <v>119707.23090622717</v>
      </c>
      <c r="CN129" s="172">
        <v>101751.1462702931</v>
      </c>
      <c r="CO129" s="172">
        <v>139658.43605726506</v>
      </c>
      <c r="CP129" s="172">
        <v>163599.88223851047</v>
      </c>
      <c r="CQ129" s="172">
        <v>185546.20790465214</v>
      </c>
      <c r="CR129" s="172">
        <v>195521.81048017106</v>
      </c>
      <c r="CS129" s="172">
        <v>185546.20790465214</v>
      </c>
      <c r="CT129" s="172">
        <v>193526.68996506729</v>
      </c>
      <c r="CU129" s="172">
        <v>183551.08738954834</v>
      </c>
      <c r="CV129" s="172">
        <v>195521.81048017106</v>
      </c>
      <c r="CW129" s="172">
        <v>189536.44893485971</v>
      </c>
      <c r="CX129" s="172">
        <v>141653.55657236881</v>
      </c>
      <c r="CY129" s="163">
        <v>10384323.10081785</v>
      </c>
      <c r="DA129" s="178">
        <v>204360.2626494586</v>
      </c>
      <c r="DB129" s="179">
        <v>204360.26264945857</v>
      </c>
      <c r="DC129" s="179">
        <v>1995120.5151037863</v>
      </c>
      <c r="DD129" s="179">
        <v>1995120.5151037863</v>
      </c>
      <c r="DE129" s="179">
        <v>1995120.5151037863</v>
      </c>
      <c r="DF129" s="179">
        <v>1995120.5151037863</v>
      </c>
      <c r="DG129" s="179">
        <v>1995120.5151037863</v>
      </c>
      <c r="DH129" s="165">
        <v>10384323.100817848</v>
      </c>
      <c r="DI129" s="182">
        <v>0</v>
      </c>
    </row>
    <row r="130" spans="1:113" x14ac:dyDescent="0.35">
      <c r="A130" s="172">
        <v>140</v>
      </c>
      <c r="B130" s="172">
        <v>451</v>
      </c>
      <c r="C130" s="173" t="s">
        <v>237</v>
      </c>
      <c r="D130" s="279" t="s">
        <v>474</v>
      </c>
      <c r="E130" s="184" t="s">
        <v>214</v>
      </c>
      <c r="F130" s="174" t="s">
        <v>125</v>
      </c>
      <c r="G130" s="172">
        <v>0</v>
      </c>
      <c r="H130" s="172">
        <v>0</v>
      </c>
      <c r="I130" s="172">
        <v>0</v>
      </c>
      <c r="J130" s="172">
        <v>0</v>
      </c>
      <c r="K130" s="172">
        <v>0</v>
      </c>
      <c r="L130" s="172">
        <v>0</v>
      </c>
      <c r="M130" s="172">
        <v>0</v>
      </c>
      <c r="N130" s="172">
        <v>0</v>
      </c>
      <c r="O130" s="172">
        <v>0</v>
      </c>
      <c r="P130" s="172">
        <v>0</v>
      </c>
      <c r="Q130" s="172">
        <v>0</v>
      </c>
      <c r="R130" s="177">
        <v>0</v>
      </c>
      <c r="S130" s="176">
        <v>0</v>
      </c>
      <c r="T130" s="172">
        <v>0</v>
      </c>
      <c r="U130" s="172">
        <v>0</v>
      </c>
      <c r="V130" s="172">
        <v>0</v>
      </c>
      <c r="W130" s="172">
        <v>0</v>
      </c>
      <c r="X130" s="172">
        <v>0</v>
      </c>
      <c r="Y130" s="172">
        <v>0</v>
      </c>
      <c r="Z130" s="172">
        <v>0</v>
      </c>
      <c r="AA130" s="172">
        <v>0</v>
      </c>
      <c r="AB130" s="172">
        <v>0</v>
      </c>
      <c r="AC130" s="172">
        <v>0</v>
      </c>
      <c r="AD130" s="177">
        <v>0</v>
      </c>
      <c r="AE130" s="176">
        <v>46085.002150537628</v>
      </c>
      <c r="AF130" s="172">
        <v>138255.00645161289</v>
      </c>
      <c r="AG130" s="172">
        <v>276510.01290322578</v>
      </c>
      <c r="AH130" s="172">
        <v>414765.01935483865</v>
      </c>
      <c r="AI130" s="172">
        <v>553020.02580645157</v>
      </c>
      <c r="AJ130" s="172">
        <v>737360.03440860205</v>
      </c>
      <c r="AK130" s="172">
        <v>829530.03870967729</v>
      </c>
      <c r="AL130" s="172">
        <v>645190.03010752692</v>
      </c>
      <c r="AM130" s="172">
        <v>460850.02150537632</v>
      </c>
      <c r="AN130" s="172">
        <v>322595.01505376346</v>
      </c>
      <c r="AO130" s="172">
        <v>138255.00645161289</v>
      </c>
      <c r="AP130" s="177">
        <v>46085.002150537628</v>
      </c>
      <c r="AQ130" s="176">
        <v>0</v>
      </c>
      <c r="AR130" s="172">
        <v>0</v>
      </c>
      <c r="AS130" s="172">
        <v>0</v>
      </c>
      <c r="AT130" s="172">
        <v>0</v>
      </c>
      <c r="AU130" s="172">
        <v>0</v>
      </c>
      <c r="AV130" s="172">
        <v>0</v>
      </c>
      <c r="AW130" s="172">
        <v>0</v>
      </c>
      <c r="AX130" s="172">
        <v>0</v>
      </c>
      <c r="AY130" s="172">
        <v>0</v>
      </c>
      <c r="AZ130" s="172">
        <v>0</v>
      </c>
      <c r="BA130" s="172">
        <v>0</v>
      </c>
      <c r="BB130" s="177">
        <v>0</v>
      </c>
      <c r="BC130" s="176">
        <v>0</v>
      </c>
      <c r="BD130" s="172">
        <v>0</v>
      </c>
      <c r="BE130" s="172">
        <v>0</v>
      </c>
      <c r="BF130" s="172">
        <v>0</v>
      </c>
      <c r="BG130" s="172">
        <v>0</v>
      </c>
      <c r="BH130" s="172">
        <v>0</v>
      </c>
      <c r="BI130" s="172">
        <v>0</v>
      </c>
      <c r="BJ130" s="172">
        <v>0</v>
      </c>
      <c r="BK130" s="172">
        <v>0</v>
      </c>
      <c r="BL130" s="172">
        <v>0</v>
      </c>
      <c r="BM130" s="172">
        <v>0</v>
      </c>
      <c r="BN130" s="177">
        <v>0</v>
      </c>
      <c r="BO130" s="176">
        <v>0</v>
      </c>
      <c r="BP130" s="172">
        <v>0</v>
      </c>
      <c r="BQ130" s="172">
        <v>0</v>
      </c>
      <c r="BR130" s="172">
        <v>0</v>
      </c>
      <c r="BS130" s="172">
        <v>0</v>
      </c>
      <c r="BT130" s="172">
        <v>0</v>
      </c>
      <c r="BU130" s="172">
        <v>0</v>
      </c>
      <c r="BV130" s="172">
        <v>0</v>
      </c>
      <c r="BW130" s="172">
        <v>0</v>
      </c>
      <c r="BX130" s="172">
        <v>0</v>
      </c>
      <c r="BY130" s="172">
        <v>0</v>
      </c>
      <c r="BZ130" s="177">
        <v>0</v>
      </c>
      <c r="CA130" s="176">
        <v>0</v>
      </c>
      <c r="CB130" s="172">
        <v>0</v>
      </c>
      <c r="CC130" s="172">
        <v>0</v>
      </c>
      <c r="CD130" s="172">
        <v>0</v>
      </c>
      <c r="CE130" s="172">
        <v>0</v>
      </c>
      <c r="CF130" s="172">
        <v>0</v>
      </c>
      <c r="CG130" s="172">
        <v>0</v>
      </c>
      <c r="CH130" s="172">
        <v>0</v>
      </c>
      <c r="CI130" s="172">
        <v>0</v>
      </c>
      <c r="CJ130" s="172">
        <v>0</v>
      </c>
      <c r="CK130" s="172">
        <v>0</v>
      </c>
      <c r="CL130" s="177">
        <v>0</v>
      </c>
      <c r="CM130" s="176">
        <v>0</v>
      </c>
      <c r="CN130" s="172">
        <v>0</v>
      </c>
      <c r="CO130" s="172">
        <v>0</v>
      </c>
      <c r="CP130" s="172">
        <v>0</v>
      </c>
      <c r="CQ130" s="172">
        <v>0</v>
      </c>
      <c r="CR130" s="172">
        <v>0</v>
      </c>
      <c r="CS130" s="172">
        <v>0</v>
      </c>
      <c r="CT130" s="172">
        <v>0</v>
      </c>
      <c r="CU130" s="172">
        <v>0</v>
      </c>
      <c r="CV130" s="172">
        <v>0</v>
      </c>
      <c r="CW130" s="172">
        <v>0</v>
      </c>
      <c r="CX130" s="172">
        <v>0</v>
      </c>
      <c r="CY130" s="163">
        <v>4608500.2150537632</v>
      </c>
      <c r="DA130" s="178">
        <v>0</v>
      </c>
      <c r="DB130" s="179">
        <v>4608500.2150537632</v>
      </c>
      <c r="DC130" s="179">
        <v>0</v>
      </c>
      <c r="DD130" s="179">
        <v>0</v>
      </c>
      <c r="DE130" s="179">
        <v>0</v>
      </c>
      <c r="DF130" s="179">
        <v>0</v>
      </c>
      <c r="DG130" s="179">
        <v>0</v>
      </c>
      <c r="DH130" s="165">
        <v>4608500.2150537632</v>
      </c>
      <c r="DI130" s="182">
        <v>0</v>
      </c>
    </row>
    <row r="131" spans="1:113" x14ac:dyDescent="0.35">
      <c r="A131" s="172">
        <v>141</v>
      </c>
      <c r="B131" s="172">
        <v>103</v>
      </c>
      <c r="C131" s="173" t="s">
        <v>238</v>
      </c>
      <c r="D131" s="279" t="s">
        <v>474</v>
      </c>
      <c r="E131" s="174" t="s">
        <v>214</v>
      </c>
      <c r="F131" s="174" t="s">
        <v>125</v>
      </c>
      <c r="G131" s="172">
        <v>0</v>
      </c>
      <c r="H131" s="172">
        <v>0</v>
      </c>
      <c r="I131" s="172">
        <v>0</v>
      </c>
      <c r="J131" s="172">
        <v>0</v>
      </c>
      <c r="K131" s="172">
        <v>0</v>
      </c>
      <c r="L131" s="172">
        <v>0</v>
      </c>
      <c r="M131" s="172">
        <v>0</v>
      </c>
      <c r="N131" s="172">
        <v>0</v>
      </c>
      <c r="O131" s="172">
        <v>0</v>
      </c>
      <c r="P131" s="172">
        <v>0</v>
      </c>
      <c r="Q131" s="172">
        <v>0</v>
      </c>
      <c r="R131" s="177">
        <v>0</v>
      </c>
      <c r="S131" s="176">
        <v>0</v>
      </c>
      <c r="T131" s="172">
        <v>0</v>
      </c>
      <c r="U131" s="172">
        <v>0</v>
      </c>
      <c r="V131" s="172">
        <v>0</v>
      </c>
      <c r="W131" s="172">
        <v>0</v>
      </c>
      <c r="X131" s="172">
        <v>0</v>
      </c>
      <c r="Y131" s="172">
        <v>0</v>
      </c>
      <c r="Z131" s="172">
        <v>0</v>
      </c>
      <c r="AA131" s="172">
        <v>0</v>
      </c>
      <c r="AB131" s="172">
        <v>0</v>
      </c>
      <c r="AC131" s="172">
        <v>0</v>
      </c>
      <c r="AD131" s="177">
        <v>0</v>
      </c>
      <c r="AE131" s="176">
        <v>14087.48523255814</v>
      </c>
      <c r="AF131" s="172">
        <v>42262.455697674413</v>
      </c>
      <c r="AG131" s="172">
        <v>84524.911395348827</v>
      </c>
      <c r="AH131" s="172">
        <v>126787.36709302325</v>
      </c>
      <c r="AI131" s="172">
        <v>169049.82279069765</v>
      </c>
      <c r="AJ131" s="172">
        <v>225399.76372093023</v>
      </c>
      <c r="AK131" s="172">
        <v>253574.73418604649</v>
      </c>
      <c r="AL131" s="172">
        <v>197224.79325581397</v>
      </c>
      <c r="AM131" s="172">
        <v>140874.85232558139</v>
      </c>
      <c r="AN131" s="172">
        <v>98612.396627906986</v>
      </c>
      <c r="AO131" s="172">
        <v>42262.455697674413</v>
      </c>
      <c r="AP131" s="177">
        <v>14087.48523255814</v>
      </c>
      <c r="AQ131" s="176">
        <v>0</v>
      </c>
      <c r="AR131" s="172">
        <v>0</v>
      </c>
      <c r="AS131" s="172">
        <v>0</v>
      </c>
      <c r="AT131" s="172">
        <v>0</v>
      </c>
      <c r="AU131" s="172">
        <v>0</v>
      </c>
      <c r="AV131" s="172">
        <v>0</v>
      </c>
      <c r="AW131" s="172">
        <v>0</v>
      </c>
      <c r="AX131" s="172">
        <v>0</v>
      </c>
      <c r="AY131" s="172">
        <v>0</v>
      </c>
      <c r="AZ131" s="172">
        <v>0</v>
      </c>
      <c r="BA131" s="172">
        <v>0</v>
      </c>
      <c r="BB131" s="177">
        <v>0</v>
      </c>
      <c r="BC131" s="176">
        <v>0</v>
      </c>
      <c r="BD131" s="172">
        <v>0</v>
      </c>
      <c r="BE131" s="172">
        <v>0</v>
      </c>
      <c r="BF131" s="172">
        <v>0</v>
      </c>
      <c r="BG131" s="172">
        <v>0</v>
      </c>
      <c r="BH131" s="172">
        <v>0</v>
      </c>
      <c r="BI131" s="172">
        <v>0</v>
      </c>
      <c r="BJ131" s="172">
        <v>0</v>
      </c>
      <c r="BK131" s="172">
        <v>0</v>
      </c>
      <c r="BL131" s="172">
        <v>0</v>
      </c>
      <c r="BM131" s="172">
        <v>0</v>
      </c>
      <c r="BN131" s="177">
        <v>0</v>
      </c>
      <c r="BO131" s="176">
        <v>0</v>
      </c>
      <c r="BP131" s="172">
        <v>0</v>
      </c>
      <c r="BQ131" s="172">
        <v>0</v>
      </c>
      <c r="BR131" s="172">
        <v>0</v>
      </c>
      <c r="BS131" s="172">
        <v>0</v>
      </c>
      <c r="BT131" s="172">
        <v>0</v>
      </c>
      <c r="BU131" s="172">
        <v>0</v>
      </c>
      <c r="BV131" s="172">
        <v>0</v>
      </c>
      <c r="BW131" s="172">
        <v>0</v>
      </c>
      <c r="BX131" s="172">
        <v>0</v>
      </c>
      <c r="BY131" s="172">
        <v>0</v>
      </c>
      <c r="BZ131" s="177">
        <v>0</v>
      </c>
      <c r="CA131" s="176">
        <v>0</v>
      </c>
      <c r="CB131" s="172">
        <v>0</v>
      </c>
      <c r="CC131" s="172">
        <v>0</v>
      </c>
      <c r="CD131" s="172">
        <v>0</v>
      </c>
      <c r="CE131" s="172">
        <v>0</v>
      </c>
      <c r="CF131" s="172">
        <v>0</v>
      </c>
      <c r="CG131" s="172">
        <v>0</v>
      </c>
      <c r="CH131" s="172">
        <v>0</v>
      </c>
      <c r="CI131" s="172">
        <v>0</v>
      </c>
      <c r="CJ131" s="172">
        <v>0</v>
      </c>
      <c r="CK131" s="172">
        <v>0</v>
      </c>
      <c r="CL131" s="177">
        <v>0</v>
      </c>
      <c r="CM131" s="176">
        <v>0</v>
      </c>
      <c r="CN131" s="172">
        <v>0</v>
      </c>
      <c r="CO131" s="172">
        <v>0</v>
      </c>
      <c r="CP131" s="172">
        <v>0</v>
      </c>
      <c r="CQ131" s="172">
        <v>0</v>
      </c>
      <c r="CR131" s="172">
        <v>0</v>
      </c>
      <c r="CS131" s="172">
        <v>0</v>
      </c>
      <c r="CT131" s="172">
        <v>0</v>
      </c>
      <c r="CU131" s="172">
        <v>0</v>
      </c>
      <c r="CV131" s="172">
        <v>0</v>
      </c>
      <c r="CW131" s="172">
        <v>0</v>
      </c>
      <c r="CX131" s="172">
        <v>0</v>
      </c>
      <c r="CY131" s="163">
        <v>1408748.5232558139</v>
      </c>
      <c r="DA131" s="178">
        <v>0</v>
      </c>
      <c r="DB131" s="179">
        <v>1408748.5232558139</v>
      </c>
      <c r="DC131" s="179">
        <v>0</v>
      </c>
      <c r="DD131" s="179">
        <v>0</v>
      </c>
      <c r="DE131" s="179">
        <v>0</v>
      </c>
      <c r="DF131" s="179">
        <v>0</v>
      </c>
      <c r="DG131" s="179">
        <v>0</v>
      </c>
      <c r="DH131" s="165">
        <v>1408748.5232558139</v>
      </c>
      <c r="DI131" s="182">
        <v>0</v>
      </c>
    </row>
    <row r="132" spans="1:113" x14ac:dyDescent="0.35">
      <c r="A132" s="172">
        <v>142</v>
      </c>
      <c r="B132" s="172">
        <v>369</v>
      </c>
      <c r="C132" s="173" t="s">
        <v>239</v>
      </c>
      <c r="D132" s="279" t="s">
        <v>474</v>
      </c>
      <c r="E132" s="175" t="s">
        <v>124</v>
      </c>
      <c r="F132" s="174" t="s">
        <v>125</v>
      </c>
      <c r="G132" s="172">
        <v>0</v>
      </c>
      <c r="H132" s="172">
        <v>0</v>
      </c>
      <c r="I132" s="172">
        <v>0</v>
      </c>
      <c r="J132" s="172">
        <v>0</v>
      </c>
      <c r="K132" s="172">
        <v>0</v>
      </c>
      <c r="L132" s="172">
        <v>0</v>
      </c>
      <c r="M132" s="172">
        <v>0</v>
      </c>
      <c r="N132" s="172">
        <v>0</v>
      </c>
      <c r="O132" s="172">
        <v>0</v>
      </c>
      <c r="P132" s="172">
        <v>0</v>
      </c>
      <c r="Q132" s="172">
        <v>0</v>
      </c>
      <c r="R132" s="177">
        <v>0</v>
      </c>
      <c r="S132" s="176">
        <v>0</v>
      </c>
      <c r="T132" s="172">
        <v>0</v>
      </c>
      <c r="U132" s="172">
        <v>0</v>
      </c>
      <c r="V132" s="172">
        <v>0</v>
      </c>
      <c r="W132" s="172">
        <v>0</v>
      </c>
      <c r="X132" s="172">
        <v>0</v>
      </c>
      <c r="Y132" s="172">
        <v>0</v>
      </c>
      <c r="Z132" s="172">
        <v>0</v>
      </c>
      <c r="AA132" s="172">
        <v>0</v>
      </c>
      <c r="AB132" s="172">
        <v>0</v>
      </c>
      <c r="AC132" s="172">
        <v>0</v>
      </c>
      <c r="AD132" s="177">
        <v>0</v>
      </c>
      <c r="AE132" s="176">
        <v>0</v>
      </c>
      <c r="AF132" s="172">
        <v>0</v>
      </c>
      <c r="AG132" s="172">
        <v>0</v>
      </c>
      <c r="AH132" s="172">
        <v>0</v>
      </c>
      <c r="AI132" s="172">
        <v>0</v>
      </c>
      <c r="AJ132" s="172">
        <v>0</v>
      </c>
      <c r="AK132" s="172">
        <v>0</v>
      </c>
      <c r="AL132" s="172">
        <v>0</v>
      </c>
      <c r="AM132" s="172">
        <v>0</v>
      </c>
      <c r="AN132" s="172">
        <v>0</v>
      </c>
      <c r="AO132" s="172">
        <v>0</v>
      </c>
      <c r="AP132" s="177">
        <v>0</v>
      </c>
      <c r="AQ132" s="176">
        <v>0</v>
      </c>
      <c r="AR132" s="172">
        <v>0</v>
      </c>
      <c r="AS132" s="172">
        <v>0</v>
      </c>
      <c r="AT132" s="172">
        <v>0</v>
      </c>
      <c r="AU132" s="172">
        <v>0</v>
      </c>
      <c r="AV132" s="172">
        <v>0</v>
      </c>
      <c r="AW132" s="172">
        <v>0</v>
      </c>
      <c r="AX132" s="172">
        <v>0</v>
      </c>
      <c r="AY132" s="172">
        <v>0</v>
      </c>
      <c r="AZ132" s="172">
        <v>0</v>
      </c>
      <c r="BA132" s="172">
        <v>0</v>
      </c>
      <c r="BB132" s="177">
        <v>0</v>
      </c>
      <c r="BC132" s="176">
        <v>0</v>
      </c>
      <c r="BD132" s="172">
        <v>0</v>
      </c>
      <c r="BE132" s="172">
        <v>0</v>
      </c>
      <c r="BF132" s="172">
        <v>0</v>
      </c>
      <c r="BG132" s="172">
        <v>0</v>
      </c>
      <c r="BH132" s="172">
        <v>0</v>
      </c>
      <c r="BI132" s="172">
        <v>0</v>
      </c>
      <c r="BJ132" s="172">
        <v>0</v>
      </c>
      <c r="BK132" s="172">
        <v>0</v>
      </c>
      <c r="BL132" s="172">
        <v>0</v>
      </c>
      <c r="BM132" s="172">
        <v>0</v>
      </c>
      <c r="BN132" s="177">
        <v>0</v>
      </c>
      <c r="BO132" s="176">
        <v>11066.072637880883</v>
      </c>
      <c r="BP132" s="172">
        <v>33198.217913642642</v>
      </c>
      <c r="BQ132" s="172">
        <v>66396.435827285284</v>
      </c>
      <c r="BR132" s="172">
        <v>99594.653740927941</v>
      </c>
      <c r="BS132" s="172">
        <v>132792.87165457057</v>
      </c>
      <c r="BT132" s="172">
        <v>177057.16220609413</v>
      </c>
      <c r="BU132" s="172">
        <v>199189.30748185588</v>
      </c>
      <c r="BV132" s="172">
        <v>154925.01693033235</v>
      </c>
      <c r="BW132" s="172">
        <v>110660.72637880885</v>
      </c>
      <c r="BX132" s="172">
        <v>77462.508465166175</v>
      </c>
      <c r="BY132" s="172">
        <v>33198.217913642642</v>
      </c>
      <c r="BZ132" s="177">
        <v>11066.072637880883</v>
      </c>
      <c r="CA132" s="176">
        <v>11431.828862407639</v>
      </c>
      <c r="CB132" s="172">
        <v>34295.486587222913</v>
      </c>
      <c r="CC132" s="172">
        <v>68590.973174445826</v>
      </c>
      <c r="CD132" s="172">
        <v>102886.45976166875</v>
      </c>
      <c r="CE132" s="172">
        <v>137181.94634889165</v>
      </c>
      <c r="CF132" s="172">
        <v>182909.26179852223</v>
      </c>
      <c r="CG132" s="172">
        <v>205772.91952333751</v>
      </c>
      <c r="CH132" s="172">
        <v>160045.60407370696</v>
      </c>
      <c r="CI132" s="172">
        <v>114318.28862407639</v>
      </c>
      <c r="CJ132" s="172">
        <v>80022.802036853478</v>
      </c>
      <c r="CK132" s="172">
        <v>34295.486587222913</v>
      </c>
      <c r="CL132" s="177">
        <v>11431.828862407639</v>
      </c>
      <c r="CM132" s="176">
        <v>0</v>
      </c>
      <c r="CN132" s="172">
        <v>0</v>
      </c>
      <c r="CO132" s="172">
        <v>0</v>
      </c>
      <c r="CP132" s="172">
        <v>0</v>
      </c>
      <c r="CQ132" s="172">
        <v>0</v>
      </c>
      <c r="CR132" s="172">
        <v>0</v>
      </c>
      <c r="CS132" s="172">
        <v>0</v>
      </c>
      <c r="CT132" s="172">
        <v>0</v>
      </c>
      <c r="CU132" s="172">
        <v>0</v>
      </c>
      <c r="CV132" s="172">
        <v>0</v>
      </c>
      <c r="CW132" s="172">
        <v>0</v>
      </c>
      <c r="CX132" s="172">
        <v>0</v>
      </c>
      <c r="CY132" s="163">
        <v>2249790.1500288518</v>
      </c>
      <c r="DA132" s="178">
        <v>0</v>
      </c>
      <c r="DB132" s="179">
        <v>0</v>
      </c>
      <c r="DC132" s="179">
        <v>0</v>
      </c>
      <c r="DD132" s="179">
        <v>0</v>
      </c>
      <c r="DE132" s="179">
        <v>1106607.263788088</v>
      </c>
      <c r="DF132" s="179">
        <v>1143182.8862407641</v>
      </c>
      <c r="DG132" s="179">
        <v>0</v>
      </c>
      <c r="DH132" s="165">
        <v>2249790.1500288518</v>
      </c>
      <c r="DI132" s="182">
        <v>0</v>
      </c>
    </row>
    <row r="133" spans="1:113" x14ac:dyDescent="0.35">
      <c r="A133" s="172">
        <v>143</v>
      </c>
      <c r="B133" s="172">
        <v>317</v>
      </c>
      <c r="C133" s="173" t="s">
        <v>240</v>
      </c>
      <c r="D133" s="279" t="s">
        <v>474</v>
      </c>
      <c r="E133" s="174" t="s">
        <v>214</v>
      </c>
      <c r="F133" s="174" t="s">
        <v>125</v>
      </c>
      <c r="G133" s="172">
        <v>0</v>
      </c>
      <c r="H133" s="172">
        <v>0</v>
      </c>
      <c r="I133" s="172">
        <v>0</v>
      </c>
      <c r="J133" s="172">
        <v>0</v>
      </c>
      <c r="K133" s="172">
        <v>0</v>
      </c>
      <c r="L133" s="172">
        <v>0</v>
      </c>
      <c r="M133" s="172">
        <v>0</v>
      </c>
      <c r="N133" s="172">
        <v>0</v>
      </c>
      <c r="O133" s="172">
        <v>0</v>
      </c>
      <c r="P133" s="172">
        <v>0</v>
      </c>
      <c r="Q133" s="172">
        <v>0</v>
      </c>
      <c r="R133" s="177">
        <v>0</v>
      </c>
      <c r="S133" s="176">
        <v>0</v>
      </c>
      <c r="T133" s="172">
        <v>0</v>
      </c>
      <c r="U133" s="172">
        <v>0</v>
      </c>
      <c r="V133" s="172">
        <v>0</v>
      </c>
      <c r="W133" s="172">
        <v>0</v>
      </c>
      <c r="X133" s="172">
        <v>0</v>
      </c>
      <c r="Y133" s="172">
        <v>0</v>
      </c>
      <c r="Z133" s="172">
        <v>0</v>
      </c>
      <c r="AA133" s="172">
        <v>0</v>
      </c>
      <c r="AB133" s="172">
        <v>0</v>
      </c>
      <c r="AC133" s="172">
        <v>0</v>
      </c>
      <c r="AD133" s="177">
        <v>0</v>
      </c>
      <c r="AE133" s="176">
        <v>0</v>
      </c>
      <c r="AF133" s="172">
        <v>0</v>
      </c>
      <c r="AG133" s="172">
        <v>0</v>
      </c>
      <c r="AH133" s="172">
        <v>0</v>
      </c>
      <c r="AI133" s="172">
        <v>0</v>
      </c>
      <c r="AJ133" s="172">
        <v>0</v>
      </c>
      <c r="AK133" s="172">
        <v>0</v>
      </c>
      <c r="AL133" s="172">
        <v>0</v>
      </c>
      <c r="AM133" s="172">
        <v>0</v>
      </c>
      <c r="AN133" s="172">
        <v>0</v>
      </c>
      <c r="AO133" s="172">
        <v>0</v>
      </c>
      <c r="AP133" s="177">
        <v>0</v>
      </c>
      <c r="AQ133" s="176">
        <v>0</v>
      </c>
      <c r="AR133" s="172">
        <v>0</v>
      </c>
      <c r="AS133" s="172">
        <v>0</v>
      </c>
      <c r="AT133" s="172">
        <v>0</v>
      </c>
      <c r="AU133" s="172">
        <v>0</v>
      </c>
      <c r="AV133" s="172">
        <v>0</v>
      </c>
      <c r="AW133" s="172">
        <v>0</v>
      </c>
      <c r="AX133" s="172">
        <v>0</v>
      </c>
      <c r="AY133" s="172">
        <v>0</v>
      </c>
      <c r="AZ133" s="172">
        <v>0</v>
      </c>
      <c r="BA133" s="172">
        <v>0</v>
      </c>
      <c r="BB133" s="177">
        <v>0</v>
      </c>
      <c r="BC133" s="176">
        <v>0</v>
      </c>
      <c r="BD133" s="172">
        <v>0</v>
      </c>
      <c r="BE133" s="172">
        <v>0</v>
      </c>
      <c r="BF133" s="172">
        <v>0</v>
      </c>
      <c r="BG133" s="172">
        <v>0</v>
      </c>
      <c r="BH133" s="172">
        <v>0</v>
      </c>
      <c r="BI133" s="172">
        <v>0</v>
      </c>
      <c r="BJ133" s="172">
        <v>0</v>
      </c>
      <c r="BK133" s="172">
        <v>0</v>
      </c>
      <c r="BL133" s="172">
        <v>0</v>
      </c>
      <c r="BM133" s="172">
        <v>0</v>
      </c>
      <c r="BN133" s="177">
        <v>0</v>
      </c>
      <c r="BO133" s="176">
        <v>0</v>
      </c>
      <c r="BP133" s="172">
        <v>0</v>
      </c>
      <c r="BQ133" s="172">
        <v>0</v>
      </c>
      <c r="BR133" s="172">
        <v>0</v>
      </c>
      <c r="BS133" s="172">
        <v>0</v>
      </c>
      <c r="BT133" s="172">
        <v>0</v>
      </c>
      <c r="BU133" s="172">
        <v>0</v>
      </c>
      <c r="BV133" s="172">
        <v>0</v>
      </c>
      <c r="BW133" s="172">
        <v>0</v>
      </c>
      <c r="BX133" s="172">
        <v>0</v>
      </c>
      <c r="BY133" s="172">
        <v>0</v>
      </c>
      <c r="BZ133" s="177">
        <v>0</v>
      </c>
      <c r="CA133" s="176">
        <v>0</v>
      </c>
      <c r="CB133" s="172">
        <v>0</v>
      </c>
      <c r="CC133" s="172">
        <v>0</v>
      </c>
      <c r="CD133" s="172">
        <v>0</v>
      </c>
      <c r="CE133" s="172">
        <v>0</v>
      </c>
      <c r="CF133" s="172">
        <v>0</v>
      </c>
      <c r="CG133" s="172">
        <v>0</v>
      </c>
      <c r="CH133" s="172">
        <v>0</v>
      </c>
      <c r="CI133" s="172">
        <v>0</v>
      </c>
      <c r="CJ133" s="172">
        <v>0</v>
      </c>
      <c r="CK133" s="172">
        <v>0</v>
      </c>
      <c r="CL133" s="177">
        <v>0</v>
      </c>
      <c r="CM133" s="176">
        <v>18750.91637385805</v>
      </c>
      <c r="CN133" s="172">
        <v>56252.749121574147</v>
      </c>
      <c r="CO133" s="172">
        <v>112505.49824314829</v>
      </c>
      <c r="CP133" s="172">
        <v>168758.24736472243</v>
      </c>
      <c r="CQ133" s="172">
        <v>225010.99648629659</v>
      </c>
      <c r="CR133" s="172">
        <v>300014.6619817288</v>
      </c>
      <c r="CS133" s="172">
        <v>337516.49472944485</v>
      </c>
      <c r="CT133" s="172">
        <v>262512.82923401269</v>
      </c>
      <c r="CU133" s="172">
        <v>187509.16373858051</v>
      </c>
      <c r="CV133" s="172">
        <v>131256.41461700635</v>
      </c>
      <c r="CW133" s="172">
        <v>56252.749121574147</v>
      </c>
      <c r="CX133" s="172">
        <v>18750.91637385805</v>
      </c>
      <c r="CY133" s="163">
        <v>1875091.6373858049</v>
      </c>
      <c r="DA133" s="178">
        <v>0</v>
      </c>
      <c r="DB133" s="179">
        <v>0</v>
      </c>
      <c r="DC133" s="179">
        <v>0</v>
      </c>
      <c r="DD133" s="179">
        <v>0</v>
      </c>
      <c r="DE133" s="179">
        <v>0</v>
      </c>
      <c r="DF133" s="179">
        <v>0</v>
      </c>
      <c r="DG133" s="179">
        <v>1875091.6373858049</v>
      </c>
      <c r="DH133" s="165">
        <v>1875091.6373858049</v>
      </c>
      <c r="DI133" s="182">
        <v>0</v>
      </c>
    </row>
    <row r="134" spans="1:113" x14ac:dyDescent="0.35">
      <c r="A134" s="172">
        <v>144</v>
      </c>
      <c r="B134" s="172">
        <v>121</v>
      </c>
      <c r="C134" s="173" t="s">
        <v>241</v>
      </c>
      <c r="D134" s="279" t="s">
        <v>474</v>
      </c>
      <c r="E134" s="183" t="s">
        <v>214</v>
      </c>
      <c r="F134" s="174" t="s">
        <v>125</v>
      </c>
      <c r="G134" s="172">
        <v>0</v>
      </c>
      <c r="H134" s="172">
        <v>0</v>
      </c>
      <c r="I134" s="172">
        <v>0</v>
      </c>
      <c r="J134" s="172">
        <v>0</v>
      </c>
      <c r="K134" s="172">
        <v>0</v>
      </c>
      <c r="L134" s="172">
        <v>0</v>
      </c>
      <c r="M134" s="172">
        <v>0</v>
      </c>
      <c r="N134" s="172">
        <v>0</v>
      </c>
      <c r="O134" s="172">
        <v>0</v>
      </c>
      <c r="P134" s="172">
        <v>0</v>
      </c>
      <c r="Q134" s="172">
        <v>0</v>
      </c>
      <c r="R134" s="177">
        <v>0</v>
      </c>
      <c r="S134" s="176">
        <v>0</v>
      </c>
      <c r="T134" s="172">
        <v>0</v>
      </c>
      <c r="U134" s="172">
        <v>0</v>
      </c>
      <c r="V134" s="172">
        <v>0</v>
      </c>
      <c r="W134" s="172">
        <v>0</v>
      </c>
      <c r="X134" s="172">
        <v>0</v>
      </c>
      <c r="Y134" s="172">
        <v>0</v>
      </c>
      <c r="Z134" s="172">
        <v>0</v>
      </c>
      <c r="AA134" s="172">
        <v>0</v>
      </c>
      <c r="AB134" s="172">
        <v>0</v>
      </c>
      <c r="AC134" s="172">
        <v>0</v>
      </c>
      <c r="AD134" s="177">
        <v>0</v>
      </c>
      <c r="AE134" s="176">
        <v>0</v>
      </c>
      <c r="AF134" s="172">
        <v>0</v>
      </c>
      <c r="AG134" s="172">
        <v>0</v>
      </c>
      <c r="AH134" s="172">
        <v>0</v>
      </c>
      <c r="AI134" s="172">
        <v>0</v>
      </c>
      <c r="AJ134" s="172">
        <v>0</v>
      </c>
      <c r="AK134" s="172">
        <v>0</v>
      </c>
      <c r="AL134" s="172">
        <v>0</v>
      </c>
      <c r="AM134" s="172">
        <v>0</v>
      </c>
      <c r="AN134" s="172">
        <v>0</v>
      </c>
      <c r="AO134" s="172">
        <v>0</v>
      </c>
      <c r="AP134" s="177">
        <v>0</v>
      </c>
      <c r="AQ134" s="176">
        <v>0</v>
      </c>
      <c r="AR134" s="172">
        <v>0</v>
      </c>
      <c r="AS134" s="172">
        <v>0</v>
      </c>
      <c r="AT134" s="172">
        <v>0</v>
      </c>
      <c r="AU134" s="172">
        <v>0</v>
      </c>
      <c r="AV134" s="172">
        <v>0</v>
      </c>
      <c r="AW134" s="172">
        <v>0</v>
      </c>
      <c r="AX134" s="172">
        <v>0</v>
      </c>
      <c r="AY134" s="172">
        <v>0</v>
      </c>
      <c r="AZ134" s="172">
        <v>0</v>
      </c>
      <c r="BA134" s="172">
        <v>0</v>
      </c>
      <c r="BB134" s="177">
        <v>0</v>
      </c>
      <c r="BC134" s="176">
        <v>0</v>
      </c>
      <c r="BD134" s="172">
        <v>0</v>
      </c>
      <c r="BE134" s="172">
        <v>0</v>
      </c>
      <c r="BF134" s="172">
        <v>0</v>
      </c>
      <c r="BG134" s="172">
        <v>0</v>
      </c>
      <c r="BH134" s="172">
        <v>0</v>
      </c>
      <c r="BI134" s="172">
        <v>0</v>
      </c>
      <c r="BJ134" s="172">
        <v>0</v>
      </c>
      <c r="BK134" s="172">
        <v>0</v>
      </c>
      <c r="BL134" s="172">
        <v>0</v>
      </c>
      <c r="BM134" s="172">
        <v>0</v>
      </c>
      <c r="BN134" s="177">
        <v>0</v>
      </c>
      <c r="BO134" s="176">
        <v>14208.200927482394</v>
      </c>
      <c r="BP134" s="172">
        <v>14208.200927482394</v>
      </c>
      <c r="BQ134" s="172">
        <v>14208.200927482394</v>
      </c>
      <c r="BR134" s="172">
        <v>14208.200927482394</v>
      </c>
      <c r="BS134" s="172">
        <v>14208.200927482394</v>
      </c>
      <c r="BT134" s="172">
        <v>14208.200927482394</v>
      </c>
      <c r="BU134" s="172">
        <v>36673.819582889388</v>
      </c>
      <c r="BV134" s="172">
        <v>36673.819582889388</v>
      </c>
      <c r="BW134" s="172">
        <v>36673.819582889388</v>
      </c>
      <c r="BX134" s="172">
        <v>36673.819582889388</v>
      </c>
      <c r="BY134" s="172">
        <v>36673.819582889388</v>
      </c>
      <c r="BZ134" s="177">
        <v>36673.819582889388</v>
      </c>
      <c r="CA134" s="176">
        <v>0</v>
      </c>
      <c r="CB134" s="172">
        <v>0</v>
      </c>
      <c r="CC134" s="172">
        <v>0</v>
      </c>
      <c r="CD134" s="172">
        <v>0</v>
      </c>
      <c r="CE134" s="172">
        <v>0</v>
      </c>
      <c r="CF134" s="172">
        <v>0</v>
      </c>
      <c r="CG134" s="172">
        <v>0</v>
      </c>
      <c r="CH134" s="172">
        <v>0</v>
      </c>
      <c r="CI134" s="172">
        <v>0</v>
      </c>
      <c r="CJ134" s="172">
        <v>0</v>
      </c>
      <c r="CK134" s="172">
        <v>0</v>
      </c>
      <c r="CL134" s="177">
        <v>0</v>
      </c>
      <c r="CM134" s="176">
        <v>0</v>
      </c>
      <c r="CN134" s="172">
        <v>0</v>
      </c>
      <c r="CO134" s="172">
        <v>0</v>
      </c>
      <c r="CP134" s="172">
        <v>0</v>
      </c>
      <c r="CQ134" s="172">
        <v>0</v>
      </c>
      <c r="CR134" s="172">
        <v>0</v>
      </c>
      <c r="CS134" s="172">
        <v>0</v>
      </c>
      <c r="CT134" s="172">
        <v>0</v>
      </c>
      <c r="CU134" s="172">
        <v>0</v>
      </c>
      <c r="CV134" s="172">
        <v>0</v>
      </c>
      <c r="CW134" s="172">
        <v>0</v>
      </c>
      <c r="CX134" s="172">
        <v>0</v>
      </c>
      <c r="CY134" s="163">
        <v>305292.12306223065</v>
      </c>
      <c r="DA134" s="178">
        <v>0</v>
      </c>
      <c r="DB134" s="179">
        <v>0</v>
      </c>
      <c r="DC134" s="179">
        <v>0</v>
      </c>
      <c r="DD134" s="179">
        <v>0</v>
      </c>
      <c r="DE134" s="179">
        <v>305292.12306223065</v>
      </c>
      <c r="DF134" s="179">
        <v>0</v>
      </c>
      <c r="DG134" s="179">
        <v>0</v>
      </c>
      <c r="DH134" s="165">
        <v>305292.12306223065</v>
      </c>
      <c r="DI134" s="182">
        <v>0</v>
      </c>
    </row>
    <row r="135" spans="1:113" x14ac:dyDescent="0.35">
      <c r="A135" s="172">
        <v>145</v>
      </c>
      <c r="B135" s="172">
        <v>122</v>
      </c>
      <c r="C135" s="173" t="s">
        <v>242</v>
      </c>
      <c r="D135" s="279" t="s">
        <v>474</v>
      </c>
      <c r="E135" s="183" t="s">
        <v>214</v>
      </c>
      <c r="F135" s="174" t="s">
        <v>125</v>
      </c>
      <c r="G135" s="172">
        <v>0</v>
      </c>
      <c r="H135" s="172">
        <v>0</v>
      </c>
      <c r="I135" s="172">
        <v>0</v>
      </c>
      <c r="J135" s="172">
        <v>0</v>
      </c>
      <c r="K135" s="172">
        <v>0</v>
      </c>
      <c r="L135" s="172">
        <v>0</v>
      </c>
      <c r="M135" s="172">
        <v>0</v>
      </c>
      <c r="N135" s="172">
        <v>0</v>
      </c>
      <c r="O135" s="172">
        <v>0</v>
      </c>
      <c r="P135" s="172">
        <v>0</v>
      </c>
      <c r="Q135" s="172">
        <v>0</v>
      </c>
      <c r="R135" s="177">
        <v>0</v>
      </c>
      <c r="S135" s="176">
        <v>0</v>
      </c>
      <c r="T135" s="172">
        <v>0</v>
      </c>
      <c r="U135" s="172">
        <v>0</v>
      </c>
      <c r="V135" s="172">
        <v>0</v>
      </c>
      <c r="W135" s="172">
        <v>0</v>
      </c>
      <c r="X135" s="172">
        <v>0</v>
      </c>
      <c r="Y135" s="172">
        <v>0</v>
      </c>
      <c r="Z135" s="172">
        <v>0</v>
      </c>
      <c r="AA135" s="172">
        <v>0</v>
      </c>
      <c r="AB135" s="172">
        <v>0</v>
      </c>
      <c r="AC135" s="172">
        <v>0</v>
      </c>
      <c r="AD135" s="177">
        <v>0</v>
      </c>
      <c r="AE135" s="176">
        <v>0</v>
      </c>
      <c r="AF135" s="172">
        <v>0</v>
      </c>
      <c r="AG135" s="172">
        <v>0</v>
      </c>
      <c r="AH135" s="172">
        <v>0</v>
      </c>
      <c r="AI135" s="172">
        <v>0</v>
      </c>
      <c r="AJ135" s="172">
        <v>0</v>
      </c>
      <c r="AK135" s="172">
        <v>0</v>
      </c>
      <c r="AL135" s="172">
        <v>0</v>
      </c>
      <c r="AM135" s="172">
        <v>0</v>
      </c>
      <c r="AN135" s="172">
        <v>0</v>
      </c>
      <c r="AO135" s="172">
        <v>0</v>
      </c>
      <c r="AP135" s="177">
        <v>0</v>
      </c>
      <c r="AQ135" s="176">
        <v>0</v>
      </c>
      <c r="AR135" s="172">
        <v>0</v>
      </c>
      <c r="AS135" s="172">
        <v>0</v>
      </c>
      <c r="AT135" s="172">
        <v>0</v>
      </c>
      <c r="AU135" s="172">
        <v>0</v>
      </c>
      <c r="AV135" s="172">
        <v>0</v>
      </c>
      <c r="AW135" s="172">
        <v>0</v>
      </c>
      <c r="AX135" s="172">
        <v>0</v>
      </c>
      <c r="AY135" s="172">
        <v>0</v>
      </c>
      <c r="AZ135" s="172">
        <v>0</v>
      </c>
      <c r="BA135" s="172">
        <v>0</v>
      </c>
      <c r="BB135" s="177">
        <v>0</v>
      </c>
      <c r="BC135" s="176">
        <v>0</v>
      </c>
      <c r="BD135" s="172">
        <v>0</v>
      </c>
      <c r="BE135" s="172">
        <v>0</v>
      </c>
      <c r="BF135" s="172">
        <v>0</v>
      </c>
      <c r="BG135" s="172">
        <v>0</v>
      </c>
      <c r="BH135" s="172">
        <v>0</v>
      </c>
      <c r="BI135" s="172">
        <v>0</v>
      </c>
      <c r="BJ135" s="172">
        <v>0</v>
      </c>
      <c r="BK135" s="172">
        <v>0</v>
      </c>
      <c r="BL135" s="172">
        <v>0</v>
      </c>
      <c r="BM135" s="172">
        <v>0</v>
      </c>
      <c r="BN135" s="177">
        <v>0</v>
      </c>
      <c r="BO135" s="176">
        <v>0</v>
      </c>
      <c r="BP135" s="172">
        <v>0</v>
      </c>
      <c r="BQ135" s="172">
        <v>0</v>
      </c>
      <c r="BR135" s="172">
        <v>0</v>
      </c>
      <c r="BS135" s="172">
        <v>0</v>
      </c>
      <c r="BT135" s="172">
        <v>0</v>
      </c>
      <c r="BU135" s="172">
        <v>0</v>
      </c>
      <c r="BV135" s="172">
        <v>0</v>
      </c>
      <c r="BW135" s="172">
        <v>0</v>
      </c>
      <c r="BX135" s="172">
        <v>0</v>
      </c>
      <c r="BY135" s="172">
        <v>0</v>
      </c>
      <c r="BZ135" s="177">
        <v>0</v>
      </c>
      <c r="CA135" s="176">
        <v>0</v>
      </c>
      <c r="CB135" s="172">
        <v>0</v>
      </c>
      <c r="CC135" s="172">
        <v>0</v>
      </c>
      <c r="CD135" s="172">
        <v>0</v>
      </c>
      <c r="CE135" s="172">
        <v>0</v>
      </c>
      <c r="CF135" s="172">
        <v>0</v>
      </c>
      <c r="CG135" s="172">
        <v>0</v>
      </c>
      <c r="CH135" s="172">
        <v>0</v>
      </c>
      <c r="CI135" s="172">
        <v>0</v>
      </c>
      <c r="CJ135" s="172">
        <v>0</v>
      </c>
      <c r="CK135" s="172">
        <v>0</v>
      </c>
      <c r="CL135" s="177">
        <v>0</v>
      </c>
      <c r="CM135" s="176">
        <v>0</v>
      </c>
      <c r="CN135" s="172">
        <v>0</v>
      </c>
      <c r="CO135" s="172">
        <v>0</v>
      </c>
      <c r="CP135" s="172">
        <v>0</v>
      </c>
      <c r="CQ135" s="172">
        <v>0</v>
      </c>
      <c r="CR135" s="172">
        <v>0</v>
      </c>
      <c r="CS135" s="172">
        <v>0</v>
      </c>
      <c r="CT135" s="172">
        <v>0</v>
      </c>
      <c r="CU135" s="172">
        <v>0</v>
      </c>
      <c r="CV135" s="172">
        <v>0</v>
      </c>
      <c r="CW135" s="172">
        <v>0</v>
      </c>
      <c r="CX135" s="172">
        <v>0</v>
      </c>
      <c r="CY135" s="163">
        <v>0</v>
      </c>
      <c r="DA135" s="178">
        <v>0</v>
      </c>
      <c r="DB135" s="179">
        <v>0</v>
      </c>
      <c r="DC135" s="179">
        <v>0</v>
      </c>
      <c r="DD135" s="179">
        <v>0</v>
      </c>
      <c r="DE135" s="179">
        <v>0</v>
      </c>
      <c r="DF135" s="179">
        <v>0</v>
      </c>
      <c r="DG135" s="179">
        <v>0</v>
      </c>
      <c r="DH135" s="165">
        <v>0</v>
      </c>
      <c r="DI135" s="182">
        <v>0</v>
      </c>
    </row>
    <row r="136" spans="1:113" x14ac:dyDescent="0.35">
      <c r="A136" s="172">
        <v>147</v>
      </c>
      <c r="B136" s="172">
        <v>129</v>
      </c>
      <c r="C136" s="173" t="s">
        <v>243</v>
      </c>
      <c r="D136" s="279" t="s">
        <v>474</v>
      </c>
      <c r="E136" s="183" t="s">
        <v>127</v>
      </c>
      <c r="F136" s="174" t="s">
        <v>125</v>
      </c>
      <c r="G136" s="172">
        <v>0</v>
      </c>
      <c r="H136" s="172">
        <v>0</v>
      </c>
      <c r="I136" s="172">
        <v>0</v>
      </c>
      <c r="J136" s="172">
        <v>0</v>
      </c>
      <c r="K136" s="172">
        <v>0</v>
      </c>
      <c r="L136" s="172">
        <v>0</v>
      </c>
      <c r="M136" s="172">
        <v>0</v>
      </c>
      <c r="N136" s="172">
        <v>0</v>
      </c>
      <c r="O136" s="172">
        <v>0</v>
      </c>
      <c r="P136" s="172">
        <v>0</v>
      </c>
      <c r="Q136" s="172">
        <v>0</v>
      </c>
      <c r="R136" s="177">
        <v>0</v>
      </c>
      <c r="S136" s="176">
        <v>0</v>
      </c>
      <c r="T136" s="172">
        <v>0</v>
      </c>
      <c r="U136" s="172">
        <v>0</v>
      </c>
      <c r="V136" s="172">
        <v>0</v>
      </c>
      <c r="W136" s="172">
        <v>0</v>
      </c>
      <c r="X136" s="172">
        <v>0</v>
      </c>
      <c r="Y136" s="172">
        <v>0</v>
      </c>
      <c r="Z136" s="172">
        <v>0</v>
      </c>
      <c r="AA136" s="172">
        <v>0</v>
      </c>
      <c r="AB136" s="172">
        <v>0</v>
      </c>
      <c r="AC136" s="172">
        <v>0</v>
      </c>
      <c r="AD136" s="177">
        <v>0</v>
      </c>
      <c r="AE136" s="176">
        <v>0</v>
      </c>
      <c r="AF136" s="172">
        <v>0</v>
      </c>
      <c r="AG136" s="172">
        <v>0</v>
      </c>
      <c r="AH136" s="172">
        <v>0</v>
      </c>
      <c r="AI136" s="172">
        <v>0</v>
      </c>
      <c r="AJ136" s="172">
        <v>0</v>
      </c>
      <c r="AK136" s="172">
        <v>0</v>
      </c>
      <c r="AL136" s="172">
        <v>0</v>
      </c>
      <c r="AM136" s="172">
        <v>0</v>
      </c>
      <c r="AN136" s="172">
        <v>0</v>
      </c>
      <c r="AO136" s="172">
        <v>0</v>
      </c>
      <c r="AP136" s="177">
        <v>0</v>
      </c>
      <c r="AQ136" s="176">
        <v>0</v>
      </c>
      <c r="AR136" s="172">
        <v>0</v>
      </c>
      <c r="AS136" s="172">
        <v>0</v>
      </c>
      <c r="AT136" s="172">
        <v>0</v>
      </c>
      <c r="AU136" s="172">
        <v>0</v>
      </c>
      <c r="AV136" s="172">
        <v>0</v>
      </c>
      <c r="AW136" s="172">
        <v>0</v>
      </c>
      <c r="AX136" s="172">
        <v>0</v>
      </c>
      <c r="AY136" s="172">
        <v>0</v>
      </c>
      <c r="AZ136" s="172">
        <v>0</v>
      </c>
      <c r="BA136" s="172">
        <v>0</v>
      </c>
      <c r="BB136" s="177">
        <v>0</v>
      </c>
      <c r="BC136" s="176">
        <v>0</v>
      </c>
      <c r="BD136" s="172">
        <v>0</v>
      </c>
      <c r="BE136" s="172">
        <v>0</v>
      </c>
      <c r="BF136" s="172">
        <v>0</v>
      </c>
      <c r="BG136" s="172">
        <v>0</v>
      </c>
      <c r="BH136" s="172">
        <v>0</v>
      </c>
      <c r="BI136" s="172">
        <v>0</v>
      </c>
      <c r="BJ136" s="172">
        <v>0</v>
      </c>
      <c r="BK136" s="172">
        <v>0</v>
      </c>
      <c r="BL136" s="172">
        <v>0</v>
      </c>
      <c r="BM136" s="172">
        <v>0</v>
      </c>
      <c r="BN136" s="177">
        <v>0</v>
      </c>
      <c r="BO136" s="176">
        <v>0</v>
      </c>
      <c r="BP136" s="172">
        <v>0</v>
      </c>
      <c r="BQ136" s="172">
        <v>0</v>
      </c>
      <c r="BR136" s="172">
        <v>0</v>
      </c>
      <c r="BS136" s="172">
        <v>0</v>
      </c>
      <c r="BT136" s="172">
        <v>0</v>
      </c>
      <c r="BU136" s="172">
        <v>0</v>
      </c>
      <c r="BV136" s="172">
        <v>0</v>
      </c>
      <c r="BW136" s="172">
        <v>0</v>
      </c>
      <c r="BX136" s="172">
        <v>0</v>
      </c>
      <c r="BY136" s="172">
        <v>0</v>
      </c>
      <c r="BZ136" s="177">
        <v>0</v>
      </c>
      <c r="CA136" s="176">
        <v>0</v>
      </c>
      <c r="CB136" s="172">
        <v>0</v>
      </c>
      <c r="CC136" s="172">
        <v>0</v>
      </c>
      <c r="CD136" s="172">
        <v>0</v>
      </c>
      <c r="CE136" s="172">
        <v>0</v>
      </c>
      <c r="CF136" s="172">
        <v>0</v>
      </c>
      <c r="CG136" s="172">
        <v>0</v>
      </c>
      <c r="CH136" s="172">
        <v>0</v>
      </c>
      <c r="CI136" s="172">
        <v>0</v>
      </c>
      <c r="CJ136" s="172">
        <v>0</v>
      </c>
      <c r="CK136" s="172">
        <v>0</v>
      </c>
      <c r="CL136" s="177">
        <v>0</v>
      </c>
      <c r="CM136" s="176">
        <v>0</v>
      </c>
      <c r="CN136" s="172">
        <v>0</v>
      </c>
      <c r="CO136" s="172">
        <v>0</v>
      </c>
      <c r="CP136" s="172">
        <v>0</v>
      </c>
      <c r="CQ136" s="172">
        <v>0</v>
      </c>
      <c r="CR136" s="172">
        <v>0</v>
      </c>
      <c r="CS136" s="172">
        <v>0</v>
      </c>
      <c r="CT136" s="172">
        <v>0</v>
      </c>
      <c r="CU136" s="172">
        <v>0</v>
      </c>
      <c r="CV136" s="172">
        <v>0</v>
      </c>
      <c r="CW136" s="172">
        <v>0</v>
      </c>
      <c r="CX136" s="172">
        <v>0</v>
      </c>
      <c r="CY136" s="163">
        <v>0</v>
      </c>
      <c r="DA136" s="178">
        <v>0</v>
      </c>
      <c r="DB136" s="179">
        <v>0</v>
      </c>
      <c r="DC136" s="179">
        <v>0</v>
      </c>
      <c r="DD136" s="179">
        <v>0</v>
      </c>
      <c r="DE136" s="179">
        <v>0</v>
      </c>
      <c r="DF136" s="179">
        <v>0</v>
      </c>
      <c r="DG136" s="179">
        <v>0</v>
      </c>
      <c r="DH136" s="165">
        <v>0</v>
      </c>
      <c r="DI136" s="182">
        <v>0</v>
      </c>
    </row>
    <row r="137" spans="1:113" x14ac:dyDescent="0.35">
      <c r="A137" s="172">
        <v>148</v>
      </c>
      <c r="B137" s="172">
        <v>959</v>
      </c>
      <c r="C137" s="173" t="s">
        <v>244</v>
      </c>
      <c r="D137" s="279" t="s">
        <v>474</v>
      </c>
      <c r="E137" s="183" t="s">
        <v>245</v>
      </c>
      <c r="F137" s="174" t="s">
        <v>125</v>
      </c>
      <c r="G137" s="172">
        <v>58724.388642076534</v>
      </c>
      <c r="H137" s="172">
        <v>206996.30071091361</v>
      </c>
      <c r="I137" s="172">
        <v>206996.30071091361</v>
      </c>
      <c r="J137" s="172">
        <v>206996.30071091361</v>
      </c>
      <c r="K137" s="172">
        <v>206996.30071091361</v>
      </c>
      <c r="L137" s="172">
        <v>148271.91206883709</v>
      </c>
      <c r="M137" s="172">
        <v>0</v>
      </c>
      <c r="N137" s="172">
        <v>0</v>
      </c>
      <c r="O137" s="172">
        <v>0</v>
      </c>
      <c r="P137" s="172">
        <v>0</v>
      </c>
      <c r="Q137" s="172">
        <v>0</v>
      </c>
      <c r="R137" s="177">
        <v>0</v>
      </c>
      <c r="S137" s="176">
        <v>0</v>
      </c>
      <c r="T137" s="172">
        <v>0</v>
      </c>
      <c r="U137" s="172">
        <v>0</v>
      </c>
      <c r="V137" s="172">
        <v>0</v>
      </c>
      <c r="W137" s="172">
        <v>0</v>
      </c>
      <c r="X137" s="172">
        <v>0</v>
      </c>
      <c r="Y137" s="172">
        <v>0</v>
      </c>
      <c r="Z137" s="172">
        <v>0</v>
      </c>
      <c r="AA137" s="172">
        <v>0</v>
      </c>
      <c r="AB137" s="172">
        <v>0</v>
      </c>
      <c r="AC137" s="172">
        <v>0</v>
      </c>
      <c r="AD137" s="177">
        <v>0</v>
      </c>
      <c r="AE137" s="176">
        <v>0</v>
      </c>
      <c r="AF137" s="172">
        <v>0</v>
      </c>
      <c r="AG137" s="172">
        <v>0</v>
      </c>
      <c r="AH137" s="172">
        <v>0</v>
      </c>
      <c r="AI137" s="172">
        <v>0</v>
      </c>
      <c r="AJ137" s="172">
        <v>0</v>
      </c>
      <c r="AK137" s="172">
        <v>0</v>
      </c>
      <c r="AL137" s="172">
        <v>0</v>
      </c>
      <c r="AM137" s="172">
        <v>0</v>
      </c>
      <c r="AN137" s="172">
        <v>0</v>
      </c>
      <c r="AO137" s="172">
        <v>0</v>
      </c>
      <c r="AP137" s="177">
        <v>0</v>
      </c>
      <c r="AQ137" s="176">
        <v>0</v>
      </c>
      <c r="AR137" s="172">
        <v>0</v>
      </c>
      <c r="AS137" s="172">
        <v>0</v>
      </c>
      <c r="AT137" s="172">
        <v>0</v>
      </c>
      <c r="AU137" s="172">
        <v>0</v>
      </c>
      <c r="AV137" s="172">
        <v>0</v>
      </c>
      <c r="AW137" s="172">
        <v>0</v>
      </c>
      <c r="AX137" s="172">
        <v>0</v>
      </c>
      <c r="AY137" s="172">
        <v>0</v>
      </c>
      <c r="AZ137" s="172">
        <v>0</v>
      </c>
      <c r="BA137" s="172">
        <v>0</v>
      </c>
      <c r="BB137" s="177">
        <v>0</v>
      </c>
      <c r="BC137" s="176">
        <v>0</v>
      </c>
      <c r="BD137" s="172">
        <v>0</v>
      </c>
      <c r="BE137" s="172">
        <v>0</v>
      </c>
      <c r="BF137" s="172">
        <v>0</v>
      </c>
      <c r="BG137" s="172">
        <v>0</v>
      </c>
      <c r="BH137" s="172">
        <v>0</v>
      </c>
      <c r="BI137" s="172">
        <v>0</v>
      </c>
      <c r="BJ137" s="172">
        <v>0</v>
      </c>
      <c r="BK137" s="172">
        <v>0</v>
      </c>
      <c r="BL137" s="172">
        <v>0</v>
      </c>
      <c r="BM137" s="172">
        <v>0</v>
      </c>
      <c r="BN137" s="177">
        <v>0</v>
      </c>
      <c r="BO137" s="176">
        <v>0</v>
      </c>
      <c r="BP137" s="172">
        <v>0</v>
      </c>
      <c r="BQ137" s="172">
        <v>0</v>
      </c>
      <c r="BR137" s="172">
        <v>0</v>
      </c>
      <c r="BS137" s="172">
        <v>0</v>
      </c>
      <c r="BT137" s="172">
        <v>0</v>
      </c>
      <c r="BU137" s="172">
        <v>0</v>
      </c>
      <c r="BV137" s="172">
        <v>0</v>
      </c>
      <c r="BW137" s="172">
        <v>0</v>
      </c>
      <c r="BX137" s="172">
        <v>0</v>
      </c>
      <c r="BY137" s="172">
        <v>0</v>
      </c>
      <c r="BZ137" s="177">
        <v>0</v>
      </c>
      <c r="CA137" s="176">
        <v>0</v>
      </c>
      <c r="CB137" s="172">
        <v>0</v>
      </c>
      <c r="CC137" s="172">
        <v>0</v>
      </c>
      <c r="CD137" s="172">
        <v>0</v>
      </c>
      <c r="CE137" s="172">
        <v>0</v>
      </c>
      <c r="CF137" s="172">
        <v>0</v>
      </c>
      <c r="CG137" s="172">
        <v>0</v>
      </c>
      <c r="CH137" s="172">
        <v>0</v>
      </c>
      <c r="CI137" s="172">
        <v>0</v>
      </c>
      <c r="CJ137" s="172">
        <v>0</v>
      </c>
      <c r="CK137" s="172">
        <v>0</v>
      </c>
      <c r="CL137" s="177">
        <v>0</v>
      </c>
      <c r="CM137" s="176">
        <v>0</v>
      </c>
      <c r="CN137" s="172">
        <v>0</v>
      </c>
      <c r="CO137" s="172">
        <v>0</v>
      </c>
      <c r="CP137" s="172">
        <v>0</v>
      </c>
      <c r="CQ137" s="172">
        <v>0</v>
      </c>
      <c r="CR137" s="172">
        <v>0</v>
      </c>
      <c r="CS137" s="172">
        <v>0</v>
      </c>
      <c r="CT137" s="172">
        <v>0</v>
      </c>
      <c r="CU137" s="172">
        <v>0</v>
      </c>
      <c r="CV137" s="172">
        <v>0</v>
      </c>
      <c r="CW137" s="172">
        <v>0</v>
      </c>
      <c r="CX137" s="172">
        <v>0</v>
      </c>
      <c r="CY137" s="163">
        <v>0</v>
      </c>
      <c r="DA137" s="178">
        <v>0</v>
      </c>
      <c r="DB137" s="179">
        <v>0</v>
      </c>
      <c r="DC137" s="179">
        <v>0</v>
      </c>
      <c r="DD137" s="179">
        <v>0</v>
      </c>
      <c r="DE137" s="179">
        <v>0</v>
      </c>
      <c r="DF137" s="179">
        <v>0</v>
      </c>
      <c r="DG137" s="179">
        <v>0</v>
      </c>
      <c r="DH137" s="165">
        <v>0</v>
      </c>
      <c r="DI137" s="182">
        <v>0</v>
      </c>
    </row>
    <row r="138" spans="1:113" x14ac:dyDescent="0.35">
      <c r="A138" s="172">
        <v>149</v>
      </c>
      <c r="B138" s="172">
        <v>67</v>
      </c>
      <c r="C138" s="173" t="s">
        <v>246</v>
      </c>
      <c r="D138" s="279" t="s">
        <v>474</v>
      </c>
      <c r="E138" s="183" t="s">
        <v>245</v>
      </c>
      <c r="F138" s="174" t="s">
        <v>125</v>
      </c>
      <c r="G138" s="172">
        <v>172207.99051896363</v>
      </c>
      <c r="H138" s="172">
        <v>172207.99051896363</v>
      </c>
      <c r="I138" s="172">
        <v>172207.99051896363</v>
      </c>
      <c r="J138" s="172">
        <v>172207.99051896363</v>
      </c>
      <c r="K138" s="172">
        <v>172207.99051896363</v>
      </c>
      <c r="L138" s="172">
        <v>172207.99051896363</v>
      </c>
      <c r="M138" s="172">
        <v>172207.99051896363</v>
      </c>
      <c r="N138" s="172">
        <v>172207.99051896363</v>
      </c>
      <c r="O138" s="172">
        <v>172207.99051896363</v>
      </c>
      <c r="P138" s="172">
        <v>172207.99051896363</v>
      </c>
      <c r="Q138" s="172">
        <v>172207.99051896363</v>
      </c>
      <c r="R138" s="177">
        <v>172207.99051896363</v>
      </c>
      <c r="S138" s="176">
        <v>172207.99051896363</v>
      </c>
      <c r="T138" s="172">
        <v>172207.99051896363</v>
      </c>
      <c r="U138" s="172">
        <v>172207.99051896363</v>
      </c>
      <c r="V138" s="172">
        <v>172207.99051896363</v>
      </c>
      <c r="W138" s="172">
        <v>172207.99051896363</v>
      </c>
      <c r="X138" s="172">
        <v>172207.99051896363</v>
      </c>
      <c r="Y138" s="172">
        <v>172207.99051896363</v>
      </c>
      <c r="Z138" s="172">
        <v>172207.99051896363</v>
      </c>
      <c r="AA138" s="172">
        <v>172207.99051896363</v>
      </c>
      <c r="AB138" s="172">
        <v>172207.99051896363</v>
      </c>
      <c r="AC138" s="172">
        <v>172207.99051896363</v>
      </c>
      <c r="AD138" s="177">
        <v>172207.99051896363</v>
      </c>
      <c r="AE138" s="176">
        <v>172207.99051896363</v>
      </c>
      <c r="AF138" s="172">
        <v>172207.99051896363</v>
      </c>
      <c r="AG138" s="172">
        <v>172207.99051896363</v>
      </c>
      <c r="AH138" s="172">
        <v>172207.99051896363</v>
      </c>
      <c r="AI138" s="172">
        <v>172207.99051896363</v>
      </c>
      <c r="AJ138" s="172">
        <v>172207.99051896363</v>
      </c>
      <c r="AK138" s="172">
        <v>172207.99051896363</v>
      </c>
      <c r="AL138" s="172">
        <v>172207.99051896363</v>
      </c>
      <c r="AM138" s="172">
        <v>172207.99051896363</v>
      </c>
      <c r="AN138" s="172">
        <v>172207.99051896363</v>
      </c>
      <c r="AO138" s="172">
        <v>172207.99051896363</v>
      </c>
      <c r="AP138" s="177">
        <v>172207.99051896363</v>
      </c>
      <c r="AQ138" s="176">
        <v>284900</v>
      </c>
      <c r="AR138" s="172">
        <v>242164.99999999997</v>
      </c>
      <c r="AS138" s="172">
        <v>332383.33333333343</v>
      </c>
      <c r="AT138" s="172">
        <v>389363.33333333337</v>
      </c>
      <c r="AU138" s="172">
        <v>441595</v>
      </c>
      <c r="AV138" s="172">
        <v>465336.66666666674</v>
      </c>
      <c r="AW138" s="172">
        <v>441595</v>
      </c>
      <c r="AX138" s="172">
        <v>460588.33333333337</v>
      </c>
      <c r="AY138" s="172">
        <v>436846.66666666669</v>
      </c>
      <c r="AZ138" s="172">
        <v>465336.66666666674</v>
      </c>
      <c r="BA138" s="172">
        <v>451091.66666666674</v>
      </c>
      <c r="BB138" s="177">
        <v>337131.66666666663</v>
      </c>
      <c r="BC138" s="176">
        <v>284900</v>
      </c>
      <c r="BD138" s="172">
        <v>242164.99999999997</v>
      </c>
      <c r="BE138" s="172">
        <v>332383.33333333343</v>
      </c>
      <c r="BF138" s="172">
        <v>389363.33333333337</v>
      </c>
      <c r="BG138" s="172">
        <v>441595</v>
      </c>
      <c r="BH138" s="172">
        <v>465336.66666666674</v>
      </c>
      <c r="BI138" s="172">
        <v>441595</v>
      </c>
      <c r="BJ138" s="172">
        <v>460588.33333333337</v>
      </c>
      <c r="BK138" s="172">
        <v>436846.66666666669</v>
      </c>
      <c r="BL138" s="172">
        <v>465336.66666666674</v>
      </c>
      <c r="BM138" s="172">
        <v>451091.66666666674</v>
      </c>
      <c r="BN138" s="177">
        <v>337131.66666666663</v>
      </c>
      <c r="BO138" s="176">
        <v>284900</v>
      </c>
      <c r="BP138" s="172">
        <v>242164.99999999997</v>
      </c>
      <c r="BQ138" s="172">
        <v>332383.33333333343</v>
      </c>
      <c r="BR138" s="172">
        <v>389363.33333333337</v>
      </c>
      <c r="BS138" s="172">
        <v>441595</v>
      </c>
      <c r="BT138" s="172">
        <v>465336.66666666674</v>
      </c>
      <c r="BU138" s="172">
        <v>441595</v>
      </c>
      <c r="BV138" s="172">
        <v>460588.33333333337</v>
      </c>
      <c r="BW138" s="172">
        <v>436846.66666666669</v>
      </c>
      <c r="BX138" s="172">
        <v>465336.66666666674</v>
      </c>
      <c r="BY138" s="172">
        <v>451091.66666666674</v>
      </c>
      <c r="BZ138" s="177">
        <v>337131.66666666663</v>
      </c>
      <c r="CA138" s="176">
        <v>284900</v>
      </c>
      <c r="CB138" s="172">
        <v>242164.99999999997</v>
      </c>
      <c r="CC138" s="172">
        <v>332383.33333333343</v>
      </c>
      <c r="CD138" s="172">
        <v>389363.33333333337</v>
      </c>
      <c r="CE138" s="172">
        <v>441595</v>
      </c>
      <c r="CF138" s="172">
        <v>465336.66666666674</v>
      </c>
      <c r="CG138" s="172">
        <v>441595</v>
      </c>
      <c r="CH138" s="172">
        <v>460588.33333333337</v>
      </c>
      <c r="CI138" s="172">
        <v>436846.66666666669</v>
      </c>
      <c r="CJ138" s="172">
        <v>465336.66666666674</v>
      </c>
      <c r="CK138" s="172">
        <v>451091.66666666674</v>
      </c>
      <c r="CL138" s="177">
        <v>337131.66666666663</v>
      </c>
      <c r="CM138" s="176">
        <v>284900</v>
      </c>
      <c r="CN138" s="172">
        <v>242164.99999999997</v>
      </c>
      <c r="CO138" s="172">
        <v>332383.33333333343</v>
      </c>
      <c r="CP138" s="172">
        <v>389363.33333333337</v>
      </c>
      <c r="CQ138" s="172">
        <v>441595</v>
      </c>
      <c r="CR138" s="172">
        <v>465336.66666666674</v>
      </c>
      <c r="CS138" s="172">
        <v>441595</v>
      </c>
      <c r="CT138" s="172">
        <v>460588.33333333337</v>
      </c>
      <c r="CU138" s="172">
        <v>436846.66666666669</v>
      </c>
      <c r="CV138" s="172">
        <v>465336.66666666674</v>
      </c>
      <c r="CW138" s="172">
        <v>451091.66666666674</v>
      </c>
      <c r="CX138" s="172">
        <v>337131.66666666663</v>
      </c>
      <c r="CY138" s="163">
        <v>27874658.439121801</v>
      </c>
      <c r="DA138" s="178">
        <v>2066495.8862275637</v>
      </c>
      <c r="DB138" s="179">
        <v>2066495.8862275637</v>
      </c>
      <c r="DC138" s="179">
        <v>4748333.3333333349</v>
      </c>
      <c r="DD138" s="179">
        <v>4748333.3333333349</v>
      </c>
      <c r="DE138" s="179">
        <v>4748333.3333333349</v>
      </c>
      <c r="DF138" s="179">
        <v>4748333.3333333349</v>
      </c>
      <c r="DG138" s="179">
        <v>4748333.3333333349</v>
      </c>
      <c r="DH138" s="165">
        <v>27874658.439121805</v>
      </c>
      <c r="DI138" s="182">
        <v>0</v>
      </c>
    </row>
    <row r="139" spans="1:113" x14ac:dyDescent="0.35">
      <c r="A139" s="172">
        <v>150</v>
      </c>
      <c r="B139" s="172">
        <v>72</v>
      </c>
      <c r="C139" s="173" t="s">
        <v>247</v>
      </c>
      <c r="D139" s="279" t="s">
        <v>474</v>
      </c>
      <c r="E139" s="175" t="s">
        <v>124</v>
      </c>
      <c r="F139" s="174" t="s">
        <v>125</v>
      </c>
      <c r="G139" s="172">
        <v>0</v>
      </c>
      <c r="H139" s="172">
        <v>0</v>
      </c>
      <c r="I139" s="172">
        <v>0</v>
      </c>
      <c r="J139" s="172">
        <v>0</v>
      </c>
      <c r="K139" s="172">
        <v>0</v>
      </c>
      <c r="L139" s="172">
        <v>0</v>
      </c>
      <c r="M139" s="172">
        <v>0</v>
      </c>
      <c r="N139" s="172">
        <v>0</v>
      </c>
      <c r="O139" s="172">
        <v>0</v>
      </c>
      <c r="P139" s="172">
        <v>0</v>
      </c>
      <c r="Q139" s="172">
        <v>0</v>
      </c>
      <c r="R139" s="177">
        <v>0</v>
      </c>
      <c r="S139" s="176">
        <v>0</v>
      </c>
      <c r="T139" s="172">
        <v>0</v>
      </c>
      <c r="U139" s="172">
        <v>0</v>
      </c>
      <c r="V139" s="172">
        <v>0</v>
      </c>
      <c r="W139" s="172">
        <v>0</v>
      </c>
      <c r="X139" s="172">
        <v>0</v>
      </c>
      <c r="Y139" s="172">
        <v>0</v>
      </c>
      <c r="Z139" s="172">
        <v>0</v>
      </c>
      <c r="AA139" s="172">
        <v>0</v>
      </c>
      <c r="AB139" s="172">
        <v>0</v>
      </c>
      <c r="AC139" s="172">
        <v>0</v>
      </c>
      <c r="AD139" s="177">
        <v>0</v>
      </c>
      <c r="AE139" s="176">
        <v>0</v>
      </c>
      <c r="AF139" s="172">
        <v>0</v>
      </c>
      <c r="AG139" s="172">
        <v>0</v>
      </c>
      <c r="AH139" s="172">
        <v>0</v>
      </c>
      <c r="AI139" s="172">
        <v>0</v>
      </c>
      <c r="AJ139" s="172">
        <v>0</v>
      </c>
      <c r="AK139" s="172">
        <v>930866.58699292911</v>
      </c>
      <c r="AL139" s="172">
        <v>930866.58699292911</v>
      </c>
      <c r="AM139" s="172">
        <v>930866.58699292911</v>
      </c>
      <c r="AN139" s="172">
        <v>930866.58699292911</v>
      </c>
      <c r="AO139" s="172">
        <v>930866.58699292911</v>
      </c>
      <c r="AP139" s="177">
        <v>930866.58699292911</v>
      </c>
      <c r="AQ139" s="176">
        <v>160960.01648420456</v>
      </c>
      <c r="AR139" s="172">
        <v>482880.04945261369</v>
      </c>
      <c r="AS139" s="172">
        <v>965760.09890522738</v>
      </c>
      <c r="AT139" s="172">
        <v>1448640.1483578412</v>
      </c>
      <c r="AU139" s="172">
        <v>1931520.1978104548</v>
      </c>
      <c r="AV139" s="172">
        <v>2575360.263747273</v>
      </c>
      <c r="AW139" s="172">
        <v>2897280.2967156824</v>
      </c>
      <c r="AX139" s="172">
        <v>2253440.2307788646</v>
      </c>
      <c r="AY139" s="172">
        <v>1609600.1648420459</v>
      </c>
      <c r="AZ139" s="172">
        <v>1126720.1153894323</v>
      </c>
      <c r="BA139" s="172">
        <v>482880.04945261369</v>
      </c>
      <c r="BB139" s="177">
        <v>160960.01648420456</v>
      </c>
      <c r="BC139" s="176">
        <v>0</v>
      </c>
      <c r="BD139" s="172">
        <v>0</v>
      </c>
      <c r="BE139" s="172">
        <v>0</v>
      </c>
      <c r="BF139" s="172">
        <v>0</v>
      </c>
      <c r="BG139" s="172">
        <v>0</v>
      </c>
      <c r="BH139" s="172">
        <v>0</v>
      </c>
      <c r="BI139" s="172">
        <v>0</v>
      </c>
      <c r="BJ139" s="172">
        <v>0</v>
      </c>
      <c r="BK139" s="172">
        <v>0</v>
      </c>
      <c r="BL139" s="172">
        <v>0</v>
      </c>
      <c r="BM139" s="172">
        <v>0</v>
      </c>
      <c r="BN139" s="177">
        <v>0</v>
      </c>
      <c r="BO139" s="176">
        <v>0</v>
      </c>
      <c r="BP139" s="172">
        <v>0</v>
      </c>
      <c r="BQ139" s="172">
        <v>0</v>
      </c>
      <c r="BR139" s="172">
        <v>0</v>
      </c>
      <c r="BS139" s="172">
        <v>0</v>
      </c>
      <c r="BT139" s="172">
        <v>0</v>
      </c>
      <c r="BU139" s="172">
        <v>0</v>
      </c>
      <c r="BV139" s="172">
        <v>0</v>
      </c>
      <c r="BW139" s="172">
        <v>0</v>
      </c>
      <c r="BX139" s="172">
        <v>0</v>
      </c>
      <c r="BY139" s="172">
        <v>0</v>
      </c>
      <c r="BZ139" s="177">
        <v>0</v>
      </c>
      <c r="CA139" s="176">
        <v>0</v>
      </c>
      <c r="CB139" s="172">
        <v>0</v>
      </c>
      <c r="CC139" s="172">
        <v>0</v>
      </c>
      <c r="CD139" s="172">
        <v>0</v>
      </c>
      <c r="CE139" s="172">
        <v>0</v>
      </c>
      <c r="CF139" s="172">
        <v>0</v>
      </c>
      <c r="CG139" s="172">
        <v>0</v>
      </c>
      <c r="CH139" s="172">
        <v>0</v>
      </c>
      <c r="CI139" s="172">
        <v>0</v>
      </c>
      <c r="CJ139" s="172">
        <v>0</v>
      </c>
      <c r="CK139" s="172">
        <v>0</v>
      </c>
      <c r="CL139" s="177">
        <v>0</v>
      </c>
      <c r="CM139" s="176">
        <v>0</v>
      </c>
      <c r="CN139" s="172">
        <v>0</v>
      </c>
      <c r="CO139" s="172">
        <v>0</v>
      </c>
      <c r="CP139" s="172">
        <v>0</v>
      </c>
      <c r="CQ139" s="172">
        <v>0</v>
      </c>
      <c r="CR139" s="172">
        <v>0</v>
      </c>
      <c r="CS139" s="172">
        <v>0</v>
      </c>
      <c r="CT139" s="172">
        <v>0</v>
      </c>
      <c r="CU139" s="172">
        <v>0</v>
      </c>
      <c r="CV139" s="172">
        <v>0</v>
      </c>
      <c r="CW139" s="172">
        <v>0</v>
      </c>
      <c r="CX139" s="172">
        <v>0</v>
      </c>
      <c r="CY139" s="163">
        <v>21681201.170378033</v>
      </c>
      <c r="DA139" s="178">
        <v>0</v>
      </c>
      <c r="DB139" s="179">
        <v>5585199.5219575744</v>
      </c>
      <c r="DC139" s="179">
        <v>16096001.648420461</v>
      </c>
      <c r="DD139" s="179">
        <v>0</v>
      </c>
      <c r="DE139" s="179">
        <v>0</v>
      </c>
      <c r="DF139" s="179">
        <v>0</v>
      </c>
      <c r="DG139" s="179">
        <v>0</v>
      </c>
      <c r="DH139" s="165">
        <v>21681201.170378037</v>
      </c>
      <c r="DI139" s="182">
        <v>0</v>
      </c>
    </row>
    <row r="140" spans="1:113" x14ac:dyDescent="0.35">
      <c r="A140" s="172">
        <v>151</v>
      </c>
      <c r="B140" s="172">
        <v>370</v>
      </c>
      <c r="C140" s="173" t="s">
        <v>248</v>
      </c>
      <c r="D140" s="279" t="s">
        <v>474</v>
      </c>
      <c r="E140" s="175" t="s">
        <v>124</v>
      </c>
      <c r="F140" s="174" t="s">
        <v>125</v>
      </c>
      <c r="G140" s="172">
        <v>0</v>
      </c>
      <c r="H140" s="172">
        <v>0</v>
      </c>
      <c r="I140" s="172">
        <v>0</v>
      </c>
      <c r="J140" s="172">
        <v>0</v>
      </c>
      <c r="K140" s="172">
        <v>0</v>
      </c>
      <c r="L140" s="172">
        <v>0</v>
      </c>
      <c r="M140" s="172">
        <v>0</v>
      </c>
      <c r="N140" s="172">
        <v>0</v>
      </c>
      <c r="O140" s="172">
        <v>0</v>
      </c>
      <c r="P140" s="172">
        <v>0</v>
      </c>
      <c r="Q140" s="172">
        <v>0</v>
      </c>
      <c r="R140" s="177">
        <v>0</v>
      </c>
      <c r="S140" s="176">
        <v>0</v>
      </c>
      <c r="T140" s="172">
        <v>0</v>
      </c>
      <c r="U140" s="172">
        <v>0</v>
      </c>
      <c r="V140" s="172">
        <v>0</v>
      </c>
      <c r="W140" s="172">
        <v>0</v>
      </c>
      <c r="X140" s="172">
        <v>0</v>
      </c>
      <c r="Y140" s="172">
        <v>0</v>
      </c>
      <c r="Z140" s="172">
        <v>0</v>
      </c>
      <c r="AA140" s="172">
        <v>0</v>
      </c>
      <c r="AB140" s="172">
        <v>0</v>
      </c>
      <c r="AC140" s="172">
        <v>0</v>
      </c>
      <c r="AD140" s="177">
        <v>0</v>
      </c>
      <c r="AE140" s="176">
        <v>0</v>
      </c>
      <c r="AF140" s="172">
        <v>0</v>
      </c>
      <c r="AG140" s="172">
        <v>0</v>
      </c>
      <c r="AH140" s="172">
        <v>0</v>
      </c>
      <c r="AI140" s="172">
        <v>0</v>
      </c>
      <c r="AJ140" s="172">
        <v>0</v>
      </c>
      <c r="AK140" s="172">
        <v>0</v>
      </c>
      <c r="AL140" s="172">
        <v>0</v>
      </c>
      <c r="AM140" s="172">
        <v>0</v>
      </c>
      <c r="AN140" s="172">
        <v>0</v>
      </c>
      <c r="AO140" s="172">
        <v>0</v>
      </c>
      <c r="AP140" s="177">
        <v>0</v>
      </c>
      <c r="AQ140" s="176">
        <v>0</v>
      </c>
      <c r="AR140" s="172">
        <v>0</v>
      </c>
      <c r="AS140" s="172">
        <v>0</v>
      </c>
      <c r="AT140" s="172">
        <v>0</v>
      </c>
      <c r="AU140" s="172">
        <v>0</v>
      </c>
      <c r="AV140" s="172">
        <v>0</v>
      </c>
      <c r="AW140" s="172">
        <v>0</v>
      </c>
      <c r="AX140" s="172">
        <v>0</v>
      </c>
      <c r="AY140" s="172">
        <v>0</v>
      </c>
      <c r="AZ140" s="172">
        <v>0</v>
      </c>
      <c r="BA140" s="172">
        <v>0</v>
      </c>
      <c r="BB140" s="177">
        <v>0</v>
      </c>
      <c r="BC140" s="176">
        <v>0</v>
      </c>
      <c r="BD140" s="172">
        <v>0</v>
      </c>
      <c r="BE140" s="172">
        <v>0</v>
      </c>
      <c r="BF140" s="172">
        <v>0</v>
      </c>
      <c r="BG140" s="172">
        <v>0</v>
      </c>
      <c r="BH140" s="172">
        <v>0</v>
      </c>
      <c r="BI140" s="172">
        <v>0</v>
      </c>
      <c r="BJ140" s="172">
        <v>0</v>
      </c>
      <c r="BK140" s="172">
        <v>0</v>
      </c>
      <c r="BL140" s="172">
        <v>0</v>
      </c>
      <c r="BM140" s="172">
        <v>0</v>
      </c>
      <c r="BN140" s="177">
        <v>0</v>
      </c>
      <c r="BO140" s="176">
        <v>0</v>
      </c>
      <c r="BP140" s="172">
        <v>0</v>
      </c>
      <c r="BQ140" s="172">
        <v>0</v>
      </c>
      <c r="BR140" s="172">
        <v>0</v>
      </c>
      <c r="BS140" s="172">
        <v>0</v>
      </c>
      <c r="BT140" s="172">
        <v>0</v>
      </c>
      <c r="BU140" s="172">
        <v>0</v>
      </c>
      <c r="BV140" s="172">
        <v>0</v>
      </c>
      <c r="BW140" s="172">
        <v>0</v>
      </c>
      <c r="BX140" s="172">
        <v>0</v>
      </c>
      <c r="BY140" s="172">
        <v>0</v>
      </c>
      <c r="BZ140" s="177">
        <v>0</v>
      </c>
      <c r="CA140" s="176">
        <v>0</v>
      </c>
      <c r="CB140" s="172">
        <v>0</v>
      </c>
      <c r="CC140" s="172">
        <v>0</v>
      </c>
      <c r="CD140" s="172">
        <v>0</v>
      </c>
      <c r="CE140" s="172">
        <v>0</v>
      </c>
      <c r="CF140" s="172">
        <v>0</v>
      </c>
      <c r="CG140" s="172">
        <v>0</v>
      </c>
      <c r="CH140" s="172">
        <v>0</v>
      </c>
      <c r="CI140" s="172">
        <v>0</v>
      </c>
      <c r="CJ140" s="172">
        <v>0</v>
      </c>
      <c r="CK140" s="172">
        <v>0</v>
      </c>
      <c r="CL140" s="177">
        <v>0</v>
      </c>
      <c r="CM140" s="176">
        <v>38526.899679343958</v>
      </c>
      <c r="CN140" s="172">
        <v>115580.69903803189</v>
      </c>
      <c r="CO140" s="172">
        <v>231161.39807606378</v>
      </c>
      <c r="CP140" s="172">
        <v>346742.0971140957</v>
      </c>
      <c r="CQ140" s="172">
        <v>462322.79615212756</v>
      </c>
      <c r="CR140" s="172">
        <v>616430.39486950333</v>
      </c>
      <c r="CS140" s="172">
        <v>693484.19422819139</v>
      </c>
      <c r="CT140" s="172">
        <v>539376.5955108155</v>
      </c>
      <c r="CU140" s="172">
        <v>385268.99679343967</v>
      </c>
      <c r="CV140" s="172">
        <v>269688.29775540775</v>
      </c>
      <c r="CW140" s="172">
        <v>115580.69903803189</v>
      </c>
      <c r="CX140" s="172">
        <v>38526.899679343958</v>
      </c>
      <c r="CY140" s="163">
        <v>3852689.9679343961</v>
      </c>
      <c r="DA140" s="178">
        <v>0</v>
      </c>
      <c r="DB140" s="179">
        <v>0</v>
      </c>
      <c r="DC140" s="179">
        <v>0</v>
      </c>
      <c r="DD140" s="179">
        <v>0</v>
      </c>
      <c r="DE140" s="179">
        <v>0</v>
      </c>
      <c r="DF140" s="179">
        <v>0</v>
      </c>
      <c r="DG140" s="179">
        <v>3852689.9679343961</v>
      </c>
      <c r="DH140" s="165">
        <v>3852689.9679343961</v>
      </c>
      <c r="DI140" s="182">
        <v>0</v>
      </c>
    </row>
    <row r="141" spans="1:113" x14ac:dyDescent="0.35">
      <c r="A141" s="172">
        <v>152</v>
      </c>
      <c r="B141" s="172">
        <v>74</v>
      </c>
      <c r="C141" s="173" t="s">
        <v>249</v>
      </c>
      <c r="D141" s="279" t="s">
        <v>474</v>
      </c>
      <c r="E141" s="175" t="s">
        <v>124</v>
      </c>
      <c r="F141" s="174" t="s">
        <v>125</v>
      </c>
      <c r="G141" s="172">
        <v>0</v>
      </c>
      <c r="H141" s="172">
        <v>0</v>
      </c>
      <c r="I141" s="172">
        <v>0</v>
      </c>
      <c r="J141" s="172">
        <v>0</v>
      </c>
      <c r="K141" s="172">
        <v>0</v>
      </c>
      <c r="L141" s="172">
        <v>0</v>
      </c>
      <c r="M141" s="172">
        <v>0</v>
      </c>
      <c r="N141" s="172">
        <v>0</v>
      </c>
      <c r="O141" s="172">
        <v>0</v>
      </c>
      <c r="P141" s="172">
        <v>0</v>
      </c>
      <c r="Q141" s="172">
        <v>0</v>
      </c>
      <c r="R141" s="177">
        <v>0</v>
      </c>
      <c r="S141" s="176">
        <v>0</v>
      </c>
      <c r="T141" s="172">
        <v>0</v>
      </c>
      <c r="U141" s="172">
        <v>0</v>
      </c>
      <c r="V141" s="172">
        <v>0</v>
      </c>
      <c r="W141" s="172">
        <v>0</v>
      </c>
      <c r="X141" s="172">
        <v>0</v>
      </c>
      <c r="Y141" s="172">
        <v>0</v>
      </c>
      <c r="Z141" s="172">
        <v>0</v>
      </c>
      <c r="AA141" s="172">
        <v>0</v>
      </c>
      <c r="AB141" s="172">
        <v>0</v>
      </c>
      <c r="AC141" s="172">
        <v>0</v>
      </c>
      <c r="AD141" s="177">
        <v>0</v>
      </c>
      <c r="AE141" s="176">
        <v>0</v>
      </c>
      <c r="AF141" s="172">
        <v>0</v>
      </c>
      <c r="AG141" s="172">
        <v>0</v>
      </c>
      <c r="AH141" s="172">
        <v>0</v>
      </c>
      <c r="AI141" s="172">
        <v>0</v>
      </c>
      <c r="AJ141" s="172">
        <v>0</v>
      </c>
      <c r="AK141" s="172">
        <v>0</v>
      </c>
      <c r="AL141" s="172">
        <v>0</v>
      </c>
      <c r="AM141" s="172">
        <v>0</v>
      </c>
      <c r="AN141" s="172">
        <v>0</v>
      </c>
      <c r="AO141" s="172">
        <v>0</v>
      </c>
      <c r="AP141" s="177">
        <v>0</v>
      </c>
      <c r="AQ141" s="176">
        <v>0</v>
      </c>
      <c r="AR141" s="172">
        <v>0</v>
      </c>
      <c r="AS141" s="172">
        <v>0</v>
      </c>
      <c r="AT141" s="172">
        <v>0</v>
      </c>
      <c r="AU141" s="172">
        <v>0</v>
      </c>
      <c r="AV141" s="172">
        <v>0</v>
      </c>
      <c r="AW141" s="172">
        <v>0</v>
      </c>
      <c r="AX141" s="172">
        <v>0</v>
      </c>
      <c r="AY141" s="172">
        <v>0</v>
      </c>
      <c r="AZ141" s="172">
        <v>0</v>
      </c>
      <c r="BA141" s="172">
        <v>0</v>
      </c>
      <c r="BB141" s="177">
        <v>0</v>
      </c>
      <c r="BC141" s="176">
        <v>0</v>
      </c>
      <c r="BD141" s="172">
        <v>0</v>
      </c>
      <c r="BE141" s="172">
        <v>0</v>
      </c>
      <c r="BF141" s="172">
        <v>0</v>
      </c>
      <c r="BG141" s="172">
        <v>0</v>
      </c>
      <c r="BH141" s="172">
        <v>0</v>
      </c>
      <c r="BI141" s="172">
        <v>0</v>
      </c>
      <c r="BJ141" s="172">
        <v>0</v>
      </c>
      <c r="BK141" s="172">
        <v>0</v>
      </c>
      <c r="BL141" s="172">
        <v>0</v>
      </c>
      <c r="BM141" s="172">
        <v>0</v>
      </c>
      <c r="BN141" s="177">
        <v>0</v>
      </c>
      <c r="BO141" s="176">
        <v>0</v>
      </c>
      <c r="BP141" s="172">
        <v>0</v>
      </c>
      <c r="BQ141" s="172">
        <v>0</v>
      </c>
      <c r="BR141" s="172">
        <v>0</v>
      </c>
      <c r="BS141" s="172">
        <v>0</v>
      </c>
      <c r="BT141" s="172">
        <v>0</v>
      </c>
      <c r="BU141" s="172">
        <v>0</v>
      </c>
      <c r="BV141" s="172">
        <v>0</v>
      </c>
      <c r="BW141" s="172">
        <v>0</v>
      </c>
      <c r="BX141" s="172">
        <v>0</v>
      </c>
      <c r="BY141" s="172">
        <v>0</v>
      </c>
      <c r="BZ141" s="177">
        <v>0</v>
      </c>
      <c r="CA141" s="176">
        <v>11915.391611195151</v>
      </c>
      <c r="CB141" s="172">
        <v>35746.17483358545</v>
      </c>
      <c r="CC141" s="172">
        <v>71492.3496671709</v>
      </c>
      <c r="CD141" s="172">
        <v>107238.52450075635</v>
      </c>
      <c r="CE141" s="172">
        <v>142984.6993343418</v>
      </c>
      <c r="CF141" s="172">
        <v>190646.26577912242</v>
      </c>
      <c r="CG141" s="172">
        <v>214477.0490015127</v>
      </c>
      <c r="CH141" s="172">
        <v>166815.48255673211</v>
      </c>
      <c r="CI141" s="172">
        <v>119153.9161119515</v>
      </c>
      <c r="CJ141" s="172">
        <v>83407.741278366055</v>
      </c>
      <c r="CK141" s="172">
        <v>35746.17483358545</v>
      </c>
      <c r="CL141" s="177">
        <v>11915.391611195151</v>
      </c>
      <c r="CM141" s="176">
        <v>12093.858983399447</v>
      </c>
      <c r="CN141" s="172">
        <v>36281.576950198345</v>
      </c>
      <c r="CO141" s="172">
        <v>72563.15390039669</v>
      </c>
      <c r="CP141" s="172">
        <v>108844.73085059502</v>
      </c>
      <c r="CQ141" s="172">
        <v>145126.30780079338</v>
      </c>
      <c r="CR141" s="172">
        <v>193501.74373439114</v>
      </c>
      <c r="CS141" s="172">
        <v>217689.46170119004</v>
      </c>
      <c r="CT141" s="172">
        <v>169314.02576759225</v>
      </c>
      <c r="CU141" s="172">
        <v>120938.58983399447</v>
      </c>
      <c r="CV141" s="172">
        <v>84657.012883796124</v>
      </c>
      <c r="CW141" s="172">
        <v>36281.576950198345</v>
      </c>
      <c r="CX141" s="172">
        <v>12093.858983399447</v>
      </c>
      <c r="CY141" s="163">
        <v>2400925.0594594595</v>
      </c>
      <c r="DA141" s="178">
        <v>0</v>
      </c>
      <c r="DB141" s="179">
        <v>0</v>
      </c>
      <c r="DC141" s="179">
        <v>0</v>
      </c>
      <c r="DD141" s="179">
        <v>0</v>
      </c>
      <c r="DE141" s="179">
        <v>0</v>
      </c>
      <c r="DF141" s="179">
        <v>1191539.1611195151</v>
      </c>
      <c r="DG141" s="179">
        <v>1209385.8983399444</v>
      </c>
      <c r="DH141" s="165">
        <v>2400925.0594594595</v>
      </c>
      <c r="DI141" s="182">
        <v>0</v>
      </c>
    </row>
    <row r="142" spans="1:113" x14ac:dyDescent="0.35">
      <c r="A142" s="172">
        <v>153</v>
      </c>
      <c r="B142" s="172">
        <v>75</v>
      </c>
      <c r="C142" s="173" t="s">
        <v>250</v>
      </c>
      <c r="D142" s="279" t="s">
        <v>474</v>
      </c>
      <c r="E142" s="175" t="s">
        <v>124</v>
      </c>
      <c r="F142" s="174" t="s">
        <v>125</v>
      </c>
      <c r="G142" s="172">
        <v>0</v>
      </c>
      <c r="H142" s="172">
        <v>0</v>
      </c>
      <c r="I142" s="172">
        <v>0</v>
      </c>
      <c r="J142" s="172">
        <v>0</v>
      </c>
      <c r="K142" s="172">
        <v>0</v>
      </c>
      <c r="L142" s="172">
        <v>0</v>
      </c>
      <c r="M142" s="172">
        <v>0</v>
      </c>
      <c r="N142" s="172">
        <v>0</v>
      </c>
      <c r="O142" s="172">
        <v>0</v>
      </c>
      <c r="P142" s="172">
        <v>0</v>
      </c>
      <c r="Q142" s="172">
        <v>0</v>
      </c>
      <c r="R142" s="177">
        <v>0</v>
      </c>
      <c r="S142" s="176">
        <v>0</v>
      </c>
      <c r="T142" s="172">
        <v>0</v>
      </c>
      <c r="U142" s="172">
        <v>0</v>
      </c>
      <c r="V142" s="172">
        <v>0</v>
      </c>
      <c r="W142" s="172">
        <v>0</v>
      </c>
      <c r="X142" s="172">
        <v>0</v>
      </c>
      <c r="Y142" s="172">
        <v>0</v>
      </c>
      <c r="Z142" s="172">
        <v>0</v>
      </c>
      <c r="AA142" s="172">
        <v>0</v>
      </c>
      <c r="AB142" s="172">
        <v>0</v>
      </c>
      <c r="AC142" s="172">
        <v>0</v>
      </c>
      <c r="AD142" s="177">
        <v>0</v>
      </c>
      <c r="AE142" s="176">
        <v>0</v>
      </c>
      <c r="AF142" s="172">
        <v>0</v>
      </c>
      <c r="AG142" s="172">
        <v>0</v>
      </c>
      <c r="AH142" s="172">
        <v>0</v>
      </c>
      <c r="AI142" s="172">
        <v>0</v>
      </c>
      <c r="AJ142" s="172">
        <v>0</v>
      </c>
      <c r="AK142" s="172">
        <v>0</v>
      </c>
      <c r="AL142" s="172">
        <v>0</v>
      </c>
      <c r="AM142" s="172">
        <v>0</v>
      </c>
      <c r="AN142" s="172">
        <v>0</v>
      </c>
      <c r="AO142" s="172">
        <v>0</v>
      </c>
      <c r="AP142" s="177">
        <v>0</v>
      </c>
      <c r="AQ142" s="176">
        <v>0</v>
      </c>
      <c r="AR142" s="172">
        <v>0</v>
      </c>
      <c r="AS142" s="172">
        <v>0</v>
      </c>
      <c r="AT142" s="172">
        <v>0</v>
      </c>
      <c r="AU142" s="172">
        <v>0</v>
      </c>
      <c r="AV142" s="172">
        <v>0</v>
      </c>
      <c r="AW142" s="172">
        <v>163846.78043517596</v>
      </c>
      <c r="AX142" s="172">
        <v>163846.78043517596</v>
      </c>
      <c r="AY142" s="172">
        <v>163846.78043517596</v>
      </c>
      <c r="AZ142" s="172">
        <v>163846.78043517596</v>
      </c>
      <c r="BA142" s="172">
        <v>163846.78043517596</v>
      </c>
      <c r="BB142" s="177">
        <v>163846.78043517596</v>
      </c>
      <c r="BC142" s="176">
        <v>10234.402021757043</v>
      </c>
      <c r="BD142" s="172">
        <v>30703.206065271126</v>
      </c>
      <c r="BE142" s="172">
        <v>61406.412130542252</v>
      </c>
      <c r="BF142" s="172">
        <v>92109.618195813382</v>
      </c>
      <c r="BG142" s="172">
        <v>122812.8242610845</v>
      </c>
      <c r="BH142" s="172">
        <v>163750.43234811269</v>
      </c>
      <c r="BI142" s="172">
        <v>184219.23639162676</v>
      </c>
      <c r="BJ142" s="172">
        <v>143281.62830459862</v>
      </c>
      <c r="BK142" s="172">
        <v>102344.02021757043</v>
      </c>
      <c r="BL142" s="172">
        <v>71640.81415229931</v>
      </c>
      <c r="BM142" s="172">
        <v>30703.206065271126</v>
      </c>
      <c r="BN142" s="177">
        <v>10234.402021757043</v>
      </c>
      <c r="BO142" s="176">
        <v>0</v>
      </c>
      <c r="BP142" s="172">
        <v>0</v>
      </c>
      <c r="BQ142" s="172">
        <v>0</v>
      </c>
      <c r="BR142" s="172">
        <v>0</v>
      </c>
      <c r="BS142" s="172">
        <v>0</v>
      </c>
      <c r="BT142" s="172">
        <v>0</v>
      </c>
      <c r="BU142" s="172">
        <v>0</v>
      </c>
      <c r="BV142" s="172">
        <v>0</v>
      </c>
      <c r="BW142" s="172">
        <v>0</v>
      </c>
      <c r="BX142" s="172">
        <v>0</v>
      </c>
      <c r="BY142" s="172">
        <v>0</v>
      </c>
      <c r="BZ142" s="177">
        <v>0</v>
      </c>
      <c r="CA142" s="176">
        <v>0</v>
      </c>
      <c r="CB142" s="172">
        <v>0</v>
      </c>
      <c r="CC142" s="172">
        <v>0</v>
      </c>
      <c r="CD142" s="172">
        <v>0</v>
      </c>
      <c r="CE142" s="172">
        <v>0</v>
      </c>
      <c r="CF142" s="172">
        <v>0</v>
      </c>
      <c r="CG142" s="172">
        <v>0</v>
      </c>
      <c r="CH142" s="172">
        <v>0</v>
      </c>
      <c r="CI142" s="172">
        <v>0</v>
      </c>
      <c r="CJ142" s="172">
        <v>0</v>
      </c>
      <c r="CK142" s="172">
        <v>0</v>
      </c>
      <c r="CL142" s="177">
        <v>0</v>
      </c>
      <c r="CM142" s="176">
        <v>0</v>
      </c>
      <c r="CN142" s="172">
        <v>0</v>
      </c>
      <c r="CO142" s="172">
        <v>0</v>
      </c>
      <c r="CP142" s="172">
        <v>0</v>
      </c>
      <c r="CQ142" s="172">
        <v>0</v>
      </c>
      <c r="CR142" s="172">
        <v>0</v>
      </c>
      <c r="CS142" s="172">
        <v>0</v>
      </c>
      <c r="CT142" s="172">
        <v>0</v>
      </c>
      <c r="CU142" s="172">
        <v>0</v>
      </c>
      <c r="CV142" s="172">
        <v>0</v>
      </c>
      <c r="CW142" s="172">
        <v>0</v>
      </c>
      <c r="CX142" s="172">
        <v>0</v>
      </c>
      <c r="CY142" s="163">
        <v>2006520.8847867602</v>
      </c>
      <c r="DA142" s="178">
        <v>0</v>
      </c>
      <c r="DB142" s="179">
        <v>0</v>
      </c>
      <c r="DC142" s="179">
        <v>983080.68261105579</v>
      </c>
      <c r="DD142" s="179">
        <v>1023440.2021757044</v>
      </c>
      <c r="DE142" s="179">
        <v>0</v>
      </c>
      <c r="DF142" s="179">
        <v>0</v>
      </c>
      <c r="DG142" s="179">
        <v>0</v>
      </c>
      <c r="DH142" s="165">
        <v>2006520.8847867602</v>
      </c>
      <c r="DI142" s="182">
        <v>0</v>
      </c>
    </row>
    <row r="143" spans="1:113" x14ac:dyDescent="0.35">
      <c r="A143" s="172">
        <v>154</v>
      </c>
      <c r="B143" s="172">
        <v>76</v>
      </c>
      <c r="C143" s="173" t="s">
        <v>251</v>
      </c>
      <c r="D143" s="279" t="s">
        <v>474</v>
      </c>
      <c r="E143" s="183" t="s">
        <v>124</v>
      </c>
      <c r="F143" s="174" t="s">
        <v>125</v>
      </c>
      <c r="G143" s="172">
        <v>0</v>
      </c>
      <c r="H143" s="172">
        <v>0</v>
      </c>
      <c r="I143" s="172">
        <v>0</v>
      </c>
      <c r="J143" s="172">
        <v>0</v>
      </c>
      <c r="K143" s="172">
        <v>0</v>
      </c>
      <c r="L143" s="172">
        <v>0</v>
      </c>
      <c r="M143" s="172">
        <v>0</v>
      </c>
      <c r="N143" s="172">
        <v>0</v>
      </c>
      <c r="O143" s="172">
        <v>0</v>
      </c>
      <c r="P143" s="172">
        <v>0</v>
      </c>
      <c r="Q143" s="172">
        <v>0</v>
      </c>
      <c r="R143" s="177">
        <v>0</v>
      </c>
      <c r="S143" s="176">
        <v>0</v>
      </c>
      <c r="T143" s="172">
        <v>0</v>
      </c>
      <c r="U143" s="172">
        <v>0</v>
      </c>
      <c r="V143" s="172">
        <v>0</v>
      </c>
      <c r="W143" s="172">
        <v>0</v>
      </c>
      <c r="X143" s="172">
        <v>0</v>
      </c>
      <c r="Y143" s="172">
        <v>0</v>
      </c>
      <c r="Z143" s="172">
        <v>0</v>
      </c>
      <c r="AA143" s="172">
        <v>0</v>
      </c>
      <c r="AB143" s="172">
        <v>0</v>
      </c>
      <c r="AC143" s="172">
        <v>0</v>
      </c>
      <c r="AD143" s="177">
        <v>0</v>
      </c>
      <c r="AE143" s="176">
        <v>0</v>
      </c>
      <c r="AF143" s="172">
        <v>0</v>
      </c>
      <c r="AG143" s="172">
        <v>0</v>
      </c>
      <c r="AH143" s="172">
        <v>0</v>
      </c>
      <c r="AI143" s="172">
        <v>0</v>
      </c>
      <c r="AJ143" s="172">
        <v>0</v>
      </c>
      <c r="AK143" s="172">
        <v>0</v>
      </c>
      <c r="AL143" s="172">
        <v>0</v>
      </c>
      <c r="AM143" s="172">
        <v>0</v>
      </c>
      <c r="AN143" s="172">
        <v>0</v>
      </c>
      <c r="AO143" s="172">
        <v>0</v>
      </c>
      <c r="AP143" s="177">
        <v>0</v>
      </c>
      <c r="AQ143" s="176">
        <v>0</v>
      </c>
      <c r="AR143" s="172">
        <v>0</v>
      </c>
      <c r="AS143" s="172">
        <v>0</v>
      </c>
      <c r="AT143" s="172">
        <v>0</v>
      </c>
      <c r="AU143" s="172">
        <v>0</v>
      </c>
      <c r="AV143" s="172">
        <v>0</v>
      </c>
      <c r="AW143" s="172">
        <v>0</v>
      </c>
      <c r="AX143" s="172">
        <v>0</v>
      </c>
      <c r="AY143" s="172">
        <v>0</v>
      </c>
      <c r="AZ143" s="172">
        <v>0</v>
      </c>
      <c r="BA143" s="172">
        <v>0</v>
      </c>
      <c r="BB143" s="177">
        <v>0</v>
      </c>
      <c r="BC143" s="176">
        <v>10953.917287192873</v>
      </c>
      <c r="BD143" s="172">
        <v>32861.751861578618</v>
      </c>
      <c r="BE143" s="172">
        <v>65723.503723157235</v>
      </c>
      <c r="BF143" s="172">
        <v>98585.25558473586</v>
      </c>
      <c r="BG143" s="172">
        <v>131447.00744631447</v>
      </c>
      <c r="BH143" s="172">
        <v>175262.67659508597</v>
      </c>
      <c r="BI143" s="172">
        <v>197170.51116947172</v>
      </c>
      <c r="BJ143" s="172">
        <v>153354.84202070022</v>
      </c>
      <c r="BK143" s="172">
        <v>109539.17287192873</v>
      </c>
      <c r="BL143" s="172">
        <v>76677.42101035011</v>
      </c>
      <c r="BM143" s="172">
        <v>32861.751861578618</v>
      </c>
      <c r="BN143" s="177">
        <v>10953.917287192873</v>
      </c>
      <c r="BO143" s="176">
        <v>11305.996723315004</v>
      </c>
      <c r="BP143" s="172">
        <v>33917.990169945013</v>
      </c>
      <c r="BQ143" s="172">
        <v>67835.980339890026</v>
      </c>
      <c r="BR143" s="172">
        <v>101753.97050983504</v>
      </c>
      <c r="BS143" s="172">
        <v>135671.96067978005</v>
      </c>
      <c r="BT143" s="172">
        <v>180895.94757304006</v>
      </c>
      <c r="BU143" s="172">
        <v>203507.94101967008</v>
      </c>
      <c r="BV143" s="172">
        <v>158283.9541264101</v>
      </c>
      <c r="BW143" s="172">
        <v>113059.96723315005</v>
      </c>
      <c r="BX143" s="172">
        <v>79141.977063205049</v>
      </c>
      <c r="BY143" s="172">
        <v>33917.990169945013</v>
      </c>
      <c r="BZ143" s="177">
        <v>11305.996723315004</v>
      </c>
      <c r="CA143" s="176">
        <v>0</v>
      </c>
      <c r="CB143" s="172">
        <v>0</v>
      </c>
      <c r="CC143" s="172">
        <v>0</v>
      </c>
      <c r="CD143" s="172">
        <v>0</v>
      </c>
      <c r="CE143" s="172">
        <v>0</v>
      </c>
      <c r="CF143" s="172">
        <v>0</v>
      </c>
      <c r="CG143" s="172">
        <v>0</v>
      </c>
      <c r="CH143" s="172">
        <v>0</v>
      </c>
      <c r="CI143" s="172">
        <v>0</v>
      </c>
      <c r="CJ143" s="172">
        <v>0</v>
      </c>
      <c r="CK143" s="172">
        <v>0</v>
      </c>
      <c r="CL143" s="177">
        <v>0</v>
      </c>
      <c r="CM143" s="176">
        <v>0</v>
      </c>
      <c r="CN143" s="172">
        <v>0</v>
      </c>
      <c r="CO143" s="172">
        <v>0</v>
      </c>
      <c r="CP143" s="172">
        <v>0</v>
      </c>
      <c r="CQ143" s="172">
        <v>0</v>
      </c>
      <c r="CR143" s="172">
        <v>0</v>
      </c>
      <c r="CS143" s="172">
        <v>0</v>
      </c>
      <c r="CT143" s="172">
        <v>0</v>
      </c>
      <c r="CU143" s="172">
        <v>0</v>
      </c>
      <c r="CV143" s="172">
        <v>0</v>
      </c>
      <c r="CW143" s="172">
        <v>0</v>
      </c>
      <c r="CX143" s="172">
        <v>0</v>
      </c>
      <c r="CY143" s="163">
        <v>2225991.4010507884</v>
      </c>
      <c r="DA143" s="178">
        <v>0</v>
      </c>
      <c r="DB143" s="179">
        <v>0</v>
      </c>
      <c r="DC143" s="179">
        <v>0</v>
      </c>
      <c r="DD143" s="179">
        <v>1095391.7287192873</v>
      </c>
      <c r="DE143" s="179">
        <v>1130599.6723315003</v>
      </c>
      <c r="DF143" s="179">
        <v>0</v>
      </c>
      <c r="DG143" s="179">
        <v>0</v>
      </c>
      <c r="DH143" s="165">
        <v>2225991.4010507874</v>
      </c>
      <c r="DI143" s="182">
        <v>0</v>
      </c>
    </row>
    <row r="144" spans="1:113" x14ac:dyDescent="0.35">
      <c r="A144" s="172">
        <v>156</v>
      </c>
      <c r="B144" s="172">
        <v>471</v>
      </c>
      <c r="C144" s="173" t="s">
        <v>252</v>
      </c>
      <c r="D144" s="279" t="s">
        <v>474</v>
      </c>
      <c r="E144" s="183" t="s">
        <v>124</v>
      </c>
      <c r="F144" s="174" t="s">
        <v>125</v>
      </c>
      <c r="G144" s="172">
        <v>0</v>
      </c>
      <c r="H144" s="172">
        <v>0</v>
      </c>
      <c r="I144" s="172">
        <v>0</v>
      </c>
      <c r="J144" s="172">
        <v>0</v>
      </c>
      <c r="K144" s="172">
        <v>0</v>
      </c>
      <c r="L144" s="172">
        <v>0</v>
      </c>
      <c r="M144" s="172">
        <v>0</v>
      </c>
      <c r="N144" s="172">
        <v>0</v>
      </c>
      <c r="O144" s="172">
        <v>0</v>
      </c>
      <c r="P144" s="172">
        <v>0</v>
      </c>
      <c r="Q144" s="172">
        <v>0</v>
      </c>
      <c r="R144" s="177">
        <v>0</v>
      </c>
      <c r="S144" s="176">
        <v>0</v>
      </c>
      <c r="T144" s="172">
        <v>0</v>
      </c>
      <c r="U144" s="172">
        <v>0</v>
      </c>
      <c r="V144" s="172">
        <v>0</v>
      </c>
      <c r="W144" s="172">
        <v>0</v>
      </c>
      <c r="X144" s="172">
        <v>0</v>
      </c>
      <c r="Y144" s="172">
        <v>0</v>
      </c>
      <c r="Z144" s="172">
        <v>0</v>
      </c>
      <c r="AA144" s="172">
        <v>0</v>
      </c>
      <c r="AB144" s="172">
        <v>0</v>
      </c>
      <c r="AC144" s="172">
        <v>0</v>
      </c>
      <c r="AD144" s="177">
        <v>0</v>
      </c>
      <c r="AE144" s="176">
        <v>0</v>
      </c>
      <c r="AF144" s="172">
        <v>0</v>
      </c>
      <c r="AG144" s="172">
        <v>0</v>
      </c>
      <c r="AH144" s="172">
        <v>0</v>
      </c>
      <c r="AI144" s="172">
        <v>0</v>
      </c>
      <c r="AJ144" s="172">
        <v>0</v>
      </c>
      <c r="AK144" s="172">
        <v>0</v>
      </c>
      <c r="AL144" s="172">
        <v>0</v>
      </c>
      <c r="AM144" s="172">
        <v>0</v>
      </c>
      <c r="AN144" s="172">
        <v>0</v>
      </c>
      <c r="AO144" s="172">
        <v>0</v>
      </c>
      <c r="AP144" s="177">
        <v>0</v>
      </c>
      <c r="AQ144" s="176">
        <v>0</v>
      </c>
      <c r="AR144" s="172">
        <v>8848.7799167362264</v>
      </c>
      <c r="AS144" s="172">
        <v>17697.559833472453</v>
      </c>
      <c r="AT144" s="172">
        <v>35395.119666944905</v>
      </c>
      <c r="AU144" s="172">
        <v>53092.679500417347</v>
      </c>
      <c r="AV144" s="172">
        <v>66365.849375521691</v>
      </c>
      <c r="AW144" s="172">
        <v>79639.019250626036</v>
      </c>
      <c r="AX144" s="172">
        <v>66365.849375521691</v>
      </c>
      <c r="AY144" s="172">
        <v>53092.679500417347</v>
      </c>
      <c r="AZ144" s="172">
        <v>35395.119666944905</v>
      </c>
      <c r="BA144" s="172">
        <v>17697.559833472453</v>
      </c>
      <c r="BB144" s="177">
        <v>8848.7799167362264</v>
      </c>
      <c r="BC144" s="176">
        <v>0</v>
      </c>
      <c r="BD144" s="172">
        <v>8433.5478614981912</v>
      </c>
      <c r="BE144" s="172">
        <v>16867.095722996382</v>
      </c>
      <c r="BF144" s="172">
        <v>33734.191445992765</v>
      </c>
      <c r="BG144" s="172">
        <v>50601.28716898914</v>
      </c>
      <c r="BH144" s="172">
        <v>63251.60896123643</v>
      </c>
      <c r="BI144" s="172">
        <v>75901.930753483728</v>
      </c>
      <c r="BJ144" s="172">
        <v>63251.60896123643</v>
      </c>
      <c r="BK144" s="172">
        <v>50601.28716898914</v>
      </c>
      <c r="BL144" s="172">
        <v>33734.191445992765</v>
      </c>
      <c r="BM144" s="172">
        <v>16867.095722996382</v>
      </c>
      <c r="BN144" s="177">
        <v>8433.5478614981912</v>
      </c>
      <c r="BO144" s="176">
        <v>0</v>
      </c>
      <c r="BP144" s="172">
        <v>7987.6090690456122</v>
      </c>
      <c r="BQ144" s="172">
        <v>15975.218138091224</v>
      </c>
      <c r="BR144" s="172">
        <v>31950.436276182449</v>
      </c>
      <c r="BS144" s="172">
        <v>47925.654414273682</v>
      </c>
      <c r="BT144" s="172">
        <v>59907.068017842095</v>
      </c>
      <c r="BU144" s="172">
        <v>71888.481621410509</v>
      </c>
      <c r="BV144" s="172">
        <v>59907.068017842095</v>
      </c>
      <c r="BW144" s="172">
        <v>47925.654414273682</v>
      </c>
      <c r="BX144" s="172">
        <v>31950.436276182449</v>
      </c>
      <c r="BY144" s="172">
        <v>15975.218138091224</v>
      </c>
      <c r="BZ144" s="177">
        <v>7987.6090690456122</v>
      </c>
      <c r="CA144" s="176">
        <v>0</v>
      </c>
      <c r="CB144" s="172">
        <v>7834.5959350146422</v>
      </c>
      <c r="CC144" s="172">
        <v>15669.191870029284</v>
      </c>
      <c r="CD144" s="172">
        <v>31338.383740058569</v>
      </c>
      <c r="CE144" s="172">
        <v>47007.57561008785</v>
      </c>
      <c r="CF144" s="172">
        <v>58759.469512609816</v>
      </c>
      <c r="CG144" s="172">
        <v>70511.363415131782</v>
      </c>
      <c r="CH144" s="172">
        <v>58759.469512609816</v>
      </c>
      <c r="CI144" s="172">
        <v>47007.57561008785</v>
      </c>
      <c r="CJ144" s="172">
        <v>31338.383740058569</v>
      </c>
      <c r="CK144" s="172">
        <v>15669.191870029284</v>
      </c>
      <c r="CL144" s="177">
        <v>7834.5959350146422</v>
      </c>
      <c r="CM144" s="176">
        <v>0</v>
      </c>
      <c r="CN144" s="172">
        <v>5485.6203893315787</v>
      </c>
      <c r="CO144" s="172">
        <v>15669.191870029284</v>
      </c>
      <c r="CP144" s="172">
        <v>31338.383740058569</v>
      </c>
      <c r="CQ144" s="172">
        <v>47007.57561008785</v>
      </c>
      <c r="CR144" s="172">
        <v>58759.469512609816</v>
      </c>
      <c r="CS144" s="172">
        <v>70681.664142193767</v>
      </c>
      <c r="CT144" s="172">
        <v>58759.469512609816</v>
      </c>
      <c r="CU144" s="172">
        <v>47007.57561008785</v>
      </c>
      <c r="CV144" s="172">
        <v>31338.383740058569</v>
      </c>
      <c r="CW144" s="172">
        <v>15669.191870029284</v>
      </c>
      <c r="CX144" s="172">
        <v>5485.6203893315787</v>
      </c>
      <c r="CY144" s="163">
        <v>2042428.7855011625</v>
      </c>
      <c r="DA144" s="178">
        <v>0</v>
      </c>
      <c r="DB144" s="179">
        <v>0</v>
      </c>
      <c r="DC144" s="179">
        <v>442438.99583681137</v>
      </c>
      <c r="DD144" s="179">
        <v>421677.39307490957</v>
      </c>
      <c r="DE144" s="179">
        <v>399380.45345228066</v>
      </c>
      <c r="DF144" s="179">
        <v>391729.79675073206</v>
      </c>
      <c r="DG144" s="179">
        <v>387202.14638642792</v>
      </c>
      <c r="DH144" s="165">
        <v>2042428.7855011616</v>
      </c>
      <c r="DI144" s="182">
        <v>0</v>
      </c>
    </row>
    <row r="145" spans="1:113" x14ac:dyDescent="0.35">
      <c r="A145" s="172">
        <v>157</v>
      </c>
      <c r="B145" s="172">
        <v>86</v>
      </c>
      <c r="C145" s="173" t="s">
        <v>253</v>
      </c>
      <c r="D145" s="279" t="s">
        <v>474</v>
      </c>
      <c r="E145" s="183" t="s">
        <v>124</v>
      </c>
      <c r="F145" s="174" t="s">
        <v>125</v>
      </c>
      <c r="G145" s="172">
        <v>0</v>
      </c>
      <c r="H145" s="172">
        <v>0</v>
      </c>
      <c r="I145" s="172">
        <v>0</v>
      </c>
      <c r="J145" s="172">
        <v>0</v>
      </c>
      <c r="K145" s="172">
        <v>0</v>
      </c>
      <c r="L145" s="172">
        <v>0</v>
      </c>
      <c r="M145" s="172">
        <v>0</v>
      </c>
      <c r="N145" s="172">
        <v>0</v>
      </c>
      <c r="O145" s="172">
        <v>0</v>
      </c>
      <c r="P145" s="172">
        <v>0</v>
      </c>
      <c r="Q145" s="172">
        <v>0</v>
      </c>
      <c r="R145" s="177">
        <v>0</v>
      </c>
      <c r="S145" s="176">
        <v>0</v>
      </c>
      <c r="T145" s="172">
        <v>0</v>
      </c>
      <c r="U145" s="172">
        <v>0</v>
      </c>
      <c r="V145" s="172">
        <v>0</v>
      </c>
      <c r="W145" s="172">
        <v>0</v>
      </c>
      <c r="X145" s="172">
        <v>0</v>
      </c>
      <c r="Y145" s="172">
        <v>0</v>
      </c>
      <c r="Z145" s="172">
        <v>0</v>
      </c>
      <c r="AA145" s="172">
        <v>0</v>
      </c>
      <c r="AB145" s="172">
        <v>0</v>
      </c>
      <c r="AC145" s="172">
        <v>0</v>
      </c>
      <c r="AD145" s="177">
        <v>0</v>
      </c>
      <c r="AE145" s="176">
        <v>0</v>
      </c>
      <c r="AF145" s="172">
        <v>0</v>
      </c>
      <c r="AG145" s="172">
        <v>0</v>
      </c>
      <c r="AH145" s="172">
        <v>0</v>
      </c>
      <c r="AI145" s="172">
        <v>0</v>
      </c>
      <c r="AJ145" s="172">
        <v>0</v>
      </c>
      <c r="AK145" s="172">
        <v>0</v>
      </c>
      <c r="AL145" s="172">
        <v>0</v>
      </c>
      <c r="AM145" s="172">
        <v>0</v>
      </c>
      <c r="AN145" s="172">
        <v>0</v>
      </c>
      <c r="AO145" s="172">
        <v>0</v>
      </c>
      <c r="AP145" s="177">
        <v>0</v>
      </c>
      <c r="AQ145" s="176">
        <v>0</v>
      </c>
      <c r="AR145" s="172">
        <v>0</v>
      </c>
      <c r="AS145" s="172">
        <v>0</v>
      </c>
      <c r="AT145" s="172">
        <v>0</v>
      </c>
      <c r="AU145" s="172">
        <v>0</v>
      </c>
      <c r="AV145" s="172">
        <v>0</v>
      </c>
      <c r="AW145" s="172">
        <v>0</v>
      </c>
      <c r="AX145" s="172">
        <v>0</v>
      </c>
      <c r="AY145" s="172">
        <v>0</v>
      </c>
      <c r="AZ145" s="172">
        <v>0</v>
      </c>
      <c r="BA145" s="172">
        <v>0</v>
      </c>
      <c r="BB145" s="177">
        <v>0</v>
      </c>
      <c r="BC145" s="176">
        <v>0</v>
      </c>
      <c r="BD145" s="172">
        <v>0</v>
      </c>
      <c r="BE145" s="172">
        <v>0</v>
      </c>
      <c r="BF145" s="172">
        <v>0</v>
      </c>
      <c r="BG145" s="172">
        <v>0</v>
      </c>
      <c r="BH145" s="172">
        <v>0</v>
      </c>
      <c r="BI145" s="172">
        <v>0</v>
      </c>
      <c r="BJ145" s="172">
        <v>0</v>
      </c>
      <c r="BK145" s="172">
        <v>0</v>
      </c>
      <c r="BL145" s="172">
        <v>0</v>
      </c>
      <c r="BM145" s="172">
        <v>0</v>
      </c>
      <c r="BN145" s="177">
        <v>0</v>
      </c>
      <c r="BO145" s="176">
        <v>0</v>
      </c>
      <c r="BP145" s="172">
        <v>0</v>
      </c>
      <c r="BQ145" s="172">
        <v>0</v>
      </c>
      <c r="BR145" s="172">
        <v>0</v>
      </c>
      <c r="BS145" s="172">
        <v>0</v>
      </c>
      <c r="BT145" s="172">
        <v>0</v>
      </c>
      <c r="BU145" s="172">
        <v>0</v>
      </c>
      <c r="BV145" s="172">
        <v>0</v>
      </c>
      <c r="BW145" s="172">
        <v>0</v>
      </c>
      <c r="BX145" s="172">
        <v>0</v>
      </c>
      <c r="BY145" s="172">
        <v>0</v>
      </c>
      <c r="BZ145" s="177">
        <v>0</v>
      </c>
      <c r="CA145" s="176">
        <v>0</v>
      </c>
      <c r="CB145" s="172">
        <v>0</v>
      </c>
      <c r="CC145" s="172">
        <v>0</v>
      </c>
      <c r="CD145" s="172">
        <v>0</v>
      </c>
      <c r="CE145" s="172">
        <v>0</v>
      </c>
      <c r="CF145" s="172">
        <v>0</v>
      </c>
      <c r="CG145" s="172">
        <v>0</v>
      </c>
      <c r="CH145" s="172">
        <v>0</v>
      </c>
      <c r="CI145" s="172">
        <v>0</v>
      </c>
      <c r="CJ145" s="172">
        <v>0</v>
      </c>
      <c r="CK145" s="172">
        <v>0</v>
      </c>
      <c r="CL145" s="177">
        <v>0</v>
      </c>
      <c r="CM145" s="176">
        <v>0</v>
      </c>
      <c r="CN145" s="172">
        <v>0</v>
      </c>
      <c r="CO145" s="172">
        <v>0</v>
      </c>
      <c r="CP145" s="172">
        <v>0</v>
      </c>
      <c r="CQ145" s="172">
        <v>0</v>
      </c>
      <c r="CR145" s="172">
        <v>0</v>
      </c>
      <c r="CS145" s="172">
        <v>0</v>
      </c>
      <c r="CT145" s="172">
        <v>0</v>
      </c>
      <c r="CU145" s="172">
        <v>0</v>
      </c>
      <c r="CV145" s="172">
        <v>0</v>
      </c>
      <c r="CW145" s="172">
        <v>0</v>
      </c>
      <c r="CX145" s="172">
        <v>0</v>
      </c>
      <c r="CY145" s="163">
        <v>0</v>
      </c>
      <c r="DA145" s="178">
        <v>0</v>
      </c>
      <c r="DB145" s="179">
        <v>0</v>
      </c>
      <c r="DC145" s="179">
        <v>0</v>
      </c>
      <c r="DD145" s="179">
        <v>0</v>
      </c>
      <c r="DE145" s="179">
        <v>0</v>
      </c>
      <c r="DF145" s="179">
        <v>0</v>
      </c>
      <c r="DG145" s="179">
        <v>0</v>
      </c>
      <c r="DH145" s="165">
        <v>0</v>
      </c>
      <c r="DI145" s="182">
        <v>0</v>
      </c>
    </row>
    <row r="146" spans="1:113" x14ac:dyDescent="0.35">
      <c r="A146" s="172">
        <v>158</v>
      </c>
      <c r="B146" s="172">
        <v>83</v>
      </c>
      <c r="C146" s="173" t="s">
        <v>254</v>
      </c>
      <c r="D146" s="279" t="s">
        <v>474</v>
      </c>
      <c r="E146" s="183" t="s">
        <v>124</v>
      </c>
      <c r="F146" s="174" t="s">
        <v>125</v>
      </c>
      <c r="G146" s="172">
        <v>0</v>
      </c>
      <c r="H146" s="172">
        <v>0</v>
      </c>
      <c r="I146" s="172">
        <v>0</v>
      </c>
      <c r="J146" s="172">
        <v>0</v>
      </c>
      <c r="K146" s="172">
        <v>0</v>
      </c>
      <c r="L146" s="172">
        <v>0</v>
      </c>
      <c r="M146" s="172">
        <v>0</v>
      </c>
      <c r="N146" s="172">
        <v>0</v>
      </c>
      <c r="O146" s="172">
        <v>0</v>
      </c>
      <c r="P146" s="172">
        <v>0</v>
      </c>
      <c r="Q146" s="172">
        <v>0</v>
      </c>
      <c r="R146" s="177">
        <v>0</v>
      </c>
      <c r="S146" s="176">
        <v>0</v>
      </c>
      <c r="T146" s="172">
        <v>0</v>
      </c>
      <c r="U146" s="172">
        <v>0</v>
      </c>
      <c r="V146" s="172">
        <v>0</v>
      </c>
      <c r="W146" s="172">
        <v>0</v>
      </c>
      <c r="X146" s="172">
        <v>0</v>
      </c>
      <c r="Y146" s="172">
        <v>0</v>
      </c>
      <c r="Z146" s="172">
        <v>0</v>
      </c>
      <c r="AA146" s="172">
        <v>0</v>
      </c>
      <c r="AB146" s="172">
        <v>0</v>
      </c>
      <c r="AC146" s="172">
        <v>0</v>
      </c>
      <c r="AD146" s="177">
        <v>0</v>
      </c>
      <c r="AE146" s="176">
        <v>0</v>
      </c>
      <c r="AF146" s="172">
        <v>0</v>
      </c>
      <c r="AG146" s="172">
        <v>0</v>
      </c>
      <c r="AH146" s="172">
        <v>0</v>
      </c>
      <c r="AI146" s="172">
        <v>0</v>
      </c>
      <c r="AJ146" s="172">
        <v>0</v>
      </c>
      <c r="AK146" s="172">
        <v>0</v>
      </c>
      <c r="AL146" s="172">
        <v>0</v>
      </c>
      <c r="AM146" s="172">
        <v>0</v>
      </c>
      <c r="AN146" s="172">
        <v>0</v>
      </c>
      <c r="AO146" s="172">
        <v>0</v>
      </c>
      <c r="AP146" s="177">
        <v>0</v>
      </c>
      <c r="AQ146" s="176">
        <v>463528.60728225438</v>
      </c>
      <c r="AR146" s="172">
        <v>959396.41972373566</v>
      </c>
      <c r="AS146" s="172">
        <v>840819.33413990331</v>
      </c>
      <c r="AT146" s="172">
        <v>847866.26077695296</v>
      </c>
      <c r="AU146" s="172">
        <v>1024074.8300421898</v>
      </c>
      <c r="AV146" s="172">
        <v>1024074.8300421898</v>
      </c>
      <c r="AW146" s="172">
        <v>1077973.5053075682</v>
      </c>
      <c r="AX146" s="172">
        <v>1077973.5053075682</v>
      </c>
      <c r="AY146" s="172">
        <v>959396.41972373566</v>
      </c>
      <c r="AZ146" s="172">
        <v>1077973.5053075682</v>
      </c>
      <c r="BA146" s="172">
        <v>959396.41972373566</v>
      </c>
      <c r="BB146" s="177">
        <v>474308.34233532997</v>
      </c>
      <c r="BC146" s="176">
        <v>0</v>
      </c>
      <c r="BD146" s="172">
        <v>0</v>
      </c>
      <c r="BE146" s="172">
        <v>0</v>
      </c>
      <c r="BF146" s="172">
        <v>0</v>
      </c>
      <c r="BG146" s="172">
        <v>0</v>
      </c>
      <c r="BH146" s="172">
        <v>0</v>
      </c>
      <c r="BI146" s="172">
        <v>0</v>
      </c>
      <c r="BJ146" s="172">
        <v>0</v>
      </c>
      <c r="BK146" s="172">
        <v>0</v>
      </c>
      <c r="BL146" s="172">
        <v>0</v>
      </c>
      <c r="BM146" s="172">
        <v>0</v>
      </c>
      <c r="BN146" s="177">
        <v>0</v>
      </c>
      <c r="BO146" s="176">
        <v>0</v>
      </c>
      <c r="BP146" s="172">
        <v>0</v>
      </c>
      <c r="BQ146" s="172">
        <v>0</v>
      </c>
      <c r="BR146" s="172">
        <v>0</v>
      </c>
      <c r="BS146" s="172">
        <v>0</v>
      </c>
      <c r="BT146" s="172">
        <v>0</v>
      </c>
      <c r="BU146" s="172">
        <v>0</v>
      </c>
      <c r="BV146" s="172">
        <v>0</v>
      </c>
      <c r="BW146" s="172">
        <v>0</v>
      </c>
      <c r="BX146" s="172">
        <v>0</v>
      </c>
      <c r="BY146" s="172">
        <v>0</v>
      </c>
      <c r="BZ146" s="177">
        <v>0</v>
      </c>
      <c r="CA146" s="176">
        <v>0</v>
      </c>
      <c r="CB146" s="172">
        <v>0</v>
      </c>
      <c r="CC146" s="172">
        <v>0</v>
      </c>
      <c r="CD146" s="172">
        <v>0</v>
      </c>
      <c r="CE146" s="172">
        <v>0</v>
      </c>
      <c r="CF146" s="172">
        <v>0</v>
      </c>
      <c r="CG146" s="172">
        <v>0</v>
      </c>
      <c r="CH146" s="172">
        <v>0</v>
      </c>
      <c r="CI146" s="172">
        <v>0</v>
      </c>
      <c r="CJ146" s="172">
        <v>0</v>
      </c>
      <c r="CK146" s="172">
        <v>0</v>
      </c>
      <c r="CL146" s="177">
        <v>0</v>
      </c>
      <c r="CM146" s="176">
        <v>0</v>
      </c>
      <c r="CN146" s="172">
        <v>0</v>
      </c>
      <c r="CO146" s="172">
        <v>0</v>
      </c>
      <c r="CP146" s="172">
        <v>0</v>
      </c>
      <c r="CQ146" s="172">
        <v>0</v>
      </c>
      <c r="CR146" s="172">
        <v>0</v>
      </c>
      <c r="CS146" s="172">
        <v>0</v>
      </c>
      <c r="CT146" s="172">
        <v>0</v>
      </c>
      <c r="CU146" s="172">
        <v>0</v>
      </c>
      <c r="CV146" s="172">
        <v>0</v>
      </c>
      <c r="CW146" s="172">
        <v>0</v>
      </c>
      <c r="CX146" s="172">
        <v>0</v>
      </c>
      <c r="CY146" s="163">
        <v>10786781.979712732</v>
      </c>
      <c r="DA146" s="178">
        <v>0</v>
      </c>
      <c r="DB146" s="179">
        <v>0</v>
      </c>
      <c r="DC146" s="179">
        <v>10786781.979712732</v>
      </c>
      <c r="DD146" s="179">
        <v>0</v>
      </c>
      <c r="DE146" s="179">
        <v>0</v>
      </c>
      <c r="DF146" s="179">
        <v>0</v>
      </c>
      <c r="DG146" s="179">
        <v>0</v>
      </c>
      <c r="DH146" s="165">
        <v>10786781.979712732</v>
      </c>
      <c r="DI146" s="182">
        <v>0</v>
      </c>
    </row>
    <row r="147" spans="1:113" x14ac:dyDescent="0.35">
      <c r="A147" s="172">
        <v>159</v>
      </c>
      <c r="B147" s="172">
        <v>84</v>
      </c>
      <c r="C147" s="173" t="s">
        <v>255</v>
      </c>
      <c r="D147" s="279" t="s">
        <v>474</v>
      </c>
      <c r="E147" s="183" t="s">
        <v>124</v>
      </c>
      <c r="F147" s="174" t="s">
        <v>125</v>
      </c>
      <c r="G147" s="172">
        <v>0</v>
      </c>
      <c r="H147" s="172">
        <v>0</v>
      </c>
      <c r="I147" s="172">
        <v>0</v>
      </c>
      <c r="J147" s="172">
        <v>0</v>
      </c>
      <c r="K147" s="172">
        <v>0</v>
      </c>
      <c r="L147" s="172">
        <v>0</v>
      </c>
      <c r="M147" s="172">
        <v>0</v>
      </c>
      <c r="N147" s="172">
        <v>0</v>
      </c>
      <c r="O147" s="172">
        <v>0</v>
      </c>
      <c r="P147" s="172">
        <v>0</v>
      </c>
      <c r="Q147" s="172">
        <v>0</v>
      </c>
      <c r="R147" s="177">
        <v>0</v>
      </c>
      <c r="S147" s="176">
        <v>0</v>
      </c>
      <c r="T147" s="172">
        <v>0</v>
      </c>
      <c r="U147" s="172">
        <v>0</v>
      </c>
      <c r="V147" s="172">
        <v>0</v>
      </c>
      <c r="W147" s="172">
        <v>0</v>
      </c>
      <c r="X147" s="172">
        <v>0</v>
      </c>
      <c r="Y147" s="172">
        <v>0</v>
      </c>
      <c r="Z147" s="172">
        <v>0</v>
      </c>
      <c r="AA147" s="172">
        <v>0</v>
      </c>
      <c r="AB147" s="172">
        <v>0</v>
      </c>
      <c r="AC147" s="172">
        <v>0</v>
      </c>
      <c r="AD147" s="177">
        <v>0</v>
      </c>
      <c r="AE147" s="176">
        <v>0</v>
      </c>
      <c r="AF147" s="172">
        <v>0</v>
      </c>
      <c r="AG147" s="172">
        <v>0</v>
      </c>
      <c r="AH147" s="172">
        <v>0</v>
      </c>
      <c r="AI147" s="172">
        <v>0</v>
      </c>
      <c r="AJ147" s="172">
        <v>0</v>
      </c>
      <c r="AK147" s="172">
        <v>0</v>
      </c>
      <c r="AL147" s="172">
        <v>0</v>
      </c>
      <c r="AM147" s="172">
        <v>0</v>
      </c>
      <c r="AN147" s="172">
        <v>0</v>
      </c>
      <c r="AO147" s="172">
        <v>0</v>
      </c>
      <c r="AP147" s="177">
        <v>0</v>
      </c>
      <c r="AQ147" s="176">
        <v>0</v>
      </c>
      <c r="AR147" s="172">
        <v>0</v>
      </c>
      <c r="AS147" s="172">
        <v>0</v>
      </c>
      <c r="AT147" s="172">
        <v>0</v>
      </c>
      <c r="AU147" s="172">
        <v>0</v>
      </c>
      <c r="AV147" s="172">
        <v>0</v>
      </c>
      <c r="AW147" s="172">
        <v>0</v>
      </c>
      <c r="AX147" s="172">
        <v>0</v>
      </c>
      <c r="AY147" s="172">
        <v>0</v>
      </c>
      <c r="AZ147" s="172">
        <v>0</v>
      </c>
      <c r="BA147" s="172">
        <v>0</v>
      </c>
      <c r="BB147" s="177">
        <v>0</v>
      </c>
      <c r="BC147" s="176">
        <v>0</v>
      </c>
      <c r="BD147" s="172">
        <v>0</v>
      </c>
      <c r="BE147" s="172">
        <v>0</v>
      </c>
      <c r="BF147" s="172">
        <v>0</v>
      </c>
      <c r="BG147" s="172">
        <v>0</v>
      </c>
      <c r="BH147" s="172">
        <v>0</v>
      </c>
      <c r="BI147" s="172">
        <v>0</v>
      </c>
      <c r="BJ147" s="172">
        <v>0</v>
      </c>
      <c r="BK147" s="172">
        <v>0</v>
      </c>
      <c r="BL147" s="172">
        <v>0</v>
      </c>
      <c r="BM147" s="172">
        <v>0</v>
      </c>
      <c r="BN147" s="177">
        <v>0</v>
      </c>
      <c r="BO147" s="176">
        <v>0</v>
      </c>
      <c r="BP147" s="172">
        <v>0</v>
      </c>
      <c r="BQ147" s="172">
        <v>0</v>
      </c>
      <c r="BR147" s="172">
        <v>0</v>
      </c>
      <c r="BS147" s="172">
        <v>0</v>
      </c>
      <c r="BT147" s="172">
        <v>0</v>
      </c>
      <c r="BU147" s="172">
        <v>0</v>
      </c>
      <c r="BV147" s="172">
        <v>0</v>
      </c>
      <c r="BW147" s="172">
        <v>0</v>
      </c>
      <c r="BX147" s="172">
        <v>0</v>
      </c>
      <c r="BY147" s="172">
        <v>0</v>
      </c>
      <c r="BZ147" s="177">
        <v>0</v>
      </c>
      <c r="CA147" s="176">
        <v>0</v>
      </c>
      <c r="CB147" s="172">
        <v>0</v>
      </c>
      <c r="CC147" s="172">
        <v>0</v>
      </c>
      <c r="CD147" s="172">
        <v>0</v>
      </c>
      <c r="CE147" s="172">
        <v>0</v>
      </c>
      <c r="CF147" s="172">
        <v>0</v>
      </c>
      <c r="CG147" s="172">
        <v>0</v>
      </c>
      <c r="CH147" s="172">
        <v>0</v>
      </c>
      <c r="CI147" s="172">
        <v>0</v>
      </c>
      <c r="CJ147" s="172">
        <v>0</v>
      </c>
      <c r="CK147" s="172">
        <v>0</v>
      </c>
      <c r="CL147" s="177">
        <v>0</v>
      </c>
      <c r="CM147" s="176">
        <v>0</v>
      </c>
      <c r="CN147" s="172">
        <v>0</v>
      </c>
      <c r="CO147" s="172">
        <v>0</v>
      </c>
      <c r="CP147" s="172">
        <v>0</v>
      </c>
      <c r="CQ147" s="172">
        <v>0</v>
      </c>
      <c r="CR147" s="172">
        <v>0</v>
      </c>
      <c r="CS147" s="172">
        <v>0</v>
      </c>
      <c r="CT147" s="172">
        <v>0</v>
      </c>
      <c r="CU147" s="172">
        <v>0</v>
      </c>
      <c r="CV147" s="172">
        <v>0</v>
      </c>
      <c r="CW147" s="172">
        <v>0</v>
      </c>
      <c r="CX147" s="172">
        <v>0</v>
      </c>
      <c r="CY147" s="163">
        <v>0</v>
      </c>
      <c r="DA147" s="178">
        <v>0</v>
      </c>
      <c r="DB147" s="179">
        <v>0</v>
      </c>
      <c r="DC147" s="179">
        <v>0</v>
      </c>
      <c r="DD147" s="179">
        <v>0</v>
      </c>
      <c r="DE147" s="179">
        <v>0</v>
      </c>
      <c r="DF147" s="179">
        <v>0</v>
      </c>
      <c r="DG147" s="179">
        <v>0</v>
      </c>
      <c r="DH147" s="165">
        <v>0</v>
      </c>
      <c r="DI147" s="182">
        <v>0</v>
      </c>
    </row>
    <row r="148" spans="1:113" x14ac:dyDescent="0.35">
      <c r="A148" s="172">
        <v>161</v>
      </c>
      <c r="B148" s="172">
        <v>194</v>
      </c>
      <c r="C148" s="173" t="s">
        <v>256</v>
      </c>
      <c r="D148" s="279" t="s">
        <v>474</v>
      </c>
      <c r="E148" s="183" t="s">
        <v>124</v>
      </c>
      <c r="F148" s="174" t="s">
        <v>125</v>
      </c>
      <c r="G148" s="172">
        <v>0</v>
      </c>
      <c r="H148" s="172">
        <v>0</v>
      </c>
      <c r="I148" s="172">
        <v>0</v>
      </c>
      <c r="J148" s="172">
        <v>0</v>
      </c>
      <c r="K148" s="172">
        <v>0</v>
      </c>
      <c r="L148" s="172">
        <v>0</v>
      </c>
      <c r="M148" s="172">
        <v>0</v>
      </c>
      <c r="N148" s="172">
        <v>0</v>
      </c>
      <c r="O148" s="172">
        <v>0</v>
      </c>
      <c r="P148" s="172">
        <v>0</v>
      </c>
      <c r="Q148" s="172">
        <v>0</v>
      </c>
      <c r="R148" s="177">
        <v>0</v>
      </c>
      <c r="S148" s="176">
        <v>0</v>
      </c>
      <c r="T148" s="172">
        <v>0</v>
      </c>
      <c r="U148" s="172">
        <v>0</v>
      </c>
      <c r="V148" s="172">
        <v>0</v>
      </c>
      <c r="W148" s="172">
        <v>0</v>
      </c>
      <c r="X148" s="172">
        <v>0</v>
      </c>
      <c r="Y148" s="172">
        <v>0</v>
      </c>
      <c r="Z148" s="172">
        <v>0</v>
      </c>
      <c r="AA148" s="172">
        <v>0</v>
      </c>
      <c r="AB148" s="172">
        <v>0</v>
      </c>
      <c r="AC148" s="172">
        <v>0</v>
      </c>
      <c r="AD148" s="177">
        <v>0</v>
      </c>
      <c r="AE148" s="176">
        <v>0</v>
      </c>
      <c r="AF148" s="172">
        <v>0</v>
      </c>
      <c r="AG148" s="172">
        <v>0</v>
      </c>
      <c r="AH148" s="172">
        <v>0</v>
      </c>
      <c r="AI148" s="172">
        <v>0</v>
      </c>
      <c r="AJ148" s="172">
        <v>0</v>
      </c>
      <c r="AK148" s="172">
        <v>0</v>
      </c>
      <c r="AL148" s="172">
        <v>0</v>
      </c>
      <c r="AM148" s="172">
        <v>0</v>
      </c>
      <c r="AN148" s="172">
        <v>0</v>
      </c>
      <c r="AO148" s="172">
        <v>0</v>
      </c>
      <c r="AP148" s="177">
        <v>0</v>
      </c>
      <c r="AQ148" s="176">
        <v>0</v>
      </c>
      <c r="AR148" s="172">
        <v>0</v>
      </c>
      <c r="AS148" s="172">
        <v>0</v>
      </c>
      <c r="AT148" s="172">
        <v>0</v>
      </c>
      <c r="AU148" s="172">
        <v>0</v>
      </c>
      <c r="AV148" s="172">
        <v>0</v>
      </c>
      <c r="AW148" s="172">
        <v>0</v>
      </c>
      <c r="AX148" s="172">
        <v>0</v>
      </c>
      <c r="AY148" s="172">
        <v>0</v>
      </c>
      <c r="AZ148" s="172">
        <v>0</v>
      </c>
      <c r="BA148" s="172">
        <v>0</v>
      </c>
      <c r="BB148" s="177">
        <v>0</v>
      </c>
      <c r="BC148" s="176">
        <v>0</v>
      </c>
      <c r="BD148" s="172">
        <v>0</v>
      </c>
      <c r="BE148" s="172">
        <v>0</v>
      </c>
      <c r="BF148" s="172">
        <v>0</v>
      </c>
      <c r="BG148" s="172">
        <v>0</v>
      </c>
      <c r="BH148" s="172">
        <v>0</v>
      </c>
      <c r="BI148" s="172">
        <v>0</v>
      </c>
      <c r="BJ148" s="172">
        <v>0</v>
      </c>
      <c r="BK148" s="172">
        <v>0</v>
      </c>
      <c r="BL148" s="172">
        <v>0</v>
      </c>
      <c r="BM148" s="172">
        <v>0</v>
      </c>
      <c r="BN148" s="177">
        <v>0</v>
      </c>
      <c r="BO148" s="176">
        <v>0</v>
      </c>
      <c r="BP148" s="172">
        <v>0</v>
      </c>
      <c r="BQ148" s="172">
        <v>0</v>
      </c>
      <c r="BR148" s="172">
        <v>0</v>
      </c>
      <c r="BS148" s="172">
        <v>0</v>
      </c>
      <c r="BT148" s="172">
        <v>0</v>
      </c>
      <c r="BU148" s="172">
        <v>0</v>
      </c>
      <c r="BV148" s="172">
        <v>0</v>
      </c>
      <c r="BW148" s="172">
        <v>0</v>
      </c>
      <c r="BX148" s="172">
        <v>0</v>
      </c>
      <c r="BY148" s="172">
        <v>0</v>
      </c>
      <c r="BZ148" s="177">
        <v>0</v>
      </c>
      <c r="CA148" s="176">
        <v>0</v>
      </c>
      <c r="CB148" s="172">
        <v>0</v>
      </c>
      <c r="CC148" s="172">
        <v>0</v>
      </c>
      <c r="CD148" s="172">
        <v>0</v>
      </c>
      <c r="CE148" s="172">
        <v>0</v>
      </c>
      <c r="CF148" s="172">
        <v>0</v>
      </c>
      <c r="CG148" s="172">
        <v>0</v>
      </c>
      <c r="CH148" s="172">
        <v>0</v>
      </c>
      <c r="CI148" s="172">
        <v>0</v>
      </c>
      <c r="CJ148" s="172">
        <v>0</v>
      </c>
      <c r="CK148" s="172">
        <v>0</v>
      </c>
      <c r="CL148" s="177">
        <v>0</v>
      </c>
      <c r="CM148" s="176">
        <v>0</v>
      </c>
      <c r="CN148" s="172">
        <v>0</v>
      </c>
      <c r="CO148" s="172">
        <v>0</v>
      </c>
      <c r="CP148" s="172">
        <v>0</v>
      </c>
      <c r="CQ148" s="172">
        <v>0</v>
      </c>
      <c r="CR148" s="172">
        <v>0</v>
      </c>
      <c r="CS148" s="172">
        <v>0</v>
      </c>
      <c r="CT148" s="172">
        <v>0</v>
      </c>
      <c r="CU148" s="172">
        <v>0</v>
      </c>
      <c r="CV148" s="172">
        <v>0</v>
      </c>
      <c r="CW148" s="172">
        <v>0</v>
      </c>
      <c r="CX148" s="172">
        <v>0</v>
      </c>
      <c r="CY148" s="163">
        <v>0</v>
      </c>
      <c r="DA148" s="178">
        <v>0</v>
      </c>
      <c r="DB148" s="179">
        <v>0</v>
      </c>
      <c r="DC148" s="179">
        <v>0</v>
      </c>
      <c r="DD148" s="179">
        <v>0</v>
      </c>
      <c r="DE148" s="179">
        <v>0</v>
      </c>
      <c r="DF148" s="179">
        <v>0</v>
      </c>
      <c r="DG148" s="179">
        <v>0</v>
      </c>
      <c r="DH148" s="165">
        <v>0</v>
      </c>
      <c r="DI148" s="182">
        <v>0</v>
      </c>
    </row>
    <row r="149" spans="1:113" x14ac:dyDescent="0.35">
      <c r="A149" s="172">
        <v>162</v>
      </c>
      <c r="B149" s="172">
        <v>88</v>
      </c>
      <c r="C149" s="173" t="s">
        <v>257</v>
      </c>
      <c r="D149" s="279" t="s">
        <v>474</v>
      </c>
      <c r="E149" s="183" t="s">
        <v>124</v>
      </c>
      <c r="F149" s="174" t="s">
        <v>125</v>
      </c>
      <c r="G149" s="172">
        <v>0</v>
      </c>
      <c r="H149" s="172">
        <v>0</v>
      </c>
      <c r="I149" s="172">
        <v>0</v>
      </c>
      <c r="J149" s="172">
        <v>0</v>
      </c>
      <c r="K149" s="172">
        <v>0</v>
      </c>
      <c r="L149" s="172">
        <v>0</v>
      </c>
      <c r="M149" s="172">
        <v>0</v>
      </c>
      <c r="N149" s="172">
        <v>0</v>
      </c>
      <c r="O149" s="172">
        <v>0</v>
      </c>
      <c r="P149" s="172">
        <v>0</v>
      </c>
      <c r="Q149" s="172">
        <v>0</v>
      </c>
      <c r="R149" s="177">
        <v>0</v>
      </c>
      <c r="S149" s="176">
        <v>0</v>
      </c>
      <c r="T149" s="172">
        <v>0</v>
      </c>
      <c r="U149" s="172">
        <v>0</v>
      </c>
      <c r="V149" s="172">
        <v>0</v>
      </c>
      <c r="W149" s="172">
        <v>0</v>
      </c>
      <c r="X149" s="172">
        <v>0</v>
      </c>
      <c r="Y149" s="172">
        <v>0</v>
      </c>
      <c r="Z149" s="172">
        <v>0</v>
      </c>
      <c r="AA149" s="172">
        <v>0</v>
      </c>
      <c r="AB149" s="172">
        <v>0</v>
      </c>
      <c r="AC149" s="172">
        <v>0</v>
      </c>
      <c r="AD149" s="177">
        <v>0</v>
      </c>
      <c r="AE149" s="176">
        <v>0</v>
      </c>
      <c r="AF149" s="172">
        <v>0</v>
      </c>
      <c r="AG149" s="172">
        <v>0</v>
      </c>
      <c r="AH149" s="172">
        <v>0</v>
      </c>
      <c r="AI149" s="172">
        <v>0</v>
      </c>
      <c r="AJ149" s="172">
        <v>0</v>
      </c>
      <c r="AK149" s="172">
        <v>0</v>
      </c>
      <c r="AL149" s="172">
        <v>0</v>
      </c>
      <c r="AM149" s="172">
        <v>0</v>
      </c>
      <c r="AN149" s="172">
        <v>0</v>
      </c>
      <c r="AO149" s="172">
        <v>0</v>
      </c>
      <c r="AP149" s="177">
        <v>0</v>
      </c>
      <c r="AQ149" s="176">
        <v>0</v>
      </c>
      <c r="AR149" s="172">
        <v>0</v>
      </c>
      <c r="AS149" s="172">
        <v>0</v>
      </c>
      <c r="AT149" s="172">
        <v>0</v>
      </c>
      <c r="AU149" s="172">
        <v>0</v>
      </c>
      <c r="AV149" s="172">
        <v>0</v>
      </c>
      <c r="AW149" s="172">
        <v>0</v>
      </c>
      <c r="AX149" s="172">
        <v>0</v>
      </c>
      <c r="AY149" s="172">
        <v>0</v>
      </c>
      <c r="AZ149" s="172">
        <v>0</v>
      </c>
      <c r="BA149" s="172">
        <v>0</v>
      </c>
      <c r="BB149" s="177">
        <v>0</v>
      </c>
      <c r="BC149" s="176">
        <v>0</v>
      </c>
      <c r="BD149" s="172">
        <v>0</v>
      </c>
      <c r="BE149" s="172">
        <v>0</v>
      </c>
      <c r="BF149" s="172">
        <v>0</v>
      </c>
      <c r="BG149" s="172">
        <v>0</v>
      </c>
      <c r="BH149" s="172">
        <v>0</v>
      </c>
      <c r="BI149" s="172">
        <v>0</v>
      </c>
      <c r="BJ149" s="172">
        <v>0</v>
      </c>
      <c r="BK149" s="172">
        <v>0</v>
      </c>
      <c r="BL149" s="172">
        <v>0</v>
      </c>
      <c r="BM149" s="172">
        <v>0</v>
      </c>
      <c r="BN149" s="177">
        <v>0</v>
      </c>
      <c r="BO149" s="176">
        <v>0</v>
      </c>
      <c r="BP149" s="172">
        <v>0</v>
      </c>
      <c r="BQ149" s="172">
        <v>0</v>
      </c>
      <c r="BR149" s="172">
        <v>0</v>
      </c>
      <c r="BS149" s="172">
        <v>0</v>
      </c>
      <c r="BT149" s="172">
        <v>0</v>
      </c>
      <c r="BU149" s="172">
        <v>0</v>
      </c>
      <c r="BV149" s="172">
        <v>0</v>
      </c>
      <c r="BW149" s="172">
        <v>0</v>
      </c>
      <c r="BX149" s="172">
        <v>0</v>
      </c>
      <c r="BY149" s="172">
        <v>0</v>
      </c>
      <c r="BZ149" s="177">
        <v>0</v>
      </c>
      <c r="CA149" s="176">
        <v>0</v>
      </c>
      <c r="CB149" s="172">
        <v>0</v>
      </c>
      <c r="CC149" s="172">
        <v>0</v>
      </c>
      <c r="CD149" s="172">
        <v>0</v>
      </c>
      <c r="CE149" s="172">
        <v>0</v>
      </c>
      <c r="CF149" s="172">
        <v>0</v>
      </c>
      <c r="CG149" s="172">
        <v>0</v>
      </c>
      <c r="CH149" s="172">
        <v>0</v>
      </c>
      <c r="CI149" s="172">
        <v>0</v>
      </c>
      <c r="CJ149" s="172">
        <v>0</v>
      </c>
      <c r="CK149" s="172">
        <v>0</v>
      </c>
      <c r="CL149" s="177">
        <v>0</v>
      </c>
      <c r="CM149" s="176">
        <v>0</v>
      </c>
      <c r="CN149" s="172">
        <v>0</v>
      </c>
      <c r="CO149" s="172">
        <v>0</v>
      </c>
      <c r="CP149" s="172">
        <v>0</v>
      </c>
      <c r="CQ149" s="172">
        <v>0</v>
      </c>
      <c r="CR149" s="172">
        <v>0</v>
      </c>
      <c r="CS149" s="172">
        <v>0</v>
      </c>
      <c r="CT149" s="172">
        <v>0</v>
      </c>
      <c r="CU149" s="172">
        <v>0</v>
      </c>
      <c r="CV149" s="172">
        <v>0</v>
      </c>
      <c r="CW149" s="172">
        <v>0</v>
      </c>
      <c r="CX149" s="172">
        <v>0</v>
      </c>
      <c r="CY149" s="163">
        <v>0</v>
      </c>
      <c r="DA149" s="178">
        <v>0</v>
      </c>
      <c r="DB149" s="179">
        <v>0</v>
      </c>
      <c r="DC149" s="179">
        <v>0</v>
      </c>
      <c r="DD149" s="179">
        <v>0</v>
      </c>
      <c r="DE149" s="179">
        <v>0</v>
      </c>
      <c r="DF149" s="179">
        <v>0</v>
      </c>
      <c r="DG149" s="179">
        <v>0</v>
      </c>
      <c r="DH149" s="165">
        <v>0</v>
      </c>
      <c r="DI149" s="182">
        <v>0</v>
      </c>
    </row>
    <row r="150" spans="1:113" x14ac:dyDescent="0.35">
      <c r="A150" s="172">
        <v>164</v>
      </c>
      <c r="B150" s="172">
        <v>446</v>
      </c>
      <c r="C150" s="173" t="s">
        <v>258</v>
      </c>
      <c r="D150" s="279" t="s">
        <v>474</v>
      </c>
      <c r="E150" s="183" t="s">
        <v>127</v>
      </c>
      <c r="F150" s="174" t="s">
        <v>125</v>
      </c>
      <c r="G150" s="172">
        <v>0</v>
      </c>
      <c r="H150" s="172">
        <v>24664.243229672142</v>
      </c>
      <c r="I150" s="172">
        <v>49328.486459344284</v>
      </c>
      <c r="J150" s="172">
        <v>98656.972918688567</v>
      </c>
      <c r="K150" s="172">
        <v>147985.45937803286</v>
      </c>
      <c r="L150" s="172">
        <v>184981.82422254106</v>
      </c>
      <c r="M150" s="172">
        <v>221978.18906704927</v>
      </c>
      <c r="N150" s="172">
        <v>184981.82422254106</v>
      </c>
      <c r="O150" s="172">
        <v>147985.45937803286</v>
      </c>
      <c r="P150" s="172">
        <v>98656.972918688567</v>
      </c>
      <c r="Q150" s="172">
        <v>49328.486459344284</v>
      </c>
      <c r="R150" s="177">
        <v>24664.243229672142</v>
      </c>
      <c r="S150" s="176">
        <v>0</v>
      </c>
      <c r="T150" s="172">
        <v>0</v>
      </c>
      <c r="U150" s="172">
        <v>0</v>
      </c>
      <c r="V150" s="172">
        <v>0</v>
      </c>
      <c r="W150" s="172">
        <v>0</v>
      </c>
      <c r="X150" s="172">
        <v>0</v>
      </c>
      <c r="Y150" s="172">
        <v>0</v>
      </c>
      <c r="Z150" s="172">
        <v>0</v>
      </c>
      <c r="AA150" s="172">
        <v>0</v>
      </c>
      <c r="AB150" s="172">
        <v>0</v>
      </c>
      <c r="AC150" s="172">
        <v>0</v>
      </c>
      <c r="AD150" s="177">
        <v>0</v>
      </c>
      <c r="AE150" s="176">
        <v>0</v>
      </c>
      <c r="AF150" s="172">
        <v>0</v>
      </c>
      <c r="AG150" s="172">
        <v>0</v>
      </c>
      <c r="AH150" s="172">
        <v>0</v>
      </c>
      <c r="AI150" s="172">
        <v>0</v>
      </c>
      <c r="AJ150" s="172">
        <v>0</v>
      </c>
      <c r="AK150" s="172">
        <v>0</v>
      </c>
      <c r="AL150" s="172">
        <v>0</v>
      </c>
      <c r="AM150" s="172">
        <v>0</v>
      </c>
      <c r="AN150" s="172">
        <v>0</v>
      </c>
      <c r="AO150" s="172">
        <v>0</v>
      </c>
      <c r="AP150" s="177">
        <v>0</v>
      </c>
      <c r="AQ150" s="176">
        <v>0</v>
      </c>
      <c r="AR150" s="172">
        <v>0</v>
      </c>
      <c r="AS150" s="172">
        <v>0</v>
      </c>
      <c r="AT150" s="172">
        <v>0</v>
      </c>
      <c r="AU150" s="172">
        <v>0</v>
      </c>
      <c r="AV150" s="172">
        <v>0</v>
      </c>
      <c r="AW150" s="172">
        <v>0</v>
      </c>
      <c r="AX150" s="172">
        <v>0</v>
      </c>
      <c r="AY150" s="172">
        <v>0</v>
      </c>
      <c r="AZ150" s="172">
        <v>0</v>
      </c>
      <c r="BA150" s="172">
        <v>0</v>
      </c>
      <c r="BB150" s="177">
        <v>0</v>
      </c>
      <c r="BC150" s="176">
        <v>0</v>
      </c>
      <c r="BD150" s="172">
        <v>0</v>
      </c>
      <c r="BE150" s="172">
        <v>0</v>
      </c>
      <c r="BF150" s="172">
        <v>0</v>
      </c>
      <c r="BG150" s="172">
        <v>0</v>
      </c>
      <c r="BH150" s="172">
        <v>0</v>
      </c>
      <c r="BI150" s="172">
        <v>0</v>
      </c>
      <c r="BJ150" s="172">
        <v>0</v>
      </c>
      <c r="BK150" s="172">
        <v>0</v>
      </c>
      <c r="BL150" s="172">
        <v>0</v>
      </c>
      <c r="BM150" s="172">
        <v>0</v>
      </c>
      <c r="BN150" s="177">
        <v>0</v>
      </c>
      <c r="BO150" s="176">
        <v>0</v>
      </c>
      <c r="BP150" s="172">
        <v>0</v>
      </c>
      <c r="BQ150" s="172">
        <v>0</v>
      </c>
      <c r="BR150" s="172">
        <v>0</v>
      </c>
      <c r="BS150" s="172">
        <v>0</v>
      </c>
      <c r="BT150" s="172">
        <v>0</v>
      </c>
      <c r="BU150" s="172">
        <v>0</v>
      </c>
      <c r="BV150" s="172">
        <v>0</v>
      </c>
      <c r="BW150" s="172">
        <v>0</v>
      </c>
      <c r="BX150" s="172">
        <v>0</v>
      </c>
      <c r="BY150" s="172">
        <v>0</v>
      </c>
      <c r="BZ150" s="177">
        <v>0</v>
      </c>
      <c r="CA150" s="176">
        <v>0</v>
      </c>
      <c r="CB150" s="172">
        <v>0</v>
      </c>
      <c r="CC150" s="172">
        <v>0</v>
      </c>
      <c r="CD150" s="172">
        <v>0</v>
      </c>
      <c r="CE150" s="172">
        <v>0</v>
      </c>
      <c r="CF150" s="172">
        <v>0</v>
      </c>
      <c r="CG150" s="172">
        <v>0</v>
      </c>
      <c r="CH150" s="172">
        <v>0</v>
      </c>
      <c r="CI150" s="172">
        <v>0</v>
      </c>
      <c r="CJ150" s="172">
        <v>0</v>
      </c>
      <c r="CK150" s="172">
        <v>0</v>
      </c>
      <c r="CL150" s="177">
        <v>0</v>
      </c>
      <c r="CM150" s="176">
        <v>0</v>
      </c>
      <c r="CN150" s="172">
        <v>0</v>
      </c>
      <c r="CO150" s="172">
        <v>0</v>
      </c>
      <c r="CP150" s="172">
        <v>0</v>
      </c>
      <c r="CQ150" s="172">
        <v>0</v>
      </c>
      <c r="CR150" s="172">
        <v>0</v>
      </c>
      <c r="CS150" s="172">
        <v>0</v>
      </c>
      <c r="CT150" s="172">
        <v>0</v>
      </c>
      <c r="CU150" s="172">
        <v>0</v>
      </c>
      <c r="CV150" s="172">
        <v>0</v>
      </c>
      <c r="CW150" s="172">
        <v>0</v>
      </c>
      <c r="CX150" s="172">
        <v>0</v>
      </c>
      <c r="CY150" s="163">
        <v>0</v>
      </c>
      <c r="DA150" s="178">
        <v>0</v>
      </c>
      <c r="DB150" s="179">
        <v>0</v>
      </c>
      <c r="DC150" s="179">
        <v>0</v>
      </c>
      <c r="DD150" s="179">
        <v>0</v>
      </c>
      <c r="DE150" s="179">
        <v>0</v>
      </c>
      <c r="DF150" s="179">
        <v>0</v>
      </c>
      <c r="DG150" s="179">
        <v>0</v>
      </c>
      <c r="DH150" s="165">
        <v>0</v>
      </c>
      <c r="DI150" s="182">
        <v>0</v>
      </c>
    </row>
    <row r="151" spans="1:113" x14ac:dyDescent="0.35">
      <c r="A151" s="172">
        <v>168</v>
      </c>
      <c r="B151" s="172">
        <v>324</v>
      </c>
      <c r="C151" s="173" t="s">
        <v>259</v>
      </c>
      <c r="D151" s="279" t="s">
        <v>474</v>
      </c>
      <c r="E151" s="174" t="s">
        <v>260</v>
      </c>
      <c r="F151" s="174" t="s">
        <v>79</v>
      </c>
      <c r="G151" s="172">
        <v>10042.038790370219</v>
      </c>
      <c r="H151" s="172">
        <v>10042.038790370219</v>
      </c>
      <c r="I151" s="172">
        <v>10042.038790370219</v>
      </c>
      <c r="J151" s="172">
        <v>10042.038790370219</v>
      </c>
      <c r="K151" s="172">
        <v>10042.038790370219</v>
      </c>
      <c r="L151" s="172">
        <v>10042.038790370219</v>
      </c>
      <c r="M151" s="172">
        <v>10042.038790370219</v>
      </c>
      <c r="N151" s="172">
        <v>10042.038790370219</v>
      </c>
      <c r="O151" s="172">
        <v>10042.038790370219</v>
      </c>
      <c r="P151" s="172">
        <v>10042.038790370219</v>
      </c>
      <c r="Q151" s="172">
        <v>10042.038790370219</v>
      </c>
      <c r="R151" s="177">
        <v>10042.038790370219</v>
      </c>
      <c r="S151" s="176">
        <v>10042.038790370219</v>
      </c>
      <c r="T151" s="172">
        <v>10042.038790370219</v>
      </c>
      <c r="U151" s="172">
        <v>10042.038790370219</v>
      </c>
      <c r="V151" s="172">
        <v>10042.038790370219</v>
      </c>
      <c r="W151" s="172">
        <v>10042.038790370219</v>
      </c>
      <c r="X151" s="172">
        <v>10042.038790370219</v>
      </c>
      <c r="Y151" s="172">
        <v>10042.038790370219</v>
      </c>
      <c r="Z151" s="172">
        <v>10042.038790370219</v>
      </c>
      <c r="AA151" s="172">
        <v>10042.038790370219</v>
      </c>
      <c r="AB151" s="172">
        <v>10042.038790370219</v>
      </c>
      <c r="AC151" s="172">
        <v>10042.038790370219</v>
      </c>
      <c r="AD151" s="177">
        <v>10042.038790370219</v>
      </c>
      <c r="AE151" s="176">
        <v>23747.584633365324</v>
      </c>
      <c r="AF151" s="172">
        <v>23747.584633365324</v>
      </c>
      <c r="AG151" s="172">
        <v>23747.584633365324</v>
      </c>
      <c r="AH151" s="172">
        <v>23747.584633365324</v>
      </c>
      <c r="AI151" s="172">
        <v>23747.584633365324</v>
      </c>
      <c r="AJ151" s="172">
        <v>23747.584633365324</v>
      </c>
      <c r="AK151" s="172">
        <v>23747.584633365324</v>
      </c>
      <c r="AL151" s="172">
        <v>23747.584633365324</v>
      </c>
      <c r="AM151" s="172">
        <v>23747.584633365324</v>
      </c>
      <c r="AN151" s="172">
        <v>23747.584633365324</v>
      </c>
      <c r="AO151" s="172">
        <v>23747.584633365324</v>
      </c>
      <c r="AP151" s="177">
        <v>23747.584633365324</v>
      </c>
      <c r="AQ151" s="176">
        <v>23157.929500022481</v>
      </c>
      <c r="AR151" s="172">
        <v>23157.929500022481</v>
      </c>
      <c r="AS151" s="172">
        <v>23157.929500022481</v>
      </c>
      <c r="AT151" s="172">
        <v>23157.929500022481</v>
      </c>
      <c r="AU151" s="172">
        <v>23157.929500022481</v>
      </c>
      <c r="AV151" s="172">
        <v>23157.929500022481</v>
      </c>
      <c r="AW151" s="172">
        <v>23157.929500022481</v>
      </c>
      <c r="AX151" s="172">
        <v>23157.929500022481</v>
      </c>
      <c r="AY151" s="172">
        <v>23157.929500022481</v>
      </c>
      <c r="AZ151" s="172">
        <v>23157.929500022481</v>
      </c>
      <c r="BA151" s="172">
        <v>23157.929500022481</v>
      </c>
      <c r="BB151" s="177">
        <v>23157.929500022481</v>
      </c>
      <c r="BC151" s="176">
        <v>22795.860558496177</v>
      </c>
      <c r="BD151" s="172">
        <v>22795.860558496177</v>
      </c>
      <c r="BE151" s="172">
        <v>22795.860558496177</v>
      </c>
      <c r="BF151" s="172">
        <v>22795.860558496177</v>
      </c>
      <c r="BG151" s="172">
        <v>22795.860558496177</v>
      </c>
      <c r="BH151" s="172">
        <v>22795.860558496177</v>
      </c>
      <c r="BI151" s="172">
        <v>22795.860558496177</v>
      </c>
      <c r="BJ151" s="172">
        <v>22795.860558496177</v>
      </c>
      <c r="BK151" s="172">
        <v>22795.860558496177</v>
      </c>
      <c r="BL151" s="172">
        <v>22795.860558496177</v>
      </c>
      <c r="BM151" s="172">
        <v>22795.860558496177</v>
      </c>
      <c r="BN151" s="177">
        <v>22795.860558496177</v>
      </c>
      <c r="BO151" s="176">
        <v>22764.826077793925</v>
      </c>
      <c r="BP151" s="172">
        <v>22764.826077793925</v>
      </c>
      <c r="BQ151" s="172">
        <v>22764.826077793925</v>
      </c>
      <c r="BR151" s="172">
        <v>22764.826077793925</v>
      </c>
      <c r="BS151" s="172">
        <v>22764.826077793925</v>
      </c>
      <c r="BT151" s="172">
        <v>22764.826077793925</v>
      </c>
      <c r="BU151" s="172">
        <v>22764.826077793925</v>
      </c>
      <c r="BV151" s="172">
        <v>22764.826077793925</v>
      </c>
      <c r="BW151" s="172">
        <v>22764.826077793925</v>
      </c>
      <c r="BX151" s="172">
        <v>22764.826077793925</v>
      </c>
      <c r="BY151" s="172">
        <v>22764.826077793925</v>
      </c>
      <c r="BZ151" s="177">
        <v>22764.826077793925</v>
      </c>
      <c r="CA151" s="176">
        <v>22764.826077793925</v>
      </c>
      <c r="CB151" s="172">
        <v>22764.826077793925</v>
      </c>
      <c r="CC151" s="172">
        <v>22764.826077793925</v>
      </c>
      <c r="CD151" s="172">
        <v>22764.826077793925</v>
      </c>
      <c r="CE151" s="172">
        <v>22764.826077793925</v>
      </c>
      <c r="CF151" s="172">
        <v>22764.826077793925</v>
      </c>
      <c r="CG151" s="172">
        <v>22764.826077793925</v>
      </c>
      <c r="CH151" s="172">
        <v>22764.826077793925</v>
      </c>
      <c r="CI151" s="172">
        <v>22764.826077793925</v>
      </c>
      <c r="CJ151" s="172">
        <v>22764.826077793925</v>
      </c>
      <c r="CK151" s="172">
        <v>22764.826077793925</v>
      </c>
      <c r="CL151" s="177">
        <v>22764.826077793925</v>
      </c>
      <c r="CM151" s="176">
        <v>22762.757112413772</v>
      </c>
      <c r="CN151" s="172">
        <v>22762.757112413772</v>
      </c>
      <c r="CO151" s="172">
        <v>22762.757112413772</v>
      </c>
      <c r="CP151" s="172">
        <v>22762.757112413772</v>
      </c>
      <c r="CQ151" s="172">
        <v>22762.757112413772</v>
      </c>
      <c r="CR151" s="172">
        <v>22762.757112413772</v>
      </c>
      <c r="CS151" s="172">
        <v>22762.757112413772</v>
      </c>
      <c r="CT151" s="172">
        <v>22762.757112413772</v>
      </c>
      <c r="CU151" s="172">
        <v>22762.757112413772</v>
      </c>
      <c r="CV151" s="172">
        <v>22762.757112413772</v>
      </c>
      <c r="CW151" s="172">
        <v>22762.757112413772</v>
      </c>
      <c r="CX151" s="172">
        <v>22762.757112413772</v>
      </c>
      <c r="CY151" s="163">
        <v>1776429.8730030721</v>
      </c>
      <c r="DA151" s="178">
        <v>120504.46548444264</v>
      </c>
      <c r="DB151" s="179">
        <v>284971.01560038392</v>
      </c>
      <c r="DC151" s="179">
        <v>277895.15400026983</v>
      </c>
      <c r="DD151" s="179">
        <v>273550.32670195412</v>
      </c>
      <c r="DE151" s="179">
        <v>273177.91293352708</v>
      </c>
      <c r="DF151" s="179">
        <v>273177.91293352708</v>
      </c>
      <c r="DG151" s="179">
        <v>273153.08534896519</v>
      </c>
      <c r="DH151" s="165">
        <v>1776429.8730030698</v>
      </c>
      <c r="DI151" s="182">
        <v>-2.3283064365386963E-9</v>
      </c>
    </row>
    <row r="152" spans="1:113" x14ac:dyDescent="0.35">
      <c r="A152" s="172">
        <v>169</v>
      </c>
      <c r="B152" s="172">
        <v>325</v>
      </c>
      <c r="C152" s="173" t="s">
        <v>261</v>
      </c>
      <c r="D152" s="279" t="s">
        <v>474</v>
      </c>
      <c r="E152" s="174" t="s">
        <v>262</v>
      </c>
      <c r="F152" s="174" t="s">
        <v>79</v>
      </c>
      <c r="G152" s="172">
        <v>32201.973235720005</v>
      </c>
      <c r="H152" s="172">
        <v>32201.973235720005</v>
      </c>
      <c r="I152" s="172">
        <v>32201.973235720005</v>
      </c>
      <c r="J152" s="172">
        <v>32201.973235720005</v>
      </c>
      <c r="K152" s="172">
        <v>32201.973235720005</v>
      </c>
      <c r="L152" s="172">
        <v>32201.973235720005</v>
      </c>
      <c r="M152" s="172">
        <v>32201.973235720005</v>
      </c>
      <c r="N152" s="172">
        <v>32201.973235720005</v>
      </c>
      <c r="O152" s="172">
        <v>32201.973235720005</v>
      </c>
      <c r="P152" s="172">
        <v>32201.973235720005</v>
      </c>
      <c r="Q152" s="172">
        <v>32201.973235720005</v>
      </c>
      <c r="R152" s="177">
        <v>32201.973235720005</v>
      </c>
      <c r="S152" s="176">
        <v>32201.973235720005</v>
      </c>
      <c r="T152" s="172">
        <v>32201.973235720005</v>
      </c>
      <c r="U152" s="172">
        <v>32201.973235720005</v>
      </c>
      <c r="V152" s="172">
        <v>32201.973235720005</v>
      </c>
      <c r="W152" s="172">
        <v>32201.973235720005</v>
      </c>
      <c r="X152" s="172">
        <v>32201.973235720005</v>
      </c>
      <c r="Y152" s="172">
        <v>32201.973235720005</v>
      </c>
      <c r="Z152" s="172">
        <v>32201.973235720005</v>
      </c>
      <c r="AA152" s="172">
        <v>32201.973235720005</v>
      </c>
      <c r="AB152" s="172">
        <v>32201.973235720005</v>
      </c>
      <c r="AC152" s="172">
        <v>32201.973235720005</v>
      </c>
      <c r="AD152" s="177">
        <v>32201.973235720005</v>
      </c>
      <c r="AE152" s="176">
        <v>30592.468636776477</v>
      </c>
      <c r="AF152" s="172">
        <v>30592.468636776477</v>
      </c>
      <c r="AG152" s="172">
        <v>30592.468636776477</v>
      </c>
      <c r="AH152" s="172">
        <v>30592.468636776477</v>
      </c>
      <c r="AI152" s="172">
        <v>30592.468636776477</v>
      </c>
      <c r="AJ152" s="172">
        <v>30592.468636776477</v>
      </c>
      <c r="AK152" s="172">
        <v>30592.468636776477</v>
      </c>
      <c r="AL152" s="172">
        <v>30592.468636776477</v>
      </c>
      <c r="AM152" s="172">
        <v>30592.468636776477</v>
      </c>
      <c r="AN152" s="172">
        <v>30592.468636776477</v>
      </c>
      <c r="AO152" s="172">
        <v>30592.468636776477</v>
      </c>
      <c r="AP152" s="177">
        <v>30592.468636776477</v>
      </c>
      <c r="AQ152" s="176">
        <v>29832.854282230273</v>
      </c>
      <c r="AR152" s="172">
        <v>29832.854282230273</v>
      </c>
      <c r="AS152" s="172">
        <v>29832.854282230273</v>
      </c>
      <c r="AT152" s="172">
        <v>29832.854282230273</v>
      </c>
      <c r="AU152" s="172">
        <v>29832.854282230273</v>
      </c>
      <c r="AV152" s="172">
        <v>29832.854282230273</v>
      </c>
      <c r="AW152" s="172">
        <v>29832.854282230273</v>
      </c>
      <c r="AX152" s="172">
        <v>29832.854282230273</v>
      </c>
      <c r="AY152" s="172">
        <v>29832.854282230273</v>
      </c>
      <c r="AZ152" s="172">
        <v>29832.854282230273</v>
      </c>
      <c r="BA152" s="172">
        <v>29832.854282230273</v>
      </c>
      <c r="BB152" s="177">
        <v>29832.854282230273</v>
      </c>
      <c r="BC152" s="176">
        <v>29366.424415403661</v>
      </c>
      <c r="BD152" s="172">
        <v>29366.424415403661</v>
      </c>
      <c r="BE152" s="172">
        <v>29366.424415403661</v>
      </c>
      <c r="BF152" s="172">
        <v>29366.424415403661</v>
      </c>
      <c r="BG152" s="172">
        <v>29366.424415403661</v>
      </c>
      <c r="BH152" s="172">
        <v>29366.424415403661</v>
      </c>
      <c r="BI152" s="172">
        <v>29366.424415403661</v>
      </c>
      <c r="BJ152" s="172">
        <v>29366.424415403661</v>
      </c>
      <c r="BK152" s="172">
        <v>29366.424415403661</v>
      </c>
      <c r="BL152" s="172">
        <v>29366.424415403661</v>
      </c>
      <c r="BM152" s="172">
        <v>29366.424415403661</v>
      </c>
      <c r="BN152" s="177">
        <v>29366.424415403661</v>
      </c>
      <c r="BO152" s="176">
        <v>29326.444712532812</v>
      </c>
      <c r="BP152" s="172">
        <v>29326.444712532812</v>
      </c>
      <c r="BQ152" s="172">
        <v>29326.444712532812</v>
      </c>
      <c r="BR152" s="172">
        <v>29326.444712532812</v>
      </c>
      <c r="BS152" s="172">
        <v>29326.444712532812</v>
      </c>
      <c r="BT152" s="172">
        <v>29326.444712532812</v>
      </c>
      <c r="BU152" s="172">
        <v>29326.444712532812</v>
      </c>
      <c r="BV152" s="172">
        <v>29326.444712532812</v>
      </c>
      <c r="BW152" s="172">
        <v>29326.444712532812</v>
      </c>
      <c r="BX152" s="172">
        <v>29326.444712532812</v>
      </c>
      <c r="BY152" s="172">
        <v>29326.444712532812</v>
      </c>
      <c r="BZ152" s="177">
        <v>29326.444712532812</v>
      </c>
      <c r="CA152" s="176">
        <v>29326.444712532812</v>
      </c>
      <c r="CB152" s="172">
        <v>29326.444712532812</v>
      </c>
      <c r="CC152" s="172">
        <v>29326.444712532812</v>
      </c>
      <c r="CD152" s="172">
        <v>29326.444712532812</v>
      </c>
      <c r="CE152" s="172">
        <v>29326.444712532812</v>
      </c>
      <c r="CF152" s="172">
        <v>29326.444712532812</v>
      </c>
      <c r="CG152" s="172">
        <v>29326.444712532812</v>
      </c>
      <c r="CH152" s="172">
        <v>29326.444712532812</v>
      </c>
      <c r="CI152" s="172">
        <v>29326.444712532812</v>
      </c>
      <c r="CJ152" s="172">
        <v>29326.444712532812</v>
      </c>
      <c r="CK152" s="172">
        <v>29326.444712532812</v>
      </c>
      <c r="CL152" s="177">
        <v>29326.444712532812</v>
      </c>
      <c r="CM152" s="176">
        <v>29323.779399008083</v>
      </c>
      <c r="CN152" s="172">
        <v>29323.779399008083</v>
      </c>
      <c r="CO152" s="172">
        <v>29323.779399008083</v>
      </c>
      <c r="CP152" s="172">
        <v>29323.779399008083</v>
      </c>
      <c r="CQ152" s="172">
        <v>29323.779399008083</v>
      </c>
      <c r="CR152" s="172">
        <v>29323.779399008083</v>
      </c>
      <c r="CS152" s="172">
        <v>29323.779399008083</v>
      </c>
      <c r="CT152" s="172">
        <v>29323.779399008083</v>
      </c>
      <c r="CU152" s="172">
        <v>29323.779399008083</v>
      </c>
      <c r="CV152" s="172">
        <v>29323.779399008083</v>
      </c>
      <c r="CW152" s="172">
        <v>29323.779399008083</v>
      </c>
      <c r="CX152" s="172">
        <v>29323.779399008083</v>
      </c>
      <c r="CY152" s="163">
        <v>2519644.6727304514</v>
      </c>
      <c r="DA152" s="178">
        <v>386423.67882864008</v>
      </c>
      <c r="DB152" s="179">
        <v>367109.62364131777</v>
      </c>
      <c r="DC152" s="179">
        <v>357994.25138676324</v>
      </c>
      <c r="DD152" s="179">
        <v>352397.092984844</v>
      </c>
      <c r="DE152" s="179">
        <v>351917.33655039367</v>
      </c>
      <c r="DF152" s="179">
        <v>351917.33655039367</v>
      </c>
      <c r="DG152" s="179">
        <v>351885.35278809699</v>
      </c>
      <c r="DH152" s="165">
        <v>2519644.6727304496</v>
      </c>
      <c r="DI152" s="182">
        <v>0</v>
      </c>
    </row>
    <row r="153" spans="1:113" x14ac:dyDescent="0.35">
      <c r="A153" s="172">
        <v>170</v>
      </c>
      <c r="B153" s="172">
        <v>328</v>
      </c>
      <c r="C153" s="173" t="s">
        <v>263</v>
      </c>
      <c r="D153" s="279" t="s">
        <v>474</v>
      </c>
      <c r="E153" s="174" t="s">
        <v>264</v>
      </c>
      <c r="F153" s="174" t="s">
        <v>79</v>
      </c>
      <c r="G153" s="172">
        <v>43921.161457118214</v>
      </c>
      <c r="H153" s="172">
        <v>43921.161457118214</v>
      </c>
      <c r="I153" s="172">
        <v>43921.161457118214</v>
      </c>
      <c r="J153" s="172">
        <v>43921.161457118214</v>
      </c>
      <c r="K153" s="172">
        <v>43921.161457118214</v>
      </c>
      <c r="L153" s="172">
        <v>43921.161457118214</v>
      </c>
      <c r="M153" s="172">
        <v>43921.161457118214</v>
      </c>
      <c r="N153" s="172">
        <v>43921.161457118214</v>
      </c>
      <c r="O153" s="172">
        <v>43921.161457118214</v>
      </c>
      <c r="P153" s="172">
        <v>43921.161457118214</v>
      </c>
      <c r="Q153" s="172">
        <v>43921.161457118214</v>
      </c>
      <c r="R153" s="177">
        <v>43921.161457118214</v>
      </c>
      <c r="S153" s="176">
        <v>43921.161457118214</v>
      </c>
      <c r="T153" s="172">
        <v>43921.161457118214</v>
      </c>
      <c r="U153" s="172">
        <v>43921.161457118214</v>
      </c>
      <c r="V153" s="172">
        <v>43921.161457118214</v>
      </c>
      <c r="W153" s="172">
        <v>43921.161457118214</v>
      </c>
      <c r="X153" s="172">
        <v>43921.161457118214</v>
      </c>
      <c r="Y153" s="172">
        <v>43921.161457118214</v>
      </c>
      <c r="Z153" s="172">
        <v>43921.161457118214</v>
      </c>
      <c r="AA153" s="172">
        <v>43921.161457118214</v>
      </c>
      <c r="AB153" s="172">
        <v>43921.161457118214</v>
      </c>
      <c r="AC153" s="172">
        <v>43921.161457118214</v>
      </c>
      <c r="AD153" s="177">
        <v>43921.161457118214</v>
      </c>
      <c r="AE153" s="176">
        <v>77905.724499697622</v>
      </c>
      <c r="AF153" s="172">
        <v>77905.724499697622</v>
      </c>
      <c r="AG153" s="172">
        <v>77905.724499697622</v>
      </c>
      <c r="AH153" s="172">
        <v>77905.724499697622</v>
      </c>
      <c r="AI153" s="172">
        <v>77905.724499697622</v>
      </c>
      <c r="AJ153" s="172">
        <v>77905.724499697622</v>
      </c>
      <c r="AK153" s="172">
        <v>77905.724499697622</v>
      </c>
      <c r="AL153" s="172">
        <v>77905.724499697622</v>
      </c>
      <c r="AM153" s="172">
        <v>77905.724499697622</v>
      </c>
      <c r="AN153" s="172">
        <v>77905.724499697622</v>
      </c>
      <c r="AO153" s="172">
        <v>77905.724499697622</v>
      </c>
      <c r="AP153" s="177">
        <v>77905.724499697622</v>
      </c>
      <c r="AQ153" s="176">
        <v>75971.316808251911</v>
      </c>
      <c r="AR153" s="172">
        <v>75971.316808251911</v>
      </c>
      <c r="AS153" s="172">
        <v>75971.316808251911</v>
      </c>
      <c r="AT153" s="172">
        <v>75971.316808251911</v>
      </c>
      <c r="AU153" s="172">
        <v>75971.316808251911</v>
      </c>
      <c r="AV153" s="172">
        <v>75971.316808251911</v>
      </c>
      <c r="AW153" s="172">
        <v>75971.316808251911</v>
      </c>
      <c r="AX153" s="172">
        <v>75971.316808251911</v>
      </c>
      <c r="AY153" s="172">
        <v>75971.316808251911</v>
      </c>
      <c r="AZ153" s="172">
        <v>75971.316808251911</v>
      </c>
      <c r="BA153" s="172">
        <v>75971.316808251911</v>
      </c>
      <c r="BB153" s="177">
        <v>75971.316808251911</v>
      </c>
      <c r="BC153" s="176">
        <v>74783.522611750173</v>
      </c>
      <c r="BD153" s="172">
        <v>74783.522611750173</v>
      </c>
      <c r="BE153" s="172">
        <v>74783.522611750173</v>
      </c>
      <c r="BF153" s="172">
        <v>74783.522611750173</v>
      </c>
      <c r="BG153" s="172">
        <v>74783.522611750173</v>
      </c>
      <c r="BH153" s="172">
        <v>74783.522611750173</v>
      </c>
      <c r="BI153" s="172">
        <v>74783.522611750173</v>
      </c>
      <c r="BJ153" s="172">
        <v>74783.522611750173</v>
      </c>
      <c r="BK153" s="172">
        <v>74783.522611750173</v>
      </c>
      <c r="BL153" s="172">
        <v>74783.522611750173</v>
      </c>
      <c r="BM153" s="172">
        <v>74783.522611750173</v>
      </c>
      <c r="BN153" s="177">
        <v>74783.522611750173</v>
      </c>
      <c r="BO153" s="176">
        <v>74681.711680621447</v>
      </c>
      <c r="BP153" s="172">
        <v>74681.711680621447</v>
      </c>
      <c r="BQ153" s="172">
        <v>74681.711680621447</v>
      </c>
      <c r="BR153" s="172">
        <v>74681.711680621447</v>
      </c>
      <c r="BS153" s="172">
        <v>74681.711680621447</v>
      </c>
      <c r="BT153" s="172">
        <v>74681.711680621447</v>
      </c>
      <c r="BU153" s="172">
        <v>74681.711680621447</v>
      </c>
      <c r="BV153" s="172">
        <v>74681.711680621447</v>
      </c>
      <c r="BW153" s="172">
        <v>74681.711680621447</v>
      </c>
      <c r="BX153" s="172">
        <v>74681.711680621447</v>
      </c>
      <c r="BY153" s="172">
        <v>74681.711680621447</v>
      </c>
      <c r="BZ153" s="177">
        <v>74681.711680621447</v>
      </c>
      <c r="CA153" s="176">
        <v>74681.711680621447</v>
      </c>
      <c r="CB153" s="172">
        <v>74681.711680621447</v>
      </c>
      <c r="CC153" s="172">
        <v>74681.711680621447</v>
      </c>
      <c r="CD153" s="172">
        <v>74681.711680621447</v>
      </c>
      <c r="CE153" s="172">
        <v>74681.711680621447</v>
      </c>
      <c r="CF153" s="172">
        <v>74681.711680621447</v>
      </c>
      <c r="CG153" s="172">
        <v>74681.711680621447</v>
      </c>
      <c r="CH153" s="172">
        <v>74681.711680621447</v>
      </c>
      <c r="CI153" s="172">
        <v>74681.711680621447</v>
      </c>
      <c r="CJ153" s="172">
        <v>74681.711680621447</v>
      </c>
      <c r="CK153" s="172">
        <v>74681.711680621447</v>
      </c>
      <c r="CL153" s="177">
        <v>74681.711680621447</v>
      </c>
      <c r="CM153" s="176">
        <v>74674.924285212866</v>
      </c>
      <c r="CN153" s="172">
        <v>74674.924285212866</v>
      </c>
      <c r="CO153" s="172">
        <v>74674.924285212866</v>
      </c>
      <c r="CP153" s="172">
        <v>74674.924285212866</v>
      </c>
      <c r="CQ153" s="172">
        <v>74674.924285212866</v>
      </c>
      <c r="CR153" s="172">
        <v>74674.924285212866</v>
      </c>
      <c r="CS153" s="172">
        <v>74674.924285212866</v>
      </c>
      <c r="CT153" s="172">
        <v>74674.924285212866</v>
      </c>
      <c r="CU153" s="172">
        <v>74674.924285212866</v>
      </c>
      <c r="CV153" s="172">
        <v>74674.924285212866</v>
      </c>
      <c r="CW153" s="172">
        <v>74674.924285212866</v>
      </c>
      <c r="CX153" s="172">
        <v>74674.924285212866</v>
      </c>
      <c r="CY153" s="163">
        <v>5959440.8762792852</v>
      </c>
      <c r="DA153" s="178">
        <v>527053.93748541863</v>
      </c>
      <c r="DB153" s="179">
        <v>934868.69399637124</v>
      </c>
      <c r="DC153" s="179">
        <v>911655.80169902288</v>
      </c>
      <c r="DD153" s="179">
        <v>897402.27134100208</v>
      </c>
      <c r="DE153" s="179">
        <v>896180.54016745754</v>
      </c>
      <c r="DF153" s="179">
        <v>896180.54016745754</v>
      </c>
      <c r="DG153" s="179">
        <v>896099.09142255445</v>
      </c>
      <c r="DH153" s="165">
        <v>5959440.8762792842</v>
      </c>
      <c r="DI153" s="182">
        <v>0</v>
      </c>
    </row>
    <row r="154" spans="1:113" x14ac:dyDescent="0.35">
      <c r="A154" s="172">
        <v>175</v>
      </c>
      <c r="B154" s="172">
        <v>119</v>
      </c>
      <c r="C154" s="173" t="s">
        <v>265</v>
      </c>
      <c r="D154" s="279" t="s">
        <v>474</v>
      </c>
      <c r="E154" s="183" t="s">
        <v>148</v>
      </c>
      <c r="F154" s="174" t="s">
        <v>79</v>
      </c>
      <c r="G154" s="172">
        <v>0</v>
      </c>
      <c r="H154" s="172">
        <v>0</v>
      </c>
      <c r="I154" s="172">
        <v>0</v>
      </c>
      <c r="J154" s="172">
        <v>0</v>
      </c>
      <c r="K154" s="172">
        <v>0</v>
      </c>
      <c r="L154" s="172">
        <v>0</v>
      </c>
      <c r="M154" s="172">
        <v>0</v>
      </c>
      <c r="N154" s="172">
        <v>0</v>
      </c>
      <c r="O154" s="172">
        <v>0</v>
      </c>
      <c r="P154" s="172">
        <v>0</v>
      </c>
      <c r="Q154" s="172">
        <v>0</v>
      </c>
      <c r="R154" s="177">
        <v>0</v>
      </c>
      <c r="S154" s="176">
        <v>0</v>
      </c>
      <c r="T154" s="172">
        <v>0</v>
      </c>
      <c r="U154" s="172">
        <v>0</v>
      </c>
      <c r="V154" s="172">
        <v>0</v>
      </c>
      <c r="W154" s="172">
        <v>0</v>
      </c>
      <c r="X154" s="172">
        <v>0</v>
      </c>
      <c r="Y154" s="172">
        <v>0</v>
      </c>
      <c r="Z154" s="172">
        <v>0</v>
      </c>
      <c r="AA154" s="172">
        <v>0</v>
      </c>
      <c r="AB154" s="172">
        <v>0</v>
      </c>
      <c r="AC154" s="172">
        <v>0</v>
      </c>
      <c r="AD154" s="177">
        <v>0</v>
      </c>
      <c r="AE154" s="176">
        <v>0</v>
      </c>
      <c r="AF154" s="172">
        <v>0</v>
      </c>
      <c r="AG154" s="172">
        <v>0</v>
      </c>
      <c r="AH154" s="172">
        <v>0</v>
      </c>
      <c r="AI154" s="172">
        <v>0</v>
      </c>
      <c r="AJ154" s="172">
        <v>0</v>
      </c>
      <c r="AK154" s="172">
        <v>0</v>
      </c>
      <c r="AL154" s="172">
        <v>0</v>
      </c>
      <c r="AM154" s="172">
        <v>0</v>
      </c>
      <c r="AN154" s="172">
        <v>0</v>
      </c>
      <c r="AO154" s="172">
        <v>0</v>
      </c>
      <c r="AP154" s="177">
        <v>0</v>
      </c>
      <c r="AQ154" s="176">
        <v>15279.213911540712</v>
      </c>
      <c r="AR154" s="172">
        <v>31624.419491328448</v>
      </c>
      <c r="AS154" s="172">
        <v>27715.783374422688</v>
      </c>
      <c r="AT154" s="172">
        <v>27715.783374422688</v>
      </c>
      <c r="AU154" s="172">
        <v>33756.402827822501</v>
      </c>
      <c r="AV154" s="172">
        <v>33756.402827822501</v>
      </c>
      <c r="AW154" s="172">
        <v>35533.055608234215</v>
      </c>
      <c r="AX154" s="172">
        <v>35533.055608234215</v>
      </c>
      <c r="AY154" s="172">
        <v>31624.419491328448</v>
      </c>
      <c r="AZ154" s="172">
        <v>35533.055608234215</v>
      </c>
      <c r="BA154" s="172">
        <v>31624.419491328448</v>
      </c>
      <c r="BB154" s="177">
        <v>15634.544467623053</v>
      </c>
      <c r="BC154" s="176">
        <v>6412.4050867136539</v>
      </c>
      <c r="BD154" s="172">
        <v>13272.187272500352</v>
      </c>
      <c r="BE154" s="172">
        <v>11631.804575899187</v>
      </c>
      <c r="BF154" s="172">
        <v>11631.804575899187</v>
      </c>
      <c r="BG154" s="172">
        <v>14166.941470646447</v>
      </c>
      <c r="BH154" s="172">
        <v>14166.941470646447</v>
      </c>
      <c r="BI154" s="172">
        <v>14912.569969101522</v>
      </c>
      <c r="BJ154" s="172">
        <v>14912.569969101522</v>
      </c>
      <c r="BK154" s="172">
        <v>13272.187272500352</v>
      </c>
      <c r="BL154" s="172">
        <v>14912.569969101522</v>
      </c>
      <c r="BM154" s="172">
        <v>13272.187272500352</v>
      </c>
      <c r="BN154" s="177">
        <v>6561.530786404669</v>
      </c>
      <c r="BO154" s="176">
        <v>0</v>
      </c>
      <c r="BP154" s="172">
        <v>0</v>
      </c>
      <c r="BQ154" s="172">
        <v>0</v>
      </c>
      <c r="BR154" s="172">
        <v>0</v>
      </c>
      <c r="BS154" s="172">
        <v>0</v>
      </c>
      <c r="BT154" s="172">
        <v>0</v>
      </c>
      <c r="BU154" s="172">
        <v>0</v>
      </c>
      <c r="BV154" s="172">
        <v>0</v>
      </c>
      <c r="BW154" s="172">
        <v>0</v>
      </c>
      <c r="BX154" s="172">
        <v>0</v>
      </c>
      <c r="BY154" s="172">
        <v>0</v>
      </c>
      <c r="BZ154" s="177">
        <v>0</v>
      </c>
      <c r="CA154" s="176">
        <v>0</v>
      </c>
      <c r="CB154" s="172">
        <v>0</v>
      </c>
      <c r="CC154" s="172">
        <v>0</v>
      </c>
      <c r="CD154" s="172">
        <v>0</v>
      </c>
      <c r="CE154" s="172">
        <v>0</v>
      </c>
      <c r="CF154" s="172">
        <v>0</v>
      </c>
      <c r="CG154" s="172">
        <v>0</v>
      </c>
      <c r="CH154" s="172">
        <v>0</v>
      </c>
      <c r="CI154" s="172">
        <v>0</v>
      </c>
      <c r="CJ154" s="172">
        <v>0</v>
      </c>
      <c r="CK154" s="172">
        <v>0</v>
      </c>
      <c r="CL154" s="177">
        <v>0</v>
      </c>
      <c r="CM154" s="176">
        <v>0</v>
      </c>
      <c r="CN154" s="172">
        <v>0</v>
      </c>
      <c r="CO154" s="172">
        <v>0</v>
      </c>
      <c r="CP154" s="172">
        <v>0</v>
      </c>
      <c r="CQ154" s="172">
        <v>0</v>
      </c>
      <c r="CR154" s="172">
        <v>0</v>
      </c>
      <c r="CS154" s="172">
        <v>0</v>
      </c>
      <c r="CT154" s="172">
        <v>0</v>
      </c>
      <c r="CU154" s="172">
        <v>0</v>
      </c>
      <c r="CV154" s="172">
        <v>0</v>
      </c>
      <c r="CW154" s="172">
        <v>0</v>
      </c>
      <c r="CX154" s="172">
        <v>0</v>
      </c>
      <c r="CY154" s="163">
        <v>504456.25577335752</v>
      </c>
      <c r="DA154" s="178">
        <v>0</v>
      </c>
      <c r="DB154" s="179">
        <v>0</v>
      </c>
      <c r="DC154" s="179">
        <v>355330.55608234217</v>
      </c>
      <c r="DD154" s="179">
        <v>149125.69969101521</v>
      </c>
      <c r="DE154" s="179">
        <v>0</v>
      </c>
      <c r="DF154" s="179">
        <v>0</v>
      </c>
      <c r="DG154" s="179">
        <v>0</v>
      </c>
      <c r="DH154" s="165">
        <v>504456.25577335735</v>
      </c>
      <c r="DI154" s="182">
        <v>0</v>
      </c>
    </row>
    <row r="155" spans="1:113" x14ac:dyDescent="0.35">
      <c r="A155" s="172">
        <v>176</v>
      </c>
      <c r="B155" s="172">
        <v>384</v>
      </c>
      <c r="C155" s="173" t="s">
        <v>266</v>
      </c>
      <c r="D155" s="279" t="s">
        <v>474</v>
      </c>
      <c r="E155" s="183" t="s">
        <v>178</v>
      </c>
      <c r="F155" s="174" t="s">
        <v>79</v>
      </c>
      <c r="G155" s="172">
        <v>0</v>
      </c>
      <c r="H155" s="172">
        <v>0</v>
      </c>
      <c r="I155" s="172">
        <v>0</v>
      </c>
      <c r="J155" s="172">
        <v>0</v>
      </c>
      <c r="K155" s="172">
        <v>0</v>
      </c>
      <c r="L155" s="172">
        <v>0</v>
      </c>
      <c r="M155" s="172">
        <v>0</v>
      </c>
      <c r="N155" s="172">
        <v>0</v>
      </c>
      <c r="O155" s="172">
        <v>0</v>
      </c>
      <c r="P155" s="172">
        <v>0</v>
      </c>
      <c r="Q155" s="172">
        <v>0</v>
      </c>
      <c r="R155" s="177">
        <v>0</v>
      </c>
      <c r="S155" s="176">
        <v>0</v>
      </c>
      <c r="T155" s="172">
        <v>0</v>
      </c>
      <c r="U155" s="172">
        <v>0</v>
      </c>
      <c r="V155" s="172">
        <v>0</v>
      </c>
      <c r="W155" s="172">
        <v>0</v>
      </c>
      <c r="X155" s="172">
        <v>0</v>
      </c>
      <c r="Y155" s="172">
        <v>0</v>
      </c>
      <c r="Z155" s="172">
        <v>0</v>
      </c>
      <c r="AA155" s="172">
        <v>0</v>
      </c>
      <c r="AB155" s="172">
        <v>0</v>
      </c>
      <c r="AC155" s="172">
        <v>0</v>
      </c>
      <c r="AD155" s="177">
        <v>0</v>
      </c>
      <c r="AE155" s="176">
        <v>0</v>
      </c>
      <c r="AF155" s="172">
        <v>0</v>
      </c>
      <c r="AG155" s="172">
        <v>0</v>
      </c>
      <c r="AH155" s="172">
        <v>0</v>
      </c>
      <c r="AI155" s="172">
        <v>0</v>
      </c>
      <c r="AJ155" s="172">
        <v>0</v>
      </c>
      <c r="AK155" s="172">
        <v>0</v>
      </c>
      <c r="AL155" s="172">
        <v>0</v>
      </c>
      <c r="AM155" s="172">
        <v>0</v>
      </c>
      <c r="AN155" s="172">
        <v>0</v>
      </c>
      <c r="AO155" s="172">
        <v>0</v>
      </c>
      <c r="AP155" s="177">
        <v>0</v>
      </c>
      <c r="AQ155" s="176">
        <v>44542.229536920619</v>
      </c>
      <c r="AR155" s="172">
        <v>92192.056483393841</v>
      </c>
      <c r="AS155" s="172">
        <v>80797.532648367633</v>
      </c>
      <c r="AT155" s="172">
        <v>80797.532648367633</v>
      </c>
      <c r="AU155" s="172">
        <v>98407.251302499062</v>
      </c>
      <c r="AV155" s="172">
        <v>98407.251302499062</v>
      </c>
      <c r="AW155" s="172">
        <v>103586.58031842005</v>
      </c>
      <c r="AX155" s="172">
        <v>103586.58031842005</v>
      </c>
      <c r="AY155" s="172">
        <v>92192.056483393841</v>
      </c>
      <c r="AZ155" s="172">
        <v>103586.58031842005</v>
      </c>
      <c r="BA155" s="172">
        <v>92192.056483393841</v>
      </c>
      <c r="BB155" s="177">
        <v>45578.095340104825</v>
      </c>
      <c r="BC155" s="176">
        <v>18693.554584007758</v>
      </c>
      <c r="BD155" s="172">
        <v>38691.310650620704</v>
      </c>
      <c r="BE155" s="172">
        <v>33909.238547735004</v>
      </c>
      <c r="BF155" s="172">
        <v>33909.238547735004</v>
      </c>
      <c r="BG155" s="172">
        <v>41299.713615831097</v>
      </c>
      <c r="BH155" s="172">
        <v>41299.713615831097</v>
      </c>
      <c r="BI155" s="172">
        <v>43473.382753506419</v>
      </c>
      <c r="BJ155" s="172">
        <v>43473.382753506419</v>
      </c>
      <c r="BK155" s="172">
        <v>38691.310650620704</v>
      </c>
      <c r="BL155" s="172">
        <v>43473.382753506419</v>
      </c>
      <c r="BM155" s="172">
        <v>38691.310650620704</v>
      </c>
      <c r="BN155" s="177">
        <v>19128.288411542824</v>
      </c>
      <c r="BO155" s="176">
        <v>0</v>
      </c>
      <c r="BP155" s="172">
        <v>0</v>
      </c>
      <c r="BQ155" s="172">
        <v>0</v>
      </c>
      <c r="BR155" s="172">
        <v>0</v>
      </c>
      <c r="BS155" s="172">
        <v>0</v>
      </c>
      <c r="BT155" s="172">
        <v>0</v>
      </c>
      <c r="BU155" s="172">
        <v>0</v>
      </c>
      <c r="BV155" s="172">
        <v>0</v>
      </c>
      <c r="BW155" s="172">
        <v>0</v>
      </c>
      <c r="BX155" s="172">
        <v>0</v>
      </c>
      <c r="BY155" s="172">
        <v>0</v>
      </c>
      <c r="BZ155" s="177">
        <v>0</v>
      </c>
      <c r="CA155" s="176">
        <v>0</v>
      </c>
      <c r="CB155" s="172">
        <v>0</v>
      </c>
      <c r="CC155" s="172">
        <v>0</v>
      </c>
      <c r="CD155" s="172">
        <v>0</v>
      </c>
      <c r="CE155" s="172">
        <v>0</v>
      </c>
      <c r="CF155" s="172">
        <v>0</v>
      </c>
      <c r="CG155" s="172">
        <v>0</v>
      </c>
      <c r="CH155" s="172">
        <v>0</v>
      </c>
      <c r="CI155" s="172">
        <v>0</v>
      </c>
      <c r="CJ155" s="172">
        <v>0</v>
      </c>
      <c r="CK155" s="172">
        <v>0</v>
      </c>
      <c r="CL155" s="177">
        <v>0</v>
      </c>
      <c r="CM155" s="176">
        <v>0</v>
      </c>
      <c r="CN155" s="172">
        <v>0</v>
      </c>
      <c r="CO155" s="172">
        <v>0</v>
      </c>
      <c r="CP155" s="172">
        <v>0</v>
      </c>
      <c r="CQ155" s="172">
        <v>0</v>
      </c>
      <c r="CR155" s="172">
        <v>0</v>
      </c>
      <c r="CS155" s="172">
        <v>0</v>
      </c>
      <c r="CT155" s="172">
        <v>0</v>
      </c>
      <c r="CU155" s="172">
        <v>0</v>
      </c>
      <c r="CV155" s="172">
        <v>0</v>
      </c>
      <c r="CW155" s="172">
        <v>0</v>
      </c>
      <c r="CX155" s="172">
        <v>0</v>
      </c>
      <c r="CY155" s="163">
        <v>1470599.630719264</v>
      </c>
      <c r="DA155" s="178">
        <v>0</v>
      </c>
      <c r="DB155" s="179">
        <v>0</v>
      </c>
      <c r="DC155" s="179">
        <v>1035865.8031842007</v>
      </c>
      <c r="DD155" s="179">
        <v>434733.82753506425</v>
      </c>
      <c r="DE155" s="179">
        <v>0</v>
      </c>
      <c r="DF155" s="179">
        <v>0</v>
      </c>
      <c r="DG155" s="179">
        <v>0</v>
      </c>
      <c r="DH155" s="165">
        <v>1470599.630719265</v>
      </c>
      <c r="DI155" s="182">
        <v>0</v>
      </c>
    </row>
    <row r="156" spans="1:113" x14ac:dyDescent="0.35">
      <c r="A156" s="172">
        <v>195</v>
      </c>
      <c r="B156" s="172">
        <v>522</v>
      </c>
      <c r="C156" s="173" t="s">
        <v>267</v>
      </c>
      <c r="D156" s="279" t="s">
        <v>474</v>
      </c>
      <c r="E156" s="174" t="s">
        <v>81</v>
      </c>
      <c r="F156" s="174" t="s">
        <v>79</v>
      </c>
      <c r="G156" s="172">
        <v>0</v>
      </c>
      <c r="H156" s="172">
        <v>0</v>
      </c>
      <c r="I156" s="172">
        <v>0</v>
      </c>
      <c r="J156" s="172">
        <v>0</v>
      </c>
      <c r="K156" s="172">
        <v>0</v>
      </c>
      <c r="L156" s="172">
        <v>0</v>
      </c>
      <c r="M156" s="172">
        <v>0</v>
      </c>
      <c r="N156" s="172">
        <v>0</v>
      </c>
      <c r="O156" s="172">
        <v>0</v>
      </c>
      <c r="P156" s="172">
        <v>0</v>
      </c>
      <c r="Q156" s="172">
        <v>0</v>
      </c>
      <c r="R156" s="177">
        <v>0</v>
      </c>
      <c r="S156" s="176">
        <v>0</v>
      </c>
      <c r="T156" s="172">
        <v>0</v>
      </c>
      <c r="U156" s="172">
        <v>0</v>
      </c>
      <c r="V156" s="172">
        <v>0</v>
      </c>
      <c r="W156" s="172">
        <v>0</v>
      </c>
      <c r="X156" s="172">
        <v>0</v>
      </c>
      <c r="Y156" s="172">
        <v>0</v>
      </c>
      <c r="Z156" s="172">
        <v>0</v>
      </c>
      <c r="AA156" s="172">
        <v>0</v>
      </c>
      <c r="AB156" s="172">
        <v>0</v>
      </c>
      <c r="AC156" s="172">
        <v>0</v>
      </c>
      <c r="AD156" s="177">
        <v>0</v>
      </c>
      <c r="AE156" s="176">
        <v>0</v>
      </c>
      <c r="AF156" s="172">
        <v>0</v>
      </c>
      <c r="AG156" s="172">
        <v>0</v>
      </c>
      <c r="AH156" s="172">
        <v>0</v>
      </c>
      <c r="AI156" s="172">
        <v>0</v>
      </c>
      <c r="AJ156" s="172">
        <v>0</v>
      </c>
      <c r="AK156" s="172">
        <v>0</v>
      </c>
      <c r="AL156" s="172">
        <v>0</v>
      </c>
      <c r="AM156" s="172">
        <v>0</v>
      </c>
      <c r="AN156" s="172">
        <v>0</v>
      </c>
      <c r="AO156" s="172">
        <v>0</v>
      </c>
      <c r="AP156" s="177">
        <v>0</v>
      </c>
      <c r="AQ156" s="176">
        <v>0</v>
      </c>
      <c r="AR156" s="172">
        <v>0</v>
      </c>
      <c r="AS156" s="172">
        <v>0</v>
      </c>
      <c r="AT156" s="172">
        <v>0</v>
      </c>
      <c r="AU156" s="172">
        <v>0</v>
      </c>
      <c r="AV156" s="172">
        <v>0</v>
      </c>
      <c r="AW156" s="172">
        <v>0</v>
      </c>
      <c r="AX156" s="172">
        <v>0</v>
      </c>
      <c r="AY156" s="172">
        <v>0</v>
      </c>
      <c r="AZ156" s="172">
        <v>0</v>
      </c>
      <c r="BA156" s="172">
        <v>0</v>
      </c>
      <c r="BB156" s="177">
        <v>0</v>
      </c>
      <c r="BC156" s="176">
        <v>0</v>
      </c>
      <c r="BD156" s="172">
        <v>0</v>
      </c>
      <c r="BE156" s="172">
        <v>0</v>
      </c>
      <c r="BF156" s="172">
        <v>0</v>
      </c>
      <c r="BG156" s="172">
        <v>0</v>
      </c>
      <c r="BH156" s="172">
        <v>0</v>
      </c>
      <c r="BI156" s="172">
        <v>0</v>
      </c>
      <c r="BJ156" s="172">
        <v>0</v>
      </c>
      <c r="BK156" s="172">
        <v>0</v>
      </c>
      <c r="BL156" s="172">
        <v>0</v>
      </c>
      <c r="BM156" s="172">
        <v>0</v>
      </c>
      <c r="BN156" s="177">
        <v>0</v>
      </c>
      <c r="BO156" s="176">
        <v>0</v>
      </c>
      <c r="BP156" s="172">
        <v>0</v>
      </c>
      <c r="BQ156" s="172">
        <v>0</v>
      </c>
      <c r="BR156" s="172">
        <v>0</v>
      </c>
      <c r="BS156" s="172">
        <v>0</v>
      </c>
      <c r="BT156" s="172">
        <v>0</v>
      </c>
      <c r="BU156" s="172">
        <v>0</v>
      </c>
      <c r="BV156" s="172">
        <v>0</v>
      </c>
      <c r="BW156" s="172">
        <v>0</v>
      </c>
      <c r="BX156" s="172">
        <v>0</v>
      </c>
      <c r="BY156" s="172">
        <v>0</v>
      </c>
      <c r="BZ156" s="177">
        <v>0</v>
      </c>
      <c r="CA156" s="176">
        <v>0</v>
      </c>
      <c r="CB156" s="172">
        <v>0</v>
      </c>
      <c r="CC156" s="172">
        <v>0</v>
      </c>
      <c r="CD156" s="172">
        <v>0</v>
      </c>
      <c r="CE156" s="172">
        <v>0</v>
      </c>
      <c r="CF156" s="172">
        <v>0</v>
      </c>
      <c r="CG156" s="172">
        <v>0</v>
      </c>
      <c r="CH156" s="172">
        <v>0</v>
      </c>
      <c r="CI156" s="172">
        <v>0</v>
      </c>
      <c r="CJ156" s="172">
        <v>0</v>
      </c>
      <c r="CK156" s="172">
        <v>0</v>
      </c>
      <c r="CL156" s="177">
        <v>0</v>
      </c>
      <c r="CM156" s="176">
        <v>0</v>
      </c>
      <c r="CN156" s="172">
        <v>0</v>
      </c>
      <c r="CO156" s="172">
        <v>0</v>
      </c>
      <c r="CP156" s="172">
        <v>0</v>
      </c>
      <c r="CQ156" s="172">
        <v>0</v>
      </c>
      <c r="CR156" s="172">
        <v>0</v>
      </c>
      <c r="CS156" s="172">
        <v>0</v>
      </c>
      <c r="CT156" s="172">
        <v>0</v>
      </c>
      <c r="CU156" s="172">
        <v>0</v>
      </c>
      <c r="CV156" s="172">
        <v>0</v>
      </c>
      <c r="CW156" s="172">
        <v>0</v>
      </c>
      <c r="CX156" s="172">
        <v>0</v>
      </c>
      <c r="CY156" s="163">
        <v>0</v>
      </c>
      <c r="DA156" s="178">
        <v>0</v>
      </c>
      <c r="DB156" s="179">
        <v>0</v>
      </c>
      <c r="DC156" s="179">
        <v>0</v>
      </c>
      <c r="DD156" s="179">
        <v>0</v>
      </c>
      <c r="DE156" s="179">
        <v>0</v>
      </c>
      <c r="DF156" s="179">
        <v>0</v>
      </c>
      <c r="DG156" s="179">
        <v>0</v>
      </c>
      <c r="DH156" s="165">
        <v>0</v>
      </c>
      <c r="DI156" s="182">
        <v>0</v>
      </c>
    </row>
    <row r="157" spans="1:113" x14ac:dyDescent="0.35">
      <c r="A157" s="172">
        <v>217</v>
      </c>
      <c r="B157" s="172">
        <v>367</v>
      </c>
      <c r="C157" s="173" t="s">
        <v>268</v>
      </c>
      <c r="D157" s="279" t="s">
        <v>474</v>
      </c>
      <c r="E157" s="183" t="s">
        <v>124</v>
      </c>
      <c r="F157" s="174" t="s">
        <v>125</v>
      </c>
      <c r="G157" s="172">
        <v>0</v>
      </c>
      <c r="H157" s="172">
        <v>0</v>
      </c>
      <c r="I157" s="172">
        <v>0</v>
      </c>
      <c r="J157" s="172">
        <v>0</v>
      </c>
      <c r="K157" s="172">
        <v>0</v>
      </c>
      <c r="L157" s="172">
        <v>0</v>
      </c>
      <c r="M157" s="172">
        <v>0</v>
      </c>
      <c r="N157" s="172">
        <v>0</v>
      </c>
      <c r="O157" s="172">
        <v>0</v>
      </c>
      <c r="P157" s="172">
        <v>0</v>
      </c>
      <c r="Q157" s="172">
        <v>0</v>
      </c>
      <c r="R157" s="177">
        <v>0</v>
      </c>
      <c r="S157" s="176">
        <v>0</v>
      </c>
      <c r="T157" s="172">
        <v>0</v>
      </c>
      <c r="U157" s="172">
        <v>0</v>
      </c>
      <c r="V157" s="172">
        <v>0</v>
      </c>
      <c r="W157" s="172">
        <v>0</v>
      </c>
      <c r="X157" s="172">
        <v>0</v>
      </c>
      <c r="Y157" s="172">
        <v>0</v>
      </c>
      <c r="Z157" s="172">
        <v>0</v>
      </c>
      <c r="AA157" s="172">
        <v>0</v>
      </c>
      <c r="AB157" s="172">
        <v>0</v>
      </c>
      <c r="AC157" s="172">
        <v>0</v>
      </c>
      <c r="AD157" s="177">
        <v>0</v>
      </c>
      <c r="AE157" s="176">
        <v>0</v>
      </c>
      <c r="AF157" s="172">
        <v>0</v>
      </c>
      <c r="AG157" s="172">
        <v>0</v>
      </c>
      <c r="AH157" s="172">
        <v>0</v>
      </c>
      <c r="AI157" s="172">
        <v>0</v>
      </c>
      <c r="AJ157" s="172">
        <v>0</v>
      </c>
      <c r="AK157" s="172">
        <v>127491.38089754099</v>
      </c>
      <c r="AL157" s="172">
        <v>127491.38089754099</v>
      </c>
      <c r="AM157" s="172">
        <v>127491.38089754099</v>
      </c>
      <c r="AN157" s="172">
        <v>127491.38089754099</v>
      </c>
      <c r="AO157" s="172">
        <v>127491.38089754099</v>
      </c>
      <c r="AP157" s="177">
        <v>127491.38089754099</v>
      </c>
      <c r="AQ157" s="176">
        <v>0</v>
      </c>
      <c r="AR157" s="172">
        <v>0</v>
      </c>
      <c r="AS157" s="172">
        <v>0</v>
      </c>
      <c r="AT157" s="172">
        <v>0</v>
      </c>
      <c r="AU157" s="172">
        <v>0</v>
      </c>
      <c r="AV157" s="172">
        <v>0</v>
      </c>
      <c r="AW157" s="172">
        <v>0</v>
      </c>
      <c r="AX157" s="172">
        <v>0</v>
      </c>
      <c r="AY157" s="172">
        <v>0</v>
      </c>
      <c r="AZ157" s="172">
        <v>0</v>
      </c>
      <c r="BA157" s="172">
        <v>0</v>
      </c>
      <c r="BB157" s="177">
        <v>0</v>
      </c>
      <c r="BC157" s="176">
        <v>0</v>
      </c>
      <c r="BD157" s="172">
        <v>0</v>
      </c>
      <c r="BE157" s="172">
        <v>0</v>
      </c>
      <c r="BF157" s="172">
        <v>0</v>
      </c>
      <c r="BG157" s="172">
        <v>0</v>
      </c>
      <c r="BH157" s="172">
        <v>0</v>
      </c>
      <c r="BI157" s="172">
        <v>0</v>
      </c>
      <c r="BJ157" s="172">
        <v>0</v>
      </c>
      <c r="BK157" s="172">
        <v>0</v>
      </c>
      <c r="BL157" s="172">
        <v>0</v>
      </c>
      <c r="BM157" s="172">
        <v>0</v>
      </c>
      <c r="BN157" s="177">
        <v>0</v>
      </c>
      <c r="BO157" s="176">
        <v>0</v>
      </c>
      <c r="BP157" s="172">
        <v>0</v>
      </c>
      <c r="BQ157" s="172">
        <v>0</v>
      </c>
      <c r="BR157" s="172">
        <v>0</v>
      </c>
      <c r="BS157" s="172">
        <v>0</v>
      </c>
      <c r="BT157" s="172">
        <v>0</v>
      </c>
      <c r="BU157" s="172">
        <v>0</v>
      </c>
      <c r="BV157" s="172">
        <v>0</v>
      </c>
      <c r="BW157" s="172">
        <v>0</v>
      </c>
      <c r="BX157" s="172">
        <v>0</v>
      </c>
      <c r="BY157" s="172">
        <v>0</v>
      </c>
      <c r="BZ157" s="177">
        <v>0</v>
      </c>
      <c r="CA157" s="176">
        <v>0</v>
      </c>
      <c r="CB157" s="172">
        <v>0</v>
      </c>
      <c r="CC157" s="172">
        <v>0</v>
      </c>
      <c r="CD157" s="172">
        <v>0</v>
      </c>
      <c r="CE157" s="172">
        <v>0</v>
      </c>
      <c r="CF157" s="172">
        <v>0</v>
      </c>
      <c r="CG157" s="172">
        <v>0</v>
      </c>
      <c r="CH157" s="172">
        <v>0</v>
      </c>
      <c r="CI157" s="172">
        <v>0</v>
      </c>
      <c r="CJ157" s="172">
        <v>0</v>
      </c>
      <c r="CK157" s="172">
        <v>0</v>
      </c>
      <c r="CL157" s="177">
        <v>0</v>
      </c>
      <c r="CM157" s="176">
        <v>0</v>
      </c>
      <c r="CN157" s="172">
        <v>0</v>
      </c>
      <c r="CO157" s="172">
        <v>0</v>
      </c>
      <c r="CP157" s="172">
        <v>0</v>
      </c>
      <c r="CQ157" s="172">
        <v>0</v>
      </c>
      <c r="CR157" s="172">
        <v>0</v>
      </c>
      <c r="CS157" s="172">
        <v>0</v>
      </c>
      <c r="CT157" s="172">
        <v>0</v>
      </c>
      <c r="CU157" s="172">
        <v>0</v>
      </c>
      <c r="CV157" s="172">
        <v>0</v>
      </c>
      <c r="CW157" s="172">
        <v>0</v>
      </c>
      <c r="CX157" s="172">
        <v>0</v>
      </c>
      <c r="CY157" s="163">
        <v>764948.28538524592</v>
      </c>
      <c r="DA157" s="178">
        <v>0</v>
      </c>
      <c r="DB157" s="179">
        <v>764948.28538524592</v>
      </c>
      <c r="DC157" s="179">
        <v>0</v>
      </c>
      <c r="DD157" s="179">
        <v>0</v>
      </c>
      <c r="DE157" s="179">
        <v>0</v>
      </c>
      <c r="DF157" s="179">
        <v>0</v>
      </c>
      <c r="DG157" s="179">
        <v>0</v>
      </c>
      <c r="DH157" s="165">
        <v>764948.28538524592</v>
      </c>
      <c r="DI157" s="182">
        <v>0</v>
      </c>
    </row>
    <row r="158" spans="1:113" x14ac:dyDescent="0.35">
      <c r="A158" s="172">
        <v>225</v>
      </c>
      <c r="B158" s="172">
        <v>135</v>
      </c>
      <c r="C158" s="173" t="s">
        <v>269</v>
      </c>
      <c r="D158" s="279" t="s">
        <v>474</v>
      </c>
      <c r="E158" s="174" t="s">
        <v>190</v>
      </c>
      <c r="F158" s="174" t="s">
        <v>79</v>
      </c>
      <c r="G158" s="172">
        <v>0</v>
      </c>
      <c r="H158" s="172">
        <v>0</v>
      </c>
      <c r="I158" s="172">
        <v>0</v>
      </c>
      <c r="J158" s="172">
        <v>0</v>
      </c>
      <c r="K158" s="172">
        <v>0</v>
      </c>
      <c r="L158" s="172">
        <v>0</v>
      </c>
      <c r="M158" s="172">
        <v>0</v>
      </c>
      <c r="N158" s="172">
        <v>0</v>
      </c>
      <c r="O158" s="172">
        <v>0</v>
      </c>
      <c r="P158" s="172">
        <v>0</v>
      </c>
      <c r="Q158" s="172">
        <v>0</v>
      </c>
      <c r="R158" s="177">
        <v>0</v>
      </c>
      <c r="S158" s="176">
        <v>0</v>
      </c>
      <c r="T158" s="172">
        <v>0</v>
      </c>
      <c r="U158" s="172">
        <v>0</v>
      </c>
      <c r="V158" s="172">
        <v>0</v>
      </c>
      <c r="W158" s="172">
        <v>0</v>
      </c>
      <c r="X158" s="172">
        <v>0</v>
      </c>
      <c r="Y158" s="172">
        <v>0</v>
      </c>
      <c r="Z158" s="172">
        <v>0</v>
      </c>
      <c r="AA158" s="172">
        <v>0</v>
      </c>
      <c r="AB158" s="172">
        <v>0</v>
      </c>
      <c r="AC158" s="172">
        <v>0</v>
      </c>
      <c r="AD158" s="177">
        <v>0</v>
      </c>
      <c r="AE158" s="176">
        <v>0</v>
      </c>
      <c r="AF158" s="172">
        <v>0</v>
      </c>
      <c r="AG158" s="172">
        <v>0</v>
      </c>
      <c r="AH158" s="172">
        <v>0</v>
      </c>
      <c r="AI158" s="172">
        <v>0</v>
      </c>
      <c r="AJ158" s="172">
        <v>0</v>
      </c>
      <c r="AK158" s="172">
        <v>0</v>
      </c>
      <c r="AL158" s="172">
        <v>0</v>
      </c>
      <c r="AM158" s="172">
        <v>0</v>
      </c>
      <c r="AN158" s="172">
        <v>0</v>
      </c>
      <c r="AO158" s="172">
        <v>0</v>
      </c>
      <c r="AP158" s="177">
        <v>0</v>
      </c>
      <c r="AQ158" s="176">
        <v>0</v>
      </c>
      <c r="AR158" s="172">
        <v>0</v>
      </c>
      <c r="AS158" s="172">
        <v>0</v>
      </c>
      <c r="AT158" s="172">
        <v>0</v>
      </c>
      <c r="AU158" s="172">
        <v>0</v>
      </c>
      <c r="AV158" s="172">
        <v>0</v>
      </c>
      <c r="AW158" s="172">
        <v>0</v>
      </c>
      <c r="AX158" s="172">
        <v>0</v>
      </c>
      <c r="AY158" s="172">
        <v>0</v>
      </c>
      <c r="AZ158" s="172">
        <v>0</v>
      </c>
      <c r="BA158" s="172">
        <v>0</v>
      </c>
      <c r="BB158" s="177">
        <v>0</v>
      </c>
      <c r="BC158" s="176">
        <v>0</v>
      </c>
      <c r="BD158" s="172">
        <v>0</v>
      </c>
      <c r="BE158" s="172">
        <v>0</v>
      </c>
      <c r="BF158" s="172">
        <v>0</v>
      </c>
      <c r="BG158" s="172">
        <v>0</v>
      </c>
      <c r="BH158" s="172">
        <v>0</v>
      </c>
      <c r="BI158" s="172">
        <v>0</v>
      </c>
      <c r="BJ158" s="172">
        <v>0</v>
      </c>
      <c r="BK158" s="172">
        <v>0</v>
      </c>
      <c r="BL158" s="172">
        <v>0</v>
      </c>
      <c r="BM158" s="172">
        <v>0</v>
      </c>
      <c r="BN158" s="177">
        <v>0</v>
      </c>
      <c r="BO158" s="176">
        <v>0</v>
      </c>
      <c r="BP158" s="172">
        <v>61754.777650952085</v>
      </c>
      <c r="BQ158" s="172">
        <v>92632.16647642813</v>
      </c>
      <c r="BR158" s="172">
        <v>154386.94412738024</v>
      </c>
      <c r="BS158" s="172">
        <v>216141.72177833234</v>
      </c>
      <c r="BT158" s="172">
        <v>277896.49942928436</v>
      </c>
      <c r="BU158" s="172">
        <v>247019.11060380834</v>
      </c>
      <c r="BV158" s="172">
        <v>216141.72177833234</v>
      </c>
      <c r="BW158" s="172">
        <v>185264.33295285626</v>
      </c>
      <c r="BX158" s="172">
        <v>92632.16647642813</v>
      </c>
      <c r="BY158" s="172">
        <v>0</v>
      </c>
      <c r="BZ158" s="177">
        <v>0</v>
      </c>
      <c r="CA158" s="176">
        <v>0</v>
      </c>
      <c r="CB158" s="172">
        <v>0</v>
      </c>
      <c r="CC158" s="172">
        <v>0</v>
      </c>
      <c r="CD158" s="172">
        <v>0</v>
      </c>
      <c r="CE158" s="172">
        <v>0</v>
      </c>
      <c r="CF158" s="172">
        <v>0</v>
      </c>
      <c r="CG158" s="172">
        <v>0</v>
      </c>
      <c r="CH158" s="172">
        <v>0</v>
      </c>
      <c r="CI158" s="172">
        <v>0</v>
      </c>
      <c r="CJ158" s="172">
        <v>0</v>
      </c>
      <c r="CK158" s="172">
        <v>0</v>
      </c>
      <c r="CL158" s="177">
        <v>0</v>
      </c>
      <c r="CM158" s="176">
        <v>0</v>
      </c>
      <c r="CN158" s="172">
        <v>0</v>
      </c>
      <c r="CO158" s="172">
        <v>0</v>
      </c>
      <c r="CP158" s="172">
        <v>0</v>
      </c>
      <c r="CQ158" s="172">
        <v>0</v>
      </c>
      <c r="CR158" s="172">
        <v>0</v>
      </c>
      <c r="CS158" s="172">
        <v>0</v>
      </c>
      <c r="CT158" s="172">
        <v>0</v>
      </c>
      <c r="CU158" s="172">
        <v>0</v>
      </c>
      <c r="CV158" s="172">
        <v>0</v>
      </c>
      <c r="CW158" s="172">
        <v>0</v>
      </c>
      <c r="CX158" s="172">
        <v>0</v>
      </c>
      <c r="CY158" s="163">
        <v>1543869.4412738022</v>
      </c>
      <c r="DA158" s="178">
        <v>0</v>
      </c>
      <c r="DB158" s="179">
        <v>0</v>
      </c>
      <c r="DC158" s="179">
        <v>0</v>
      </c>
      <c r="DD158" s="179">
        <v>0</v>
      </c>
      <c r="DE158" s="179">
        <v>1543869.4412738022</v>
      </c>
      <c r="DF158" s="179">
        <v>0</v>
      </c>
      <c r="DG158" s="179">
        <v>0</v>
      </c>
      <c r="DH158" s="165">
        <v>1543869.4412738022</v>
      </c>
      <c r="DI158" s="182">
        <v>0</v>
      </c>
    </row>
    <row r="159" spans="1:113" x14ac:dyDescent="0.35">
      <c r="A159" s="172">
        <v>226</v>
      </c>
      <c r="B159" s="172">
        <v>383</v>
      </c>
      <c r="C159" s="173" t="s">
        <v>270</v>
      </c>
      <c r="D159" s="279" t="s">
        <v>474</v>
      </c>
      <c r="E159" s="174" t="s">
        <v>190</v>
      </c>
      <c r="F159" s="174" t="s">
        <v>79</v>
      </c>
      <c r="G159" s="172">
        <v>0</v>
      </c>
      <c r="H159" s="172">
        <v>0</v>
      </c>
      <c r="I159" s="172">
        <v>0</v>
      </c>
      <c r="J159" s="172">
        <v>0</v>
      </c>
      <c r="K159" s="172">
        <v>0</v>
      </c>
      <c r="L159" s="172">
        <v>0</v>
      </c>
      <c r="M159" s="172">
        <v>0</v>
      </c>
      <c r="N159" s="172">
        <v>0</v>
      </c>
      <c r="O159" s="172">
        <v>0</v>
      </c>
      <c r="P159" s="172">
        <v>0</v>
      </c>
      <c r="Q159" s="172">
        <v>0</v>
      </c>
      <c r="R159" s="177">
        <v>0</v>
      </c>
      <c r="S159" s="176">
        <v>0</v>
      </c>
      <c r="T159" s="172">
        <v>0</v>
      </c>
      <c r="U159" s="172">
        <v>0</v>
      </c>
      <c r="V159" s="172">
        <v>0</v>
      </c>
      <c r="W159" s="172">
        <v>0</v>
      </c>
      <c r="X159" s="172">
        <v>0</v>
      </c>
      <c r="Y159" s="172">
        <v>0</v>
      </c>
      <c r="Z159" s="172">
        <v>0</v>
      </c>
      <c r="AA159" s="172">
        <v>0</v>
      </c>
      <c r="AB159" s="172">
        <v>0</v>
      </c>
      <c r="AC159" s="172">
        <v>0</v>
      </c>
      <c r="AD159" s="177">
        <v>0</v>
      </c>
      <c r="AE159" s="176">
        <v>0</v>
      </c>
      <c r="AF159" s="172">
        <v>0</v>
      </c>
      <c r="AG159" s="172">
        <v>0</v>
      </c>
      <c r="AH159" s="172">
        <v>0</v>
      </c>
      <c r="AI159" s="172">
        <v>0</v>
      </c>
      <c r="AJ159" s="172">
        <v>0</v>
      </c>
      <c r="AK159" s="172">
        <v>0</v>
      </c>
      <c r="AL159" s="172">
        <v>0</v>
      </c>
      <c r="AM159" s="172">
        <v>0</v>
      </c>
      <c r="AN159" s="172">
        <v>0</v>
      </c>
      <c r="AO159" s="172">
        <v>0</v>
      </c>
      <c r="AP159" s="177">
        <v>0</v>
      </c>
      <c r="AQ159" s="176">
        <v>0</v>
      </c>
      <c r="AR159" s="172">
        <v>0</v>
      </c>
      <c r="AS159" s="172">
        <v>0</v>
      </c>
      <c r="AT159" s="172">
        <v>0</v>
      </c>
      <c r="AU159" s="172">
        <v>0</v>
      </c>
      <c r="AV159" s="172">
        <v>0</v>
      </c>
      <c r="AW159" s="172">
        <v>0</v>
      </c>
      <c r="AX159" s="172">
        <v>0</v>
      </c>
      <c r="AY159" s="172">
        <v>0</v>
      </c>
      <c r="AZ159" s="172">
        <v>0</v>
      </c>
      <c r="BA159" s="172">
        <v>0</v>
      </c>
      <c r="BB159" s="177">
        <v>0</v>
      </c>
      <c r="BC159" s="176">
        <v>0</v>
      </c>
      <c r="BD159" s="172">
        <v>0</v>
      </c>
      <c r="BE159" s="172">
        <v>0</v>
      </c>
      <c r="BF159" s="172">
        <v>0</v>
      </c>
      <c r="BG159" s="172">
        <v>0</v>
      </c>
      <c r="BH159" s="172">
        <v>0</v>
      </c>
      <c r="BI159" s="172">
        <v>0</v>
      </c>
      <c r="BJ159" s="172">
        <v>0</v>
      </c>
      <c r="BK159" s="172">
        <v>0</v>
      </c>
      <c r="BL159" s="172">
        <v>0</v>
      </c>
      <c r="BM159" s="172">
        <v>0</v>
      </c>
      <c r="BN159" s="177">
        <v>0</v>
      </c>
      <c r="BO159" s="176">
        <v>0</v>
      </c>
      <c r="BP159" s="172">
        <v>61754.777650952085</v>
      </c>
      <c r="BQ159" s="172">
        <v>92632.16647642813</v>
      </c>
      <c r="BR159" s="172">
        <v>154386.94412738024</v>
      </c>
      <c r="BS159" s="172">
        <v>216141.72177833234</v>
      </c>
      <c r="BT159" s="172">
        <v>277896.49942928436</v>
      </c>
      <c r="BU159" s="172">
        <v>247019.11060380834</v>
      </c>
      <c r="BV159" s="172">
        <v>216141.72177833234</v>
      </c>
      <c r="BW159" s="172">
        <v>185264.33295285626</v>
      </c>
      <c r="BX159" s="172">
        <v>92632.16647642813</v>
      </c>
      <c r="BY159" s="172">
        <v>0</v>
      </c>
      <c r="BZ159" s="177">
        <v>0</v>
      </c>
      <c r="CA159" s="176">
        <v>0</v>
      </c>
      <c r="CB159" s="172">
        <v>0</v>
      </c>
      <c r="CC159" s="172">
        <v>0</v>
      </c>
      <c r="CD159" s="172">
        <v>0</v>
      </c>
      <c r="CE159" s="172">
        <v>0</v>
      </c>
      <c r="CF159" s="172">
        <v>0</v>
      </c>
      <c r="CG159" s="172">
        <v>0</v>
      </c>
      <c r="CH159" s="172">
        <v>0</v>
      </c>
      <c r="CI159" s="172">
        <v>0</v>
      </c>
      <c r="CJ159" s="172">
        <v>0</v>
      </c>
      <c r="CK159" s="172">
        <v>0</v>
      </c>
      <c r="CL159" s="177">
        <v>0</v>
      </c>
      <c r="CM159" s="176">
        <v>0</v>
      </c>
      <c r="CN159" s="172">
        <v>0</v>
      </c>
      <c r="CO159" s="172">
        <v>0</v>
      </c>
      <c r="CP159" s="172">
        <v>0</v>
      </c>
      <c r="CQ159" s="172">
        <v>0</v>
      </c>
      <c r="CR159" s="172">
        <v>0</v>
      </c>
      <c r="CS159" s="172">
        <v>0</v>
      </c>
      <c r="CT159" s="172">
        <v>0</v>
      </c>
      <c r="CU159" s="172">
        <v>0</v>
      </c>
      <c r="CV159" s="172">
        <v>0</v>
      </c>
      <c r="CW159" s="172">
        <v>0</v>
      </c>
      <c r="CX159" s="172">
        <v>0</v>
      </c>
      <c r="CY159" s="163">
        <v>1543869.4412738022</v>
      </c>
      <c r="DA159" s="178">
        <v>0</v>
      </c>
      <c r="DB159" s="179">
        <v>0</v>
      </c>
      <c r="DC159" s="179">
        <v>0</v>
      </c>
      <c r="DD159" s="179">
        <v>0</v>
      </c>
      <c r="DE159" s="179">
        <v>1543869.4412738022</v>
      </c>
      <c r="DF159" s="179">
        <v>0</v>
      </c>
      <c r="DG159" s="179">
        <v>0</v>
      </c>
      <c r="DH159" s="165">
        <v>1543869.4412738022</v>
      </c>
      <c r="DI159" s="182">
        <v>0</v>
      </c>
    </row>
    <row r="160" spans="1:113" x14ac:dyDescent="0.35">
      <c r="A160" s="172">
        <v>227</v>
      </c>
      <c r="B160" s="172">
        <v>315</v>
      </c>
      <c r="C160" s="173" t="s">
        <v>271</v>
      </c>
      <c r="D160" s="279" t="s">
        <v>474</v>
      </c>
      <c r="E160" s="174" t="s">
        <v>190</v>
      </c>
      <c r="F160" s="174" t="s">
        <v>79</v>
      </c>
      <c r="G160" s="172">
        <v>0</v>
      </c>
      <c r="H160" s="172">
        <v>0</v>
      </c>
      <c r="I160" s="172">
        <v>0</v>
      </c>
      <c r="J160" s="172">
        <v>0</v>
      </c>
      <c r="K160" s="172">
        <v>0</v>
      </c>
      <c r="L160" s="172">
        <v>0</v>
      </c>
      <c r="M160" s="172">
        <v>0</v>
      </c>
      <c r="N160" s="172">
        <v>0</v>
      </c>
      <c r="O160" s="172">
        <v>0</v>
      </c>
      <c r="P160" s="172">
        <v>0</v>
      </c>
      <c r="Q160" s="172">
        <v>0</v>
      </c>
      <c r="R160" s="177">
        <v>0</v>
      </c>
      <c r="S160" s="176">
        <v>0</v>
      </c>
      <c r="T160" s="172">
        <v>0</v>
      </c>
      <c r="U160" s="172">
        <v>0</v>
      </c>
      <c r="V160" s="172">
        <v>0</v>
      </c>
      <c r="W160" s="172">
        <v>0</v>
      </c>
      <c r="X160" s="172">
        <v>0</v>
      </c>
      <c r="Y160" s="172">
        <v>0</v>
      </c>
      <c r="Z160" s="172">
        <v>0</v>
      </c>
      <c r="AA160" s="172">
        <v>0</v>
      </c>
      <c r="AB160" s="172">
        <v>0</v>
      </c>
      <c r="AC160" s="172">
        <v>0</v>
      </c>
      <c r="AD160" s="177">
        <v>0</v>
      </c>
      <c r="AE160" s="176">
        <v>0</v>
      </c>
      <c r="AF160" s="172">
        <v>0</v>
      </c>
      <c r="AG160" s="172">
        <v>0</v>
      </c>
      <c r="AH160" s="172">
        <v>0</v>
      </c>
      <c r="AI160" s="172">
        <v>0</v>
      </c>
      <c r="AJ160" s="172">
        <v>0</v>
      </c>
      <c r="AK160" s="172">
        <v>0</v>
      </c>
      <c r="AL160" s="172">
        <v>0</v>
      </c>
      <c r="AM160" s="172">
        <v>0</v>
      </c>
      <c r="AN160" s="172">
        <v>0</v>
      </c>
      <c r="AO160" s="172">
        <v>0</v>
      </c>
      <c r="AP160" s="177">
        <v>0</v>
      </c>
      <c r="AQ160" s="176">
        <v>0</v>
      </c>
      <c r="AR160" s="172">
        <v>0</v>
      </c>
      <c r="AS160" s="172">
        <v>0</v>
      </c>
      <c r="AT160" s="172">
        <v>0</v>
      </c>
      <c r="AU160" s="172">
        <v>0</v>
      </c>
      <c r="AV160" s="172">
        <v>0</v>
      </c>
      <c r="AW160" s="172">
        <v>0</v>
      </c>
      <c r="AX160" s="172">
        <v>0</v>
      </c>
      <c r="AY160" s="172">
        <v>0</v>
      </c>
      <c r="AZ160" s="172">
        <v>0</v>
      </c>
      <c r="BA160" s="172">
        <v>0</v>
      </c>
      <c r="BB160" s="177">
        <v>0</v>
      </c>
      <c r="BC160" s="176">
        <v>0</v>
      </c>
      <c r="BD160" s="172">
        <v>0</v>
      </c>
      <c r="BE160" s="172">
        <v>0</v>
      </c>
      <c r="BF160" s="172">
        <v>0</v>
      </c>
      <c r="BG160" s="172">
        <v>0</v>
      </c>
      <c r="BH160" s="172">
        <v>0</v>
      </c>
      <c r="BI160" s="172">
        <v>0</v>
      </c>
      <c r="BJ160" s="172">
        <v>0</v>
      </c>
      <c r="BK160" s="172">
        <v>0</v>
      </c>
      <c r="BL160" s="172">
        <v>0</v>
      </c>
      <c r="BM160" s="172">
        <v>0</v>
      </c>
      <c r="BN160" s="177">
        <v>0</v>
      </c>
      <c r="BO160" s="176">
        <v>0</v>
      </c>
      <c r="BP160" s="172">
        <v>33679.26383628777</v>
      </c>
      <c r="BQ160" s="172">
        <v>50518.895754431658</v>
      </c>
      <c r="BR160" s="172">
        <v>84198.159590719442</v>
      </c>
      <c r="BS160" s="172">
        <v>117877.42342700722</v>
      </c>
      <c r="BT160" s="172">
        <v>151556.68726329497</v>
      </c>
      <c r="BU160" s="172">
        <v>134717.05534515108</v>
      </c>
      <c r="BV160" s="172">
        <v>117877.42342700722</v>
      </c>
      <c r="BW160" s="172">
        <v>101037.79150886332</v>
      </c>
      <c r="BX160" s="172">
        <v>50518.895754431658</v>
      </c>
      <c r="BY160" s="172">
        <v>0</v>
      </c>
      <c r="BZ160" s="177">
        <v>0</v>
      </c>
      <c r="CA160" s="176">
        <v>0</v>
      </c>
      <c r="CB160" s="172">
        <v>0</v>
      </c>
      <c r="CC160" s="172">
        <v>0</v>
      </c>
      <c r="CD160" s="172">
        <v>0</v>
      </c>
      <c r="CE160" s="172">
        <v>0</v>
      </c>
      <c r="CF160" s="172">
        <v>0</v>
      </c>
      <c r="CG160" s="172">
        <v>0</v>
      </c>
      <c r="CH160" s="172">
        <v>0</v>
      </c>
      <c r="CI160" s="172">
        <v>0</v>
      </c>
      <c r="CJ160" s="172">
        <v>0</v>
      </c>
      <c r="CK160" s="172">
        <v>0</v>
      </c>
      <c r="CL160" s="177">
        <v>0</v>
      </c>
      <c r="CM160" s="176">
        <v>0</v>
      </c>
      <c r="CN160" s="172">
        <v>0</v>
      </c>
      <c r="CO160" s="172">
        <v>0</v>
      </c>
      <c r="CP160" s="172">
        <v>0</v>
      </c>
      <c r="CQ160" s="172">
        <v>0</v>
      </c>
      <c r="CR160" s="172">
        <v>0</v>
      </c>
      <c r="CS160" s="172">
        <v>0</v>
      </c>
      <c r="CT160" s="172">
        <v>0</v>
      </c>
      <c r="CU160" s="172">
        <v>0</v>
      </c>
      <c r="CV160" s="172">
        <v>0</v>
      </c>
      <c r="CW160" s="172">
        <v>0</v>
      </c>
      <c r="CX160" s="172">
        <v>0</v>
      </c>
      <c r="CY160" s="163">
        <v>841981.59590719442</v>
      </c>
      <c r="DA160" s="178">
        <v>0</v>
      </c>
      <c r="DB160" s="179">
        <v>0</v>
      </c>
      <c r="DC160" s="179">
        <v>0</v>
      </c>
      <c r="DD160" s="179">
        <v>0</v>
      </c>
      <c r="DE160" s="179">
        <v>841981.59590719442</v>
      </c>
      <c r="DF160" s="179">
        <v>0</v>
      </c>
      <c r="DG160" s="179">
        <v>0</v>
      </c>
      <c r="DH160" s="165">
        <v>841981.59590719442</v>
      </c>
      <c r="DI160" s="182">
        <v>0</v>
      </c>
    </row>
    <row r="161" spans="1:113" x14ac:dyDescent="0.35">
      <c r="A161" s="172">
        <v>229</v>
      </c>
      <c r="B161" s="172">
        <v>81</v>
      </c>
      <c r="C161" s="173" t="s">
        <v>272</v>
      </c>
      <c r="D161" s="279" t="s">
        <v>474</v>
      </c>
      <c r="E161" s="183" t="s">
        <v>260</v>
      </c>
      <c r="F161" s="174" t="s">
        <v>79</v>
      </c>
      <c r="G161" s="172">
        <v>0</v>
      </c>
      <c r="H161" s="172">
        <v>0</v>
      </c>
      <c r="I161" s="172">
        <v>0</v>
      </c>
      <c r="J161" s="172">
        <v>0</v>
      </c>
      <c r="K161" s="172">
        <v>0</v>
      </c>
      <c r="L161" s="172">
        <v>0</v>
      </c>
      <c r="M161" s="172">
        <v>0</v>
      </c>
      <c r="N161" s="172">
        <v>0</v>
      </c>
      <c r="O161" s="172">
        <v>0</v>
      </c>
      <c r="P161" s="172">
        <v>0</v>
      </c>
      <c r="Q161" s="172">
        <v>0</v>
      </c>
      <c r="R161" s="177">
        <v>0</v>
      </c>
      <c r="S161" s="176">
        <v>0</v>
      </c>
      <c r="T161" s="172">
        <v>0</v>
      </c>
      <c r="U161" s="172">
        <v>0</v>
      </c>
      <c r="V161" s="172">
        <v>0</v>
      </c>
      <c r="W161" s="172">
        <v>0</v>
      </c>
      <c r="X161" s="172">
        <v>0</v>
      </c>
      <c r="Y161" s="172">
        <v>0</v>
      </c>
      <c r="Z161" s="172">
        <v>0</v>
      </c>
      <c r="AA161" s="172">
        <v>0</v>
      </c>
      <c r="AB161" s="172">
        <v>0</v>
      </c>
      <c r="AC161" s="172">
        <v>0</v>
      </c>
      <c r="AD161" s="177">
        <v>0</v>
      </c>
      <c r="AE161" s="176">
        <v>0</v>
      </c>
      <c r="AF161" s="172">
        <v>0</v>
      </c>
      <c r="AG161" s="172">
        <v>0</v>
      </c>
      <c r="AH161" s="172">
        <v>0</v>
      </c>
      <c r="AI161" s="172">
        <v>0</v>
      </c>
      <c r="AJ161" s="172">
        <v>0</v>
      </c>
      <c r="AK161" s="172">
        <v>0</v>
      </c>
      <c r="AL161" s="172">
        <v>0</v>
      </c>
      <c r="AM161" s="172">
        <v>0</v>
      </c>
      <c r="AN161" s="172">
        <v>0</v>
      </c>
      <c r="AO161" s="172">
        <v>0</v>
      </c>
      <c r="AP161" s="177">
        <v>0</v>
      </c>
      <c r="AQ161" s="176">
        <v>0</v>
      </c>
      <c r="AR161" s="172">
        <v>0</v>
      </c>
      <c r="AS161" s="172">
        <v>0</v>
      </c>
      <c r="AT161" s="172">
        <v>0</v>
      </c>
      <c r="AU161" s="172">
        <v>0</v>
      </c>
      <c r="AV161" s="172">
        <v>0</v>
      </c>
      <c r="AW161" s="172">
        <v>0</v>
      </c>
      <c r="AX161" s="172">
        <v>0</v>
      </c>
      <c r="AY161" s="172">
        <v>0</v>
      </c>
      <c r="AZ161" s="172">
        <v>0</v>
      </c>
      <c r="BA161" s="172">
        <v>0</v>
      </c>
      <c r="BB161" s="177">
        <v>0</v>
      </c>
      <c r="BC161" s="176">
        <v>0</v>
      </c>
      <c r="BD161" s="172">
        <v>0</v>
      </c>
      <c r="BE161" s="172">
        <v>0</v>
      </c>
      <c r="BF161" s="172">
        <v>0</v>
      </c>
      <c r="BG161" s="172">
        <v>0</v>
      </c>
      <c r="BH161" s="172">
        <v>0</v>
      </c>
      <c r="BI161" s="172">
        <v>0</v>
      </c>
      <c r="BJ161" s="172">
        <v>0</v>
      </c>
      <c r="BK161" s="172">
        <v>0</v>
      </c>
      <c r="BL161" s="172">
        <v>0</v>
      </c>
      <c r="BM161" s="172">
        <v>0</v>
      </c>
      <c r="BN161" s="177">
        <v>0</v>
      </c>
      <c r="BO161" s="176">
        <v>0</v>
      </c>
      <c r="BP161" s="172">
        <v>0</v>
      </c>
      <c r="BQ161" s="172">
        <v>0</v>
      </c>
      <c r="BR161" s="172">
        <v>0</v>
      </c>
      <c r="BS161" s="172">
        <v>0</v>
      </c>
      <c r="BT161" s="172">
        <v>0</v>
      </c>
      <c r="BU161" s="172">
        <v>0</v>
      </c>
      <c r="BV161" s="172">
        <v>0</v>
      </c>
      <c r="BW161" s="172">
        <v>0</v>
      </c>
      <c r="BX161" s="172">
        <v>0</v>
      </c>
      <c r="BY161" s="172">
        <v>0</v>
      </c>
      <c r="BZ161" s="177">
        <v>0</v>
      </c>
      <c r="CA161" s="176">
        <v>0</v>
      </c>
      <c r="CB161" s="172">
        <v>0</v>
      </c>
      <c r="CC161" s="172">
        <v>0</v>
      </c>
      <c r="CD161" s="172">
        <v>0</v>
      </c>
      <c r="CE161" s="172">
        <v>0</v>
      </c>
      <c r="CF161" s="172">
        <v>0</v>
      </c>
      <c r="CG161" s="172">
        <v>0</v>
      </c>
      <c r="CH161" s="172">
        <v>0</v>
      </c>
      <c r="CI161" s="172">
        <v>0</v>
      </c>
      <c r="CJ161" s="172">
        <v>0</v>
      </c>
      <c r="CK161" s="172">
        <v>0</v>
      </c>
      <c r="CL161" s="177">
        <v>0</v>
      </c>
      <c r="CM161" s="176">
        <v>0</v>
      </c>
      <c r="CN161" s="172">
        <v>0</v>
      </c>
      <c r="CO161" s="172">
        <v>0</v>
      </c>
      <c r="CP161" s="172">
        <v>0</v>
      </c>
      <c r="CQ161" s="172">
        <v>0</v>
      </c>
      <c r="CR161" s="172">
        <v>0</v>
      </c>
      <c r="CS161" s="172">
        <v>0</v>
      </c>
      <c r="CT161" s="172">
        <v>0</v>
      </c>
      <c r="CU161" s="172">
        <v>0</v>
      </c>
      <c r="CV161" s="172">
        <v>0</v>
      </c>
      <c r="CW161" s="172">
        <v>0</v>
      </c>
      <c r="CX161" s="172">
        <v>0</v>
      </c>
      <c r="CY161" s="163">
        <v>0</v>
      </c>
      <c r="DA161" s="178">
        <v>0</v>
      </c>
      <c r="DB161" s="179">
        <v>0</v>
      </c>
      <c r="DC161" s="179">
        <v>0</v>
      </c>
      <c r="DD161" s="179">
        <v>0</v>
      </c>
      <c r="DE161" s="179">
        <v>0</v>
      </c>
      <c r="DF161" s="179">
        <v>0</v>
      </c>
      <c r="DG161" s="179">
        <v>0</v>
      </c>
      <c r="DH161" s="165">
        <v>0</v>
      </c>
      <c r="DI161" s="182">
        <v>0</v>
      </c>
    </row>
    <row r="162" spans="1:113" x14ac:dyDescent="0.35">
      <c r="A162" s="172">
        <v>231</v>
      </c>
      <c r="B162" s="172">
        <v>334</v>
      </c>
      <c r="C162" s="173" t="s">
        <v>273</v>
      </c>
      <c r="D162" s="279" t="s">
        <v>474</v>
      </c>
      <c r="E162" s="174" t="s">
        <v>142</v>
      </c>
      <c r="F162" s="174" t="s">
        <v>79</v>
      </c>
      <c r="G162" s="172">
        <v>525900.81942349928</v>
      </c>
      <c r="H162" s="172">
        <v>807064.49611997092</v>
      </c>
      <c r="I162" s="172">
        <v>781213.15657532529</v>
      </c>
      <c r="J162" s="172">
        <v>768103.43556094915</v>
      </c>
      <c r="K162" s="172">
        <v>801792.0370367876</v>
      </c>
      <c r="L162" s="172">
        <v>1127548.8483673355</v>
      </c>
      <c r="M162" s="172">
        <v>449578.67825861042</v>
      </c>
      <c r="N162" s="172">
        <v>730323.30254615529</v>
      </c>
      <c r="O162" s="172">
        <v>448032.49877715996</v>
      </c>
      <c r="P162" s="172">
        <v>774244.33331503766</v>
      </c>
      <c r="Q162" s="172">
        <v>821150.18476827955</v>
      </c>
      <c r="R162" s="177">
        <v>423057.14346870192</v>
      </c>
      <c r="S162" s="176">
        <v>525900.81942349928</v>
      </c>
      <c r="T162" s="172">
        <v>807064.49611997092</v>
      </c>
      <c r="U162" s="172">
        <v>781213.15657532529</v>
      </c>
      <c r="V162" s="172">
        <v>768103.43556094915</v>
      </c>
      <c r="W162" s="172">
        <v>801792.0370367876</v>
      </c>
      <c r="X162" s="172">
        <v>1127548.8483673355</v>
      </c>
      <c r="Y162" s="172">
        <v>449578.67825861042</v>
      </c>
      <c r="Z162" s="172">
        <v>730323.30254615529</v>
      </c>
      <c r="AA162" s="172">
        <v>448032.49877715996</v>
      </c>
      <c r="AB162" s="172">
        <v>774244.33331503766</v>
      </c>
      <c r="AC162" s="172">
        <v>821150.18476827955</v>
      </c>
      <c r="AD162" s="177">
        <v>423057.14346870192</v>
      </c>
      <c r="AE162" s="176">
        <v>998077.49083607376</v>
      </c>
      <c r="AF162" s="172">
        <v>998077.49083607376</v>
      </c>
      <c r="AG162" s="172">
        <v>998077.49083607376</v>
      </c>
      <c r="AH162" s="172">
        <v>998077.49083607376</v>
      </c>
      <c r="AI162" s="172">
        <v>998077.49083607376</v>
      </c>
      <c r="AJ162" s="172">
        <v>998077.49083607376</v>
      </c>
      <c r="AK162" s="172">
        <v>998077.49083607376</v>
      </c>
      <c r="AL162" s="172">
        <v>998077.49083607376</v>
      </c>
      <c r="AM162" s="172">
        <v>998077.49083607376</v>
      </c>
      <c r="AN162" s="172">
        <v>998077.49083607376</v>
      </c>
      <c r="AO162" s="172">
        <v>998077.49083607376</v>
      </c>
      <c r="AP162" s="177">
        <v>998077.49083607376</v>
      </c>
      <c r="AQ162" s="176">
        <v>973295.11717443587</v>
      </c>
      <c r="AR162" s="172">
        <v>973295.11717443587</v>
      </c>
      <c r="AS162" s="172">
        <v>973295.11717443587</v>
      </c>
      <c r="AT162" s="172">
        <v>973295.11717443587</v>
      </c>
      <c r="AU162" s="172">
        <v>973295.11717443587</v>
      </c>
      <c r="AV162" s="172">
        <v>973295.11717443587</v>
      </c>
      <c r="AW162" s="172">
        <v>973295.11717443587</v>
      </c>
      <c r="AX162" s="172">
        <v>973295.11717443587</v>
      </c>
      <c r="AY162" s="172">
        <v>973295.11717443587</v>
      </c>
      <c r="AZ162" s="172">
        <v>973295.11717443587</v>
      </c>
      <c r="BA162" s="172">
        <v>973295.11717443587</v>
      </c>
      <c r="BB162" s="177">
        <v>973295.11717443587</v>
      </c>
      <c r="BC162" s="176">
        <v>958077.87018921936</v>
      </c>
      <c r="BD162" s="172">
        <v>958077.87018921936</v>
      </c>
      <c r="BE162" s="172">
        <v>958077.87018921936</v>
      </c>
      <c r="BF162" s="172">
        <v>958077.87018921936</v>
      </c>
      <c r="BG162" s="172">
        <v>958077.87018921936</v>
      </c>
      <c r="BH162" s="172">
        <v>958077.87018921936</v>
      </c>
      <c r="BI162" s="172">
        <v>958077.87018921936</v>
      </c>
      <c r="BJ162" s="172">
        <v>958077.87018921936</v>
      </c>
      <c r="BK162" s="172">
        <v>958077.87018921936</v>
      </c>
      <c r="BL162" s="172">
        <v>958077.87018921936</v>
      </c>
      <c r="BM162" s="172">
        <v>958077.87018921936</v>
      </c>
      <c r="BN162" s="177">
        <v>958077.87018921936</v>
      </c>
      <c r="BO162" s="176">
        <v>956773.53473334375</v>
      </c>
      <c r="BP162" s="172">
        <v>956773.53473334375</v>
      </c>
      <c r="BQ162" s="172">
        <v>956773.53473334375</v>
      </c>
      <c r="BR162" s="172">
        <v>956773.53473334375</v>
      </c>
      <c r="BS162" s="172">
        <v>956773.53473334375</v>
      </c>
      <c r="BT162" s="172">
        <v>956773.53473334375</v>
      </c>
      <c r="BU162" s="172">
        <v>956773.53473334375</v>
      </c>
      <c r="BV162" s="172">
        <v>956773.53473334375</v>
      </c>
      <c r="BW162" s="172">
        <v>956773.53473334375</v>
      </c>
      <c r="BX162" s="172">
        <v>956773.53473334375</v>
      </c>
      <c r="BY162" s="172">
        <v>956773.53473334375</v>
      </c>
      <c r="BZ162" s="177">
        <v>956773.53473334375</v>
      </c>
      <c r="CA162" s="176">
        <v>956773.53473334375</v>
      </c>
      <c r="CB162" s="172">
        <v>956773.53473334375</v>
      </c>
      <c r="CC162" s="172">
        <v>956773.53473334375</v>
      </c>
      <c r="CD162" s="172">
        <v>956773.53473334375</v>
      </c>
      <c r="CE162" s="172">
        <v>956773.53473334375</v>
      </c>
      <c r="CF162" s="172">
        <v>956773.53473334375</v>
      </c>
      <c r="CG162" s="172">
        <v>956773.53473334375</v>
      </c>
      <c r="CH162" s="172">
        <v>956773.53473334375</v>
      </c>
      <c r="CI162" s="172">
        <v>956773.53473334375</v>
      </c>
      <c r="CJ162" s="172">
        <v>956773.53473334375</v>
      </c>
      <c r="CK162" s="172">
        <v>956773.53473334375</v>
      </c>
      <c r="CL162" s="177">
        <v>956773.53473334375</v>
      </c>
      <c r="CM162" s="176">
        <v>956686.5790362854</v>
      </c>
      <c r="CN162" s="172">
        <v>956686.5790362854</v>
      </c>
      <c r="CO162" s="172">
        <v>956686.5790362854</v>
      </c>
      <c r="CP162" s="172">
        <v>956686.5790362854</v>
      </c>
      <c r="CQ162" s="172">
        <v>956686.5790362854</v>
      </c>
      <c r="CR162" s="172">
        <v>956686.5790362854</v>
      </c>
      <c r="CS162" s="172">
        <v>956686.5790362854</v>
      </c>
      <c r="CT162" s="172">
        <v>956686.5790362854</v>
      </c>
      <c r="CU162" s="172">
        <v>956686.5790362854</v>
      </c>
      <c r="CV162" s="172">
        <v>956686.5790362854</v>
      </c>
      <c r="CW162" s="172">
        <v>956686.5790362854</v>
      </c>
      <c r="CX162" s="172">
        <v>956686.5790362854</v>
      </c>
      <c r="CY162" s="163">
        <v>78054218.454650089</v>
      </c>
      <c r="DA162" s="178">
        <v>8458008.9342178125</v>
      </c>
      <c r="DB162" s="179">
        <v>11976929.890032887</v>
      </c>
      <c r="DC162" s="179">
        <v>11679541.406093227</v>
      </c>
      <c r="DD162" s="179">
        <v>11496934.442270635</v>
      </c>
      <c r="DE162" s="179">
        <v>11481282.416800125</v>
      </c>
      <c r="DF162" s="179">
        <v>11481282.416800125</v>
      </c>
      <c r="DG162" s="179">
        <v>11480238.948435426</v>
      </c>
      <c r="DH162" s="165">
        <v>78054218.454650238</v>
      </c>
      <c r="DI162" s="182">
        <v>1.4901161193847656E-7</v>
      </c>
    </row>
    <row r="163" spans="1:113" x14ac:dyDescent="0.35">
      <c r="A163" s="172">
        <v>232</v>
      </c>
      <c r="B163" s="172">
        <v>87</v>
      </c>
      <c r="C163" s="173" t="s">
        <v>274</v>
      </c>
      <c r="D163" s="279" t="s">
        <v>474</v>
      </c>
      <c r="E163" s="175" t="s">
        <v>262</v>
      </c>
      <c r="F163" s="174" t="s">
        <v>79</v>
      </c>
      <c r="G163" s="172">
        <v>0</v>
      </c>
      <c r="H163" s="172">
        <v>0</v>
      </c>
      <c r="I163" s="172">
        <v>0</v>
      </c>
      <c r="J163" s="172">
        <v>0</v>
      </c>
      <c r="K163" s="172">
        <v>0</v>
      </c>
      <c r="L163" s="172">
        <v>0</v>
      </c>
      <c r="M163" s="172">
        <v>0</v>
      </c>
      <c r="N163" s="172">
        <v>0</v>
      </c>
      <c r="O163" s="172">
        <v>0</v>
      </c>
      <c r="P163" s="172">
        <v>0</v>
      </c>
      <c r="Q163" s="172">
        <v>0</v>
      </c>
      <c r="R163" s="177">
        <v>0</v>
      </c>
      <c r="S163" s="176">
        <v>0</v>
      </c>
      <c r="T163" s="172">
        <v>0</v>
      </c>
      <c r="U163" s="172">
        <v>0</v>
      </c>
      <c r="V163" s="172">
        <v>0</v>
      </c>
      <c r="W163" s="172">
        <v>0</v>
      </c>
      <c r="X163" s="172">
        <v>0</v>
      </c>
      <c r="Y163" s="172">
        <v>0</v>
      </c>
      <c r="Z163" s="172">
        <v>0</v>
      </c>
      <c r="AA163" s="172">
        <v>0</v>
      </c>
      <c r="AB163" s="172">
        <v>0</v>
      </c>
      <c r="AC163" s="172">
        <v>0</v>
      </c>
      <c r="AD163" s="177">
        <v>0</v>
      </c>
      <c r="AE163" s="176">
        <v>0</v>
      </c>
      <c r="AF163" s="172">
        <v>0</v>
      </c>
      <c r="AG163" s="172">
        <v>0</v>
      </c>
      <c r="AH163" s="172">
        <v>0</v>
      </c>
      <c r="AI163" s="172">
        <v>0</v>
      </c>
      <c r="AJ163" s="172">
        <v>0</v>
      </c>
      <c r="AK163" s="172">
        <v>0</v>
      </c>
      <c r="AL163" s="172">
        <v>0</v>
      </c>
      <c r="AM163" s="172">
        <v>0</v>
      </c>
      <c r="AN163" s="172">
        <v>0</v>
      </c>
      <c r="AO163" s="172">
        <v>0</v>
      </c>
      <c r="AP163" s="177">
        <v>0</v>
      </c>
      <c r="AQ163" s="176">
        <v>0</v>
      </c>
      <c r="AR163" s="172">
        <v>0</v>
      </c>
      <c r="AS163" s="172">
        <v>0</v>
      </c>
      <c r="AT163" s="172">
        <v>0</v>
      </c>
      <c r="AU163" s="172">
        <v>0</v>
      </c>
      <c r="AV163" s="172">
        <v>0</v>
      </c>
      <c r="AW163" s="172">
        <v>0</v>
      </c>
      <c r="AX163" s="172">
        <v>0</v>
      </c>
      <c r="AY163" s="172">
        <v>0</v>
      </c>
      <c r="AZ163" s="172">
        <v>0</v>
      </c>
      <c r="BA163" s="172">
        <v>0</v>
      </c>
      <c r="BB163" s="177">
        <v>0</v>
      </c>
      <c r="BC163" s="176">
        <v>0</v>
      </c>
      <c r="BD163" s="172">
        <v>0</v>
      </c>
      <c r="BE163" s="172">
        <v>0</v>
      </c>
      <c r="BF163" s="172">
        <v>0</v>
      </c>
      <c r="BG163" s="172">
        <v>0</v>
      </c>
      <c r="BH163" s="172">
        <v>0</v>
      </c>
      <c r="BI163" s="172">
        <v>0</v>
      </c>
      <c r="BJ163" s="172">
        <v>0</v>
      </c>
      <c r="BK163" s="172">
        <v>0</v>
      </c>
      <c r="BL163" s="172">
        <v>0</v>
      </c>
      <c r="BM163" s="172">
        <v>0</v>
      </c>
      <c r="BN163" s="177">
        <v>0</v>
      </c>
      <c r="BO163" s="176">
        <v>0</v>
      </c>
      <c r="BP163" s="172">
        <v>0</v>
      </c>
      <c r="BQ163" s="172">
        <v>0</v>
      </c>
      <c r="BR163" s="172">
        <v>0</v>
      </c>
      <c r="BS163" s="172">
        <v>0</v>
      </c>
      <c r="BT163" s="172">
        <v>0</v>
      </c>
      <c r="BU163" s="172">
        <v>0</v>
      </c>
      <c r="BV163" s="172">
        <v>0</v>
      </c>
      <c r="BW163" s="172">
        <v>0</v>
      </c>
      <c r="BX163" s="172">
        <v>0</v>
      </c>
      <c r="BY163" s="172">
        <v>0</v>
      </c>
      <c r="BZ163" s="177">
        <v>0</v>
      </c>
      <c r="CA163" s="176">
        <v>0</v>
      </c>
      <c r="CB163" s="172">
        <v>0</v>
      </c>
      <c r="CC163" s="172">
        <v>0</v>
      </c>
      <c r="CD163" s="172">
        <v>0</v>
      </c>
      <c r="CE163" s="172">
        <v>0</v>
      </c>
      <c r="CF163" s="172">
        <v>0</v>
      </c>
      <c r="CG163" s="172">
        <v>0</v>
      </c>
      <c r="CH163" s="172">
        <v>0</v>
      </c>
      <c r="CI163" s="172">
        <v>0</v>
      </c>
      <c r="CJ163" s="172">
        <v>0</v>
      </c>
      <c r="CK163" s="172">
        <v>0</v>
      </c>
      <c r="CL163" s="177">
        <v>0</v>
      </c>
      <c r="CM163" s="176">
        <v>0</v>
      </c>
      <c r="CN163" s="172">
        <v>0</v>
      </c>
      <c r="CO163" s="172">
        <v>0</v>
      </c>
      <c r="CP163" s="172">
        <v>0</v>
      </c>
      <c r="CQ163" s="172">
        <v>0</v>
      </c>
      <c r="CR163" s="172">
        <v>0</v>
      </c>
      <c r="CS163" s="172">
        <v>0</v>
      </c>
      <c r="CT163" s="172">
        <v>0</v>
      </c>
      <c r="CU163" s="172">
        <v>0</v>
      </c>
      <c r="CV163" s="172">
        <v>0</v>
      </c>
      <c r="CW163" s="172">
        <v>0</v>
      </c>
      <c r="CX163" s="172">
        <v>0</v>
      </c>
      <c r="CY163" s="163">
        <v>0</v>
      </c>
      <c r="DA163" s="178">
        <v>0</v>
      </c>
      <c r="DB163" s="179">
        <v>0</v>
      </c>
      <c r="DC163" s="179">
        <v>0</v>
      </c>
      <c r="DD163" s="179">
        <v>0</v>
      </c>
      <c r="DE163" s="179">
        <v>0</v>
      </c>
      <c r="DF163" s="179">
        <v>0</v>
      </c>
      <c r="DG163" s="179">
        <v>0</v>
      </c>
      <c r="DH163" s="165">
        <v>0</v>
      </c>
      <c r="DI163" s="182">
        <v>0</v>
      </c>
    </row>
    <row r="164" spans="1:113" x14ac:dyDescent="0.35">
      <c r="A164" s="172">
        <v>241</v>
      </c>
      <c r="B164" s="172">
        <v>395</v>
      </c>
      <c r="C164" s="173" t="s">
        <v>275</v>
      </c>
      <c r="D164" s="279" t="s">
        <v>474</v>
      </c>
      <c r="E164" s="184" t="s">
        <v>127</v>
      </c>
      <c r="F164" s="174" t="s">
        <v>125</v>
      </c>
      <c r="G164" s="172">
        <v>0</v>
      </c>
      <c r="H164" s="172">
        <v>0</v>
      </c>
      <c r="I164" s="172">
        <v>0</v>
      </c>
      <c r="J164" s="172">
        <v>0</v>
      </c>
      <c r="K164" s="172">
        <v>0</v>
      </c>
      <c r="L164" s="172">
        <v>0</v>
      </c>
      <c r="M164" s="172">
        <v>0</v>
      </c>
      <c r="N164" s="172">
        <v>0</v>
      </c>
      <c r="O164" s="172">
        <v>0</v>
      </c>
      <c r="P164" s="172">
        <v>0</v>
      </c>
      <c r="Q164" s="172">
        <v>0</v>
      </c>
      <c r="R164" s="177">
        <v>0</v>
      </c>
      <c r="S164" s="176">
        <v>0</v>
      </c>
      <c r="T164" s="172">
        <v>0</v>
      </c>
      <c r="U164" s="172">
        <v>0</v>
      </c>
      <c r="V164" s="172">
        <v>0</v>
      </c>
      <c r="W164" s="172">
        <v>0</v>
      </c>
      <c r="X164" s="172">
        <v>0</v>
      </c>
      <c r="Y164" s="172">
        <v>0</v>
      </c>
      <c r="Z164" s="172">
        <v>0</v>
      </c>
      <c r="AA164" s="172">
        <v>0</v>
      </c>
      <c r="AB164" s="172">
        <v>0</v>
      </c>
      <c r="AC164" s="172">
        <v>0</v>
      </c>
      <c r="AD164" s="177">
        <v>0</v>
      </c>
      <c r="AE164" s="176">
        <v>0</v>
      </c>
      <c r="AF164" s="172">
        <v>0</v>
      </c>
      <c r="AG164" s="172">
        <v>0</v>
      </c>
      <c r="AH164" s="172">
        <v>0</v>
      </c>
      <c r="AI164" s="172">
        <v>0</v>
      </c>
      <c r="AJ164" s="172">
        <v>0</v>
      </c>
      <c r="AK164" s="172">
        <v>0</v>
      </c>
      <c r="AL164" s="172">
        <v>0</v>
      </c>
      <c r="AM164" s="172">
        <v>0</v>
      </c>
      <c r="AN164" s="172">
        <v>0</v>
      </c>
      <c r="AO164" s="172">
        <v>0</v>
      </c>
      <c r="AP164" s="177">
        <v>0</v>
      </c>
      <c r="AQ164" s="176">
        <v>0</v>
      </c>
      <c r="AR164" s="172">
        <v>0</v>
      </c>
      <c r="AS164" s="172">
        <v>0</v>
      </c>
      <c r="AT164" s="172">
        <v>0</v>
      </c>
      <c r="AU164" s="172">
        <v>0</v>
      </c>
      <c r="AV164" s="172">
        <v>0</v>
      </c>
      <c r="AW164" s="172">
        <v>0</v>
      </c>
      <c r="AX164" s="172">
        <v>0</v>
      </c>
      <c r="AY164" s="172">
        <v>0</v>
      </c>
      <c r="AZ164" s="172">
        <v>0</v>
      </c>
      <c r="BA164" s="172">
        <v>0</v>
      </c>
      <c r="BB164" s="177">
        <v>0</v>
      </c>
      <c r="BC164" s="176">
        <v>0</v>
      </c>
      <c r="BD164" s="172">
        <v>0</v>
      </c>
      <c r="BE164" s="172">
        <v>0</v>
      </c>
      <c r="BF164" s="172">
        <v>0</v>
      </c>
      <c r="BG164" s="172">
        <v>0</v>
      </c>
      <c r="BH164" s="172">
        <v>0</v>
      </c>
      <c r="BI164" s="172">
        <v>0</v>
      </c>
      <c r="BJ164" s="172">
        <v>0</v>
      </c>
      <c r="BK164" s="172">
        <v>0</v>
      </c>
      <c r="BL164" s="172">
        <v>0</v>
      </c>
      <c r="BM164" s="172">
        <v>0</v>
      </c>
      <c r="BN164" s="177">
        <v>0</v>
      </c>
      <c r="BO164" s="176">
        <v>0</v>
      </c>
      <c r="BP164" s="172">
        <v>0</v>
      </c>
      <c r="BQ164" s="172">
        <v>0</v>
      </c>
      <c r="BR164" s="172">
        <v>0</v>
      </c>
      <c r="BS164" s="172">
        <v>0</v>
      </c>
      <c r="BT164" s="172">
        <v>0</v>
      </c>
      <c r="BU164" s="172">
        <v>0</v>
      </c>
      <c r="BV164" s="172">
        <v>0</v>
      </c>
      <c r="BW164" s="172">
        <v>0</v>
      </c>
      <c r="BX164" s="172">
        <v>0</v>
      </c>
      <c r="BY164" s="172">
        <v>0</v>
      </c>
      <c r="BZ164" s="177">
        <v>0</v>
      </c>
      <c r="CA164" s="176">
        <v>0</v>
      </c>
      <c r="CB164" s="172">
        <v>0</v>
      </c>
      <c r="CC164" s="172">
        <v>0</v>
      </c>
      <c r="CD164" s="172">
        <v>0</v>
      </c>
      <c r="CE164" s="172">
        <v>0</v>
      </c>
      <c r="CF164" s="172">
        <v>0</v>
      </c>
      <c r="CG164" s="172">
        <v>0</v>
      </c>
      <c r="CH164" s="172">
        <v>0</v>
      </c>
      <c r="CI164" s="172">
        <v>0</v>
      </c>
      <c r="CJ164" s="172">
        <v>0</v>
      </c>
      <c r="CK164" s="172">
        <v>0</v>
      </c>
      <c r="CL164" s="177">
        <v>0</v>
      </c>
      <c r="CM164" s="176">
        <v>0</v>
      </c>
      <c r="CN164" s="172">
        <v>0</v>
      </c>
      <c r="CO164" s="172">
        <v>0</v>
      </c>
      <c r="CP164" s="172">
        <v>0</v>
      </c>
      <c r="CQ164" s="172">
        <v>0</v>
      </c>
      <c r="CR164" s="172">
        <v>0</v>
      </c>
      <c r="CS164" s="172">
        <v>0</v>
      </c>
      <c r="CT164" s="172">
        <v>0</v>
      </c>
      <c r="CU164" s="172">
        <v>0</v>
      </c>
      <c r="CV164" s="172">
        <v>0</v>
      </c>
      <c r="CW164" s="172">
        <v>0</v>
      </c>
      <c r="CX164" s="172">
        <v>0</v>
      </c>
      <c r="CY164" s="163">
        <v>0</v>
      </c>
      <c r="DA164" s="178">
        <v>0</v>
      </c>
      <c r="DB164" s="179">
        <v>0</v>
      </c>
      <c r="DC164" s="179">
        <v>0</v>
      </c>
      <c r="DD164" s="179">
        <v>0</v>
      </c>
      <c r="DE164" s="179">
        <v>0</v>
      </c>
      <c r="DF164" s="179">
        <v>0</v>
      </c>
      <c r="DG164" s="179">
        <v>0</v>
      </c>
      <c r="DH164" s="165">
        <v>0</v>
      </c>
      <c r="DI164" s="182">
        <v>0</v>
      </c>
    </row>
    <row r="165" spans="1:113" x14ac:dyDescent="0.35">
      <c r="A165" s="172">
        <v>242</v>
      </c>
      <c r="B165" s="172">
        <v>396</v>
      </c>
      <c r="C165" s="173" t="s">
        <v>276</v>
      </c>
      <c r="D165" s="279" t="s">
        <v>474</v>
      </c>
      <c r="E165" s="184" t="s">
        <v>214</v>
      </c>
      <c r="F165" s="174" t="s">
        <v>125</v>
      </c>
      <c r="G165" s="172">
        <v>0</v>
      </c>
      <c r="H165" s="172">
        <v>0</v>
      </c>
      <c r="I165" s="172">
        <v>0</v>
      </c>
      <c r="J165" s="172">
        <v>0</v>
      </c>
      <c r="K165" s="172">
        <v>0</v>
      </c>
      <c r="L165" s="172">
        <v>0</v>
      </c>
      <c r="M165" s="172">
        <v>0</v>
      </c>
      <c r="N165" s="172">
        <v>0</v>
      </c>
      <c r="O165" s="172">
        <v>0</v>
      </c>
      <c r="P165" s="172">
        <v>0</v>
      </c>
      <c r="Q165" s="172">
        <v>0</v>
      </c>
      <c r="R165" s="177">
        <v>0</v>
      </c>
      <c r="S165" s="176">
        <v>0</v>
      </c>
      <c r="T165" s="172">
        <v>0</v>
      </c>
      <c r="U165" s="172">
        <v>0</v>
      </c>
      <c r="V165" s="172">
        <v>0</v>
      </c>
      <c r="W165" s="172">
        <v>0</v>
      </c>
      <c r="X165" s="172">
        <v>0</v>
      </c>
      <c r="Y165" s="172">
        <v>0</v>
      </c>
      <c r="Z165" s="172">
        <v>0</v>
      </c>
      <c r="AA165" s="172">
        <v>0</v>
      </c>
      <c r="AB165" s="172">
        <v>0</v>
      </c>
      <c r="AC165" s="172">
        <v>0</v>
      </c>
      <c r="AD165" s="177">
        <v>0</v>
      </c>
      <c r="AE165" s="176">
        <v>475896.40383076167</v>
      </c>
      <c r="AF165" s="172">
        <v>475896.40383076167</v>
      </c>
      <c r="AG165" s="172">
        <v>439183.76507880149</v>
      </c>
      <c r="AH165" s="172">
        <v>439183.76507880149</v>
      </c>
      <c r="AI165" s="172">
        <v>402471.1263268413</v>
      </c>
      <c r="AJ165" s="172">
        <v>402471.1263268413</v>
      </c>
      <c r="AK165" s="172">
        <v>82603.437191910532</v>
      </c>
      <c r="AL165" s="172">
        <v>119316.07594387076</v>
      </c>
      <c r="AM165" s="172">
        <v>137672.39531985085</v>
      </c>
      <c r="AN165" s="172">
        <v>192741.35344779119</v>
      </c>
      <c r="AO165" s="172">
        <v>229453.99219975143</v>
      </c>
      <c r="AP165" s="177">
        <v>302879.26970367192</v>
      </c>
      <c r="AQ165" s="176">
        <v>0</v>
      </c>
      <c r="AR165" s="172">
        <v>0</v>
      </c>
      <c r="AS165" s="172">
        <v>0</v>
      </c>
      <c r="AT165" s="172">
        <v>0</v>
      </c>
      <c r="AU165" s="172">
        <v>0</v>
      </c>
      <c r="AV165" s="172">
        <v>0</v>
      </c>
      <c r="AW165" s="172">
        <v>0</v>
      </c>
      <c r="AX165" s="172">
        <v>0</v>
      </c>
      <c r="AY165" s="172">
        <v>0</v>
      </c>
      <c r="AZ165" s="172">
        <v>0</v>
      </c>
      <c r="BA165" s="172">
        <v>0</v>
      </c>
      <c r="BB165" s="177">
        <v>0</v>
      </c>
      <c r="BC165" s="176">
        <v>0</v>
      </c>
      <c r="BD165" s="172">
        <v>0</v>
      </c>
      <c r="BE165" s="172">
        <v>0</v>
      </c>
      <c r="BF165" s="172">
        <v>0</v>
      </c>
      <c r="BG165" s="172">
        <v>0</v>
      </c>
      <c r="BH165" s="172">
        <v>0</v>
      </c>
      <c r="BI165" s="172">
        <v>0</v>
      </c>
      <c r="BJ165" s="172">
        <v>0</v>
      </c>
      <c r="BK165" s="172">
        <v>0</v>
      </c>
      <c r="BL165" s="172">
        <v>0</v>
      </c>
      <c r="BM165" s="172">
        <v>0</v>
      </c>
      <c r="BN165" s="177">
        <v>0</v>
      </c>
      <c r="BO165" s="176">
        <v>0</v>
      </c>
      <c r="BP165" s="172">
        <v>0</v>
      </c>
      <c r="BQ165" s="172">
        <v>0</v>
      </c>
      <c r="BR165" s="172">
        <v>0</v>
      </c>
      <c r="BS165" s="172">
        <v>0</v>
      </c>
      <c r="BT165" s="172">
        <v>0</v>
      </c>
      <c r="BU165" s="172">
        <v>0</v>
      </c>
      <c r="BV165" s="172">
        <v>0</v>
      </c>
      <c r="BW165" s="172">
        <v>0</v>
      </c>
      <c r="BX165" s="172">
        <v>0</v>
      </c>
      <c r="BY165" s="172">
        <v>0</v>
      </c>
      <c r="BZ165" s="177">
        <v>0</v>
      </c>
      <c r="CA165" s="176">
        <v>0</v>
      </c>
      <c r="CB165" s="172">
        <v>0</v>
      </c>
      <c r="CC165" s="172">
        <v>0</v>
      </c>
      <c r="CD165" s="172">
        <v>0</v>
      </c>
      <c r="CE165" s="172">
        <v>0</v>
      </c>
      <c r="CF165" s="172">
        <v>0</v>
      </c>
      <c r="CG165" s="172">
        <v>0</v>
      </c>
      <c r="CH165" s="172">
        <v>0</v>
      </c>
      <c r="CI165" s="172">
        <v>0</v>
      </c>
      <c r="CJ165" s="172">
        <v>0</v>
      </c>
      <c r="CK165" s="172">
        <v>0</v>
      </c>
      <c r="CL165" s="177">
        <v>0</v>
      </c>
      <c r="CM165" s="176">
        <v>0</v>
      </c>
      <c r="CN165" s="172">
        <v>0</v>
      </c>
      <c r="CO165" s="172">
        <v>0</v>
      </c>
      <c r="CP165" s="172">
        <v>0</v>
      </c>
      <c r="CQ165" s="172">
        <v>0</v>
      </c>
      <c r="CR165" s="172">
        <v>0</v>
      </c>
      <c r="CS165" s="172">
        <v>0</v>
      </c>
      <c r="CT165" s="172">
        <v>0</v>
      </c>
      <c r="CU165" s="172">
        <v>0</v>
      </c>
      <c r="CV165" s="172">
        <v>0</v>
      </c>
      <c r="CW165" s="172">
        <v>0</v>
      </c>
      <c r="CX165" s="172">
        <v>0</v>
      </c>
      <c r="CY165" s="163">
        <v>3699769.1142796557</v>
      </c>
      <c r="DA165" s="178">
        <v>0</v>
      </c>
      <c r="DB165" s="179">
        <v>3699769.1142796557</v>
      </c>
      <c r="DC165" s="179">
        <v>0</v>
      </c>
      <c r="DD165" s="179">
        <v>0</v>
      </c>
      <c r="DE165" s="179">
        <v>0</v>
      </c>
      <c r="DF165" s="179">
        <v>0</v>
      </c>
      <c r="DG165" s="179">
        <v>0</v>
      </c>
      <c r="DH165" s="165">
        <v>3699769.1142796557</v>
      </c>
      <c r="DI165" s="182">
        <v>0</v>
      </c>
    </row>
    <row r="166" spans="1:113" x14ac:dyDescent="0.35">
      <c r="A166" s="172">
        <v>254</v>
      </c>
      <c r="B166" s="172">
        <v>475</v>
      </c>
      <c r="C166" s="173" t="s">
        <v>277</v>
      </c>
      <c r="D166" s="279" t="s">
        <v>474</v>
      </c>
      <c r="E166" s="183" t="s">
        <v>124</v>
      </c>
      <c r="F166" s="174" t="s">
        <v>125</v>
      </c>
      <c r="G166" s="172">
        <v>0</v>
      </c>
      <c r="H166" s="172">
        <v>0</v>
      </c>
      <c r="I166" s="172">
        <v>0</v>
      </c>
      <c r="J166" s="172">
        <v>0</v>
      </c>
      <c r="K166" s="172">
        <v>0</v>
      </c>
      <c r="L166" s="172">
        <v>0</v>
      </c>
      <c r="M166" s="172">
        <v>0</v>
      </c>
      <c r="N166" s="172">
        <v>0</v>
      </c>
      <c r="O166" s="172">
        <v>0</v>
      </c>
      <c r="P166" s="172">
        <v>0</v>
      </c>
      <c r="Q166" s="172">
        <v>0</v>
      </c>
      <c r="R166" s="177">
        <v>0</v>
      </c>
      <c r="S166" s="176">
        <v>0</v>
      </c>
      <c r="T166" s="172">
        <v>0</v>
      </c>
      <c r="U166" s="172">
        <v>0</v>
      </c>
      <c r="V166" s="172">
        <v>0</v>
      </c>
      <c r="W166" s="172">
        <v>0</v>
      </c>
      <c r="X166" s="172">
        <v>0</v>
      </c>
      <c r="Y166" s="172">
        <v>0</v>
      </c>
      <c r="Z166" s="172">
        <v>0</v>
      </c>
      <c r="AA166" s="172">
        <v>0</v>
      </c>
      <c r="AB166" s="172">
        <v>0</v>
      </c>
      <c r="AC166" s="172">
        <v>0</v>
      </c>
      <c r="AD166" s="177">
        <v>0</v>
      </c>
      <c r="AE166" s="176">
        <v>0</v>
      </c>
      <c r="AF166" s="172">
        <v>0</v>
      </c>
      <c r="AG166" s="172">
        <v>0</v>
      </c>
      <c r="AH166" s="172">
        <v>0</v>
      </c>
      <c r="AI166" s="172">
        <v>0</v>
      </c>
      <c r="AJ166" s="172">
        <v>0</v>
      </c>
      <c r="AK166" s="172">
        <v>0</v>
      </c>
      <c r="AL166" s="172">
        <v>0</v>
      </c>
      <c r="AM166" s="172">
        <v>0</v>
      </c>
      <c r="AN166" s="172">
        <v>0</v>
      </c>
      <c r="AO166" s="172">
        <v>0</v>
      </c>
      <c r="AP166" s="177">
        <v>0</v>
      </c>
      <c r="AQ166" s="176">
        <v>6808.8547528517101</v>
      </c>
      <c r="AR166" s="172">
        <v>20426.564258555129</v>
      </c>
      <c r="AS166" s="172">
        <v>40853.128517110257</v>
      </c>
      <c r="AT166" s="172">
        <v>61279.692775665389</v>
      </c>
      <c r="AU166" s="172">
        <v>81706.257034220514</v>
      </c>
      <c r="AV166" s="172">
        <v>108941.67604562736</v>
      </c>
      <c r="AW166" s="172">
        <v>122559.38555133078</v>
      </c>
      <c r="AX166" s="172">
        <v>95323.966539923946</v>
      </c>
      <c r="AY166" s="172">
        <v>68088.547528517098</v>
      </c>
      <c r="AZ166" s="172">
        <v>47661.983269961973</v>
      </c>
      <c r="BA166" s="172">
        <v>20426.564258555129</v>
      </c>
      <c r="BB166" s="177">
        <v>6808.8547528517101</v>
      </c>
      <c r="BC166" s="176">
        <v>0</v>
      </c>
      <c r="BD166" s="172">
        <v>0</v>
      </c>
      <c r="BE166" s="172">
        <v>0</v>
      </c>
      <c r="BF166" s="172">
        <v>0</v>
      </c>
      <c r="BG166" s="172">
        <v>0</v>
      </c>
      <c r="BH166" s="172">
        <v>0</v>
      </c>
      <c r="BI166" s="172">
        <v>0</v>
      </c>
      <c r="BJ166" s="172">
        <v>0</v>
      </c>
      <c r="BK166" s="172">
        <v>0</v>
      </c>
      <c r="BL166" s="172">
        <v>0</v>
      </c>
      <c r="BM166" s="172">
        <v>0</v>
      </c>
      <c r="BN166" s="177">
        <v>0</v>
      </c>
      <c r="BO166" s="176">
        <v>0</v>
      </c>
      <c r="BP166" s="172">
        <v>0</v>
      </c>
      <c r="BQ166" s="172">
        <v>0</v>
      </c>
      <c r="BR166" s="172">
        <v>0</v>
      </c>
      <c r="BS166" s="172">
        <v>0</v>
      </c>
      <c r="BT166" s="172">
        <v>0</v>
      </c>
      <c r="BU166" s="172">
        <v>0</v>
      </c>
      <c r="BV166" s="172">
        <v>0</v>
      </c>
      <c r="BW166" s="172">
        <v>0</v>
      </c>
      <c r="BX166" s="172">
        <v>0</v>
      </c>
      <c r="BY166" s="172">
        <v>0</v>
      </c>
      <c r="BZ166" s="177">
        <v>0</v>
      </c>
      <c r="CA166" s="176">
        <v>0</v>
      </c>
      <c r="CB166" s="172">
        <v>0</v>
      </c>
      <c r="CC166" s="172">
        <v>0</v>
      </c>
      <c r="CD166" s="172">
        <v>0</v>
      </c>
      <c r="CE166" s="172">
        <v>0</v>
      </c>
      <c r="CF166" s="172">
        <v>0</v>
      </c>
      <c r="CG166" s="172">
        <v>0</v>
      </c>
      <c r="CH166" s="172">
        <v>0</v>
      </c>
      <c r="CI166" s="172">
        <v>0</v>
      </c>
      <c r="CJ166" s="172">
        <v>0</v>
      </c>
      <c r="CK166" s="172">
        <v>0</v>
      </c>
      <c r="CL166" s="177">
        <v>0</v>
      </c>
      <c r="CM166" s="176">
        <v>0</v>
      </c>
      <c r="CN166" s="172">
        <v>0</v>
      </c>
      <c r="CO166" s="172">
        <v>0</v>
      </c>
      <c r="CP166" s="172">
        <v>0</v>
      </c>
      <c r="CQ166" s="172">
        <v>0</v>
      </c>
      <c r="CR166" s="172">
        <v>0</v>
      </c>
      <c r="CS166" s="172">
        <v>0</v>
      </c>
      <c r="CT166" s="172">
        <v>0</v>
      </c>
      <c r="CU166" s="172">
        <v>0</v>
      </c>
      <c r="CV166" s="172">
        <v>0</v>
      </c>
      <c r="CW166" s="172">
        <v>0</v>
      </c>
      <c r="CX166" s="172">
        <v>0</v>
      </c>
      <c r="CY166" s="163">
        <v>680885.47528517107</v>
      </c>
      <c r="DA166" s="178">
        <v>0</v>
      </c>
      <c r="DB166" s="179">
        <v>0</v>
      </c>
      <c r="DC166" s="179">
        <v>680885.47528517107</v>
      </c>
      <c r="DD166" s="179">
        <v>0</v>
      </c>
      <c r="DE166" s="179">
        <v>0</v>
      </c>
      <c r="DF166" s="179">
        <v>0</v>
      </c>
      <c r="DG166" s="179">
        <v>0</v>
      </c>
      <c r="DH166" s="165">
        <v>680885.47528517107</v>
      </c>
      <c r="DI166" s="182">
        <v>0</v>
      </c>
    </row>
    <row r="167" spans="1:113" x14ac:dyDescent="0.35">
      <c r="A167" s="172">
        <v>255</v>
      </c>
      <c r="B167" s="172">
        <v>476</v>
      </c>
      <c r="C167" s="173" t="s">
        <v>278</v>
      </c>
      <c r="D167" s="279" t="s">
        <v>474</v>
      </c>
      <c r="E167" s="183" t="s">
        <v>124</v>
      </c>
      <c r="F167" s="174" t="s">
        <v>125</v>
      </c>
      <c r="G167" s="172">
        <v>0</v>
      </c>
      <c r="H167" s="172">
        <v>0</v>
      </c>
      <c r="I167" s="172">
        <v>0</v>
      </c>
      <c r="J167" s="172">
        <v>0</v>
      </c>
      <c r="K167" s="172">
        <v>0</v>
      </c>
      <c r="L167" s="172">
        <v>0</v>
      </c>
      <c r="M167" s="172">
        <v>0</v>
      </c>
      <c r="N167" s="172">
        <v>0</v>
      </c>
      <c r="O167" s="172">
        <v>0</v>
      </c>
      <c r="P167" s="172">
        <v>0</v>
      </c>
      <c r="Q167" s="172">
        <v>0</v>
      </c>
      <c r="R167" s="177">
        <v>0</v>
      </c>
      <c r="S167" s="176">
        <v>0</v>
      </c>
      <c r="T167" s="172">
        <v>0</v>
      </c>
      <c r="U167" s="172">
        <v>0</v>
      </c>
      <c r="V167" s="172">
        <v>0</v>
      </c>
      <c r="W167" s="172">
        <v>0</v>
      </c>
      <c r="X167" s="172">
        <v>0</v>
      </c>
      <c r="Y167" s="172">
        <v>0</v>
      </c>
      <c r="Z167" s="172">
        <v>0</v>
      </c>
      <c r="AA167" s="172">
        <v>0</v>
      </c>
      <c r="AB167" s="172">
        <v>0</v>
      </c>
      <c r="AC167" s="172">
        <v>0</v>
      </c>
      <c r="AD167" s="177">
        <v>0</v>
      </c>
      <c r="AE167" s="176">
        <v>0</v>
      </c>
      <c r="AF167" s="172">
        <v>0</v>
      </c>
      <c r="AG167" s="172">
        <v>0</v>
      </c>
      <c r="AH167" s="172">
        <v>0</v>
      </c>
      <c r="AI167" s="172">
        <v>0</v>
      </c>
      <c r="AJ167" s="172">
        <v>0</v>
      </c>
      <c r="AK167" s="172">
        <v>0</v>
      </c>
      <c r="AL167" s="172">
        <v>0</v>
      </c>
      <c r="AM167" s="172">
        <v>0</v>
      </c>
      <c r="AN167" s="172">
        <v>0</v>
      </c>
      <c r="AO167" s="172">
        <v>0</v>
      </c>
      <c r="AP167" s="177">
        <v>0</v>
      </c>
      <c r="AQ167" s="176">
        <v>7224.2430863448117</v>
      </c>
      <c r="AR167" s="172">
        <v>21672.729259034433</v>
      </c>
      <c r="AS167" s="172">
        <v>43345.458518068866</v>
      </c>
      <c r="AT167" s="172">
        <v>65018.187777103303</v>
      </c>
      <c r="AU167" s="172">
        <v>86690.917036137733</v>
      </c>
      <c r="AV167" s="172">
        <v>115587.88938151699</v>
      </c>
      <c r="AW167" s="172">
        <v>130036.37555420661</v>
      </c>
      <c r="AX167" s="172">
        <v>101139.40320882738</v>
      </c>
      <c r="AY167" s="172">
        <v>72242.430863448113</v>
      </c>
      <c r="AZ167" s="172">
        <v>50569.701604413691</v>
      </c>
      <c r="BA167" s="172">
        <v>21672.729259034433</v>
      </c>
      <c r="BB167" s="177">
        <v>7224.2430863448117</v>
      </c>
      <c r="BC167" s="176">
        <v>0</v>
      </c>
      <c r="BD167" s="172">
        <v>0</v>
      </c>
      <c r="BE167" s="172">
        <v>0</v>
      </c>
      <c r="BF167" s="172">
        <v>0</v>
      </c>
      <c r="BG167" s="172">
        <v>0</v>
      </c>
      <c r="BH167" s="172">
        <v>0</v>
      </c>
      <c r="BI167" s="172">
        <v>0</v>
      </c>
      <c r="BJ167" s="172">
        <v>0</v>
      </c>
      <c r="BK167" s="172">
        <v>0</v>
      </c>
      <c r="BL167" s="172">
        <v>0</v>
      </c>
      <c r="BM167" s="172">
        <v>0</v>
      </c>
      <c r="BN167" s="177">
        <v>0</v>
      </c>
      <c r="BO167" s="176">
        <v>0</v>
      </c>
      <c r="BP167" s="172">
        <v>0</v>
      </c>
      <c r="BQ167" s="172">
        <v>0</v>
      </c>
      <c r="BR167" s="172">
        <v>0</v>
      </c>
      <c r="BS167" s="172">
        <v>0</v>
      </c>
      <c r="BT167" s="172">
        <v>0</v>
      </c>
      <c r="BU167" s="172">
        <v>0</v>
      </c>
      <c r="BV167" s="172">
        <v>0</v>
      </c>
      <c r="BW167" s="172">
        <v>0</v>
      </c>
      <c r="BX167" s="172">
        <v>0</v>
      </c>
      <c r="BY167" s="172">
        <v>0</v>
      </c>
      <c r="BZ167" s="177">
        <v>0</v>
      </c>
      <c r="CA167" s="176">
        <v>0</v>
      </c>
      <c r="CB167" s="172">
        <v>0</v>
      </c>
      <c r="CC167" s="172">
        <v>0</v>
      </c>
      <c r="CD167" s="172">
        <v>0</v>
      </c>
      <c r="CE167" s="172">
        <v>0</v>
      </c>
      <c r="CF167" s="172">
        <v>0</v>
      </c>
      <c r="CG167" s="172">
        <v>0</v>
      </c>
      <c r="CH167" s="172">
        <v>0</v>
      </c>
      <c r="CI167" s="172">
        <v>0</v>
      </c>
      <c r="CJ167" s="172">
        <v>0</v>
      </c>
      <c r="CK167" s="172">
        <v>0</v>
      </c>
      <c r="CL167" s="177">
        <v>0</v>
      </c>
      <c r="CM167" s="176">
        <v>0</v>
      </c>
      <c r="CN167" s="172">
        <v>0</v>
      </c>
      <c r="CO167" s="172">
        <v>0</v>
      </c>
      <c r="CP167" s="172">
        <v>0</v>
      </c>
      <c r="CQ167" s="172">
        <v>0</v>
      </c>
      <c r="CR167" s="172">
        <v>0</v>
      </c>
      <c r="CS167" s="172">
        <v>0</v>
      </c>
      <c r="CT167" s="172">
        <v>0</v>
      </c>
      <c r="CU167" s="172">
        <v>0</v>
      </c>
      <c r="CV167" s="172">
        <v>0</v>
      </c>
      <c r="CW167" s="172">
        <v>0</v>
      </c>
      <c r="CX167" s="172">
        <v>0</v>
      </c>
      <c r="CY167" s="163">
        <v>722424.30863448104</v>
      </c>
      <c r="DA167" s="178">
        <v>0</v>
      </c>
      <c r="DB167" s="179">
        <v>0</v>
      </c>
      <c r="DC167" s="179">
        <v>722424.30863448104</v>
      </c>
      <c r="DD167" s="179">
        <v>0</v>
      </c>
      <c r="DE167" s="179">
        <v>0</v>
      </c>
      <c r="DF167" s="179">
        <v>0</v>
      </c>
      <c r="DG167" s="179">
        <v>0</v>
      </c>
      <c r="DH167" s="165">
        <v>722424.30863448104</v>
      </c>
      <c r="DI167" s="182">
        <v>0</v>
      </c>
    </row>
    <row r="168" spans="1:113" x14ac:dyDescent="0.35">
      <c r="A168" s="172">
        <v>261</v>
      </c>
      <c r="B168" s="172">
        <v>43</v>
      </c>
      <c r="C168" s="173" t="s">
        <v>279</v>
      </c>
      <c r="D168" s="279" t="s">
        <v>474</v>
      </c>
      <c r="E168" s="183" t="s">
        <v>124</v>
      </c>
      <c r="F168" s="174" t="s">
        <v>125</v>
      </c>
      <c r="G168" s="172">
        <v>0</v>
      </c>
      <c r="H168" s="172">
        <v>210517.37168143145</v>
      </c>
      <c r="I168" s="172">
        <v>489625.85138005688</v>
      </c>
      <c r="J168" s="172">
        <v>734438.7770700854</v>
      </c>
      <c r="K168" s="172">
        <v>979251.70276011375</v>
      </c>
      <c r="L168" s="172">
        <v>856845.23991509946</v>
      </c>
      <c r="M168" s="172">
        <v>646643.79726772336</v>
      </c>
      <c r="N168" s="172">
        <v>613173.18659497495</v>
      </c>
      <c r="O168" s="172">
        <v>367219.3885350427</v>
      </c>
      <c r="P168" s="172">
        <v>225688.90752844367</v>
      </c>
      <c r="Q168" s="172">
        <v>0</v>
      </c>
      <c r="R168" s="177">
        <v>0</v>
      </c>
      <c r="S168" s="176">
        <v>0</v>
      </c>
      <c r="T168" s="172">
        <v>57257.635005604316</v>
      </c>
      <c r="U168" s="172">
        <v>114515.27001120863</v>
      </c>
      <c r="V168" s="172">
        <v>229030.54002241726</v>
      </c>
      <c r="W168" s="172">
        <v>343545.81003362592</v>
      </c>
      <c r="X168" s="172">
        <v>429432.26254203246</v>
      </c>
      <c r="Y168" s="172">
        <v>515318.71505043894</v>
      </c>
      <c r="Z168" s="172">
        <v>429432.26254203246</v>
      </c>
      <c r="AA168" s="172">
        <v>343545.81003362592</v>
      </c>
      <c r="AB168" s="172">
        <v>229030.54002241726</v>
      </c>
      <c r="AC168" s="172">
        <v>114515.27001120863</v>
      </c>
      <c r="AD168" s="177">
        <v>57257.635005604316</v>
      </c>
      <c r="AE168" s="176">
        <v>19367.990646705053</v>
      </c>
      <c r="AF168" s="172">
        <v>38735.981293410106</v>
      </c>
      <c r="AG168" s="172">
        <v>58103.971940115152</v>
      </c>
      <c r="AH168" s="172">
        <v>96839.953233525259</v>
      </c>
      <c r="AI168" s="172">
        <v>116207.9438802303</v>
      </c>
      <c r="AJ168" s="172">
        <v>154943.92517364043</v>
      </c>
      <c r="AK168" s="172">
        <v>154943.92517364043</v>
      </c>
      <c r="AL168" s="172">
        <v>116207.9438802303</v>
      </c>
      <c r="AM168" s="172">
        <v>96839.953233525259</v>
      </c>
      <c r="AN168" s="172">
        <v>58103.971940115152</v>
      </c>
      <c r="AO168" s="172">
        <v>38735.981293410106</v>
      </c>
      <c r="AP168" s="177">
        <v>19367.990646705053</v>
      </c>
      <c r="AQ168" s="176">
        <v>0</v>
      </c>
      <c r="AR168" s="172">
        <v>0</v>
      </c>
      <c r="AS168" s="172">
        <v>0</v>
      </c>
      <c r="AT168" s="172">
        <v>0</v>
      </c>
      <c r="AU168" s="172">
        <v>0</v>
      </c>
      <c r="AV168" s="172">
        <v>0</v>
      </c>
      <c r="AW168" s="172">
        <v>0</v>
      </c>
      <c r="AX168" s="172">
        <v>0</v>
      </c>
      <c r="AY168" s="172">
        <v>0</v>
      </c>
      <c r="AZ168" s="172">
        <v>0</v>
      </c>
      <c r="BA168" s="172">
        <v>0</v>
      </c>
      <c r="BB168" s="177">
        <v>0</v>
      </c>
      <c r="BC168" s="176">
        <v>0</v>
      </c>
      <c r="BD168" s="172">
        <v>0</v>
      </c>
      <c r="BE168" s="172">
        <v>0</v>
      </c>
      <c r="BF168" s="172">
        <v>0</v>
      </c>
      <c r="BG168" s="172">
        <v>0</v>
      </c>
      <c r="BH168" s="172">
        <v>0</v>
      </c>
      <c r="BI168" s="172">
        <v>0</v>
      </c>
      <c r="BJ168" s="172">
        <v>0</v>
      </c>
      <c r="BK168" s="172">
        <v>0</v>
      </c>
      <c r="BL168" s="172">
        <v>0</v>
      </c>
      <c r="BM168" s="172">
        <v>0</v>
      </c>
      <c r="BN168" s="177">
        <v>0</v>
      </c>
      <c r="BO168" s="176">
        <v>0</v>
      </c>
      <c r="BP168" s="172">
        <v>0</v>
      </c>
      <c r="BQ168" s="172">
        <v>0</v>
      </c>
      <c r="BR168" s="172">
        <v>0</v>
      </c>
      <c r="BS168" s="172">
        <v>0</v>
      </c>
      <c r="BT168" s="172">
        <v>0</v>
      </c>
      <c r="BU168" s="172">
        <v>0</v>
      </c>
      <c r="BV168" s="172">
        <v>0</v>
      </c>
      <c r="BW168" s="172">
        <v>0</v>
      </c>
      <c r="BX168" s="172">
        <v>0</v>
      </c>
      <c r="BY168" s="172">
        <v>0</v>
      </c>
      <c r="BZ168" s="177">
        <v>0</v>
      </c>
      <c r="CA168" s="176">
        <v>0</v>
      </c>
      <c r="CB168" s="172">
        <v>0</v>
      </c>
      <c r="CC168" s="172">
        <v>0</v>
      </c>
      <c r="CD168" s="172">
        <v>0</v>
      </c>
      <c r="CE168" s="172">
        <v>0</v>
      </c>
      <c r="CF168" s="172">
        <v>0</v>
      </c>
      <c r="CG168" s="172">
        <v>0</v>
      </c>
      <c r="CH168" s="172">
        <v>0</v>
      </c>
      <c r="CI168" s="172">
        <v>0</v>
      </c>
      <c r="CJ168" s="172">
        <v>0</v>
      </c>
      <c r="CK168" s="172">
        <v>0</v>
      </c>
      <c r="CL168" s="177">
        <v>0</v>
      </c>
      <c r="CM168" s="176">
        <v>0</v>
      </c>
      <c r="CN168" s="172">
        <v>0</v>
      </c>
      <c r="CO168" s="172">
        <v>0</v>
      </c>
      <c r="CP168" s="172">
        <v>0</v>
      </c>
      <c r="CQ168" s="172">
        <v>0</v>
      </c>
      <c r="CR168" s="172">
        <v>0</v>
      </c>
      <c r="CS168" s="172">
        <v>0</v>
      </c>
      <c r="CT168" s="172">
        <v>0</v>
      </c>
      <c r="CU168" s="172">
        <v>0</v>
      </c>
      <c r="CV168" s="172">
        <v>0</v>
      </c>
      <c r="CW168" s="172">
        <v>0</v>
      </c>
      <c r="CX168" s="172">
        <v>0</v>
      </c>
      <c r="CY168" s="163">
        <v>3831281.2826154679</v>
      </c>
      <c r="DA168" s="178">
        <v>2862881.7502802163</v>
      </c>
      <c r="DB168" s="179">
        <v>968399.5323352525</v>
      </c>
      <c r="DC168" s="179">
        <v>0</v>
      </c>
      <c r="DD168" s="179">
        <v>0</v>
      </c>
      <c r="DE168" s="179">
        <v>0</v>
      </c>
      <c r="DF168" s="179">
        <v>0</v>
      </c>
      <c r="DG168" s="179">
        <v>0</v>
      </c>
      <c r="DH168" s="165">
        <v>3831281.2826154688</v>
      </c>
      <c r="DI168" s="182">
        <v>0</v>
      </c>
    </row>
    <row r="169" spans="1:113" x14ac:dyDescent="0.35">
      <c r="A169" s="172">
        <v>262</v>
      </c>
      <c r="B169" s="172">
        <v>10</v>
      </c>
      <c r="C169" s="173" t="s">
        <v>148</v>
      </c>
      <c r="D169" s="279" t="s">
        <v>474</v>
      </c>
      <c r="E169" s="183" t="s">
        <v>124</v>
      </c>
      <c r="F169" s="174" t="s">
        <v>125</v>
      </c>
      <c r="G169" s="172">
        <v>0</v>
      </c>
      <c r="H169" s="172">
        <v>0</v>
      </c>
      <c r="I169" s="172">
        <v>0</v>
      </c>
      <c r="J169" s="172">
        <v>0</v>
      </c>
      <c r="K169" s="172">
        <v>0</v>
      </c>
      <c r="L169" s="172">
        <v>0</v>
      </c>
      <c r="M169" s="172">
        <v>0</v>
      </c>
      <c r="N169" s="172">
        <v>0</v>
      </c>
      <c r="O169" s="172">
        <v>0</v>
      </c>
      <c r="P169" s="172">
        <v>0</v>
      </c>
      <c r="Q169" s="172">
        <v>0</v>
      </c>
      <c r="R169" s="177">
        <v>0</v>
      </c>
      <c r="S169" s="176">
        <v>0</v>
      </c>
      <c r="T169" s="172">
        <v>0</v>
      </c>
      <c r="U169" s="172">
        <v>0</v>
      </c>
      <c r="V169" s="172">
        <v>0</v>
      </c>
      <c r="W169" s="172">
        <v>0</v>
      </c>
      <c r="X169" s="172">
        <v>0</v>
      </c>
      <c r="Y169" s="172">
        <v>0</v>
      </c>
      <c r="Z169" s="172">
        <v>0</v>
      </c>
      <c r="AA169" s="172">
        <v>0</v>
      </c>
      <c r="AB169" s="172">
        <v>0</v>
      </c>
      <c r="AC169" s="172">
        <v>0</v>
      </c>
      <c r="AD169" s="177">
        <v>0</v>
      </c>
      <c r="AE169" s="176">
        <v>0</v>
      </c>
      <c r="AF169" s="172">
        <v>0</v>
      </c>
      <c r="AG169" s="172">
        <v>0</v>
      </c>
      <c r="AH169" s="172">
        <v>0</v>
      </c>
      <c r="AI169" s="172">
        <v>0</v>
      </c>
      <c r="AJ169" s="172">
        <v>0</v>
      </c>
      <c r="AK169" s="172">
        <v>0</v>
      </c>
      <c r="AL169" s="172">
        <v>0</v>
      </c>
      <c r="AM169" s="172">
        <v>0</v>
      </c>
      <c r="AN169" s="172">
        <v>0</v>
      </c>
      <c r="AO169" s="172">
        <v>0</v>
      </c>
      <c r="AP169" s="177">
        <v>0</v>
      </c>
      <c r="AQ169" s="176">
        <v>0</v>
      </c>
      <c r="AR169" s="172">
        <v>0</v>
      </c>
      <c r="AS169" s="172">
        <v>0</v>
      </c>
      <c r="AT169" s="172">
        <v>0</v>
      </c>
      <c r="AU169" s="172">
        <v>0</v>
      </c>
      <c r="AV169" s="172">
        <v>0</v>
      </c>
      <c r="AW169" s="172">
        <v>0</v>
      </c>
      <c r="AX169" s="172">
        <v>0</v>
      </c>
      <c r="AY169" s="172">
        <v>0</v>
      </c>
      <c r="AZ169" s="172">
        <v>0</v>
      </c>
      <c r="BA169" s="172">
        <v>0</v>
      </c>
      <c r="BB169" s="177">
        <v>0</v>
      </c>
      <c r="BC169" s="176">
        <v>35098.522704304276</v>
      </c>
      <c r="BD169" s="172">
        <v>105295.56811291282</v>
      </c>
      <c r="BE169" s="172">
        <v>210591.13622582564</v>
      </c>
      <c r="BF169" s="172">
        <v>315886.70433873852</v>
      </c>
      <c r="BG169" s="172">
        <v>421182.27245165128</v>
      </c>
      <c r="BH169" s="172">
        <v>561576.36326886842</v>
      </c>
      <c r="BI169" s="172">
        <v>631773.40867747704</v>
      </c>
      <c r="BJ169" s="172">
        <v>491379.31786025991</v>
      </c>
      <c r="BK169" s="172">
        <v>350985.22704304277</v>
      </c>
      <c r="BL169" s="172">
        <v>245689.65893012995</v>
      </c>
      <c r="BM169" s="172">
        <v>105295.56811291282</v>
      </c>
      <c r="BN169" s="177">
        <v>35098.522704304276</v>
      </c>
      <c r="BO169" s="176">
        <v>39515.029778940261</v>
      </c>
      <c r="BP169" s="172">
        <v>118545.08933682079</v>
      </c>
      <c r="BQ169" s="172">
        <v>237090.17867364158</v>
      </c>
      <c r="BR169" s="172">
        <v>355635.26801046234</v>
      </c>
      <c r="BS169" s="172">
        <v>474180.35734728316</v>
      </c>
      <c r="BT169" s="172">
        <v>632240.47646304418</v>
      </c>
      <c r="BU169" s="172">
        <v>711270.53602092469</v>
      </c>
      <c r="BV169" s="172">
        <v>553210.41690516367</v>
      </c>
      <c r="BW169" s="172">
        <v>395150.29778940266</v>
      </c>
      <c r="BX169" s="172">
        <v>276605.20845258184</v>
      </c>
      <c r="BY169" s="172">
        <v>118545.08933682079</v>
      </c>
      <c r="BZ169" s="177">
        <v>39515.029778940261</v>
      </c>
      <c r="CA169" s="176">
        <v>0</v>
      </c>
      <c r="CB169" s="172">
        <v>0</v>
      </c>
      <c r="CC169" s="172">
        <v>0</v>
      </c>
      <c r="CD169" s="172">
        <v>0</v>
      </c>
      <c r="CE169" s="172">
        <v>0</v>
      </c>
      <c r="CF169" s="172">
        <v>0</v>
      </c>
      <c r="CG169" s="172">
        <v>0</v>
      </c>
      <c r="CH169" s="172">
        <v>0</v>
      </c>
      <c r="CI169" s="172">
        <v>0</v>
      </c>
      <c r="CJ169" s="172">
        <v>0</v>
      </c>
      <c r="CK169" s="172">
        <v>0</v>
      </c>
      <c r="CL169" s="177">
        <v>0</v>
      </c>
      <c r="CM169" s="176">
        <v>0</v>
      </c>
      <c r="CN169" s="172">
        <v>0</v>
      </c>
      <c r="CO169" s="172">
        <v>0</v>
      </c>
      <c r="CP169" s="172">
        <v>0</v>
      </c>
      <c r="CQ169" s="172">
        <v>0</v>
      </c>
      <c r="CR169" s="172">
        <v>0</v>
      </c>
      <c r="CS169" s="172">
        <v>0</v>
      </c>
      <c r="CT169" s="172">
        <v>0</v>
      </c>
      <c r="CU169" s="172">
        <v>0</v>
      </c>
      <c r="CV169" s="172">
        <v>0</v>
      </c>
      <c r="CW169" s="172">
        <v>0</v>
      </c>
      <c r="CX169" s="172">
        <v>0</v>
      </c>
      <c r="CY169" s="163">
        <v>7461355.2483244538</v>
      </c>
      <c r="DA169" s="178">
        <v>0</v>
      </c>
      <c r="DB169" s="179">
        <v>0</v>
      </c>
      <c r="DC169" s="179">
        <v>0</v>
      </c>
      <c r="DD169" s="179">
        <v>3509852.270430428</v>
      </c>
      <c r="DE169" s="179">
        <v>3951502.9778940263</v>
      </c>
      <c r="DF169" s="179">
        <v>0</v>
      </c>
      <c r="DG169" s="179">
        <v>0</v>
      </c>
      <c r="DH169" s="165">
        <v>7461355.2483244538</v>
      </c>
      <c r="DI169" s="182">
        <v>0</v>
      </c>
    </row>
    <row r="170" spans="1:113" x14ac:dyDescent="0.35">
      <c r="A170" s="172">
        <v>288</v>
      </c>
      <c r="B170" s="172">
        <v>163</v>
      </c>
      <c r="C170" s="173" t="s">
        <v>280</v>
      </c>
      <c r="D170" s="279" t="s">
        <v>474</v>
      </c>
      <c r="E170" s="174" t="s">
        <v>124</v>
      </c>
      <c r="F170" s="174" t="s">
        <v>125</v>
      </c>
      <c r="G170" s="172">
        <v>0</v>
      </c>
      <c r="H170" s="172">
        <v>0</v>
      </c>
      <c r="I170" s="172">
        <v>0</v>
      </c>
      <c r="J170" s="172">
        <v>0</v>
      </c>
      <c r="K170" s="172">
        <v>0</v>
      </c>
      <c r="L170" s="172">
        <v>0</v>
      </c>
      <c r="M170" s="172">
        <v>0</v>
      </c>
      <c r="N170" s="172">
        <v>0</v>
      </c>
      <c r="O170" s="172">
        <v>0</v>
      </c>
      <c r="P170" s="172">
        <v>0</v>
      </c>
      <c r="Q170" s="172">
        <v>0</v>
      </c>
      <c r="R170" s="177">
        <v>0</v>
      </c>
      <c r="S170" s="176">
        <v>0</v>
      </c>
      <c r="T170" s="172">
        <v>0</v>
      </c>
      <c r="U170" s="172">
        <v>0</v>
      </c>
      <c r="V170" s="172">
        <v>0</v>
      </c>
      <c r="W170" s="172">
        <v>0</v>
      </c>
      <c r="X170" s="172">
        <v>0</v>
      </c>
      <c r="Y170" s="172">
        <v>0</v>
      </c>
      <c r="Z170" s="172">
        <v>0</v>
      </c>
      <c r="AA170" s="172">
        <v>0</v>
      </c>
      <c r="AB170" s="172">
        <v>0</v>
      </c>
      <c r="AC170" s="172">
        <v>0</v>
      </c>
      <c r="AD170" s="177">
        <v>0</v>
      </c>
      <c r="AE170" s="176">
        <v>0</v>
      </c>
      <c r="AF170" s="172">
        <v>0</v>
      </c>
      <c r="AG170" s="172">
        <v>0</v>
      </c>
      <c r="AH170" s="172">
        <v>0</v>
      </c>
      <c r="AI170" s="172">
        <v>0</v>
      </c>
      <c r="AJ170" s="172">
        <v>0</v>
      </c>
      <c r="AK170" s="172">
        <v>0</v>
      </c>
      <c r="AL170" s="172">
        <v>0</v>
      </c>
      <c r="AM170" s="172">
        <v>0</v>
      </c>
      <c r="AN170" s="172">
        <v>0</v>
      </c>
      <c r="AO170" s="172">
        <v>0</v>
      </c>
      <c r="AP170" s="177">
        <v>0</v>
      </c>
      <c r="AQ170" s="176">
        <v>0</v>
      </c>
      <c r="AR170" s="172">
        <v>0</v>
      </c>
      <c r="AS170" s="172">
        <v>0</v>
      </c>
      <c r="AT170" s="172">
        <v>0</v>
      </c>
      <c r="AU170" s="172">
        <v>0</v>
      </c>
      <c r="AV170" s="172">
        <v>0</v>
      </c>
      <c r="AW170" s="172">
        <v>0</v>
      </c>
      <c r="AX170" s="172">
        <v>0</v>
      </c>
      <c r="AY170" s="172">
        <v>0</v>
      </c>
      <c r="AZ170" s="172">
        <v>0</v>
      </c>
      <c r="BA170" s="172">
        <v>0</v>
      </c>
      <c r="BB170" s="177">
        <v>0</v>
      </c>
      <c r="BC170" s="176">
        <v>0</v>
      </c>
      <c r="BD170" s="172">
        <v>0</v>
      </c>
      <c r="BE170" s="172">
        <v>0</v>
      </c>
      <c r="BF170" s="172">
        <v>0</v>
      </c>
      <c r="BG170" s="172">
        <v>0</v>
      </c>
      <c r="BH170" s="172">
        <v>0</v>
      </c>
      <c r="BI170" s="172">
        <v>0</v>
      </c>
      <c r="BJ170" s="172">
        <v>0</v>
      </c>
      <c r="BK170" s="172">
        <v>0</v>
      </c>
      <c r="BL170" s="172">
        <v>0</v>
      </c>
      <c r="BM170" s="172">
        <v>0</v>
      </c>
      <c r="BN170" s="177">
        <v>0</v>
      </c>
      <c r="BO170" s="176">
        <v>0</v>
      </c>
      <c r="BP170" s="172">
        <v>0</v>
      </c>
      <c r="BQ170" s="172">
        <v>0</v>
      </c>
      <c r="BR170" s="172">
        <v>0</v>
      </c>
      <c r="BS170" s="172">
        <v>0</v>
      </c>
      <c r="BT170" s="172">
        <v>0</v>
      </c>
      <c r="BU170" s="172">
        <v>0</v>
      </c>
      <c r="BV170" s="172">
        <v>0</v>
      </c>
      <c r="BW170" s="172">
        <v>0</v>
      </c>
      <c r="BX170" s="172">
        <v>0</v>
      </c>
      <c r="BY170" s="172">
        <v>0</v>
      </c>
      <c r="BZ170" s="177">
        <v>0</v>
      </c>
      <c r="CA170" s="176">
        <v>0</v>
      </c>
      <c r="CB170" s="172">
        <v>0</v>
      </c>
      <c r="CC170" s="172">
        <v>0</v>
      </c>
      <c r="CD170" s="172">
        <v>0</v>
      </c>
      <c r="CE170" s="172">
        <v>0</v>
      </c>
      <c r="CF170" s="172">
        <v>0</v>
      </c>
      <c r="CG170" s="172">
        <v>0</v>
      </c>
      <c r="CH170" s="172">
        <v>0</v>
      </c>
      <c r="CI170" s="172">
        <v>0</v>
      </c>
      <c r="CJ170" s="172">
        <v>0</v>
      </c>
      <c r="CK170" s="172">
        <v>0</v>
      </c>
      <c r="CL170" s="177">
        <v>0</v>
      </c>
      <c r="CM170" s="176">
        <v>0</v>
      </c>
      <c r="CN170" s="172">
        <v>0</v>
      </c>
      <c r="CO170" s="172">
        <v>0</v>
      </c>
      <c r="CP170" s="172">
        <v>0</v>
      </c>
      <c r="CQ170" s="172">
        <v>0</v>
      </c>
      <c r="CR170" s="172">
        <v>0</v>
      </c>
      <c r="CS170" s="172">
        <v>0</v>
      </c>
      <c r="CT170" s="172">
        <v>0</v>
      </c>
      <c r="CU170" s="172">
        <v>0</v>
      </c>
      <c r="CV170" s="172">
        <v>0</v>
      </c>
      <c r="CW170" s="172">
        <v>0</v>
      </c>
      <c r="CX170" s="172">
        <v>0</v>
      </c>
      <c r="CY170" s="163">
        <v>0</v>
      </c>
      <c r="DA170" s="178">
        <v>0</v>
      </c>
      <c r="DB170" s="179">
        <v>0</v>
      </c>
      <c r="DC170" s="179">
        <v>0</v>
      </c>
      <c r="DD170" s="179">
        <v>0</v>
      </c>
      <c r="DE170" s="179">
        <v>0</v>
      </c>
      <c r="DF170" s="179">
        <v>0</v>
      </c>
      <c r="DG170" s="179">
        <v>0</v>
      </c>
      <c r="DH170" s="165">
        <v>0</v>
      </c>
      <c r="DI170" s="182">
        <v>0</v>
      </c>
    </row>
    <row r="171" spans="1:113" x14ac:dyDescent="0.35">
      <c r="A171" s="172">
        <v>292</v>
      </c>
      <c r="B171" s="172">
        <v>131</v>
      </c>
      <c r="C171" s="173" t="s">
        <v>281</v>
      </c>
      <c r="D171" s="279" t="s">
        <v>474</v>
      </c>
      <c r="E171" s="174" t="s">
        <v>214</v>
      </c>
      <c r="F171" s="174" t="s">
        <v>125</v>
      </c>
      <c r="G171" s="172">
        <v>0</v>
      </c>
      <c r="H171" s="172">
        <v>0</v>
      </c>
      <c r="I171" s="172">
        <v>0</v>
      </c>
      <c r="J171" s="172">
        <v>0</v>
      </c>
      <c r="K171" s="172">
        <v>0</v>
      </c>
      <c r="L171" s="172">
        <v>0</v>
      </c>
      <c r="M171" s="172">
        <v>0</v>
      </c>
      <c r="N171" s="172">
        <v>0</v>
      </c>
      <c r="O171" s="172">
        <v>0</v>
      </c>
      <c r="P171" s="172">
        <v>0</v>
      </c>
      <c r="Q171" s="172">
        <v>0</v>
      </c>
      <c r="R171" s="177">
        <v>0</v>
      </c>
      <c r="S171" s="176">
        <v>0</v>
      </c>
      <c r="T171" s="172">
        <v>0</v>
      </c>
      <c r="U171" s="172">
        <v>0</v>
      </c>
      <c r="V171" s="172">
        <v>0</v>
      </c>
      <c r="W171" s="172">
        <v>0</v>
      </c>
      <c r="X171" s="172">
        <v>0</v>
      </c>
      <c r="Y171" s="172">
        <v>0</v>
      </c>
      <c r="Z171" s="172">
        <v>0</v>
      </c>
      <c r="AA171" s="172">
        <v>0</v>
      </c>
      <c r="AB171" s="172">
        <v>0</v>
      </c>
      <c r="AC171" s="172">
        <v>0</v>
      </c>
      <c r="AD171" s="177">
        <v>0</v>
      </c>
      <c r="AE171" s="176">
        <v>0</v>
      </c>
      <c r="AF171" s="172">
        <v>0</v>
      </c>
      <c r="AG171" s="172">
        <v>0</v>
      </c>
      <c r="AH171" s="172">
        <v>0</v>
      </c>
      <c r="AI171" s="172">
        <v>0</v>
      </c>
      <c r="AJ171" s="172">
        <v>0</v>
      </c>
      <c r="AK171" s="172">
        <v>0</v>
      </c>
      <c r="AL171" s="172">
        <v>0</v>
      </c>
      <c r="AM171" s="172">
        <v>0</v>
      </c>
      <c r="AN171" s="172">
        <v>0</v>
      </c>
      <c r="AO171" s="172">
        <v>0</v>
      </c>
      <c r="AP171" s="177">
        <v>0</v>
      </c>
      <c r="AQ171" s="176">
        <v>0</v>
      </c>
      <c r="AR171" s="172">
        <v>0</v>
      </c>
      <c r="AS171" s="172">
        <v>0</v>
      </c>
      <c r="AT171" s="172">
        <v>0</v>
      </c>
      <c r="AU171" s="172">
        <v>0</v>
      </c>
      <c r="AV171" s="172">
        <v>0</v>
      </c>
      <c r="AW171" s="172">
        <v>0</v>
      </c>
      <c r="AX171" s="172">
        <v>0</v>
      </c>
      <c r="AY171" s="172">
        <v>0</v>
      </c>
      <c r="AZ171" s="172">
        <v>0</v>
      </c>
      <c r="BA171" s="172">
        <v>0</v>
      </c>
      <c r="BB171" s="177">
        <v>0</v>
      </c>
      <c r="BC171" s="176">
        <v>0</v>
      </c>
      <c r="BD171" s="172">
        <v>0</v>
      </c>
      <c r="BE171" s="172">
        <v>0</v>
      </c>
      <c r="BF171" s="172">
        <v>0</v>
      </c>
      <c r="BG171" s="172">
        <v>0</v>
      </c>
      <c r="BH171" s="172">
        <v>0</v>
      </c>
      <c r="BI171" s="172">
        <v>0</v>
      </c>
      <c r="BJ171" s="172">
        <v>0</v>
      </c>
      <c r="BK171" s="172">
        <v>0</v>
      </c>
      <c r="BL171" s="172">
        <v>0</v>
      </c>
      <c r="BM171" s="172">
        <v>0</v>
      </c>
      <c r="BN171" s="177">
        <v>0</v>
      </c>
      <c r="BO171" s="176">
        <v>0</v>
      </c>
      <c r="BP171" s="172">
        <v>0</v>
      </c>
      <c r="BQ171" s="172">
        <v>0</v>
      </c>
      <c r="BR171" s="172">
        <v>0</v>
      </c>
      <c r="BS171" s="172">
        <v>0</v>
      </c>
      <c r="BT171" s="172">
        <v>0</v>
      </c>
      <c r="BU171" s="172">
        <v>0</v>
      </c>
      <c r="BV171" s="172">
        <v>0</v>
      </c>
      <c r="BW171" s="172">
        <v>0</v>
      </c>
      <c r="BX171" s="172">
        <v>0</v>
      </c>
      <c r="BY171" s="172">
        <v>0</v>
      </c>
      <c r="BZ171" s="177">
        <v>0</v>
      </c>
      <c r="CA171" s="176">
        <v>0</v>
      </c>
      <c r="CB171" s="172">
        <v>0</v>
      </c>
      <c r="CC171" s="172">
        <v>0</v>
      </c>
      <c r="CD171" s="172">
        <v>0</v>
      </c>
      <c r="CE171" s="172">
        <v>0</v>
      </c>
      <c r="CF171" s="172">
        <v>0</v>
      </c>
      <c r="CG171" s="172">
        <v>0</v>
      </c>
      <c r="CH171" s="172">
        <v>0</v>
      </c>
      <c r="CI171" s="172">
        <v>0</v>
      </c>
      <c r="CJ171" s="172">
        <v>0</v>
      </c>
      <c r="CK171" s="172">
        <v>0</v>
      </c>
      <c r="CL171" s="177">
        <v>0</v>
      </c>
      <c r="CM171" s="176">
        <v>0</v>
      </c>
      <c r="CN171" s="172">
        <v>0</v>
      </c>
      <c r="CO171" s="172">
        <v>0</v>
      </c>
      <c r="CP171" s="172">
        <v>0</v>
      </c>
      <c r="CQ171" s="172">
        <v>0</v>
      </c>
      <c r="CR171" s="172">
        <v>0</v>
      </c>
      <c r="CS171" s="172">
        <v>0</v>
      </c>
      <c r="CT171" s="172">
        <v>0</v>
      </c>
      <c r="CU171" s="172">
        <v>0</v>
      </c>
      <c r="CV171" s="172">
        <v>0</v>
      </c>
      <c r="CW171" s="172">
        <v>0</v>
      </c>
      <c r="CX171" s="172">
        <v>0</v>
      </c>
      <c r="CY171" s="163">
        <v>0</v>
      </c>
      <c r="DA171" s="178">
        <v>0</v>
      </c>
      <c r="DB171" s="179">
        <v>0</v>
      </c>
      <c r="DC171" s="179">
        <v>0</v>
      </c>
      <c r="DD171" s="179">
        <v>0</v>
      </c>
      <c r="DE171" s="179">
        <v>0</v>
      </c>
      <c r="DF171" s="179">
        <v>0</v>
      </c>
      <c r="DG171" s="179">
        <v>0</v>
      </c>
      <c r="DH171" s="165">
        <v>0</v>
      </c>
      <c r="DI171" s="182">
        <v>0</v>
      </c>
    </row>
    <row r="172" spans="1:113" x14ac:dyDescent="0.35">
      <c r="A172" s="172">
        <v>294</v>
      </c>
      <c r="B172" s="172">
        <v>132</v>
      </c>
      <c r="C172" s="173" t="s">
        <v>282</v>
      </c>
      <c r="D172" s="279" t="s">
        <v>474</v>
      </c>
      <c r="E172" s="174" t="s">
        <v>214</v>
      </c>
      <c r="F172" s="174" t="s">
        <v>125</v>
      </c>
      <c r="G172" s="172">
        <v>0</v>
      </c>
      <c r="H172" s="172">
        <v>0</v>
      </c>
      <c r="I172" s="172">
        <v>0</v>
      </c>
      <c r="J172" s="172">
        <v>0</v>
      </c>
      <c r="K172" s="172">
        <v>0</v>
      </c>
      <c r="L172" s="172">
        <v>0</v>
      </c>
      <c r="M172" s="172">
        <v>0</v>
      </c>
      <c r="N172" s="172">
        <v>0</v>
      </c>
      <c r="O172" s="172">
        <v>0</v>
      </c>
      <c r="P172" s="172">
        <v>0</v>
      </c>
      <c r="Q172" s="172">
        <v>0</v>
      </c>
      <c r="R172" s="177">
        <v>0</v>
      </c>
      <c r="S172" s="176">
        <v>0</v>
      </c>
      <c r="T172" s="172">
        <v>0</v>
      </c>
      <c r="U172" s="172">
        <v>0</v>
      </c>
      <c r="V172" s="172">
        <v>0</v>
      </c>
      <c r="W172" s="172">
        <v>0</v>
      </c>
      <c r="X172" s="172">
        <v>0</v>
      </c>
      <c r="Y172" s="172">
        <v>0</v>
      </c>
      <c r="Z172" s="172">
        <v>0</v>
      </c>
      <c r="AA172" s="172">
        <v>0</v>
      </c>
      <c r="AB172" s="172">
        <v>0</v>
      </c>
      <c r="AC172" s="172">
        <v>0</v>
      </c>
      <c r="AD172" s="177">
        <v>0</v>
      </c>
      <c r="AE172" s="176">
        <v>0</v>
      </c>
      <c r="AF172" s="172">
        <v>0</v>
      </c>
      <c r="AG172" s="172">
        <v>0</v>
      </c>
      <c r="AH172" s="172">
        <v>0</v>
      </c>
      <c r="AI172" s="172">
        <v>0</v>
      </c>
      <c r="AJ172" s="172">
        <v>0</v>
      </c>
      <c r="AK172" s="172">
        <v>0</v>
      </c>
      <c r="AL172" s="172">
        <v>0</v>
      </c>
      <c r="AM172" s="172">
        <v>0</v>
      </c>
      <c r="AN172" s="172">
        <v>0</v>
      </c>
      <c r="AO172" s="172">
        <v>0</v>
      </c>
      <c r="AP172" s="177">
        <v>0</v>
      </c>
      <c r="AQ172" s="176">
        <v>30785.782344483439</v>
      </c>
      <c r="AR172" s="172">
        <v>92357.347033450307</v>
      </c>
      <c r="AS172" s="172">
        <v>184714.69406690061</v>
      </c>
      <c r="AT172" s="172">
        <v>277072.04110035097</v>
      </c>
      <c r="AU172" s="172">
        <v>369429.38813380123</v>
      </c>
      <c r="AV172" s="172">
        <v>492572.51751173503</v>
      </c>
      <c r="AW172" s="172">
        <v>554144.08220070193</v>
      </c>
      <c r="AX172" s="172">
        <v>431000.95282276819</v>
      </c>
      <c r="AY172" s="172">
        <v>307857.82344483444</v>
      </c>
      <c r="AZ172" s="172">
        <v>215500.47641138409</v>
      </c>
      <c r="BA172" s="172">
        <v>92357.347033450307</v>
      </c>
      <c r="BB172" s="177">
        <v>30785.782344483439</v>
      </c>
      <c r="BC172" s="176">
        <v>0</v>
      </c>
      <c r="BD172" s="172">
        <v>0</v>
      </c>
      <c r="BE172" s="172">
        <v>0</v>
      </c>
      <c r="BF172" s="172">
        <v>0</v>
      </c>
      <c r="BG172" s="172">
        <v>0</v>
      </c>
      <c r="BH172" s="172">
        <v>0</v>
      </c>
      <c r="BI172" s="172">
        <v>0</v>
      </c>
      <c r="BJ172" s="172">
        <v>0</v>
      </c>
      <c r="BK172" s="172">
        <v>0</v>
      </c>
      <c r="BL172" s="172">
        <v>0</v>
      </c>
      <c r="BM172" s="172">
        <v>0</v>
      </c>
      <c r="BN172" s="177">
        <v>0</v>
      </c>
      <c r="BO172" s="176">
        <v>0</v>
      </c>
      <c r="BP172" s="172">
        <v>0</v>
      </c>
      <c r="BQ172" s="172">
        <v>0</v>
      </c>
      <c r="BR172" s="172">
        <v>0</v>
      </c>
      <c r="BS172" s="172">
        <v>0</v>
      </c>
      <c r="BT172" s="172">
        <v>0</v>
      </c>
      <c r="BU172" s="172">
        <v>0</v>
      </c>
      <c r="BV172" s="172">
        <v>0</v>
      </c>
      <c r="BW172" s="172">
        <v>0</v>
      </c>
      <c r="BX172" s="172">
        <v>0</v>
      </c>
      <c r="BY172" s="172">
        <v>0</v>
      </c>
      <c r="BZ172" s="177">
        <v>0</v>
      </c>
      <c r="CA172" s="176">
        <v>0</v>
      </c>
      <c r="CB172" s="172">
        <v>0</v>
      </c>
      <c r="CC172" s="172">
        <v>0</v>
      </c>
      <c r="CD172" s="172">
        <v>0</v>
      </c>
      <c r="CE172" s="172">
        <v>0</v>
      </c>
      <c r="CF172" s="172">
        <v>0</v>
      </c>
      <c r="CG172" s="172">
        <v>0</v>
      </c>
      <c r="CH172" s="172">
        <v>0</v>
      </c>
      <c r="CI172" s="172">
        <v>0</v>
      </c>
      <c r="CJ172" s="172">
        <v>0</v>
      </c>
      <c r="CK172" s="172">
        <v>0</v>
      </c>
      <c r="CL172" s="177">
        <v>0</v>
      </c>
      <c r="CM172" s="176">
        <v>0</v>
      </c>
      <c r="CN172" s="172">
        <v>0</v>
      </c>
      <c r="CO172" s="172">
        <v>0</v>
      </c>
      <c r="CP172" s="172">
        <v>0</v>
      </c>
      <c r="CQ172" s="172">
        <v>0</v>
      </c>
      <c r="CR172" s="172">
        <v>0</v>
      </c>
      <c r="CS172" s="172">
        <v>0</v>
      </c>
      <c r="CT172" s="172">
        <v>0</v>
      </c>
      <c r="CU172" s="172">
        <v>0</v>
      </c>
      <c r="CV172" s="172">
        <v>0</v>
      </c>
      <c r="CW172" s="172">
        <v>0</v>
      </c>
      <c r="CX172" s="172">
        <v>0</v>
      </c>
      <c r="CY172" s="163">
        <v>3078578.234448344</v>
      </c>
      <c r="DA172" s="178">
        <v>0</v>
      </c>
      <c r="DB172" s="179">
        <v>0</v>
      </c>
      <c r="DC172" s="179">
        <v>3078578.234448344</v>
      </c>
      <c r="DD172" s="179">
        <v>0</v>
      </c>
      <c r="DE172" s="179">
        <v>0</v>
      </c>
      <c r="DF172" s="179">
        <v>0</v>
      </c>
      <c r="DG172" s="179">
        <v>0</v>
      </c>
      <c r="DH172" s="165">
        <v>3078578.234448344</v>
      </c>
      <c r="DI172" s="182">
        <v>0</v>
      </c>
    </row>
    <row r="173" spans="1:113" x14ac:dyDescent="0.35">
      <c r="A173" s="172">
        <v>295</v>
      </c>
      <c r="B173" s="172">
        <v>547</v>
      </c>
      <c r="C173" s="173" t="s">
        <v>283</v>
      </c>
      <c r="D173" s="279" t="s">
        <v>474</v>
      </c>
      <c r="E173" s="174" t="s">
        <v>127</v>
      </c>
      <c r="F173" s="174" t="s">
        <v>125</v>
      </c>
      <c r="G173" s="172">
        <v>0</v>
      </c>
      <c r="H173" s="172">
        <v>0</v>
      </c>
      <c r="I173" s="172">
        <v>0</v>
      </c>
      <c r="J173" s="172">
        <v>0</v>
      </c>
      <c r="K173" s="172">
        <v>0</v>
      </c>
      <c r="L173" s="172">
        <v>0</v>
      </c>
      <c r="M173" s="172">
        <v>0</v>
      </c>
      <c r="N173" s="172">
        <v>0</v>
      </c>
      <c r="O173" s="172">
        <v>0</v>
      </c>
      <c r="P173" s="172">
        <v>0</v>
      </c>
      <c r="Q173" s="172">
        <v>0</v>
      </c>
      <c r="R173" s="177">
        <v>0</v>
      </c>
      <c r="S173" s="176">
        <v>0</v>
      </c>
      <c r="T173" s="172">
        <v>0</v>
      </c>
      <c r="U173" s="172">
        <v>0</v>
      </c>
      <c r="V173" s="172">
        <v>0</v>
      </c>
      <c r="W173" s="172">
        <v>0</v>
      </c>
      <c r="X173" s="172">
        <v>0</v>
      </c>
      <c r="Y173" s="172">
        <v>0</v>
      </c>
      <c r="Z173" s="172">
        <v>0</v>
      </c>
      <c r="AA173" s="172">
        <v>0</v>
      </c>
      <c r="AB173" s="172">
        <v>0</v>
      </c>
      <c r="AC173" s="172">
        <v>0</v>
      </c>
      <c r="AD173" s="177">
        <v>0</v>
      </c>
      <c r="AE173" s="176">
        <v>0</v>
      </c>
      <c r="AF173" s="172">
        <v>0</v>
      </c>
      <c r="AG173" s="172">
        <v>0</v>
      </c>
      <c r="AH173" s="172">
        <v>0</v>
      </c>
      <c r="AI173" s="172">
        <v>0</v>
      </c>
      <c r="AJ173" s="172">
        <v>0</v>
      </c>
      <c r="AK173" s="172">
        <v>0</v>
      </c>
      <c r="AL173" s="172">
        <v>0</v>
      </c>
      <c r="AM173" s="172">
        <v>0</v>
      </c>
      <c r="AN173" s="172">
        <v>0</v>
      </c>
      <c r="AO173" s="172">
        <v>0</v>
      </c>
      <c r="AP173" s="177">
        <v>0</v>
      </c>
      <c r="AQ173" s="176">
        <v>0</v>
      </c>
      <c r="AR173" s="172">
        <v>82401.112311065488</v>
      </c>
      <c r="AS173" s="172">
        <v>164802.22462213098</v>
      </c>
      <c r="AT173" s="172">
        <v>329604.44924426195</v>
      </c>
      <c r="AU173" s="172">
        <v>494406.67386639299</v>
      </c>
      <c r="AV173" s="172">
        <v>618008.34233299119</v>
      </c>
      <c r="AW173" s="172">
        <v>741610.01079958933</v>
      </c>
      <c r="AX173" s="172">
        <v>618008.34233299119</v>
      </c>
      <c r="AY173" s="172">
        <v>494406.67386639299</v>
      </c>
      <c r="AZ173" s="172">
        <v>329604.44924426195</v>
      </c>
      <c r="BA173" s="172">
        <v>164802.22462213098</v>
      </c>
      <c r="BB173" s="177">
        <v>82401.112311065488</v>
      </c>
      <c r="BC173" s="176">
        <v>0</v>
      </c>
      <c r="BD173" s="172">
        <v>82401.112311065488</v>
      </c>
      <c r="BE173" s="172">
        <v>164802.22462213098</v>
      </c>
      <c r="BF173" s="172">
        <v>329604.44924426195</v>
      </c>
      <c r="BG173" s="172">
        <v>494406.67386639299</v>
      </c>
      <c r="BH173" s="172">
        <v>618008.34233299119</v>
      </c>
      <c r="BI173" s="172">
        <v>741610.01079958933</v>
      </c>
      <c r="BJ173" s="172">
        <v>618008.34233299119</v>
      </c>
      <c r="BK173" s="172">
        <v>494406.67386639299</v>
      </c>
      <c r="BL173" s="172">
        <v>329604.44924426195</v>
      </c>
      <c r="BM173" s="172">
        <v>164802.22462213098</v>
      </c>
      <c r="BN173" s="177">
        <v>82401.112311065488</v>
      </c>
      <c r="BO173" s="176">
        <v>0</v>
      </c>
      <c r="BP173" s="172">
        <v>0</v>
      </c>
      <c r="BQ173" s="172">
        <v>0</v>
      </c>
      <c r="BR173" s="172">
        <v>0</v>
      </c>
      <c r="BS173" s="172">
        <v>0</v>
      </c>
      <c r="BT173" s="172">
        <v>0</v>
      </c>
      <c r="BU173" s="172">
        <v>0</v>
      </c>
      <c r="BV173" s="172">
        <v>0</v>
      </c>
      <c r="BW173" s="172">
        <v>0</v>
      </c>
      <c r="BX173" s="172">
        <v>0</v>
      </c>
      <c r="BY173" s="172">
        <v>0</v>
      </c>
      <c r="BZ173" s="177">
        <v>0</v>
      </c>
      <c r="CA173" s="176">
        <v>0</v>
      </c>
      <c r="CB173" s="172">
        <v>0</v>
      </c>
      <c r="CC173" s="172">
        <v>0</v>
      </c>
      <c r="CD173" s="172">
        <v>0</v>
      </c>
      <c r="CE173" s="172">
        <v>0</v>
      </c>
      <c r="CF173" s="172">
        <v>0</v>
      </c>
      <c r="CG173" s="172">
        <v>0</v>
      </c>
      <c r="CH173" s="172">
        <v>0</v>
      </c>
      <c r="CI173" s="172">
        <v>0</v>
      </c>
      <c r="CJ173" s="172">
        <v>0</v>
      </c>
      <c r="CK173" s="172">
        <v>0</v>
      </c>
      <c r="CL173" s="177">
        <v>0</v>
      </c>
      <c r="CM173" s="176">
        <v>0</v>
      </c>
      <c r="CN173" s="172">
        <v>0</v>
      </c>
      <c r="CO173" s="172">
        <v>0</v>
      </c>
      <c r="CP173" s="172">
        <v>0</v>
      </c>
      <c r="CQ173" s="172">
        <v>0</v>
      </c>
      <c r="CR173" s="172">
        <v>0</v>
      </c>
      <c r="CS173" s="172">
        <v>0</v>
      </c>
      <c r="CT173" s="172">
        <v>0</v>
      </c>
      <c r="CU173" s="172">
        <v>0</v>
      </c>
      <c r="CV173" s="172">
        <v>0</v>
      </c>
      <c r="CW173" s="172">
        <v>0</v>
      </c>
      <c r="CX173" s="172">
        <v>0</v>
      </c>
      <c r="CY173" s="163">
        <v>8240111.2311065486</v>
      </c>
      <c r="DA173" s="178">
        <v>0</v>
      </c>
      <c r="DB173" s="179">
        <v>0</v>
      </c>
      <c r="DC173" s="179">
        <v>4120055.6155532748</v>
      </c>
      <c r="DD173" s="179">
        <v>4120055.6155532748</v>
      </c>
      <c r="DE173" s="179">
        <v>0</v>
      </c>
      <c r="DF173" s="179">
        <v>0</v>
      </c>
      <c r="DG173" s="179">
        <v>0</v>
      </c>
      <c r="DH173" s="165">
        <v>8240111.2311065495</v>
      </c>
      <c r="DI173" s="182">
        <v>0</v>
      </c>
    </row>
    <row r="174" spans="1:113" x14ac:dyDescent="0.35">
      <c r="A174" s="172">
        <v>312</v>
      </c>
      <c r="B174" s="172">
        <v>136</v>
      </c>
      <c r="C174" s="173" t="s">
        <v>284</v>
      </c>
      <c r="D174" s="279" t="s">
        <v>474</v>
      </c>
      <c r="E174" s="174" t="s">
        <v>214</v>
      </c>
      <c r="F174" s="174" t="s">
        <v>125</v>
      </c>
      <c r="G174" s="172">
        <v>0</v>
      </c>
      <c r="H174" s="172">
        <v>0</v>
      </c>
      <c r="I174" s="172">
        <v>0</v>
      </c>
      <c r="J174" s="172">
        <v>0</v>
      </c>
      <c r="K174" s="172">
        <v>0</v>
      </c>
      <c r="L174" s="172">
        <v>0</v>
      </c>
      <c r="M174" s="172">
        <v>0</v>
      </c>
      <c r="N174" s="172">
        <v>0</v>
      </c>
      <c r="O174" s="172">
        <v>0</v>
      </c>
      <c r="P174" s="172">
        <v>0</v>
      </c>
      <c r="Q174" s="172">
        <v>0</v>
      </c>
      <c r="R174" s="177">
        <v>0</v>
      </c>
      <c r="S174" s="176">
        <v>0</v>
      </c>
      <c r="T174" s="172">
        <v>0</v>
      </c>
      <c r="U174" s="172">
        <v>0</v>
      </c>
      <c r="V174" s="172">
        <v>0</v>
      </c>
      <c r="W174" s="172">
        <v>0</v>
      </c>
      <c r="X174" s="172">
        <v>0</v>
      </c>
      <c r="Y174" s="172">
        <v>0</v>
      </c>
      <c r="Z174" s="172">
        <v>0</v>
      </c>
      <c r="AA174" s="172">
        <v>0</v>
      </c>
      <c r="AB174" s="172">
        <v>0</v>
      </c>
      <c r="AC174" s="172">
        <v>0</v>
      </c>
      <c r="AD174" s="177">
        <v>0</v>
      </c>
      <c r="AE174" s="176">
        <v>0</v>
      </c>
      <c r="AF174" s="172">
        <v>0</v>
      </c>
      <c r="AG174" s="172">
        <v>0</v>
      </c>
      <c r="AH174" s="172">
        <v>0</v>
      </c>
      <c r="AI174" s="172">
        <v>0</v>
      </c>
      <c r="AJ174" s="172">
        <v>0</v>
      </c>
      <c r="AK174" s="172">
        <v>0</v>
      </c>
      <c r="AL174" s="172">
        <v>0</v>
      </c>
      <c r="AM174" s="172">
        <v>0</v>
      </c>
      <c r="AN174" s="172">
        <v>0</v>
      </c>
      <c r="AO174" s="172">
        <v>0</v>
      </c>
      <c r="AP174" s="177">
        <v>0</v>
      </c>
      <c r="AQ174" s="176">
        <v>0</v>
      </c>
      <c r="AR174" s="172">
        <v>0</v>
      </c>
      <c r="AS174" s="172">
        <v>0</v>
      </c>
      <c r="AT174" s="172">
        <v>0</v>
      </c>
      <c r="AU174" s="172">
        <v>0</v>
      </c>
      <c r="AV174" s="172">
        <v>0</v>
      </c>
      <c r="AW174" s="172">
        <v>0</v>
      </c>
      <c r="AX174" s="172">
        <v>0</v>
      </c>
      <c r="AY174" s="172">
        <v>0</v>
      </c>
      <c r="AZ174" s="172">
        <v>0</v>
      </c>
      <c r="BA174" s="172">
        <v>0</v>
      </c>
      <c r="BB174" s="177">
        <v>0</v>
      </c>
      <c r="BC174" s="176">
        <v>0</v>
      </c>
      <c r="BD174" s="172">
        <v>0</v>
      </c>
      <c r="BE174" s="172">
        <v>0</v>
      </c>
      <c r="BF174" s="172">
        <v>0</v>
      </c>
      <c r="BG174" s="172">
        <v>0</v>
      </c>
      <c r="BH174" s="172">
        <v>0</v>
      </c>
      <c r="BI174" s="172">
        <v>0</v>
      </c>
      <c r="BJ174" s="172">
        <v>0</v>
      </c>
      <c r="BK174" s="172">
        <v>0</v>
      </c>
      <c r="BL174" s="172">
        <v>0</v>
      </c>
      <c r="BM174" s="172">
        <v>0</v>
      </c>
      <c r="BN174" s="177">
        <v>0</v>
      </c>
      <c r="BO174" s="176">
        <v>0</v>
      </c>
      <c r="BP174" s="172">
        <v>0</v>
      </c>
      <c r="BQ174" s="172">
        <v>0</v>
      </c>
      <c r="BR174" s="172">
        <v>0</v>
      </c>
      <c r="BS174" s="172">
        <v>0</v>
      </c>
      <c r="BT174" s="172">
        <v>0</v>
      </c>
      <c r="BU174" s="172">
        <v>0</v>
      </c>
      <c r="BV174" s="172">
        <v>0</v>
      </c>
      <c r="BW174" s="172">
        <v>0</v>
      </c>
      <c r="BX174" s="172">
        <v>0</v>
      </c>
      <c r="BY174" s="172">
        <v>0</v>
      </c>
      <c r="BZ174" s="177">
        <v>0</v>
      </c>
      <c r="CA174" s="176">
        <v>0</v>
      </c>
      <c r="CB174" s="172">
        <v>0</v>
      </c>
      <c r="CC174" s="172">
        <v>0</v>
      </c>
      <c r="CD174" s="172">
        <v>0</v>
      </c>
      <c r="CE174" s="172">
        <v>120386.54055905726</v>
      </c>
      <c r="CF174" s="172">
        <v>120386.54055905726</v>
      </c>
      <c r="CG174" s="172">
        <v>120386.54055905726</v>
      </c>
      <c r="CH174" s="172">
        <v>120386.54055905726</v>
      </c>
      <c r="CI174" s="172">
        <v>0</v>
      </c>
      <c r="CJ174" s="172">
        <v>0</v>
      </c>
      <c r="CK174" s="172">
        <v>0</v>
      </c>
      <c r="CL174" s="177">
        <v>0</v>
      </c>
      <c r="CM174" s="176">
        <v>0</v>
      </c>
      <c r="CN174" s="172">
        <v>0</v>
      </c>
      <c r="CO174" s="172">
        <v>0</v>
      </c>
      <c r="CP174" s="172">
        <v>0</v>
      </c>
      <c r="CQ174" s="172">
        <v>0</v>
      </c>
      <c r="CR174" s="172">
        <v>0</v>
      </c>
      <c r="CS174" s="172">
        <v>0</v>
      </c>
      <c r="CT174" s="172">
        <v>0</v>
      </c>
      <c r="CU174" s="172">
        <v>0</v>
      </c>
      <c r="CV174" s="172">
        <v>0</v>
      </c>
      <c r="CW174" s="172">
        <v>0</v>
      </c>
      <c r="CX174" s="172">
        <v>0</v>
      </c>
      <c r="CY174" s="163">
        <v>481546.16223622905</v>
      </c>
      <c r="DA174" s="178">
        <v>0</v>
      </c>
      <c r="DB174" s="179">
        <v>0</v>
      </c>
      <c r="DC174" s="179">
        <v>0</v>
      </c>
      <c r="DD174" s="179">
        <v>0</v>
      </c>
      <c r="DE174" s="179">
        <v>0</v>
      </c>
      <c r="DF174" s="179">
        <v>481546.16223622905</v>
      </c>
      <c r="DG174" s="179">
        <v>0</v>
      </c>
      <c r="DH174" s="165">
        <v>481546.16223622905</v>
      </c>
      <c r="DI174" s="182">
        <v>0</v>
      </c>
    </row>
    <row r="175" spans="1:113" x14ac:dyDescent="0.35">
      <c r="A175" s="172">
        <v>317</v>
      </c>
      <c r="B175" s="172">
        <v>400</v>
      </c>
      <c r="C175" s="173" t="s">
        <v>285</v>
      </c>
      <c r="D175" s="279" t="s">
        <v>474</v>
      </c>
      <c r="E175" s="174" t="s">
        <v>245</v>
      </c>
      <c r="F175" s="174" t="s">
        <v>125</v>
      </c>
      <c r="G175" s="172">
        <v>0</v>
      </c>
      <c r="H175" s="172">
        <v>0</v>
      </c>
      <c r="I175" s="172">
        <v>0</v>
      </c>
      <c r="J175" s="172">
        <v>0</v>
      </c>
      <c r="K175" s="172">
        <v>0</v>
      </c>
      <c r="L175" s="172">
        <v>0</v>
      </c>
      <c r="M175" s="172">
        <v>0</v>
      </c>
      <c r="N175" s="172">
        <v>0</v>
      </c>
      <c r="O175" s="172">
        <v>0</v>
      </c>
      <c r="P175" s="172">
        <v>0</v>
      </c>
      <c r="Q175" s="172">
        <v>0</v>
      </c>
      <c r="R175" s="177">
        <v>0</v>
      </c>
      <c r="S175" s="176">
        <v>0</v>
      </c>
      <c r="T175" s="172">
        <v>0</v>
      </c>
      <c r="U175" s="172">
        <v>0</v>
      </c>
      <c r="V175" s="172">
        <v>0</v>
      </c>
      <c r="W175" s="172">
        <v>0</v>
      </c>
      <c r="X175" s="172">
        <v>0</v>
      </c>
      <c r="Y175" s="172">
        <v>0</v>
      </c>
      <c r="Z175" s="172">
        <v>0</v>
      </c>
      <c r="AA175" s="172">
        <v>0</v>
      </c>
      <c r="AB175" s="172">
        <v>0</v>
      </c>
      <c r="AC175" s="172">
        <v>0</v>
      </c>
      <c r="AD175" s="177">
        <v>0</v>
      </c>
      <c r="AE175" s="176">
        <v>0</v>
      </c>
      <c r="AF175" s="172">
        <v>0</v>
      </c>
      <c r="AG175" s="172">
        <v>0</v>
      </c>
      <c r="AH175" s="172">
        <v>0</v>
      </c>
      <c r="AI175" s="172">
        <v>0</v>
      </c>
      <c r="AJ175" s="172">
        <v>0</v>
      </c>
      <c r="AK175" s="172">
        <v>0</v>
      </c>
      <c r="AL175" s="172">
        <v>0</v>
      </c>
      <c r="AM175" s="172">
        <v>0</v>
      </c>
      <c r="AN175" s="172">
        <v>0</v>
      </c>
      <c r="AO175" s="172">
        <v>0</v>
      </c>
      <c r="AP175" s="177">
        <v>0</v>
      </c>
      <c r="AQ175" s="176">
        <v>0</v>
      </c>
      <c r="AR175" s="172">
        <v>0</v>
      </c>
      <c r="AS175" s="172">
        <v>17095.341405405405</v>
      </c>
      <c r="AT175" s="172">
        <v>31341.45924324324</v>
      </c>
      <c r="AU175" s="172">
        <v>34190.682810810809</v>
      </c>
      <c r="AV175" s="172">
        <v>42738.353513513503</v>
      </c>
      <c r="AW175" s="172">
        <v>51286.024216216203</v>
      </c>
      <c r="AX175" s="172">
        <v>42738.353513513503</v>
      </c>
      <c r="AY175" s="172">
        <v>34190.682810810809</v>
      </c>
      <c r="AZ175" s="172">
        <v>25643.012108108102</v>
      </c>
      <c r="BA175" s="172">
        <v>5698.4471351351349</v>
      </c>
      <c r="BB175" s="177">
        <v>0</v>
      </c>
      <c r="BC175" s="176">
        <v>0</v>
      </c>
      <c r="BD175" s="172">
        <v>0</v>
      </c>
      <c r="BE175" s="172">
        <v>17095.341405405405</v>
      </c>
      <c r="BF175" s="172">
        <v>31341.45924324324</v>
      </c>
      <c r="BG175" s="172">
        <v>34190.682810810809</v>
      </c>
      <c r="BH175" s="172">
        <v>42738.353513513503</v>
      </c>
      <c r="BI175" s="172">
        <v>51286.024216216203</v>
      </c>
      <c r="BJ175" s="172">
        <v>42738.353513513503</v>
      </c>
      <c r="BK175" s="172">
        <v>34190.682810810809</v>
      </c>
      <c r="BL175" s="172">
        <v>25643.012108108102</v>
      </c>
      <c r="BM175" s="172">
        <v>5698.4471351351349</v>
      </c>
      <c r="BN175" s="177">
        <v>0</v>
      </c>
      <c r="BO175" s="176">
        <v>0</v>
      </c>
      <c r="BP175" s="172">
        <v>0</v>
      </c>
      <c r="BQ175" s="172">
        <v>17095.341405405405</v>
      </c>
      <c r="BR175" s="172">
        <v>31341.45924324324</v>
      </c>
      <c r="BS175" s="172">
        <v>34190.682810810809</v>
      </c>
      <c r="BT175" s="172">
        <v>42738.353513513503</v>
      </c>
      <c r="BU175" s="172">
        <v>51286.024216216203</v>
      </c>
      <c r="BV175" s="172">
        <v>42738.353513513503</v>
      </c>
      <c r="BW175" s="172">
        <v>34190.682810810809</v>
      </c>
      <c r="BX175" s="172">
        <v>25643.012108108102</v>
      </c>
      <c r="BY175" s="172">
        <v>5698.4471351351349</v>
      </c>
      <c r="BZ175" s="177">
        <v>0</v>
      </c>
      <c r="CA175" s="176">
        <v>0</v>
      </c>
      <c r="CB175" s="172">
        <v>0</v>
      </c>
      <c r="CC175" s="172">
        <v>16675.658700798398</v>
      </c>
      <c r="CD175" s="172">
        <v>30572.040951463725</v>
      </c>
      <c r="CE175" s="172">
        <v>33351.317401596796</v>
      </c>
      <c r="CF175" s="172">
        <v>41689.146751995984</v>
      </c>
      <c r="CG175" s="172">
        <v>50026.97610239518</v>
      </c>
      <c r="CH175" s="172">
        <v>41689.146751995984</v>
      </c>
      <c r="CI175" s="172">
        <v>33351.317401596796</v>
      </c>
      <c r="CJ175" s="172">
        <v>25013.48805119759</v>
      </c>
      <c r="CK175" s="172">
        <v>5558.5529002661324</v>
      </c>
      <c r="CL175" s="177">
        <v>0</v>
      </c>
      <c r="CM175" s="176">
        <v>22901.139506250951</v>
      </c>
      <c r="CN175" s="172">
        <v>22901.139506250951</v>
      </c>
      <c r="CO175" s="172">
        <v>22901.139506250951</v>
      </c>
      <c r="CP175" s="172">
        <v>22901.139506250951</v>
      </c>
      <c r="CQ175" s="172">
        <v>22901.139506250951</v>
      </c>
      <c r="CR175" s="172">
        <v>22901.139506250951</v>
      </c>
      <c r="CS175" s="172">
        <v>22901.139506250951</v>
      </c>
      <c r="CT175" s="172">
        <v>22901.139506250951</v>
      </c>
      <c r="CU175" s="172">
        <v>22901.139506250951</v>
      </c>
      <c r="CV175" s="172">
        <v>22901.139506250951</v>
      </c>
      <c r="CW175" s="172">
        <v>22901.139506250951</v>
      </c>
      <c r="CX175" s="172">
        <v>22901.139506250951</v>
      </c>
      <c r="CY175" s="163">
        <v>1407508.3893585871</v>
      </c>
      <c r="DA175" s="178">
        <v>0</v>
      </c>
      <c r="DB175" s="179">
        <v>0</v>
      </c>
      <c r="DC175" s="179">
        <v>284922.35675675666</v>
      </c>
      <c r="DD175" s="179">
        <v>284922.35675675666</v>
      </c>
      <c r="DE175" s="179">
        <v>284922.35675675666</v>
      </c>
      <c r="DF175" s="179">
        <v>277927.64501330658</v>
      </c>
      <c r="DG175" s="179">
        <v>274813.67407501134</v>
      </c>
      <c r="DH175" s="165">
        <v>1407508.389358588</v>
      </c>
      <c r="DI175" s="182">
        <v>0</v>
      </c>
    </row>
    <row r="176" spans="1:113" x14ac:dyDescent="0.35">
      <c r="A176" s="172">
        <v>330</v>
      </c>
      <c r="B176" s="172">
        <v>112</v>
      </c>
      <c r="C176" s="173" t="s">
        <v>286</v>
      </c>
      <c r="D176" s="279" t="s">
        <v>474</v>
      </c>
      <c r="E176" s="174" t="s">
        <v>214</v>
      </c>
      <c r="F176" s="174" t="s">
        <v>125</v>
      </c>
      <c r="G176" s="172">
        <v>0</v>
      </c>
      <c r="H176" s="172">
        <v>0</v>
      </c>
      <c r="I176" s="172">
        <v>0</v>
      </c>
      <c r="J176" s="172">
        <v>0</v>
      </c>
      <c r="K176" s="172">
        <v>0</v>
      </c>
      <c r="L176" s="172">
        <v>0</v>
      </c>
      <c r="M176" s="172">
        <v>0</v>
      </c>
      <c r="N176" s="172">
        <v>0</v>
      </c>
      <c r="O176" s="172">
        <v>0</v>
      </c>
      <c r="P176" s="172">
        <v>0</v>
      </c>
      <c r="Q176" s="172">
        <v>0</v>
      </c>
      <c r="R176" s="177">
        <v>0</v>
      </c>
      <c r="S176" s="176">
        <v>0</v>
      </c>
      <c r="T176" s="172">
        <v>0</v>
      </c>
      <c r="U176" s="172">
        <v>0</v>
      </c>
      <c r="V176" s="172">
        <v>0</v>
      </c>
      <c r="W176" s="172">
        <v>0</v>
      </c>
      <c r="X176" s="172">
        <v>0</v>
      </c>
      <c r="Y176" s="172">
        <v>0</v>
      </c>
      <c r="Z176" s="172">
        <v>0</v>
      </c>
      <c r="AA176" s="172">
        <v>0</v>
      </c>
      <c r="AB176" s="172">
        <v>0</v>
      </c>
      <c r="AC176" s="172">
        <v>0</v>
      </c>
      <c r="AD176" s="177">
        <v>0</v>
      </c>
      <c r="AE176" s="176">
        <v>0</v>
      </c>
      <c r="AF176" s="172">
        <v>0</v>
      </c>
      <c r="AG176" s="172">
        <v>0</v>
      </c>
      <c r="AH176" s="172">
        <v>0</v>
      </c>
      <c r="AI176" s="172">
        <v>0</v>
      </c>
      <c r="AJ176" s="172">
        <v>0</v>
      </c>
      <c r="AK176" s="172">
        <v>0</v>
      </c>
      <c r="AL176" s="172">
        <v>0</v>
      </c>
      <c r="AM176" s="172">
        <v>0</v>
      </c>
      <c r="AN176" s="172">
        <v>0</v>
      </c>
      <c r="AO176" s="172">
        <v>0</v>
      </c>
      <c r="AP176" s="177">
        <v>0</v>
      </c>
      <c r="AQ176" s="176">
        <v>0</v>
      </c>
      <c r="AR176" s="172">
        <v>0</v>
      </c>
      <c r="AS176" s="172">
        <v>0</v>
      </c>
      <c r="AT176" s="172">
        <v>0</v>
      </c>
      <c r="AU176" s="172">
        <v>0</v>
      </c>
      <c r="AV176" s="172">
        <v>0</v>
      </c>
      <c r="AW176" s="172">
        <v>0</v>
      </c>
      <c r="AX176" s="172">
        <v>0</v>
      </c>
      <c r="AY176" s="172">
        <v>0</v>
      </c>
      <c r="AZ176" s="172">
        <v>0</v>
      </c>
      <c r="BA176" s="172">
        <v>0</v>
      </c>
      <c r="BB176" s="177">
        <v>0</v>
      </c>
      <c r="BC176" s="176">
        <v>0</v>
      </c>
      <c r="BD176" s="172">
        <v>0</v>
      </c>
      <c r="BE176" s="172">
        <v>0</v>
      </c>
      <c r="BF176" s="172">
        <v>0</v>
      </c>
      <c r="BG176" s="172">
        <v>0</v>
      </c>
      <c r="BH176" s="172">
        <v>0</v>
      </c>
      <c r="BI176" s="172">
        <v>0</v>
      </c>
      <c r="BJ176" s="172">
        <v>0</v>
      </c>
      <c r="BK176" s="172">
        <v>0</v>
      </c>
      <c r="BL176" s="172">
        <v>0</v>
      </c>
      <c r="BM176" s="172">
        <v>0</v>
      </c>
      <c r="BN176" s="177">
        <v>0</v>
      </c>
      <c r="BO176" s="176">
        <v>0</v>
      </c>
      <c r="BP176" s="172">
        <v>0</v>
      </c>
      <c r="BQ176" s="172">
        <v>0</v>
      </c>
      <c r="BR176" s="172">
        <v>0</v>
      </c>
      <c r="BS176" s="172">
        <v>0</v>
      </c>
      <c r="BT176" s="172">
        <v>0</v>
      </c>
      <c r="BU176" s="172">
        <v>1036064.9417111526</v>
      </c>
      <c r="BV176" s="172">
        <v>1036064.9417111526</v>
      </c>
      <c r="BW176" s="172">
        <v>1036064.9417111526</v>
      </c>
      <c r="BX176" s="172">
        <v>1036064.9417111526</v>
      </c>
      <c r="BY176" s="172">
        <v>1036064.9417111526</v>
      </c>
      <c r="BZ176" s="177">
        <v>1036064.9417111526</v>
      </c>
      <c r="CA176" s="176">
        <v>89161.571812302209</v>
      </c>
      <c r="CB176" s="172">
        <v>267484.71543690661</v>
      </c>
      <c r="CC176" s="172">
        <v>534969.43087381322</v>
      </c>
      <c r="CD176" s="172">
        <v>802454.14631071978</v>
      </c>
      <c r="CE176" s="172">
        <v>1069938.8617476264</v>
      </c>
      <c r="CF176" s="172">
        <v>1426585.1489968353</v>
      </c>
      <c r="CG176" s="172">
        <v>1604908.2926214396</v>
      </c>
      <c r="CH176" s="172">
        <v>1248262.0053722309</v>
      </c>
      <c r="CI176" s="172">
        <v>891615.71812302212</v>
      </c>
      <c r="CJ176" s="172">
        <v>624131.00268611545</v>
      </c>
      <c r="CK176" s="172">
        <v>267484.71543690661</v>
      </c>
      <c r="CL176" s="177">
        <v>89161.571812302209</v>
      </c>
      <c r="CM176" s="176">
        <v>0</v>
      </c>
      <c r="CN176" s="172">
        <v>0</v>
      </c>
      <c r="CO176" s="172">
        <v>0</v>
      </c>
      <c r="CP176" s="172">
        <v>0</v>
      </c>
      <c r="CQ176" s="172">
        <v>0</v>
      </c>
      <c r="CR176" s="172">
        <v>0</v>
      </c>
      <c r="CS176" s="172">
        <v>0</v>
      </c>
      <c r="CT176" s="172">
        <v>0</v>
      </c>
      <c r="CU176" s="172">
        <v>0</v>
      </c>
      <c r="CV176" s="172">
        <v>0</v>
      </c>
      <c r="CW176" s="172">
        <v>0</v>
      </c>
      <c r="CX176" s="172">
        <v>0</v>
      </c>
      <c r="CY176" s="163">
        <v>15132546.831497137</v>
      </c>
      <c r="DA176" s="178">
        <v>0</v>
      </c>
      <c r="DB176" s="179">
        <v>0</v>
      </c>
      <c r="DC176" s="179">
        <v>0</v>
      </c>
      <c r="DD176" s="179">
        <v>0</v>
      </c>
      <c r="DE176" s="179">
        <v>6216389.6502669156</v>
      </c>
      <c r="DF176" s="179">
        <v>8916157.1812302209</v>
      </c>
      <c r="DG176" s="179">
        <v>0</v>
      </c>
      <c r="DH176" s="165">
        <v>15132546.831497137</v>
      </c>
      <c r="DI176" s="182">
        <v>0</v>
      </c>
    </row>
    <row r="177" spans="1:113" x14ac:dyDescent="0.35">
      <c r="A177" s="172">
        <v>335</v>
      </c>
      <c r="B177" s="172">
        <v>114</v>
      </c>
      <c r="C177" s="173" t="s">
        <v>287</v>
      </c>
      <c r="D177" s="279" t="s">
        <v>474</v>
      </c>
      <c r="E177" s="174" t="s">
        <v>124</v>
      </c>
      <c r="F177" s="174" t="s">
        <v>125</v>
      </c>
      <c r="G177" s="172">
        <v>140399.29420628594</v>
      </c>
      <c r="H177" s="172">
        <v>280798.58841257187</v>
      </c>
      <c r="I177" s="172">
        <v>421197.88261885778</v>
      </c>
      <c r="J177" s="172">
        <v>561597.17682514375</v>
      </c>
      <c r="K177" s="172">
        <v>842395.76523771556</v>
      </c>
      <c r="L177" s="172">
        <v>1123194.3536502875</v>
      </c>
      <c r="M177" s="172">
        <v>1263593.6478565736</v>
      </c>
      <c r="N177" s="172">
        <v>982795.05944400164</v>
      </c>
      <c r="O177" s="172">
        <v>842395.76523771556</v>
      </c>
      <c r="P177" s="172">
        <v>350998.23551571486</v>
      </c>
      <c r="Q177" s="172">
        <v>140399.29420628594</v>
      </c>
      <c r="R177" s="177">
        <v>70199.647103142968</v>
      </c>
      <c r="S177" s="176">
        <v>0</v>
      </c>
      <c r="T177" s="172">
        <v>141736.63427164059</v>
      </c>
      <c r="U177" s="172">
        <v>283473.26854328118</v>
      </c>
      <c r="V177" s="172">
        <v>566946.53708656237</v>
      </c>
      <c r="W177" s="172">
        <v>850419.80562984326</v>
      </c>
      <c r="X177" s="172">
        <v>1063024.7570373043</v>
      </c>
      <c r="Y177" s="172">
        <v>1275629.7084447651</v>
      </c>
      <c r="Z177" s="172">
        <v>1063024.7570373043</v>
      </c>
      <c r="AA177" s="172">
        <v>850419.80562984326</v>
      </c>
      <c r="AB177" s="172">
        <v>566946.53708656237</v>
      </c>
      <c r="AC177" s="172">
        <v>283473.26854328118</v>
      </c>
      <c r="AD177" s="177">
        <v>141736.63427164059</v>
      </c>
      <c r="AE177" s="176">
        <v>0</v>
      </c>
      <c r="AF177" s="172">
        <v>0</v>
      </c>
      <c r="AG177" s="172">
        <v>0</v>
      </c>
      <c r="AH177" s="172">
        <v>0</v>
      </c>
      <c r="AI177" s="172">
        <v>0</v>
      </c>
      <c r="AJ177" s="172">
        <v>0</v>
      </c>
      <c r="AK177" s="172">
        <v>0</v>
      </c>
      <c r="AL177" s="172">
        <v>0</v>
      </c>
      <c r="AM177" s="172">
        <v>0</v>
      </c>
      <c r="AN177" s="172">
        <v>0</v>
      </c>
      <c r="AO177" s="172">
        <v>0</v>
      </c>
      <c r="AP177" s="177">
        <v>0</v>
      </c>
      <c r="AQ177" s="176">
        <v>0</v>
      </c>
      <c r="AR177" s="172">
        <v>0</v>
      </c>
      <c r="AS177" s="172">
        <v>0</v>
      </c>
      <c r="AT177" s="172">
        <v>0</v>
      </c>
      <c r="AU177" s="172">
        <v>0</v>
      </c>
      <c r="AV177" s="172">
        <v>0</v>
      </c>
      <c r="AW177" s="172">
        <v>0</v>
      </c>
      <c r="AX177" s="172">
        <v>0</v>
      </c>
      <c r="AY177" s="172">
        <v>0</v>
      </c>
      <c r="AZ177" s="172">
        <v>0</v>
      </c>
      <c r="BA177" s="172">
        <v>0</v>
      </c>
      <c r="BB177" s="177">
        <v>0</v>
      </c>
      <c r="BC177" s="176">
        <v>0</v>
      </c>
      <c r="BD177" s="172">
        <v>0</v>
      </c>
      <c r="BE177" s="172">
        <v>0</v>
      </c>
      <c r="BF177" s="172">
        <v>0</v>
      </c>
      <c r="BG177" s="172">
        <v>0</v>
      </c>
      <c r="BH177" s="172">
        <v>0</v>
      </c>
      <c r="BI177" s="172">
        <v>0</v>
      </c>
      <c r="BJ177" s="172">
        <v>0</v>
      </c>
      <c r="BK177" s="172">
        <v>0</v>
      </c>
      <c r="BL177" s="172">
        <v>0</v>
      </c>
      <c r="BM177" s="172">
        <v>0</v>
      </c>
      <c r="BN177" s="177">
        <v>0</v>
      </c>
      <c r="BO177" s="176">
        <v>0</v>
      </c>
      <c r="BP177" s="172">
        <v>0</v>
      </c>
      <c r="BQ177" s="172">
        <v>0</v>
      </c>
      <c r="BR177" s="172">
        <v>0</v>
      </c>
      <c r="BS177" s="172">
        <v>0</v>
      </c>
      <c r="BT177" s="172">
        <v>0</v>
      </c>
      <c r="BU177" s="172">
        <v>0</v>
      </c>
      <c r="BV177" s="172">
        <v>0</v>
      </c>
      <c r="BW177" s="172">
        <v>0</v>
      </c>
      <c r="BX177" s="172">
        <v>0</v>
      </c>
      <c r="BY177" s="172">
        <v>0</v>
      </c>
      <c r="BZ177" s="177">
        <v>0</v>
      </c>
      <c r="CA177" s="176">
        <v>0</v>
      </c>
      <c r="CB177" s="172">
        <v>0</v>
      </c>
      <c r="CC177" s="172">
        <v>0</v>
      </c>
      <c r="CD177" s="172">
        <v>0</v>
      </c>
      <c r="CE177" s="172">
        <v>0</v>
      </c>
      <c r="CF177" s="172">
        <v>0</v>
      </c>
      <c r="CG177" s="172">
        <v>0</v>
      </c>
      <c r="CH177" s="172">
        <v>0</v>
      </c>
      <c r="CI177" s="172">
        <v>0</v>
      </c>
      <c r="CJ177" s="172">
        <v>0</v>
      </c>
      <c r="CK177" s="172">
        <v>0</v>
      </c>
      <c r="CL177" s="177">
        <v>0</v>
      </c>
      <c r="CM177" s="176">
        <v>0</v>
      </c>
      <c r="CN177" s="172">
        <v>0</v>
      </c>
      <c r="CO177" s="172">
        <v>0</v>
      </c>
      <c r="CP177" s="172">
        <v>0</v>
      </c>
      <c r="CQ177" s="172">
        <v>0</v>
      </c>
      <c r="CR177" s="172">
        <v>0</v>
      </c>
      <c r="CS177" s="172">
        <v>0</v>
      </c>
      <c r="CT177" s="172">
        <v>0</v>
      </c>
      <c r="CU177" s="172">
        <v>0</v>
      </c>
      <c r="CV177" s="172">
        <v>0</v>
      </c>
      <c r="CW177" s="172">
        <v>0</v>
      </c>
      <c r="CX177" s="172">
        <v>0</v>
      </c>
      <c r="CY177" s="163">
        <v>7086831.7135820286</v>
      </c>
      <c r="DA177" s="178">
        <v>7086831.7135820286</v>
      </c>
      <c r="DB177" s="179">
        <v>0</v>
      </c>
      <c r="DC177" s="179">
        <v>0</v>
      </c>
      <c r="DD177" s="179">
        <v>0</v>
      </c>
      <c r="DE177" s="179">
        <v>0</v>
      </c>
      <c r="DF177" s="179">
        <v>0</v>
      </c>
      <c r="DG177" s="179">
        <v>0</v>
      </c>
      <c r="DH177" s="165">
        <v>7086831.7135820286</v>
      </c>
      <c r="DI177" s="182">
        <v>0</v>
      </c>
    </row>
    <row r="178" spans="1:113" x14ac:dyDescent="0.35">
      <c r="A178" s="172">
        <v>336</v>
      </c>
      <c r="B178" s="172">
        <v>115</v>
      </c>
      <c r="C178" s="173" t="s">
        <v>288</v>
      </c>
      <c r="D178" s="279" t="s">
        <v>474</v>
      </c>
      <c r="E178" s="174" t="s">
        <v>214</v>
      </c>
      <c r="F178" s="174" t="s">
        <v>125</v>
      </c>
      <c r="G178" s="172">
        <v>0</v>
      </c>
      <c r="H178" s="172">
        <v>0</v>
      </c>
      <c r="I178" s="172">
        <v>0</v>
      </c>
      <c r="J178" s="172">
        <v>0</v>
      </c>
      <c r="K178" s="172">
        <v>0</v>
      </c>
      <c r="L178" s="172">
        <v>0</v>
      </c>
      <c r="M178" s="172">
        <v>0</v>
      </c>
      <c r="N178" s="172">
        <v>0</v>
      </c>
      <c r="O178" s="172">
        <v>0</v>
      </c>
      <c r="P178" s="172">
        <v>0</v>
      </c>
      <c r="Q178" s="172">
        <v>0</v>
      </c>
      <c r="R178" s="177">
        <v>0</v>
      </c>
      <c r="S178" s="176">
        <v>0</v>
      </c>
      <c r="T178" s="172">
        <v>0</v>
      </c>
      <c r="U178" s="172">
        <v>0</v>
      </c>
      <c r="V178" s="172">
        <v>0</v>
      </c>
      <c r="W178" s="172">
        <v>0</v>
      </c>
      <c r="X178" s="172">
        <v>0</v>
      </c>
      <c r="Y178" s="172">
        <v>0</v>
      </c>
      <c r="Z178" s="172">
        <v>0</v>
      </c>
      <c r="AA178" s="172">
        <v>0</v>
      </c>
      <c r="AB178" s="172">
        <v>0</v>
      </c>
      <c r="AC178" s="172">
        <v>0</v>
      </c>
      <c r="AD178" s="177">
        <v>0</v>
      </c>
      <c r="AE178" s="176">
        <v>0</v>
      </c>
      <c r="AF178" s="172">
        <v>0</v>
      </c>
      <c r="AG178" s="172">
        <v>0</v>
      </c>
      <c r="AH178" s="172">
        <v>0</v>
      </c>
      <c r="AI178" s="172">
        <v>0</v>
      </c>
      <c r="AJ178" s="172">
        <v>0</v>
      </c>
      <c r="AK178" s="172">
        <v>322343.72807225457</v>
      </c>
      <c r="AL178" s="172">
        <v>322343.72807225457</v>
      </c>
      <c r="AM178" s="172">
        <v>322343.72807225457</v>
      </c>
      <c r="AN178" s="172">
        <v>322343.72807225457</v>
      </c>
      <c r="AO178" s="172">
        <v>322343.72807225457</v>
      </c>
      <c r="AP178" s="177">
        <v>322343.72807225457</v>
      </c>
      <c r="AQ178" s="176">
        <v>125609.94147860934</v>
      </c>
      <c r="AR178" s="172">
        <v>376829.82443582796</v>
      </c>
      <c r="AS178" s="172">
        <v>753659.64887165593</v>
      </c>
      <c r="AT178" s="172">
        <v>1130489.4733074838</v>
      </c>
      <c r="AU178" s="172">
        <v>1507319.2977433119</v>
      </c>
      <c r="AV178" s="172">
        <v>2009759.0636577494</v>
      </c>
      <c r="AW178" s="172">
        <v>2260978.9466149677</v>
      </c>
      <c r="AX178" s="172">
        <v>1758539.1807005308</v>
      </c>
      <c r="AY178" s="172">
        <v>1256099.4147860934</v>
      </c>
      <c r="AZ178" s="172">
        <v>879269.59035026538</v>
      </c>
      <c r="BA178" s="172">
        <v>376829.82443582796</v>
      </c>
      <c r="BB178" s="177">
        <v>125609.94147860934</v>
      </c>
      <c r="BC178" s="176">
        <v>107724.67245763418</v>
      </c>
      <c r="BD178" s="172">
        <v>323174.01737290254</v>
      </c>
      <c r="BE178" s="172">
        <v>646348.03474580508</v>
      </c>
      <c r="BF178" s="172">
        <v>969522.05211870768</v>
      </c>
      <c r="BG178" s="172">
        <v>1292696.0694916102</v>
      </c>
      <c r="BH178" s="172">
        <v>1723594.7593221469</v>
      </c>
      <c r="BI178" s="172">
        <v>1939044.1042374154</v>
      </c>
      <c r="BJ178" s="172">
        <v>1508145.4144068789</v>
      </c>
      <c r="BK178" s="172">
        <v>1077246.7245763419</v>
      </c>
      <c r="BL178" s="172">
        <v>754072.70720343944</v>
      </c>
      <c r="BM178" s="172">
        <v>323174.01737290254</v>
      </c>
      <c r="BN178" s="177">
        <v>107724.67245763418</v>
      </c>
      <c r="BO178" s="176">
        <v>0</v>
      </c>
      <c r="BP178" s="172">
        <v>0</v>
      </c>
      <c r="BQ178" s="172">
        <v>0</v>
      </c>
      <c r="BR178" s="172">
        <v>0</v>
      </c>
      <c r="BS178" s="172">
        <v>0</v>
      </c>
      <c r="BT178" s="172">
        <v>0</v>
      </c>
      <c r="BU178" s="172">
        <v>0</v>
      </c>
      <c r="BV178" s="172">
        <v>0</v>
      </c>
      <c r="BW178" s="172">
        <v>0</v>
      </c>
      <c r="BX178" s="172">
        <v>0</v>
      </c>
      <c r="BY178" s="172">
        <v>0</v>
      </c>
      <c r="BZ178" s="177">
        <v>0</v>
      </c>
      <c r="CA178" s="176">
        <v>0</v>
      </c>
      <c r="CB178" s="172">
        <v>0</v>
      </c>
      <c r="CC178" s="172">
        <v>0</v>
      </c>
      <c r="CD178" s="172">
        <v>0</v>
      </c>
      <c r="CE178" s="172">
        <v>0</v>
      </c>
      <c r="CF178" s="172">
        <v>0</v>
      </c>
      <c r="CG178" s="172">
        <v>0</v>
      </c>
      <c r="CH178" s="172">
        <v>0</v>
      </c>
      <c r="CI178" s="172">
        <v>0</v>
      </c>
      <c r="CJ178" s="172">
        <v>0</v>
      </c>
      <c r="CK178" s="172">
        <v>0</v>
      </c>
      <c r="CL178" s="177">
        <v>0</v>
      </c>
      <c r="CM178" s="176">
        <v>0</v>
      </c>
      <c r="CN178" s="172">
        <v>0</v>
      </c>
      <c r="CO178" s="172">
        <v>0</v>
      </c>
      <c r="CP178" s="172">
        <v>0</v>
      </c>
      <c r="CQ178" s="172">
        <v>0</v>
      </c>
      <c r="CR178" s="172">
        <v>0</v>
      </c>
      <c r="CS178" s="172">
        <v>0</v>
      </c>
      <c r="CT178" s="172">
        <v>0</v>
      </c>
      <c r="CU178" s="172">
        <v>0</v>
      </c>
      <c r="CV178" s="172">
        <v>0</v>
      </c>
      <c r="CW178" s="172">
        <v>0</v>
      </c>
      <c r="CX178" s="172">
        <v>0</v>
      </c>
      <c r="CY178" s="163">
        <v>25267523.762057886</v>
      </c>
      <c r="DA178" s="178">
        <v>0</v>
      </c>
      <c r="DB178" s="179">
        <v>1934062.3684335272</v>
      </c>
      <c r="DC178" s="179">
        <v>12560994.147860933</v>
      </c>
      <c r="DD178" s="179">
        <v>10772467.245763419</v>
      </c>
      <c r="DE178" s="179">
        <v>0</v>
      </c>
      <c r="DF178" s="179">
        <v>0</v>
      </c>
      <c r="DG178" s="179">
        <v>0</v>
      </c>
      <c r="DH178" s="165">
        <v>25267523.762057878</v>
      </c>
      <c r="DI178" s="182">
        <v>0</v>
      </c>
    </row>
    <row r="179" spans="1:113" x14ac:dyDescent="0.35">
      <c r="A179" s="172">
        <v>353</v>
      </c>
      <c r="B179" s="172">
        <v>222</v>
      </c>
      <c r="C179" s="173" t="s">
        <v>289</v>
      </c>
      <c r="D179" s="279" t="s">
        <v>474</v>
      </c>
      <c r="E179" s="174" t="s">
        <v>214</v>
      </c>
      <c r="F179" s="174" t="s">
        <v>125</v>
      </c>
      <c r="G179" s="172">
        <v>0</v>
      </c>
      <c r="H179" s="172">
        <v>123862.45531282616</v>
      </c>
      <c r="I179" s="172">
        <v>174753.01715532187</v>
      </c>
      <c r="J179" s="172">
        <v>0</v>
      </c>
      <c r="K179" s="172">
        <v>0</v>
      </c>
      <c r="L179" s="172">
        <v>0</v>
      </c>
      <c r="M179" s="172">
        <v>0</v>
      </c>
      <c r="N179" s="172">
        <v>0</v>
      </c>
      <c r="O179" s="172">
        <v>0</v>
      </c>
      <c r="P179" s="172">
        <v>0</v>
      </c>
      <c r="Q179" s="172">
        <v>0</v>
      </c>
      <c r="R179" s="177">
        <v>0</v>
      </c>
      <c r="S179" s="176">
        <v>0</v>
      </c>
      <c r="T179" s="172">
        <v>0</v>
      </c>
      <c r="U179" s="172">
        <v>0</v>
      </c>
      <c r="V179" s="172">
        <v>0</v>
      </c>
      <c r="W179" s="172">
        <v>0</v>
      </c>
      <c r="X179" s="172">
        <v>0</v>
      </c>
      <c r="Y179" s="172">
        <v>0</v>
      </c>
      <c r="Z179" s="172">
        <v>0</v>
      </c>
      <c r="AA179" s="172">
        <v>0</v>
      </c>
      <c r="AB179" s="172">
        <v>0</v>
      </c>
      <c r="AC179" s="172">
        <v>0</v>
      </c>
      <c r="AD179" s="177">
        <v>0</v>
      </c>
      <c r="AE179" s="176">
        <v>0</v>
      </c>
      <c r="AF179" s="172">
        <v>0</v>
      </c>
      <c r="AG179" s="172">
        <v>0</v>
      </c>
      <c r="AH179" s="172">
        <v>0</v>
      </c>
      <c r="AI179" s="172">
        <v>0</v>
      </c>
      <c r="AJ179" s="172">
        <v>0</v>
      </c>
      <c r="AK179" s="172">
        <v>0</v>
      </c>
      <c r="AL179" s="172">
        <v>0</v>
      </c>
      <c r="AM179" s="172">
        <v>0</v>
      </c>
      <c r="AN179" s="172">
        <v>0</v>
      </c>
      <c r="AO179" s="172">
        <v>0</v>
      </c>
      <c r="AP179" s="177">
        <v>0</v>
      </c>
      <c r="AQ179" s="176">
        <v>0</v>
      </c>
      <c r="AR179" s="172">
        <v>0</v>
      </c>
      <c r="AS179" s="172">
        <v>0</v>
      </c>
      <c r="AT179" s="172">
        <v>0</v>
      </c>
      <c r="AU179" s="172">
        <v>0</v>
      </c>
      <c r="AV179" s="172">
        <v>0</v>
      </c>
      <c r="AW179" s="172">
        <v>0</v>
      </c>
      <c r="AX179" s="172">
        <v>0</v>
      </c>
      <c r="AY179" s="172">
        <v>0</v>
      </c>
      <c r="AZ179" s="172">
        <v>0</v>
      </c>
      <c r="BA179" s="172">
        <v>0</v>
      </c>
      <c r="BB179" s="177">
        <v>0</v>
      </c>
      <c r="BC179" s="176">
        <v>0</v>
      </c>
      <c r="BD179" s="172">
        <v>0</v>
      </c>
      <c r="BE179" s="172">
        <v>0</v>
      </c>
      <c r="BF179" s="172">
        <v>0</v>
      </c>
      <c r="BG179" s="172">
        <v>0</v>
      </c>
      <c r="BH179" s="172">
        <v>0</v>
      </c>
      <c r="BI179" s="172">
        <v>0</v>
      </c>
      <c r="BJ179" s="172">
        <v>0</v>
      </c>
      <c r="BK179" s="172">
        <v>0</v>
      </c>
      <c r="BL179" s="172">
        <v>0</v>
      </c>
      <c r="BM179" s="172">
        <v>0</v>
      </c>
      <c r="BN179" s="177">
        <v>0</v>
      </c>
      <c r="BO179" s="176">
        <v>0</v>
      </c>
      <c r="BP179" s="172">
        <v>0</v>
      </c>
      <c r="BQ179" s="172">
        <v>0</v>
      </c>
      <c r="BR179" s="172">
        <v>0</v>
      </c>
      <c r="BS179" s="172">
        <v>0</v>
      </c>
      <c r="BT179" s="172">
        <v>0</v>
      </c>
      <c r="BU179" s="172">
        <v>0</v>
      </c>
      <c r="BV179" s="172">
        <v>0</v>
      </c>
      <c r="BW179" s="172">
        <v>0</v>
      </c>
      <c r="BX179" s="172">
        <v>0</v>
      </c>
      <c r="BY179" s="172">
        <v>0</v>
      </c>
      <c r="BZ179" s="177">
        <v>0</v>
      </c>
      <c r="CA179" s="176">
        <v>0</v>
      </c>
      <c r="CB179" s="172">
        <v>0</v>
      </c>
      <c r="CC179" s="172">
        <v>0</v>
      </c>
      <c r="CD179" s="172">
        <v>0</v>
      </c>
      <c r="CE179" s="172">
        <v>0</v>
      </c>
      <c r="CF179" s="172">
        <v>0</v>
      </c>
      <c r="CG179" s="172">
        <v>0</v>
      </c>
      <c r="CH179" s="172">
        <v>0</v>
      </c>
      <c r="CI179" s="172">
        <v>0</v>
      </c>
      <c r="CJ179" s="172">
        <v>0</v>
      </c>
      <c r="CK179" s="172">
        <v>0</v>
      </c>
      <c r="CL179" s="177">
        <v>0</v>
      </c>
      <c r="CM179" s="176">
        <v>0</v>
      </c>
      <c r="CN179" s="172">
        <v>0</v>
      </c>
      <c r="CO179" s="172">
        <v>0</v>
      </c>
      <c r="CP179" s="172">
        <v>0</v>
      </c>
      <c r="CQ179" s="172">
        <v>0</v>
      </c>
      <c r="CR179" s="172">
        <v>0</v>
      </c>
      <c r="CS179" s="172">
        <v>0</v>
      </c>
      <c r="CT179" s="172">
        <v>0</v>
      </c>
      <c r="CU179" s="172">
        <v>0</v>
      </c>
      <c r="CV179" s="172">
        <v>0</v>
      </c>
      <c r="CW179" s="172">
        <v>0</v>
      </c>
      <c r="CX179" s="172">
        <v>0</v>
      </c>
      <c r="CY179" s="163">
        <v>0</v>
      </c>
      <c r="DA179" s="178">
        <v>0</v>
      </c>
      <c r="DB179" s="179">
        <v>0</v>
      </c>
      <c r="DC179" s="179">
        <v>0</v>
      </c>
      <c r="DD179" s="179">
        <v>0</v>
      </c>
      <c r="DE179" s="179">
        <v>0</v>
      </c>
      <c r="DF179" s="179">
        <v>0</v>
      </c>
      <c r="DG179" s="179">
        <v>0</v>
      </c>
      <c r="DH179" s="165">
        <v>0</v>
      </c>
      <c r="DI179" s="182">
        <v>0</v>
      </c>
    </row>
    <row r="180" spans="1:113" x14ac:dyDescent="0.35">
      <c r="A180" s="172">
        <v>355</v>
      </c>
      <c r="B180" s="172">
        <v>226</v>
      </c>
      <c r="C180" s="173" t="s">
        <v>290</v>
      </c>
      <c r="D180" s="279" t="s">
        <v>474</v>
      </c>
      <c r="E180" s="174" t="s">
        <v>214</v>
      </c>
      <c r="F180" s="174" t="s">
        <v>125</v>
      </c>
      <c r="G180" s="172">
        <v>0</v>
      </c>
      <c r="H180" s="172">
        <v>0</v>
      </c>
      <c r="I180" s="172">
        <v>0</v>
      </c>
      <c r="J180" s="172">
        <v>0</v>
      </c>
      <c r="K180" s="172">
        <v>0</v>
      </c>
      <c r="L180" s="172">
        <v>0</v>
      </c>
      <c r="M180" s="172">
        <v>0</v>
      </c>
      <c r="N180" s="172">
        <v>0</v>
      </c>
      <c r="O180" s="172">
        <v>0</v>
      </c>
      <c r="P180" s="172">
        <v>0</v>
      </c>
      <c r="Q180" s="172">
        <v>0</v>
      </c>
      <c r="R180" s="177">
        <v>0</v>
      </c>
      <c r="S180" s="176">
        <v>0</v>
      </c>
      <c r="T180" s="172">
        <v>0</v>
      </c>
      <c r="U180" s="172">
        <v>0</v>
      </c>
      <c r="V180" s="172">
        <v>0</v>
      </c>
      <c r="W180" s="172">
        <v>0</v>
      </c>
      <c r="X180" s="172">
        <v>0</v>
      </c>
      <c r="Y180" s="172">
        <v>0</v>
      </c>
      <c r="Z180" s="172">
        <v>0</v>
      </c>
      <c r="AA180" s="172">
        <v>0</v>
      </c>
      <c r="AB180" s="172">
        <v>0</v>
      </c>
      <c r="AC180" s="172">
        <v>0</v>
      </c>
      <c r="AD180" s="177">
        <v>0</v>
      </c>
      <c r="AE180" s="176">
        <v>0</v>
      </c>
      <c r="AF180" s="172">
        <v>0</v>
      </c>
      <c r="AG180" s="172">
        <v>0</v>
      </c>
      <c r="AH180" s="172">
        <v>0</v>
      </c>
      <c r="AI180" s="172">
        <v>0</v>
      </c>
      <c r="AJ180" s="172">
        <v>0</v>
      </c>
      <c r="AK180" s="172">
        <v>0</v>
      </c>
      <c r="AL180" s="172">
        <v>0</v>
      </c>
      <c r="AM180" s="172">
        <v>0</v>
      </c>
      <c r="AN180" s="172">
        <v>0</v>
      </c>
      <c r="AO180" s="172">
        <v>0</v>
      </c>
      <c r="AP180" s="177">
        <v>0</v>
      </c>
      <c r="AQ180" s="176">
        <v>0</v>
      </c>
      <c r="AR180" s="172">
        <v>0</v>
      </c>
      <c r="AS180" s="172">
        <v>0</v>
      </c>
      <c r="AT180" s="172">
        <v>0</v>
      </c>
      <c r="AU180" s="172">
        <v>0</v>
      </c>
      <c r="AV180" s="172">
        <v>0</v>
      </c>
      <c r="AW180" s="172">
        <v>0</v>
      </c>
      <c r="AX180" s="172">
        <v>0</v>
      </c>
      <c r="AY180" s="172">
        <v>0</v>
      </c>
      <c r="AZ180" s="172">
        <v>0</v>
      </c>
      <c r="BA180" s="172">
        <v>0</v>
      </c>
      <c r="BB180" s="177">
        <v>0</v>
      </c>
      <c r="BC180" s="176">
        <v>0</v>
      </c>
      <c r="BD180" s="172">
        <v>0</v>
      </c>
      <c r="BE180" s="172">
        <v>0</v>
      </c>
      <c r="BF180" s="172">
        <v>0</v>
      </c>
      <c r="BG180" s="172">
        <v>0</v>
      </c>
      <c r="BH180" s="172">
        <v>0</v>
      </c>
      <c r="BI180" s="172">
        <v>0</v>
      </c>
      <c r="BJ180" s="172">
        <v>0</v>
      </c>
      <c r="BK180" s="172">
        <v>0</v>
      </c>
      <c r="BL180" s="172">
        <v>0</v>
      </c>
      <c r="BM180" s="172">
        <v>0</v>
      </c>
      <c r="BN180" s="177">
        <v>0</v>
      </c>
      <c r="BO180" s="176">
        <v>0</v>
      </c>
      <c r="BP180" s="172">
        <v>0</v>
      </c>
      <c r="BQ180" s="172">
        <v>0</v>
      </c>
      <c r="BR180" s="172">
        <v>0</v>
      </c>
      <c r="BS180" s="172">
        <v>0</v>
      </c>
      <c r="BT180" s="172">
        <v>0</v>
      </c>
      <c r="BU180" s="172">
        <v>0</v>
      </c>
      <c r="BV180" s="172">
        <v>0</v>
      </c>
      <c r="BW180" s="172">
        <v>0</v>
      </c>
      <c r="BX180" s="172">
        <v>0</v>
      </c>
      <c r="BY180" s="172">
        <v>0</v>
      </c>
      <c r="BZ180" s="177">
        <v>0</v>
      </c>
      <c r="CA180" s="176">
        <v>0</v>
      </c>
      <c r="CB180" s="172">
        <v>0</v>
      </c>
      <c r="CC180" s="172">
        <v>0</v>
      </c>
      <c r="CD180" s="172">
        <v>0</v>
      </c>
      <c r="CE180" s="172">
        <v>0</v>
      </c>
      <c r="CF180" s="172">
        <v>0</v>
      </c>
      <c r="CG180" s="172">
        <v>0</v>
      </c>
      <c r="CH180" s="172">
        <v>0</v>
      </c>
      <c r="CI180" s="172">
        <v>0</v>
      </c>
      <c r="CJ180" s="172">
        <v>0</v>
      </c>
      <c r="CK180" s="172">
        <v>0</v>
      </c>
      <c r="CL180" s="177">
        <v>0</v>
      </c>
      <c r="CM180" s="176">
        <v>0</v>
      </c>
      <c r="CN180" s="172">
        <v>0</v>
      </c>
      <c r="CO180" s="172">
        <v>0</v>
      </c>
      <c r="CP180" s="172">
        <v>0</v>
      </c>
      <c r="CQ180" s="172">
        <v>0</v>
      </c>
      <c r="CR180" s="172">
        <v>0</v>
      </c>
      <c r="CS180" s="172">
        <v>0</v>
      </c>
      <c r="CT180" s="172">
        <v>0</v>
      </c>
      <c r="CU180" s="172">
        <v>0</v>
      </c>
      <c r="CV180" s="172">
        <v>0</v>
      </c>
      <c r="CW180" s="172">
        <v>0</v>
      </c>
      <c r="CX180" s="172">
        <v>0</v>
      </c>
      <c r="CY180" s="163">
        <v>0</v>
      </c>
      <c r="DA180" s="178">
        <v>0</v>
      </c>
      <c r="DB180" s="179">
        <v>0</v>
      </c>
      <c r="DC180" s="179">
        <v>0</v>
      </c>
      <c r="DD180" s="179">
        <v>0</v>
      </c>
      <c r="DE180" s="179">
        <v>0</v>
      </c>
      <c r="DF180" s="179">
        <v>0</v>
      </c>
      <c r="DG180" s="179">
        <v>0</v>
      </c>
      <c r="DH180" s="165">
        <v>0</v>
      </c>
      <c r="DI180" s="182">
        <v>0</v>
      </c>
    </row>
    <row r="181" spans="1:113" x14ac:dyDescent="0.35">
      <c r="A181" s="172">
        <v>363</v>
      </c>
      <c r="B181" s="172">
        <v>478</v>
      </c>
      <c r="C181" s="173" t="s">
        <v>291</v>
      </c>
      <c r="D181" s="279" t="s">
        <v>474</v>
      </c>
      <c r="E181" s="174" t="s">
        <v>124</v>
      </c>
      <c r="F181" s="174" t="s">
        <v>125</v>
      </c>
      <c r="G181" s="172">
        <v>0</v>
      </c>
      <c r="H181" s="172">
        <v>0</v>
      </c>
      <c r="I181" s="172">
        <v>0</v>
      </c>
      <c r="J181" s="172">
        <v>0</v>
      </c>
      <c r="K181" s="172">
        <v>0</v>
      </c>
      <c r="L181" s="172">
        <v>0</v>
      </c>
      <c r="M181" s="172">
        <v>0</v>
      </c>
      <c r="N181" s="172">
        <v>0</v>
      </c>
      <c r="O181" s="172">
        <v>0</v>
      </c>
      <c r="P181" s="172">
        <v>0</v>
      </c>
      <c r="Q181" s="172">
        <v>0</v>
      </c>
      <c r="R181" s="177">
        <v>0</v>
      </c>
      <c r="S181" s="176">
        <v>0</v>
      </c>
      <c r="T181" s="172">
        <v>0</v>
      </c>
      <c r="U181" s="172">
        <v>0</v>
      </c>
      <c r="V181" s="172">
        <v>0</v>
      </c>
      <c r="W181" s="172">
        <v>0</v>
      </c>
      <c r="X181" s="172">
        <v>0</v>
      </c>
      <c r="Y181" s="172">
        <v>0</v>
      </c>
      <c r="Z181" s="172">
        <v>0</v>
      </c>
      <c r="AA181" s="172">
        <v>0</v>
      </c>
      <c r="AB181" s="172">
        <v>0</v>
      </c>
      <c r="AC181" s="172">
        <v>0</v>
      </c>
      <c r="AD181" s="177">
        <v>0</v>
      </c>
      <c r="AE181" s="176">
        <v>0</v>
      </c>
      <c r="AF181" s="172">
        <v>0</v>
      </c>
      <c r="AG181" s="172">
        <v>0</v>
      </c>
      <c r="AH181" s="172">
        <v>0</v>
      </c>
      <c r="AI181" s="172">
        <v>0</v>
      </c>
      <c r="AJ181" s="172">
        <v>0</v>
      </c>
      <c r="AK181" s="172">
        <v>0</v>
      </c>
      <c r="AL181" s="172">
        <v>0</v>
      </c>
      <c r="AM181" s="172">
        <v>0</v>
      </c>
      <c r="AN181" s="172">
        <v>0</v>
      </c>
      <c r="AO181" s="172">
        <v>0</v>
      </c>
      <c r="AP181" s="177">
        <v>0</v>
      </c>
      <c r="AQ181" s="176">
        <v>0</v>
      </c>
      <c r="AR181" s="172">
        <v>0</v>
      </c>
      <c r="AS181" s="172">
        <v>0</v>
      </c>
      <c r="AT181" s="172">
        <v>0</v>
      </c>
      <c r="AU181" s="172">
        <v>0</v>
      </c>
      <c r="AV181" s="172">
        <v>0</v>
      </c>
      <c r="AW181" s="172">
        <v>0</v>
      </c>
      <c r="AX181" s="172">
        <v>0</v>
      </c>
      <c r="AY181" s="172">
        <v>0</v>
      </c>
      <c r="AZ181" s="172">
        <v>0</v>
      </c>
      <c r="BA181" s="172">
        <v>0</v>
      </c>
      <c r="BB181" s="177">
        <v>0</v>
      </c>
      <c r="BC181" s="176">
        <v>13431.661305480509</v>
      </c>
      <c r="BD181" s="172">
        <v>40294.983916441524</v>
      </c>
      <c r="BE181" s="172">
        <v>80589.967832883049</v>
      </c>
      <c r="BF181" s="172">
        <v>120884.95174932457</v>
      </c>
      <c r="BG181" s="172">
        <v>161179.9356657661</v>
      </c>
      <c r="BH181" s="172">
        <v>214906.58088768815</v>
      </c>
      <c r="BI181" s="172">
        <v>241769.90349864913</v>
      </c>
      <c r="BJ181" s="172">
        <v>188043.25827672714</v>
      </c>
      <c r="BK181" s="172">
        <v>134316.61305480509</v>
      </c>
      <c r="BL181" s="172">
        <v>94021.629138363569</v>
      </c>
      <c r="BM181" s="172">
        <v>40294.983916441524</v>
      </c>
      <c r="BN181" s="177">
        <v>13431.661305480509</v>
      </c>
      <c r="BO181" s="176">
        <v>0</v>
      </c>
      <c r="BP181" s="172">
        <v>0</v>
      </c>
      <c r="BQ181" s="172">
        <v>0</v>
      </c>
      <c r="BR181" s="172">
        <v>0</v>
      </c>
      <c r="BS181" s="172">
        <v>0</v>
      </c>
      <c r="BT181" s="172">
        <v>0</v>
      </c>
      <c r="BU181" s="172">
        <v>0</v>
      </c>
      <c r="BV181" s="172">
        <v>0</v>
      </c>
      <c r="BW181" s="172">
        <v>0</v>
      </c>
      <c r="BX181" s="172">
        <v>0</v>
      </c>
      <c r="BY181" s="172">
        <v>0</v>
      </c>
      <c r="BZ181" s="177">
        <v>0</v>
      </c>
      <c r="CA181" s="176">
        <v>0</v>
      </c>
      <c r="CB181" s="172">
        <v>0</v>
      </c>
      <c r="CC181" s="172">
        <v>0</v>
      </c>
      <c r="CD181" s="172">
        <v>0</v>
      </c>
      <c r="CE181" s="172">
        <v>0</v>
      </c>
      <c r="CF181" s="172">
        <v>0</v>
      </c>
      <c r="CG181" s="172">
        <v>0</v>
      </c>
      <c r="CH181" s="172">
        <v>0</v>
      </c>
      <c r="CI181" s="172">
        <v>0</v>
      </c>
      <c r="CJ181" s="172">
        <v>0</v>
      </c>
      <c r="CK181" s="172">
        <v>0</v>
      </c>
      <c r="CL181" s="177">
        <v>0</v>
      </c>
      <c r="CM181" s="176">
        <v>0</v>
      </c>
      <c r="CN181" s="172">
        <v>0</v>
      </c>
      <c r="CO181" s="172">
        <v>0</v>
      </c>
      <c r="CP181" s="172">
        <v>0</v>
      </c>
      <c r="CQ181" s="172">
        <v>0</v>
      </c>
      <c r="CR181" s="172">
        <v>0</v>
      </c>
      <c r="CS181" s="172">
        <v>0</v>
      </c>
      <c r="CT181" s="172">
        <v>0</v>
      </c>
      <c r="CU181" s="172">
        <v>0</v>
      </c>
      <c r="CV181" s="172">
        <v>0</v>
      </c>
      <c r="CW181" s="172">
        <v>0</v>
      </c>
      <c r="CX181" s="172">
        <v>0</v>
      </c>
      <c r="CY181" s="163">
        <v>1343166.1305480504</v>
      </c>
      <c r="DA181" s="178">
        <v>0</v>
      </c>
      <c r="DB181" s="179">
        <v>0</v>
      </c>
      <c r="DC181" s="179">
        <v>0</v>
      </c>
      <c r="DD181" s="179">
        <v>1343166.1305480504</v>
      </c>
      <c r="DE181" s="179">
        <v>0</v>
      </c>
      <c r="DF181" s="179">
        <v>0</v>
      </c>
      <c r="DG181" s="179">
        <v>0</v>
      </c>
      <c r="DH181" s="165">
        <v>1343166.1305480504</v>
      </c>
      <c r="DI181" s="182">
        <v>0</v>
      </c>
    </row>
    <row r="182" spans="1:113" x14ac:dyDescent="0.35">
      <c r="A182" s="172">
        <v>368</v>
      </c>
      <c r="B182" s="172">
        <v>337</v>
      </c>
      <c r="C182" s="173" t="s">
        <v>292</v>
      </c>
      <c r="D182" s="279" t="s">
        <v>474</v>
      </c>
      <c r="E182" s="174" t="s">
        <v>293</v>
      </c>
      <c r="F182" s="174" t="s">
        <v>79</v>
      </c>
      <c r="G182" s="172">
        <v>225764.72633974909</v>
      </c>
      <c r="H182" s="172">
        <v>225764.72633974909</v>
      </c>
      <c r="I182" s="172">
        <v>225764.72633974909</v>
      </c>
      <c r="J182" s="172">
        <v>225764.72633974909</v>
      </c>
      <c r="K182" s="172">
        <v>225764.72633974909</v>
      </c>
      <c r="L182" s="172">
        <v>225764.72633974909</v>
      </c>
      <c r="M182" s="172">
        <v>225764.72633974909</v>
      </c>
      <c r="N182" s="172">
        <v>225764.72633974909</v>
      </c>
      <c r="O182" s="172">
        <v>225764.72633974909</v>
      </c>
      <c r="P182" s="172">
        <v>225764.72633974909</v>
      </c>
      <c r="Q182" s="172">
        <v>225764.72633974909</v>
      </c>
      <c r="R182" s="177">
        <v>225764.72633974909</v>
      </c>
      <c r="S182" s="176">
        <v>232494.51368217205</v>
      </c>
      <c r="T182" s="172">
        <v>232494.51368217205</v>
      </c>
      <c r="U182" s="172">
        <v>232494.51368217205</v>
      </c>
      <c r="V182" s="172">
        <v>232494.51368217205</v>
      </c>
      <c r="W182" s="172">
        <v>232494.51368217205</v>
      </c>
      <c r="X182" s="172">
        <v>232494.51368217205</v>
      </c>
      <c r="Y182" s="172">
        <v>232494.51368217205</v>
      </c>
      <c r="Z182" s="172">
        <v>232494.51368217205</v>
      </c>
      <c r="AA182" s="172">
        <v>232494.51368217205</v>
      </c>
      <c r="AB182" s="172">
        <v>232494.51368217205</v>
      </c>
      <c r="AC182" s="172">
        <v>232494.51368217205</v>
      </c>
      <c r="AD182" s="177">
        <v>232494.51368217205</v>
      </c>
      <c r="AE182" s="176">
        <v>415308.71022595494</v>
      </c>
      <c r="AF182" s="172">
        <v>415308.71022595494</v>
      </c>
      <c r="AG182" s="172">
        <v>415308.71022595494</v>
      </c>
      <c r="AH182" s="172">
        <v>415308.71022595494</v>
      </c>
      <c r="AI182" s="172">
        <v>415308.71022595494</v>
      </c>
      <c r="AJ182" s="172">
        <v>415308.71022595494</v>
      </c>
      <c r="AK182" s="172">
        <v>415308.71022595494</v>
      </c>
      <c r="AL182" s="172">
        <v>415308.71022595494</v>
      </c>
      <c r="AM182" s="172">
        <v>415308.71022595494</v>
      </c>
      <c r="AN182" s="172">
        <v>415308.71022595494</v>
      </c>
      <c r="AO182" s="172">
        <v>415308.71022595494</v>
      </c>
      <c r="AP182" s="177">
        <v>415308.71022595494</v>
      </c>
      <c r="AQ182" s="176">
        <v>425187.00444691652</v>
      </c>
      <c r="AR182" s="172">
        <v>425187.00444691652</v>
      </c>
      <c r="AS182" s="172">
        <v>425187.00444691652</v>
      </c>
      <c r="AT182" s="172">
        <v>425187.00444691652</v>
      </c>
      <c r="AU182" s="172">
        <v>425187.00444691652</v>
      </c>
      <c r="AV182" s="172">
        <v>425187.00444691652</v>
      </c>
      <c r="AW182" s="172">
        <v>425187.00444691652</v>
      </c>
      <c r="AX182" s="172">
        <v>425187.00444691652</v>
      </c>
      <c r="AY182" s="172">
        <v>425187.00444691652</v>
      </c>
      <c r="AZ182" s="172">
        <v>425187.00444691652</v>
      </c>
      <c r="BA182" s="172">
        <v>425187.00444691652</v>
      </c>
      <c r="BB182" s="177">
        <v>425187.00444691652</v>
      </c>
      <c r="BC182" s="176">
        <v>436011.09279541689</v>
      </c>
      <c r="BD182" s="172">
        <v>436011.09279541689</v>
      </c>
      <c r="BE182" s="172">
        <v>436011.09279541689</v>
      </c>
      <c r="BF182" s="172">
        <v>436011.09279541689</v>
      </c>
      <c r="BG182" s="172">
        <v>436011.09279541689</v>
      </c>
      <c r="BH182" s="172">
        <v>436011.09279541689</v>
      </c>
      <c r="BI182" s="172">
        <v>436011.09279541689</v>
      </c>
      <c r="BJ182" s="172">
        <v>436011.09279541689</v>
      </c>
      <c r="BK182" s="172">
        <v>436011.09279541689</v>
      </c>
      <c r="BL182" s="172">
        <v>436011.09279541689</v>
      </c>
      <c r="BM182" s="172">
        <v>436011.09279541689</v>
      </c>
      <c r="BN182" s="177">
        <v>436011.09279541689</v>
      </c>
      <c r="BO182" s="176">
        <v>440897.695787701</v>
      </c>
      <c r="BP182" s="172">
        <v>440897.695787701</v>
      </c>
      <c r="BQ182" s="172">
        <v>440897.695787701</v>
      </c>
      <c r="BR182" s="172">
        <v>440897.695787701</v>
      </c>
      <c r="BS182" s="172">
        <v>440897.695787701</v>
      </c>
      <c r="BT182" s="172">
        <v>440897.695787701</v>
      </c>
      <c r="BU182" s="172">
        <v>440897.695787701</v>
      </c>
      <c r="BV182" s="172">
        <v>440897.695787701</v>
      </c>
      <c r="BW182" s="172">
        <v>440897.695787701</v>
      </c>
      <c r="BX182" s="172">
        <v>440897.695787701</v>
      </c>
      <c r="BY182" s="172">
        <v>440897.695787701</v>
      </c>
      <c r="BZ182" s="177">
        <v>440897.695787701</v>
      </c>
      <c r="CA182" s="176">
        <v>444523.23994326673</v>
      </c>
      <c r="CB182" s="172">
        <v>444523.23994326673</v>
      </c>
      <c r="CC182" s="172">
        <v>444523.23994326673</v>
      </c>
      <c r="CD182" s="172">
        <v>444523.23994326673</v>
      </c>
      <c r="CE182" s="172">
        <v>444523.23994326673</v>
      </c>
      <c r="CF182" s="172">
        <v>444523.23994326673</v>
      </c>
      <c r="CG182" s="172">
        <v>444523.23994326673</v>
      </c>
      <c r="CH182" s="172">
        <v>444523.23994326673</v>
      </c>
      <c r="CI182" s="172">
        <v>444523.23994326673</v>
      </c>
      <c r="CJ182" s="172">
        <v>444523.23994326673</v>
      </c>
      <c r="CK182" s="172">
        <v>444523.23994326673</v>
      </c>
      <c r="CL182" s="177">
        <v>444523.23994326673</v>
      </c>
      <c r="CM182" s="176">
        <v>446940.26938031049</v>
      </c>
      <c r="CN182" s="172">
        <v>446940.26938031049</v>
      </c>
      <c r="CO182" s="172">
        <v>446940.26938031049</v>
      </c>
      <c r="CP182" s="172">
        <v>446940.26938031049</v>
      </c>
      <c r="CQ182" s="172">
        <v>446940.26938031049</v>
      </c>
      <c r="CR182" s="172">
        <v>446940.26938031049</v>
      </c>
      <c r="CS182" s="172">
        <v>446940.26938031049</v>
      </c>
      <c r="CT182" s="172">
        <v>446940.26938031049</v>
      </c>
      <c r="CU182" s="172">
        <v>446940.26938031049</v>
      </c>
      <c r="CV182" s="172">
        <v>446940.26938031049</v>
      </c>
      <c r="CW182" s="172">
        <v>446940.26938031049</v>
      </c>
      <c r="CX182" s="172">
        <v>446940.26938031049</v>
      </c>
      <c r="CY182" s="163">
        <v>34096350.315140836</v>
      </c>
      <c r="DA182" s="178">
        <v>2789934.1641860656</v>
      </c>
      <c r="DB182" s="179">
        <v>4983704.5227114595</v>
      </c>
      <c r="DC182" s="179">
        <v>5102244.0533629963</v>
      </c>
      <c r="DD182" s="179">
        <v>5232133.1135450015</v>
      </c>
      <c r="DE182" s="179">
        <v>5290772.3494524108</v>
      </c>
      <c r="DF182" s="179">
        <v>5334278.8793192012</v>
      </c>
      <c r="DG182" s="179">
        <v>5363283.2325637257</v>
      </c>
      <c r="DH182" s="165">
        <v>34096350.315140858</v>
      </c>
      <c r="DI182" s="182">
        <v>0</v>
      </c>
    </row>
    <row r="183" spans="1:113" x14ac:dyDescent="0.35">
      <c r="A183" s="172">
        <v>369</v>
      </c>
      <c r="B183" s="172">
        <v>338</v>
      </c>
      <c r="C183" s="173" t="s">
        <v>294</v>
      </c>
      <c r="D183" s="279" t="s">
        <v>474</v>
      </c>
      <c r="E183" s="174" t="s">
        <v>295</v>
      </c>
      <c r="F183" s="174" t="s">
        <v>79</v>
      </c>
      <c r="G183" s="172">
        <v>0</v>
      </c>
      <c r="H183" s="172">
        <v>0</v>
      </c>
      <c r="I183" s="172">
        <v>0</v>
      </c>
      <c r="J183" s="172">
        <v>0</v>
      </c>
      <c r="K183" s="172">
        <v>0</v>
      </c>
      <c r="L183" s="172">
        <v>0</v>
      </c>
      <c r="M183" s="172">
        <v>0</v>
      </c>
      <c r="N183" s="172">
        <v>0</v>
      </c>
      <c r="O183" s="172">
        <v>0</v>
      </c>
      <c r="P183" s="172">
        <v>0</v>
      </c>
      <c r="Q183" s="172">
        <v>0</v>
      </c>
      <c r="R183" s="177">
        <v>0</v>
      </c>
      <c r="S183" s="176">
        <v>0</v>
      </c>
      <c r="T183" s="172">
        <v>0</v>
      </c>
      <c r="U183" s="172">
        <v>0</v>
      </c>
      <c r="V183" s="172">
        <v>0</v>
      </c>
      <c r="W183" s="172">
        <v>0</v>
      </c>
      <c r="X183" s="172">
        <v>0</v>
      </c>
      <c r="Y183" s="172">
        <v>0</v>
      </c>
      <c r="Z183" s="172">
        <v>0</v>
      </c>
      <c r="AA183" s="172">
        <v>0</v>
      </c>
      <c r="AB183" s="172">
        <v>0</v>
      </c>
      <c r="AC183" s="172">
        <v>0</v>
      </c>
      <c r="AD183" s="177">
        <v>0</v>
      </c>
      <c r="AE183" s="176">
        <v>56.937927597042332</v>
      </c>
      <c r="AF183" s="172">
        <v>56.937927597042332</v>
      </c>
      <c r="AG183" s="172">
        <v>56.937927597042332</v>
      </c>
      <c r="AH183" s="172">
        <v>56.937927597042332</v>
      </c>
      <c r="AI183" s="172">
        <v>56.937927597042332</v>
      </c>
      <c r="AJ183" s="172">
        <v>56.937927597042332</v>
      </c>
      <c r="AK183" s="172">
        <v>56.937927597042332</v>
      </c>
      <c r="AL183" s="172">
        <v>56.937927597042332</v>
      </c>
      <c r="AM183" s="172">
        <v>56.937927597042332</v>
      </c>
      <c r="AN183" s="172">
        <v>56.937927597042332</v>
      </c>
      <c r="AO183" s="172">
        <v>56.937927597042332</v>
      </c>
      <c r="AP183" s="177">
        <v>56.937927597042332</v>
      </c>
      <c r="AQ183" s="176">
        <v>58.292220409320159</v>
      </c>
      <c r="AR183" s="172">
        <v>58.292220409320159</v>
      </c>
      <c r="AS183" s="172">
        <v>58.292220409320159</v>
      </c>
      <c r="AT183" s="172">
        <v>58.292220409320159</v>
      </c>
      <c r="AU183" s="172">
        <v>58.292220409320159</v>
      </c>
      <c r="AV183" s="172">
        <v>58.292220409320159</v>
      </c>
      <c r="AW183" s="172">
        <v>58.292220409320159</v>
      </c>
      <c r="AX183" s="172">
        <v>58.292220409320159</v>
      </c>
      <c r="AY183" s="172">
        <v>58.292220409320159</v>
      </c>
      <c r="AZ183" s="172">
        <v>58.292220409320159</v>
      </c>
      <c r="BA183" s="172">
        <v>58.292220409320159</v>
      </c>
      <c r="BB183" s="177">
        <v>58.292220409320159</v>
      </c>
      <c r="BC183" s="176">
        <v>59.776179554688433</v>
      </c>
      <c r="BD183" s="172">
        <v>59.776179554688433</v>
      </c>
      <c r="BE183" s="172">
        <v>59.776179554688433</v>
      </c>
      <c r="BF183" s="172">
        <v>59.776179554688433</v>
      </c>
      <c r="BG183" s="172">
        <v>59.776179554688433</v>
      </c>
      <c r="BH183" s="172">
        <v>59.776179554688433</v>
      </c>
      <c r="BI183" s="172">
        <v>59.776179554688433</v>
      </c>
      <c r="BJ183" s="172">
        <v>59.776179554688433</v>
      </c>
      <c r="BK183" s="172">
        <v>59.776179554688433</v>
      </c>
      <c r="BL183" s="172">
        <v>59.776179554688433</v>
      </c>
      <c r="BM183" s="172">
        <v>59.776179554688433</v>
      </c>
      <c r="BN183" s="177">
        <v>59.776179554688433</v>
      </c>
      <c r="BO183" s="176">
        <v>60.446122275655647</v>
      </c>
      <c r="BP183" s="172">
        <v>60.446122275655647</v>
      </c>
      <c r="BQ183" s="172">
        <v>60.446122275655647</v>
      </c>
      <c r="BR183" s="172">
        <v>60.446122275655647</v>
      </c>
      <c r="BS183" s="172">
        <v>60.446122275655647</v>
      </c>
      <c r="BT183" s="172">
        <v>60.446122275655647</v>
      </c>
      <c r="BU183" s="172">
        <v>60.446122275655647</v>
      </c>
      <c r="BV183" s="172">
        <v>60.446122275655647</v>
      </c>
      <c r="BW183" s="172">
        <v>60.446122275655647</v>
      </c>
      <c r="BX183" s="172">
        <v>60.446122275655647</v>
      </c>
      <c r="BY183" s="172">
        <v>60.446122275655647</v>
      </c>
      <c r="BZ183" s="177">
        <v>60.446122275655647</v>
      </c>
      <c r="CA183" s="176">
        <v>60.943176552502308</v>
      </c>
      <c r="CB183" s="172">
        <v>60.943176552502308</v>
      </c>
      <c r="CC183" s="172">
        <v>60.943176552502308</v>
      </c>
      <c r="CD183" s="172">
        <v>60.943176552502308</v>
      </c>
      <c r="CE183" s="172">
        <v>60.943176552502308</v>
      </c>
      <c r="CF183" s="172">
        <v>60.943176552502308</v>
      </c>
      <c r="CG183" s="172">
        <v>60.943176552502308</v>
      </c>
      <c r="CH183" s="172">
        <v>60.943176552502308</v>
      </c>
      <c r="CI183" s="172">
        <v>60.943176552502308</v>
      </c>
      <c r="CJ183" s="172">
        <v>60.943176552502308</v>
      </c>
      <c r="CK183" s="172">
        <v>60.943176552502308</v>
      </c>
      <c r="CL183" s="177">
        <v>60.943176552502308</v>
      </c>
      <c r="CM183" s="176">
        <v>61.274546070400064</v>
      </c>
      <c r="CN183" s="172">
        <v>61.274546070400064</v>
      </c>
      <c r="CO183" s="172">
        <v>61.274546070400064</v>
      </c>
      <c r="CP183" s="172">
        <v>61.274546070400064</v>
      </c>
      <c r="CQ183" s="172">
        <v>61.274546070400064</v>
      </c>
      <c r="CR183" s="172">
        <v>61.274546070400064</v>
      </c>
      <c r="CS183" s="172">
        <v>61.274546070400064</v>
      </c>
      <c r="CT183" s="172">
        <v>61.274546070400064</v>
      </c>
      <c r="CU183" s="172">
        <v>61.274546070400064</v>
      </c>
      <c r="CV183" s="172">
        <v>61.274546070400064</v>
      </c>
      <c r="CW183" s="172">
        <v>61.274546070400064</v>
      </c>
      <c r="CX183" s="172">
        <v>61.274546070400064</v>
      </c>
      <c r="CY183" s="163">
        <v>4292.0420695153107</v>
      </c>
      <c r="DA183" s="178">
        <v>0</v>
      </c>
      <c r="DB183" s="179">
        <v>683.25513116450793</v>
      </c>
      <c r="DC183" s="179">
        <v>699.50664491184205</v>
      </c>
      <c r="DD183" s="179">
        <v>717.31415465626105</v>
      </c>
      <c r="DE183" s="179">
        <v>725.35346730786762</v>
      </c>
      <c r="DF183" s="179">
        <v>731.31811863002793</v>
      </c>
      <c r="DG183" s="179">
        <v>735.29455284480082</v>
      </c>
      <c r="DH183" s="165">
        <v>4292.042069515308</v>
      </c>
      <c r="DI183" s="182">
        <v>0</v>
      </c>
    </row>
    <row r="184" spans="1:113" x14ac:dyDescent="0.35">
      <c r="A184" s="172">
        <v>370</v>
      </c>
      <c r="B184" s="172">
        <v>340</v>
      </c>
      <c r="C184" s="173" t="s">
        <v>296</v>
      </c>
      <c r="D184" s="279" t="s">
        <v>474</v>
      </c>
      <c r="E184" s="174" t="s">
        <v>135</v>
      </c>
      <c r="F184" s="174" t="s">
        <v>79</v>
      </c>
      <c r="G184" s="172">
        <v>338676.22249072563</v>
      </c>
      <c r="H184" s="172">
        <v>338676.22249072563</v>
      </c>
      <c r="I184" s="172">
        <v>338676.22249072563</v>
      </c>
      <c r="J184" s="172">
        <v>338676.22249072563</v>
      </c>
      <c r="K184" s="172">
        <v>338676.22249072563</v>
      </c>
      <c r="L184" s="172">
        <v>338676.22249072563</v>
      </c>
      <c r="M184" s="172">
        <v>338676.22249072563</v>
      </c>
      <c r="N184" s="172">
        <v>338676.22249072563</v>
      </c>
      <c r="O184" s="172">
        <v>338676.22249072563</v>
      </c>
      <c r="P184" s="172">
        <v>338676.22249072563</v>
      </c>
      <c r="Q184" s="172">
        <v>338676.22249072563</v>
      </c>
      <c r="R184" s="177">
        <v>338676.22249072563</v>
      </c>
      <c r="S184" s="176">
        <v>348771.77192508557</v>
      </c>
      <c r="T184" s="172">
        <v>348771.77192508557</v>
      </c>
      <c r="U184" s="172">
        <v>348771.77192508557</v>
      </c>
      <c r="V184" s="172">
        <v>348771.77192508557</v>
      </c>
      <c r="W184" s="172">
        <v>348771.77192508557</v>
      </c>
      <c r="X184" s="172">
        <v>348771.77192508557</v>
      </c>
      <c r="Y184" s="172">
        <v>348771.77192508557</v>
      </c>
      <c r="Z184" s="172">
        <v>348771.77192508557</v>
      </c>
      <c r="AA184" s="172">
        <v>348771.77192508557</v>
      </c>
      <c r="AB184" s="172">
        <v>348771.77192508557</v>
      </c>
      <c r="AC184" s="172">
        <v>348771.77192508557</v>
      </c>
      <c r="AD184" s="177">
        <v>348771.77192508557</v>
      </c>
      <c r="AE184" s="176">
        <v>308440.2159134713</v>
      </c>
      <c r="AF184" s="172">
        <v>308440.2159134713</v>
      </c>
      <c r="AG184" s="172">
        <v>308440.2159134713</v>
      </c>
      <c r="AH184" s="172">
        <v>308440.2159134713</v>
      </c>
      <c r="AI184" s="172">
        <v>308440.2159134713</v>
      </c>
      <c r="AJ184" s="172">
        <v>308440.2159134713</v>
      </c>
      <c r="AK184" s="172">
        <v>308440.2159134713</v>
      </c>
      <c r="AL184" s="172">
        <v>308440.2159134713</v>
      </c>
      <c r="AM184" s="172">
        <v>308440.2159134713</v>
      </c>
      <c r="AN184" s="172">
        <v>308440.2159134713</v>
      </c>
      <c r="AO184" s="172">
        <v>308440.2159134713</v>
      </c>
      <c r="AP184" s="177">
        <v>308440.2159134713</v>
      </c>
      <c r="AQ184" s="176">
        <v>315776.59756728366</v>
      </c>
      <c r="AR184" s="172">
        <v>315776.59756728366</v>
      </c>
      <c r="AS184" s="172">
        <v>315776.59756728366</v>
      </c>
      <c r="AT184" s="172">
        <v>315776.59756728366</v>
      </c>
      <c r="AU184" s="172">
        <v>315776.59756728366</v>
      </c>
      <c r="AV184" s="172">
        <v>315776.59756728366</v>
      </c>
      <c r="AW184" s="172">
        <v>315776.59756728366</v>
      </c>
      <c r="AX184" s="172">
        <v>315776.59756728366</v>
      </c>
      <c r="AY184" s="172">
        <v>315776.59756728366</v>
      </c>
      <c r="AZ184" s="172">
        <v>315776.59756728366</v>
      </c>
      <c r="BA184" s="172">
        <v>315776.59756728366</v>
      </c>
      <c r="BB184" s="177">
        <v>315776.59756728366</v>
      </c>
      <c r="BC184" s="176">
        <v>323815.39874114189</v>
      </c>
      <c r="BD184" s="172">
        <v>323815.39874114189</v>
      </c>
      <c r="BE184" s="172">
        <v>323815.39874114189</v>
      </c>
      <c r="BF184" s="172">
        <v>323815.39874114189</v>
      </c>
      <c r="BG184" s="172">
        <v>323815.39874114189</v>
      </c>
      <c r="BH184" s="172">
        <v>323815.39874114189</v>
      </c>
      <c r="BI184" s="172">
        <v>323815.39874114189</v>
      </c>
      <c r="BJ184" s="172">
        <v>323815.39874114189</v>
      </c>
      <c r="BK184" s="172">
        <v>323815.39874114189</v>
      </c>
      <c r="BL184" s="172">
        <v>323815.39874114189</v>
      </c>
      <c r="BM184" s="172">
        <v>323815.39874114189</v>
      </c>
      <c r="BN184" s="177">
        <v>323815.39874114189</v>
      </c>
      <c r="BO184" s="176">
        <v>327444.56626137876</v>
      </c>
      <c r="BP184" s="172">
        <v>327444.56626137876</v>
      </c>
      <c r="BQ184" s="172">
        <v>327444.56626137876</v>
      </c>
      <c r="BR184" s="172">
        <v>327444.56626137876</v>
      </c>
      <c r="BS184" s="172">
        <v>327444.56626137876</v>
      </c>
      <c r="BT184" s="172">
        <v>327444.56626137876</v>
      </c>
      <c r="BU184" s="172">
        <v>327444.56626137876</v>
      </c>
      <c r="BV184" s="172">
        <v>327444.56626137876</v>
      </c>
      <c r="BW184" s="172">
        <v>327444.56626137876</v>
      </c>
      <c r="BX184" s="172">
        <v>327444.56626137876</v>
      </c>
      <c r="BY184" s="172">
        <v>327444.56626137876</v>
      </c>
      <c r="BZ184" s="177">
        <v>327444.56626137876</v>
      </c>
      <c r="CA184" s="176">
        <v>330137.17442155455</v>
      </c>
      <c r="CB184" s="172">
        <v>330137.17442155455</v>
      </c>
      <c r="CC184" s="172">
        <v>330137.17442155455</v>
      </c>
      <c r="CD184" s="172">
        <v>330137.17442155455</v>
      </c>
      <c r="CE184" s="172">
        <v>330137.17442155455</v>
      </c>
      <c r="CF184" s="172">
        <v>330137.17442155455</v>
      </c>
      <c r="CG184" s="172">
        <v>330137.17442155455</v>
      </c>
      <c r="CH184" s="172">
        <v>330137.17442155455</v>
      </c>
      <c r="CI184" s="172">
        <v>330137.17442155455</v>
      </c>
      <c r="CJ184" s="172">
        <v>330137.17442155455</v>
      </c>
      <c r="CK184" s="172">
        <v>330137.17442155455</v>
      </c>
      <c r="CL184" s="177">
        <v>330137.17442155455</v>
      </c>
      <c r="CM184" s="176">
        <v>331932.24652833852</v>
      </c>
      <c r="CN184" s="172">
        <v>331932.24652833852</v>
      </c>
      <c r="CO184" s="172">
        <v>331932.24652833852</v>
      </c>
      <c r="CP184" s="172">
        <v>331932.24652833852</v>
      </c>
      <c r="CQ184" s="172">
        <v>331932.24652833852</v>
      </c>
      <c r="CR184" s="172">
        <v>331932.24652833852</v>
      </c>
      <c r="CS184" s="172">
        <v>331932.24652833852</v>
      </c>
      <c r="CT184" s="172">
        <v>331932.24652833852</v>
      </c>
      <c r="CU184" s="172">
        <v>331932.24652833852</v>
      </c>
      <c r="CV184" s="172">
        <v>331932.24652833852</v>
      </c>
      <c r="CW184" s="172">
        <v>331932.24652833852</v>
      </c>
      <c r="CX184" s="172">
        <v>331932.24652833852</v>
      </c>
      <c r="CY184" s="163">
        <v>27435815.656299055</v>
      </c>
      <c r="DA184" s="178">
        <v>4185261.2631010278</v>
      </c>
      <c r="DB184" s="179">
        <v>3701282.5909616556</v>
      </c>
      <c r="DC184" s="179">
        <v>3789319.170807403</v>
      </c>
      <c r="DD184" s="179">
        <v>3885784.7848937027</v>
      </c>
      <c r="DE184" s="179">
        <v>3929334.7951365444</v>
      </c>
      <c r="DF184" s="179">
        <v>3961646.0930586536</v>
      </c>
      <c r="DG184" s="179">
        <v>3983186.9583400632</v>
      </c>
      <c r="DH184" s="165">
        <v>27435815.656299051</v>
      </c>
      <c r="DI184" s="182">
        <v>0</v>
      </c>
    </row>
    <row r="185" spans="1:113" x14ac:dyDescent="0.35">
      <c r="A185" s="172">
        <v>371</v>
      </c>
      <c r="B185" s="172">
        <v>341</v>
      </c>
      <c r="C185" s="173" t="s">
        <v>297</v>
      </c>
      <c r="D185" s="279" t="s">
        <v>474</v>
      </c>
      <c r="E185" s="174" t="s">
        <v>298</v>
      </c>
      <c r="F185" s="174" t="s">
        <v>79</v>
      </c>
      <c r="G185" s="172">
        <v>425510.82332095027</v>
      </c>
      <c r="H185" s="172">
        <v>425510.82332095027</v>
      </c>
      <c r="I185" s="172">
        <v>425510.82332095027</v>
      </c>
      <c r="J185" s="172">
        <v>425510.82332095027</v>
      </c>
      <c r="K185" s="172">
        <v>425510.82332095027</v>
      </c>
      <c r="L185" s="172">
        <v>425510.82332095027</v>
      </c>
      <c r="M185" s="172">
        <v>425510.82332095027</v>
      </c>
      <c r="N185" s="172">
        <v>425510.82332095027</v>
      </c>
      <c r="O185" s="172">
        <v>425510.82332095027</v>
      </c>
      <c r="P185" s="172">
        <v>425510.82332095027</v>
      </c>
      <c r="Q185" s="172">
        <v>425510.82332095027</v>
      </c>
      <c r="R185" s="177">
        <v>425510.82332095027</v>
      </c>
      <c r="S185" s="176">
        <v>438194.81253076112</v>
      </c>
      <c r="T185" s="172">
        <v>438194.81253076112</v>
      </c>
      <c r="U185" s="172">
        <v>438194.81253076112</v>
      </c>
      <c r="V185" s="172">
        <v>438194.81253076112</v>
      </c>
      <c r="W185" s="172">
        <v>438194.81253076112</v>
      </c>
      <c r="X185" s="172">
        <v>438194.81253076112</v>
      </c>
      <c r="Y185" s="172">
        <v>438194.81253076112</v>
      </c>
      <c r="Z185" s="172">
        <v>438194.81253076112</v>
      </c>
      <c r="AA185" s="172">
        <v>438194.81253076112</v>
      </c>
      <c r="AB185" s="172">
        <v>438194.81253076112</v>
      </c>
      <c r="AC185" s="172">
        <v>438194.81253076112</v>
      </c>
      <c r="AD185" s="177">
        <v>438194.81253076112</v>
      </c>
      <c r="AE185" s="176">
        <v>783347.31132096029</v>
      </c>
      <c r="AF185" s="172">
        <v>783347.31132096029</v>
      </c>
      <c r="AG185" s="172">
        <v>783347.31132096029</v>
      </c>
      <c r="AH185" s="172">
        <v>783347.31132096029</v>
      </c>
      <c r="AI185" s="172">
        <v>783347.31132096029</v>
      </c>
      <c r="AJ185" s="172">
        <v>783347.31132096029</v>
      </c>
      <c r="AK185" s="172">
        <v>783347.31132096029</v>
      </c>
      <c r="AL185" s="172">
        <v>783347.31132096029</v>
      </c>
      <c r="AM185" s="172">
        <v>783347.31132096029</v>
      </c>
      <c r="AN185" s="172">
        <v>783347.31132096029</v>
      </c>
      <c r="AO185" s="172">
        <v>783347.31132096029</v>
      </c>
      <c r="AP185" s="177">
        <v>783347.31132096029</v>
      </c>
      <c r="AQ185" s="176">
        <v>801979.56012262276</v>
      </c>
      <c r="AR185" s="172">
        <v>801979.56012262276</v>
      </c>
      <c r="AS185" s="172">
        <v>801979.56012262276</v>
      </c>
      <c r="AT185" s="172">
        <v>801979.56012262276</v>
      </c>
      <c r="AU185" s="172">
        <v>801979.56012262276</v>
      </c>
      <c r="AV185" s="172">
        <v>801979.56012262276</v>
      </c>
      <c r="AW185" s="172">
        <v>801979.56012262276</v>
      </c>
      <c r="AX185" s="172">
        <v>801979.56012262276</v>
      </c>
      <c r="AY185" s="172">
        <v>801979.56012262276</v>
      </c>
      <c r="AZ185" s="172">
        <v>801979.56012262276</v>
      </c>
      <c r="BA185" s="172">
        <v>801979.56012262276</v>
      </c>
      <c r="BB185" s="177">
        <v>801979.56012262276</v>
      </c>
      <c r="BC185" s="176">
        <v>822395.74763933837</v>
      </c>
      <c r="BD185" s="172">
        <v>822395.74763933837</v>
      </c>
      <c r="BE185" s="172">
        <v>822395.74763933837</v>
      </c>
      <c r="BF185" s="172">
        <v>822395.74763933837</v>
      </c>
      <c r="BG185" s="172">
        <v>822395.74763933837</v>
      </c>
      <c r="BH185" s="172">
        <v>822395.74763933837</v>
      </c>
      <c r="BI185" s="172">
        <v>822395.74763933837</v>
      </c>
      <c r="BJ185" s="172">
        <v>822395.74763933837</v>
      </c>
      <c r="BK185" s="172">
        <v>822395.74763933837</v>
      </c>
      <c r="BL185" s="172">
        <v>822395.74763933837</v>
      </c>
      <c r="BM185" s="172">
        <v>822395.74763933837</v>
      </c>
      <c r="BN185" s="177">
        <v>822395.74763933837</v>
      </c>
      <c r="BO185" s="176">
        <v>831612.76433377771</v>
      </c>
      <c r="BP185" s="172">
        <v>831612.76433377771</v>
      </c>
      <c r="BQ185" s="172">
        <v>831612.76433377771</v>
      </c>
      <c r="BR185" s="172">
        <v>831612.76433377771</v>
      </c>
      <c r="BS185" s="172">
        <v>831612.76433377771</v>
      </c>
      <c r="BT185" s="172">
        <v>831612.76433377771</v>
      </c>
      <c r="BU185" s="172">
        <v>831612.76433377771</v>
      </c>
      <c r="BV185" s="172">
        <v>831612.76433377771</v>
      </c>
      <c r="BW185" s="172">
        <v>831612.76433377771</v>
      </c>
      <c r="BX185" s="172">
        <v>831612.76433377771</v>
      </c>
      <c r="BY185" s="172">
        <v>831612.76433377771</v>
      </c>
      <c r="BZ185" s="177">
        <v>831612.76433377771</v>
      </c>
      <c r="CA185" s="176">
        <v>838451.19607481337</v>
      </c>
      <c r="CB185" s="172">
        <v>838451.19607481337</v>
      </c>
      <c r="CC185" s="172">
        <v>838451.19607481337</v>
      </c>
      <c r="CD185" s="172">
        <v>838451.19607481337</v>
      </c>
      <c r="CE185" s="172">
        <v>838451.19607481337</v>
      </c>
      <c r="CF185" s="172">
        <v>838451.19607481337</v>
      </c>
      <c r="CG185" s="172">
        <v>838451.19607481337</v>
      </c>
      <c r="CH185" s="172">
        <v>838451.19607481337</v>
      </c>
      <c r="CI185" s="172">
        <v>838451.19607481337</v>
      </c>
      <c r="CJ185" s="172">
        <v>838451.19607481337</v>
      </c>
      <c r="CK185" s="172">
        <v>838451.19607481337</v>
      </c>
      <c r="CL185" s="177">
        <v>838451.19607481337</v>
      </c>
      <c r="CM185" s="176">
        <v>843010.15056883718</v>
      </c>
      <c r="CN185" s="172">
        <v>843010.15056883718</v>
      </c>
      <c r="CO185" s="172">
        <v>843010.15056883718</v>
      </c>
      <c r="CP185" s="172">
        <v>843010.15056883718</v>
      </c>
      <c r="CQ185" s="172">
        <v>843010.15056883718</v>
      </c>
      <c r="CR185" s="172">
        <v>843010.15056883718</v>
      </c>
      <c r="CS185" s="172">
        <v>843010.15056883718</v>
      </c>
      <c r="CT185" s="172">
        <v>843010.15056883718</v>
      </c>
      <c r="CU185" s="172">
        <v>843010.15056883718</v>
      </c>
      <c r="CV185" s="172">
        <v>843010.15056883718</v>
      </c>
      <c r="CW185" s="172">
        <v>843010.15056883718</v>
      </c>
      <c r="CX185" s="172">
        <v>843010.15056883718</v>
      </c>
      <c r="CY185" s="163">
        <v>64307898.511093326</v>
      </c>
      <c r="DA185" s="178">
        <v>5258337.7503691334</v>
      </c>
      <c r="DB185" s="179">
        <v>9400167.7358515244</v>
      </c>
      <c r="DC185" s="179">
        <v>9623754.7214714736</v>
      </c>
      <c r="DD185" s="179">
        <v>9868748.97167206</v>
      </c>
      <c r="DE185" s="179">
        <v>9979353.172005333</v>
      </c>
      <c r="DF185" s="179">
        <v>10061414.352897761</v>
      </c>
      <c r="DG185" s="179">
        <v>10116121.806826046</v>
      </c>
      <c r="DH185" s="165">
        <v>64307898.511093333</v>
      </c>
      <c r="DI185" s="182">
        <v>0</v>
      </c>
    </row>
    <row r="186" spans="1:113" x14ac:dyDescent="0.35">
      <c r="A186" s="172">
        <v>372</v>
      </c>
      <c r="B186" s="172">
        <v>342</v>
      </c>
      <c r="C186" s="173" t="s">
        <v>299</v>
      </c>
      <c r="D186" s="279" t="s">
        <v>474</v>
      </c>
      <c r="E186" s="174" t="s">
        <v>300</v>
      </c>
      <c r="F186" s="174" t="s">
        <v>79</v>
      </c>
      <c r="G186" s="172">
        <v>0</v>
      </c>
      <c r="H186" s="172">
        <v>0</v>
      </c>
      <c r="I186" s="172">
        <v>0</v>
      </c>
      <c r="J186" s="172">
        <v>0</v>
      </c>
      <c r="K186" s="172">
        <v>0</v>
      </c>
      <c r="L186" s="172">
        <v>0</v>
      </c>
      <c r="M186" s="172">
        <v>0</v>
      </c>
      <c r="N186" s="172">
        <v>0</v>
      </c>
      <c r="O186" s="172">
        <v>0</v>
      </c>
      <c r="P186" s="172">
        <v>0</v>
      </c>
      <c r="Q186" s="172">
        <v>0</v>
      </c>
      <c r="R186" s="177">
        <v>0</v>
      </c>
      <c r="S186" s="176">
        <v>0</v>
      </c>
      <c r="T186" s="172">
        <v>0</v>
      </c>
      <c r="U186" s="172">
        <v>0</v>
      </c>
      <c r="V186" s="172">
        <v>0</v>
      </c>
      <c r="W186" s="172">
        <v>0</v>
      </c>
      <c r="X186" s="172">
        <v>0</v>
      </c>
      <c r="Y186" s="172">
        <v>0</v>
      </c>
      <c r="Z186" s="172">
        <v>0</v>
      </c>
      <c r="AA186" s="172">
        <v>0</v>
      </c>
      <c r="AB186" s="172">
        <v>0</v>
      </c>
      <c r="AC186" s="172">
        <v>0</v>
      </c>
      <c r="AD186" s="177">
        <v>0</v>
      </c>
      <c r="AE186" s="176">
        <v>3735.7102050659973</v>
      </c>
      <c r="AF186" s="172">
        <v>3735.7102050659973</v>
      </c>
      <c r="AG186" s="172">
        <v>3735.7102050659973</v>
      </c>
      <c r="AH186" s="172">
        <v>3735.7102050659973</v>
      </c>
      <c r="AI186" s="172">
        <v>3735.7102050659973</v>
      </c>
      <c r="AJ186" s="172">
        <v>3735.7102050659973</v>
      </c>
      <c r="AK186" s="172">
        <v>3735.7102050659973</v>
      </c>
      <c r="AL186" s="172">
        <v>3735.7102050659973</v>
      </c>
      <c r="AM186" s="172">
        <v>3735.7102050659973</v>
      </c>
      <c r="AN186" s="172">
        <v>3735.7102050659973</v>
      </c>
      <c r="AO186" s="172">
        <v>3735.7102050659973</v>
      </c>
      <c r="AP186" s="177">
        <v>3735.7102050659973</v>
      </c>
      <c r="AQ186" s="176">
        <v>3824.5656603484372</v>
      </c>
      <c r="AR186" s="172">
        <v>3824.5656603484372</v>
      </c>
      <c r="AS186" s="172">
        <v>3824.5656603484372</v>
      </c>
      <c r="AT186" s="172">
        <v>3824.5656603484372</v>
      </c>
      <c r="AU186" s="172">
        <v>3824.5656603484372</v>
      </c>
      <c r="AV186" s="172">
        <v>3824.5656603484372</v>
      </c>
      <c r="AW186" s="172">
        <v>3824.5656603484372</v>
      </c>
      <c r="AX186" s="172">
        <v>3824.5656603484372</v>
      </c>
      <c r="AY186" s="172">
        <v>3824.5656603484372</v>
      </c>
      <c r="AZ186" s="172">
        <v>3824.5656603484372</v>
      </c>
      <c r="BA186" s="172">
        <v>3824.5656603484372</v>
      </c>
      <c r="BB186" s="177">
        <v>3824.5656603484372</v>
      </c>
      <c r="BC186" s="176">
        <v>3921.9285528387718</v>
      </c>
      <c r="BD186" s="172">
        <v>3921.9285528387718</v>
      </c>
      <c r="BE186" s="172">
        <v>3921.9285528387718</v>
      </c>
      <c r="BF186" s="172">
        <v>3921.9285528387718</v>
      </c>
      <c r="BG186" s="172">
        <v>3921.9285528387718</v>
      </c>
      <c r="BH186" s="172">
        <v>3921.9285528387718</v>
      </c>
      <c r="BI186" s="172">
        <v>3921.9285528387718</v>
      </c>
      <c r="BJ186" s="172">
        <v>3921.9285528387718</v>
      </c>
      <c r="BK186" s="172">
        <v>3921.9285528387718</v>
      </c>
      <c r="BL186" s="172">
        <v>3921.9285528387718</v>
      </c>
      <c r="BM186" s="172">
        <v>3921.9285528387718</v>
      </c>
      <c r="BN186" s="177">
        <v>3921.9285528387718</v>
      </c>
      <c r="BO186" s="176">
        <v>3965.8836450795529</v>
      </c>
      <c r="BP186" s="172">
        <v>3965.8836450795529</v>
      </c>
      <c r="BQ186" s="172">
        <v>3965.8836450795529</v>
      </c>
      <c r="BR186" s="172">
        <v>3965.8836450795529</v>
      </c>
      <c r="BS186" s="172">
        <v>3965.8836450795529</v>
      </c>
      <c r="BT186" s="172">
        <v>3965.8836450795529</v>
      </c>
      <c r="BU186" s="172">
        <v>3965.8836450795529</v>
      </c>
      <c r="BV186" s="172">
        <v>3965.8836450795529</v>
      </c>
      <c r="BW186" s="172">
        <v>3965.8836450795529</v>
      </c>
      <c r="BX186" s="172">
        <v>3965.8836450795529</v>
      </c>
      <c r="BY186" s="172">
        <v>3965.8836450795529</v>
      </c>
      <c r="BZ186" s="177">
        <v>3965.8836450795529</v>
      </c>
      <c r="CA186" s="176">
        <v>3998.4954877098103</v>
      </c>
      <c r="CB186" s="172">
        <v>3998.4954877098103</v>
      </c>
      <c r="CC186" s="172">
        <v>3998.4954877098103</v>
      </c>
      <c r="CD186" s="172">
        <v>3998.4954877098103</v>
      </c>
      <c r="CE186" s="172">
        <v>3998.4954877098103</v>
      </c>
      <c r="CF186" s="172">
        <v>3998.4954877098103</v>
      </c>
      <c r="CG186" s="172">
        <v>3998.4954877098103</v>
      </c>
      <c r="CH186" s="172">
        <v>3998.4954877098103</v>
      </c>
      <c r="CI186" s="172">
        <v>3998.4954877098103</v>
      </c>
      <c r="CJ186" s="172">
        <v>3998.4954877098103</v>
      </c>
      <c r="CK186" s="172">
        <v>3998.4954877098103</v>
      </c>
      <c r="CL186" s="177">
        <v>3998.4954877098103</v>
      </c>
      <c r="CM186" s="176">
        <v>4020.2367161299817</v>
      </c>
      <c r="CN186" s="172">
        <v>4020.2367161299817</v>
      </c>
      <c r="CO186" s="172">
        <v>4020.2367161299817</v>
      </c>
      <c r="CP186" s="172">
        <v>4020.2367161299817</v>
      </c>
      <c r="CQ186" s="172">
        <v>4020.2367161299817</v>
      </c>
      <c r="CR186" s="172">
        <v>4020.2367161299817</v>
      </c>
      <c r="CS186" s="172">
        <v>4020.2367161299817</v>
      </c>
      <c r="CT186" s="172">
        <v>4020.2367161299817</v>
      </c>
      <c r="CU186" s="172">
        <v>4020.2367161299817</v>
      </c>
      <c r="CV186" s="172">
        <v>4020.2367161299817</v>
      </c>
      <c r="CW186" s="172">
        <v>4020.2367161299817</v>
      </c>
      <c r="CX186" s="172">
        <v>4020.2367161299817</v>
      </c>
      <c r="CY186" s="163">
        <v>281601.84320607095</v>
      </c>
      <c r="DA186" s="178">
        <v>0</v>
      </c>
      <c r="DB186" s="179">
        <v>44828.522460791959</v>
      </c>
      <c r="DC186" s="179">
        <v>45894.787924181255</v>
      </c>
      <c r="DD186" s="179">
        <v>47063.142634065247</v>
      </c>
      <c r="DE186" s="179">
        <v>47590.603740954626</v>
      </c>
      <c r="DF186" s="179">
        <v>47981.945852517732</v>
      </c>
      <c r="DG186" s="179">
        <v>48242.840593559784</v>
      </c>
      <c r="DH186" s="165">
        <v>281601.8432060706</v>
      </c>
      <c r="DI186" s="182">
        <v>0</v>
      </c>
    </row>
    <row r="187" spans="1:113" x14ac:dyDescent="0.35">
      <c r="A187" s="172">
        <v>373</v>
      </c>
      <c r="B187" s="172">
        <v>343</v>
      </c>
      <c r="C187" s="173" t="s">
        <v>301</v>
      </c>
      <c r="D187" s="279" t="s">
        <v>474</v>
      </c>
      <c r="E187" s="174" t="s">
        <v>302</v>
      </c>
      <c r="F187" s="174" t="s">
        <v>79</v>
      </c>
      <c r="G187" s="172">
        <v>346441.08109021478</v>
      </c>
      <c r="H187" s="172">
        <v>346441.08109021478</v>
      </c>
      <c r="I187" s="172">
        <v>346441.08109021478</v>
      </c>
      <c r="J187" s="172">
        <v>346441.08109021478</v>
      </c>
      <c r="K187" s="172">
        <v>346441.08109021478</v>
      </c>
      <c r="L187" s="172">
        <v>346441.08109021478</v>
      </c>
      <c r="M187" s="172">
        <v>346441.08109021478</v>
      </c>
      <c r="N187" s="172">
        <v>346441.08109021478</v>
      </c>
      <c r="O187" s="172">
        <v>346441.08109021478</v>
      </c>
      <c r="P187" s="172">
        <v>346441.08109021478</v>
      </c>
      <c r="Q187" s="172">
        <v>346441.08109021478</v>
      </c>
      <c r="R187" s="177">
        <v>346441.08109021478</v>
      </c>
      <c r="S187" s="176">
        <v>356768.09204633575</v>
      </c>
      <c r="T187" s="172">
        <v>356768.09204633575</v>
      </c>
      <c r="U187" s="172">
        <v>356768.09204633575</v>
      </c>
      <c r="V187" s="172">
        <v>356768.09204633575</v>
      </c>
      <c r="W187" s="172">
        <v>356768.09204633575</v>
      </c>
      <c r="X187" s="172">
        <v>356768.09204633575</v>
      </c>
      <c r="Y187" s="172">
        <v>356768.09204633575</v>
      </c>
      <c r="Z187" s="172">
        <v>356768.09204633575</v>
      </c>
      <c r="AA187" s="172">
        <v>356768.09204633575</v>
      </c>
      <c r="AB187" s="172">
        <v>356768.09204633575</v>
      </c>
      <c r="AC187" s="172">
        <v>356768.09204633575</v>
      </c>
      <c r="AD187" s="177">
        <v>356768.09204633575</v>
      </c>
      <c r="AE187" s="176">
        <v>510835.07945997576</v>
      </c>
      <c r="AF187" s="172">
        <v>510835.07945997576</v>
      </c>
      <c r="AG187" s="172">
        <v>510835.07945997576</v>
      </c>
      <c r="AH187" s="172">
        <v>510835.07945997576</v>
      </c>
      <c r="AI187" s="172">
        <v>510835.07945997576</v>
      </c>
      <c r="AJ187" s="172">
        <v>510835.07945997576</v>
      </c>
      <c r="AK187" s="172">
        <v>510835.07945997576</v>
      </c>
      <c r="AL187" s="172">
        <v>510835.07945997576</v>
      </c>
      <c r="AM187" s="172">
        <v>510835.07945997576</v>
      </c>
      <c r="AN187" s="172">
        <v>510835.07945997576</v>
      </c>
      <c r="AO187" s="172">
        <v>510835.07945997576</v>
      </c>
      <c r="AP187" s="177">
        <v>510835.07945997576</v>
      </c>
      <c r="AQ187" s="176">
        <v>522985.50898154406</v>
      </c>
      <c r="AR187" s="172">
        <v>522985.50898154406</v>
      </c>
      <c r="AS187" s="172">
        <v>522985.50898154406</v>
      </c>
      <c r="AT187" s="172">
        <v>522985.50898154406</v>
      </c>
      <c r="AU187" s="172">
        <v>522985.50898154406</v>
      </c>
      <c r="AV187" s="172">
        <v>522985.50898154406</v>
      </c>
      <c r="AW187" s="172">
        <v>522985.50898154406</v>
      </c>
      <c r="AX187" s="172">
        <v>522985.50898154406</v>
      </c>
      <c r="AY187" s="172">
        <v>522985.50898154406</v>
      </c>
      <c r="AZ187" s="172">
        <v>522985.50898154406</v>
      </c>
      <c r="BA187" s="172">
        <v>522985.50898154406</v>
      </c>
      <c r="BB187" s="177">
        <v>522985.50898154406</v>
      </c>
      <c r="BC187" s="176">
        <v>536299.27749985829</v>
      </c>
      <c r="BD187" s="172">
        <v>536299.27749985829</v>
      </c>
      <c r="BE187" s="172">
        <v>536299.27749985829</v>
      </c>
      <c r="BF187" s="172">
        <v>536299.27749985829</v>
      </c>
      <c r="BG187" s="172">
        <v>536299.27749985829</v>
      </c>
      <c r="BH187" s="172">
        <v>536299.27749985829</v>
      </c>
      <c r="BI187" s="172">
        <v>536299.27749985829</v>
      </c>
      <c r="BJ187" s="172">
        <v>536299.27749985829</v>
      </c>
      <c r="BK187" s="172">
        <v>536299.27749985829</v>
      </c>
      <c r="BL187" s="172">
        <v>536299.27749985829</v>
      </c>
      <c r="BM187" s="172">
        <v>536299.27749985829</v>
      </c>
      <c r="BN187" s="177">
        <v>536299.27749985829</v>
      </c>
      <c r="BO187" s="176">
        <v>542309.86231637874</v>
      </c>
      <c r="BP187" s="172">
        <v>542309.86231637874</v>
      </c>
      <c r="BQ187" s="172">
        <v>542309.86231637874</v>
      </c>
      <c r="BR187" s="172">
        <v>542309.86231637874</v>
      </c>
      <c r="BS187" s="172">
        <v>542309.86231637874</v>
      </c>
      <c r="BT187" s="172">
        <v>542309.86231637874</v>
      </c>
      <c r="BU187" s="172">
        <v>542309.86231637874</v>
      </c>
      <c r="BV187" s="172">
        <v>542309.86231637874</v>
      </c>
      <c r="BW187" s="172">
        <v>542309.86231637874</v>
      </c>
      <c r="BX187" s="172">
        <v>542309.86231637874</v>
      </c>
      <c r="BY187" s="172">
        <v>542309.86231637874</v>
      </c>
      <c r="BZ187" s="177">
        <v>542309.86231637874</v>
      </c>
      <c r="CA187" s="176">
        <v>546769.32847057132</v>
      </c>
      <c r="CB187" s="172">
        <v>546769.32847057132</v>
      </c>
      <c r="CC187" s="172">
        <v>546769.32847057132</v>
      </c>
      <c r="CD187" s="172">
        <v>546769.32847057132</v>
      </c>
      <c r="CE187" s="172">
        <v>546769.32847057132</v>
      </c>
      <c r="CF187" s="172">
        <v>546769.32847057132</v>
      </c>
      <c r="CG187" s="172">
        <v>546769.32847057132</v>
      </c>
      <c r="CH187" s="172">
        <v>546769.32847057132</v>
      </c>
      <c r="CI187" s="172">
        <v>546769.32847057132</v>
      </c>
      <c r="CJ187" s="172">
        <v>546769.32847057132</v>
      </c>
      <c r="CK187" s="172">
        <v>546769.32847057132</v>
      </c>
      <c r="CL187" s="177">
        <v>546769.32847057132</v>
      </c>
      <c r="CM187" s="176">
        <v>549742.30590669974</v>
      </c>
      <c r="CN187" s="172">
        <v>549742.30590669974</v>
      </c>
      <c r="CO187" s="172">
        <v>549742.30590669974</v>
      </c>
      <c r="CP187" s="172">
        <v>549742.30590669974</v>
      </c>
      <c r="CQ187" s="172">
        <v>549742.30590669974</v>
      </c>
      <c r="CR187" s="172">
        <v>549742.30590669974</v>
      </c>
      <c r="CS187" s="172">
        <v>549742.30590669974</v>
      </c>
      <c r="CT187" s="172">
        <v>549742.30590669974</v>
      </c>
      <c r="CU187" s="172">
        <v>549742.30590669974</v>
      </c>
      <c r="CV187" s="172">
        <v>549742.30590669974</v>
      </c>
      <c r="CW187" s="172">
        <v>549742.30590669974</v>
      </c>
      <c r="CX187" s="172">
        <v>549742.30590669974</v>
      </c>
      <c r="CY187" s="163">
        <v>42788513.456176348</v>
      </c>
      <c r="DA187" s="178">
        <v>4281217.1045560287</v>
      </c>
      <c r="DB187" s="179">
        <v>6130020.9535197085</v>
      </c>
      <c r="DC187" s="179">
        <v>6275826.1077785306</v>
      </c>
      <c r="DD187" s="179">
        <v>6435591.3299982995</v>
      </c>
      <c r="DE187" s="179">
        <v>6507718.3477965435</v>
      </c>
      <c r="DF187" s="179">
        <v>6561231.9416468544</v>
      </c>
      <c r="DG187" s="179">
        <v>6596907.6708803987</v>
      </c>
      <c r="DH187" s="165">
        <v>42788513.456176363</v>
      </c>
      <c r="DI187" s="182">
        <v>0</v>
      </c>
    </row>
    <row r="188" spans="1:113" x14ac:dyDescent="0.35">
      <c r="A188" s="172">
        <v>374</v>
      </c>
      <c r="B188" s="172">
        <v>344</v>
      </c>
      <c r="C188" s="173" t="s">
        <v>303</v>
      </c>
      <c r="D188" s="279" t="s">
        <v>474</v>
      </c>
      <c r="E188" s="174" t="s">
        <v>304</v>
      </c>
      <c r="F188" s="174" t="s">
        <v>79</v>
      </c>
      <c r="G188" s="172">
        <v>5102.5609933891928</v>
      </c>
      <c r="H188" s="172">
        <v>5102.5609933891928</v>
      </c>
      <c r="I188" s="172">
        <v>5102.5609933891928</v>
      </c>
      <c r="J188" s="172">
        <v>5102.5609933891928</v>
      </c>
      <c r="K188" s="172">
        <v>5102.5609933891928</v>
      </c>
      <c r="L188" s="172">
        <v>5102.5609933891928</v>
      </c>
      <c r="M188" s="172">
        <v>5102.5609933891928</v>
      </c>
      <c r="N188" s="172">
        <v>5102.5609933891928</v>
      </c>
      <c r="O188" s="172">
        <v>5102.5609933891928</v>
      </c>
      <c r="P188" s="172">
        <v>5102.5609933891928</v>
      </c>
      <c r="Q188" s="172">
        <v>5102.5609933891928</v>
      </c>
      <c r="R188" s="177">
        <v>5102.5609933891928</v>
      </c>
      <c r="S188" s="176">
        <v>5254.6624794981217</v>
      </c>
      <c r="T188" s="172">
        <v>5254.6624794981217</v>
      </c>
      <c r="U188" s="172">
        <v>5254.6624794981217</v>
      </c>
      <c r="V188" s="172">
        <v>5254.6624794981217</v>
      </c>
      <c r="W188" s="172">
        <v>5254.6624794981217</v>
      </c>
      <c r="X188" s="172">
        <v>5254.6624794981217</v>
      </c>
      <c r="Y188" s="172">
        <v>5254.6624794981217</v>
      </c>
      <c r="Z188" s="172">
        <v>5254.6624794981217</v>
      </c>
      <c r="AA188" s="172">
        <v>5254.6624794981217</v>
      </c>
      <c r="AB188" s="172">
        <v>5254.6624794981217</v>
      </c>
      <c r="AC188" s="172">
        <v>5254.6624794981217</v>
      </c>
      <c r="AD188" s="177">
        <v>5254.6624794981217</v>
      </c>
      <c r="AE188" s="176">
        <v>12027.999742617689</v>
      </c>
      <c r="AF188" s="172">
        <v>12027.999742617689</v>
      </c>
      <c r="AG188" s="172">
        <v>12027.999742617689</v>
      </c>
      <c r="AH188" s="172">
        <v>12027.999742617689</v>
      </c>
      <c r="AI188" s="172">
        <v>12027.999742617689</v>
      </c>
      <c r="AJ188" s="172">
        <v>12027.999742617689</v>
      </c>
      <c r="AK188" s="172">
        <v>12027.999742617689</v>
      </c>
      <c r="AL188" s="172">
        <v>12027.999742617689</v>
      </c>
      <c r="AM188" s="172">
        <v>12027.999742617689</v>
      </c>
      <c r="AN188" s="172">
        <v>12027.999742617689</v>
      </c>
      <c r="AO188" s="172">
        <v>12027.999742617689</v>
      </c>
      <c r="AP188" s="177">
        <v>12027.999742617689</v>
      </c>
      <c r="AQ188" s="176">
        <v>12314.090829613151</v>
      </c>
      <c r="AR188" s="172">
        <v>12314.090829613151</v>
      </c>
      <c r="AS188" s="172">
        <v>12314.090829613151</v>
      </c>
      <c r="AT188" s="172">
        <v>12314.090829613151</v>
      </c>
      <c r="AU188" s="172">
        <v>12314.090829613151</v>
      </c>
      <c r="AV188" s="172">
        <v>12314.090829613151</v>
      </c>
      <c r="AW188" s="172">
        <v>12314.090829613151</v>
      </c>
      <c r="AX188" s="172">
        <v>12314.090829613151</v>
      </c>
      <c r="AY188" s="172">
        <v>12314.090829613151</v>
      </c>
      <c r="AZ188" s="172">
        <v>12314.090829613151</v>
      </c>
      <c r="BA188" s="172">
        <v>12314.090829613151</v>
      </c>
      <c r="BB188" s="177">
        <v>12314.090829613151</v>
      </c>
      <c r="BC188" s="176">
        <v>12627.573616427326</v>
      </c>
      <c r="BD188" s="172">
        <v>12627.573616427326</v>
      </c>
      <c r="BE188" s="172">
        <v>12627.573616427326</v>
      </c>
      <c r="BF188" s="172">
        <v>12627.573616427326</v>
      </c>
      <c r="BG188" s="172">
        <v>12627.573616427326</v>
      </c>
      <c r="BH188" s="172">
        <v>12627.573616427326</v>
      </c>
      <c r="BI188" s="172">
        <v>12627.573616427326</v>
      </c>
      <c r="BJ188" s="172">
        <v>12627.573616427326</v>
      </c>
      <c r="BK188" s="172">
        <v>12627.573616427326</v>
      </c>
      <c r="BL188" s="172">
        <v>12627.573616427326</v>
      </c>
      <c r="BM188" s="172">
        <v>12627.573616427326</v>
      </c>
      <c r="BN188" s="177">
        <v>12627.573616427326</v>
      </c>
      <c r="BO188" s="176">
        <v>12769.097398824018</v>
      </c>
      <c r="BP188" s="172">
        <v>12769.097398824018</v>
      </c>
      <c r="BQ188" s="172">
        <v>12769.097398824018</v>
      </c>
      <c r="BR188" s="172">
        <v>12769.097398824018</v>
      </c>
      <c r="BS188" s="172">
        <v>12769.097398824018</v>
      </c>
      <c r="BT188" s="172">
        <v>12769.097398824018</v>
      </c>
      <c r="BU188" s="172">
        <v>12769.097398824018</v>
      </c>
      <c r="BV188" s="172">
        <v>12769.097398824018</v>
      </c>
      <c r="BW188" s="172">
        <v>12769.097398824018</v>
      </c>
      <c r="BX188" s="172">
        <v>12769.097398824018</v>
      </c>
      <c r="BY188" s="172">
        <v>12769.097398824018</v>
      </c>
      <c r="BZ188" s="177">
        <v>12769.097398824018</v>
      </c>
      <c r="CA188" s="176">
        <v>12874.098914795759</v>
      </c>
      <c r="CB188" s="172">
        <v>12874.098914795759</v>
      </c>
      <c r="CC188" s="172">
        <v>12874.098914795759</v>
      </c>
      <c r="CD188" s="172">
        <v>12874.098914795759</v>
      </c>
      <c r="CE188" s="172">
        <v>12874.098914795759</v>
      </c>
      <c r="CF188" s="172">
        <v>12874.098914795759</v>
      </c>
      <c r="CG188" s="172">
        <v>12874.098914795759</v>
      </c>
      <c r="CH188" s="172">
        <v>12874.098914795759</v>
      </c>
      <c r="CI188" s="172">
        <v>12874.098914795759</v>
      </c>
      <c r="CJ188" s="172">
        <v>12874.098914795759</v>
      </c>
      <c r="CK188" s="172">
        <v>12874.098914795759</v>
      </c>
      <c r="CL188" s="177">
        <v>12874.098914795759</v>
      </c>
      <c r="CM188" s="176">
        <v>12944.099925443586</v>
      </c>
      <c r="CN188" s="172">
        <v>12944.099925443586</v>
      </c>
      <c r="CO188" s="172">
        <v>12944.099925443586</v>
      </c>
      <c r="CP188" s="172">
        <v>12944.099925443586</v>
      </c>
      <c r="CQ188" s="172">
        <v>12944.099925443586</v>
      </c>
      <c r="CR188" s="172">
        <v>12944.099925443586</v>
      </c>
      <c r="CS188" s="172">
        <v>12944.099925443586</v>
      </c>
      <c r="CT188" s="172">
        <v>12944.099925443586</v>
      </c>
      <c r="CU188" s="172">
        <v>12944.099925443586</v>
      </c>
      <c r="CV188" s="172">
        <v>12944.099925443586</v>
      </c>
      <c r="CW188" s="172">
        <v>12944.099925443586</v>
      </c>
      <c r="CX188" s="172">
        <v>12944.099925443586</v>
      </c>
      <c r="CY188" s="163">
        <v>969739.47488663567</v>
      </c>
      <c r="DA188" s="178">
        <v>63055.949753977446</v>
      </c>
      <c r="DB188" s="179">
        <v>144335.99691141225</v>
      </c>
      <c r="DC188" s="179">
        <v>147769.08995535781</v>
      </c>
      <c r="DD188" s="179">
        <v>151530.88339712791</v>
      </c>
      <c r="DE188" s="179">
        <v>153229.16878588821</v>
      </c>
      <c r="DF188" s="179">
        <v>154489.18697754911</v>
      </c>
      <c r="DG188" s="179">
        <v>155329.19910532303</v>
      </c>
      <c r="DH188" s="165">
        <v>969739.47488663578</v>
      </c>
      <c r="DI188" s="182">
        <v>0</v>
      </c>
    </row>
    <row r="189" spans="1:113" x14ac:dyDescent="0.35">
      <c r="A189" s="172">
        <v>396</v>
      </c>
      <c r="B189" s="172">
        <v>375</v>
      </c>
      <c r="C189" s="173" t="s">
        <v>305</v>
      </c>
      <c r="D189" s="279" t="s">
        <v>474</v>
      </c>
      <c r="E189" s="174" t="s">
        <v>190</v>
      </c>
      <c r="F189" s="174" t="s">
        <v>79</v>
      </c>
      <c r="G189" s="172">
        <v>0</v>
      </c>
      <c r="H189" s="172">
        <v>21549.059171637047</v>
      </c>
      <c r="I189" s="172">
        <v>43098.118343274095</v>
      </c>
      <c r="J189" s="172">
        <v>86196.236686548189</v>
      </c>
      <c r="K189" s="172">
        <v>129294.35502982228</v>
      </c>
      <c r="L189" s="172">
        <v>161617.94378727785</v>
      </c>
      <c r="M189" s="172">
        <v>193941.53254473343</v>
      </c>
      <c r="N189" s="172">
        <v>161617.94378727785</v>
      </c>
      <c r="O189" s="172">
        <v>129294.35502982228</v>
      </c>
      <c r="P189" s="172">
        <v>86196.236686548189</v>
      </c>
      <c r="Q189" s="172">
        <v>43098.118343274095</v>
      </c>
      <c r="R189" s="177">
        <v>21549.059171637047</v>
      </c>
      <c r="S189" s="176">
        <v>0</v>
      </c>
      <c r="T189" s="172">
        <v>0</v>
      </c>
      <c r="U189" s="172">
        <v>0</v>
      </c>
      <c r="V189" s="172">
        <v>0</v>
      </c>
      <c r="W189" s="172">
        <v>0</v>
      </c>
      <c r="X189" s="172">
        <v>0</v>
      </c>
      <c r="Y189" s="172">
        <v>0</v>
      </c>
      <c r="Z189" s="172">
        <v>0</v>
      </c>
      <c r="AA189" s="172">
        <v>0</v>
      </c>
      <c r="AB189" s="172">
        <v>0</v>
      </c>
      <c r="AC189" s="172">
        <v>0</v>
      </c>
      <c r="AD189" s="177">
        <v>0</v>
      </c>
      <c r="AE189" s="176">
        <v>0</v>
      </c>
      <c r="AF189" s="172">
        <v>0</v>
      </c>
      <c r="AG189" s="172">
        <v>0</v>
      </c>
      <c r="AH189" s="172">
        <v>0</v>
      </c>
      <c r="AI189" s="172">
        <v>0</v>
      </c>
      <c r="AJ189" s="172">
        <v>0</v>
      </c>
      <c r="AK189" s="172">
        <v>0</v>
      </c>
      <c r="AL189" s="172">
        <v>0</v>
      </c>
      <c r="AM189" s="172">
        <v>0</v>
      </c>
      <c r="AN189" s="172">
        <v>0</v>
      </c>
      <c r="AO189" s="172">
        <v>0</v>
      </c>
      <c r="AP189" s="177">
        <v>0</v>
      </c>
      <c r="AQ189" s="176">
        <v>0</v>
      </c>
      <c r="AR189" s="172">
        <v>0</v>
      </c>
      <c r="AS189" s="172">
        <v>0</v>
      </c>
      <c r="AT189" s="172">
        <v>0</v>
      </c>
      <c r="AU189" s="172">
        <v>0</v>
      </c>
      <c r="AV189" s="172">
        <v>0</v>
      </c>
      <c r="AW189" s="172">
        <v>0</v>
      </c>
      <c r="AX189" s="172">
        <v>0</v>
      </c>
      <c r="AY189" s="172">
        <v>0</v>
      </c>
      <c r="AZ189" s="172">
        <v>0</v>
      </c>
      <c r="BA189" s="172">
        <v>0</v>
      </c>
      <c r="BB189" s="177">
        <v>0</v>
      </c>
      <c r="BC189" s="176">
        <v>0</v>
      </c>
      <c r="BD189" s="172">
        <v>0</v>
      </c>
      <c r="BE189" s="172">
        <v>0</v>
      </c>
      <c r="BF189" s="172">
        <v>0</v>
      </c>
      <c r="BG189" s="172">
        <v>0</v>
      </c>
      <c r="BH189" s="172">
        <v>0</v>
      </c>
      <c r="BI189" s="172">
        <v>0</v>
      </c>
      <c r="BJ189" s="172">
        <v>0</v>
      </c>
      <c r="BK189" s="172">
        <v>0</v>
      </c>
      <c r="BL189" s="172">
        <v>0</v>
      </c>
      <c r="BM189" s="172">
        <v>0</v>
      </c>
      <c r="BN189" s="177">
        <v>0</v>
      </c>
      <c r="BO189" s="176">
        <v>0</v>
      </c>
      <c r="BP189" s="172">
        <v>0</v>
      </c>
      <c r="BQ189" s="172">
        <v>0</v>
      </c>
      <c r="BR189" s="172">
        <v>0</v>
      </c>
      <c r="BS189" s="172">
        <v>0</v>
      </c>
      <c r="BT189" s="172">
        <v>0</v>
      </c>
      <c r="BU189" s="172">
        <v>0</v>
      </c>
      <c r="BV189" s="172">
        <v>0</v>
      </c>
      <c r="BW189" s="172">
        <v>0</v>
      </c>
      <c r="BX189" s="172">
        <v>0</v>
      </c>
      <c r="BY189" s="172">
        <v>0</v>
      </c>
      <c r="BZ189" s="177">
        <v>0</v>
      </c>
      <c r="CA189" s="176">
        <v>0</v>
      </c>
      <c r="CB189" s="172">
        <v>0</v>
      </c>
      <c r="CC189" s="172">
        <v>0</v>
      </c>
      <c r="CD189" s="172">
        <v>0</v>
      </c>
      <c r="CE189" s="172">
        <v>0</v>
      </c>
      <c r="CF189" s="172">
        <v>0</v>
      </c>
      <c r="CG189" s="172">
        <v>0</v>
      </c>
      <c r="CH189" s="172">
        <v>0</v>
      </c>
      <c r="CI189" s="172">
        <v>0</v>
      </c>
      <c r="CJ189" s="172">
        <v>0</v>
      </c>
      <c r="CK189" s="172">
        <v>0</v>
      </c>
      <c r="CL189" s="177">
        <v>0</v>
      </c>
      <c r="CM189" s="176">
        <v>0</v>
      </c>
      <c r="CN189" s="172">
        <v>0</v>
      </c>
      <c r="CO189" s="172">
        <v>0</v>
      </c>
      <c r="CP189" s="172">
        <v>0</v>
      </c>
      <c r="CQ189" s="172">
        <v>0</v>
      </c>
      <c r="CR189" s="172">
        <v>0</v>
      </c>
      <c r="CS189" s="172">
        <v>0</v>
      </c>
      <c r="CT189" s="172">
        <v>0</v>
      </c>
      <c r="CU189" s="172">
        <v>0</v>
      </c>
      <c r="CV189" s="172">
        <v>0</v>
      </c>
      <c r="CW189" s="172">
        <v>0</v>
      </c>
      <c r="CX189" s="172">
        <v>0</v>
      </c>
      <c r="CY189" s="163">
        <v>0</v>
      </c>
      <c r="DA189" s="178">
        <v>0</v>
      </c>
      <c r="DB189" s="179">
        <v>0</v>
      </c>
      <c r="DC189" s="179">
        <v>0</v>
      </c>
      <c r="DD189" s="179">
        <v>0</v>
      </c>
      <c r="DE189" s="179">
        <v>0</v>
      </c>
      <c r="DF189" s="179">
        <v>0</v>
      </c>
      <c r="DG189" s="179">
        <v>0</v>
      </c>
      <c r="DH189" s="165">
        <v>0</v>
      </c>
      <c r="DI189" s="182">
        <v>0</v>
      </c>
    </row>
    <row r="190" spans="1:113" x14ac:dyDescent="0.35">
      <c r="A190" s="172">
        <v>404</v>
      </c>
      <c r="B190" s="172">
        <v>197</v>
      </c>
      <c r="C190" s="173" t="s">
        <v>306</v>
      </c>
      <c r="D190" s="279" t="s">
        <v>474</v>
      </c>
      <c r="E190" s="174" t="s">
        <v>78</v>
      </c>
      <c r="F190" s="174" t="s">
        <v>79</v>
      </c>
      <c r="G190" s="172">
        <v>0</v>
      </c>
      <c r="H190" s="172">
        <v>0</v>
      </c>
      <c r="I190" s="172">
        <v>0</v>
      </c>
      <c r="J190" s="172">
        <v>0</v>
      </c>
      <c r="K190" s="172">
        <v>0</v>
      </c>
      <c r="L190" s="172">
        <v>0</v>
      </c>
      <c r="M190" s="172">
        <v>140700.53189067414</v>
      </c>
      <c r="N190" s="172">
        <v>140700.53189067414</v>
      </c>
      <c r="O190" s="172">
        <v>140700.53189067414</v>
      </c>
      <c r="P190" s="172">
        <v>140700.53189067414</v>
      </c>
      <c r="Q190" s="172">
        <v>140700.53189067414</v>
      </c>
      <c r="R190" s="177">
        <v>140700.53189067414</v>
      </c>
      <c r="S190" s="176">
        <v>0</v>
      </c>
      <c r="T190" s="172">
        <v>0</v>
      </c>
      <c r="U190" s="172">
        <v>0</v>
      </c>
      <c r="V190" s="172">
        <v>0</v>
      </c>
      <c r="W190" s="172">
        <v>0</v>
      </c>
      <c r="X190" s="172">
        <v>0</v>
      </c>
      <c r="Y190" s="172">
        <v>0</v>
      </c>
      <c r="Z190" s="172">
        <v>0</v>
      </c>
      <c r="AA190" s="172">
        <v>0</v>
      </c>
      <c r="AB190" s="172">
        <v>0</v>
      </c>
      <c r="AC190" s="172">
        <v>0</v>
      </c>
      <c r="AD190" s="177">
        <v>0</v>
      </c>
      <c r="AE190" s="176">
        <v>0</v>
      </c>
      <c r="AF190" s="172">
        <v>0</v>
      </c>
      <c r="AG190" s="172">
        <v>0</v>
      </c>
      <c r="AH190" s="172">
        <v>0</v>
      </c>
      <c r="AI190" s="172">
        <v>0</v>
      </c>
      <c r="AJ190" s="172">
        <v>0</v>
      </c>
      <c r="AK190" s="172">
        <v>0</v>
      </c>
      <c r="AL190" s="172">
        <v>0</v>
      </c>
      <c r="AM190" s="172">
        <v>0</v>
      </c>
      <c r="AN190" s="172">
        <v>0</v>
      </c>
      <c r="AO190" s="172">
        <v>0</v>
      </c>
      <c r="AP190" s="177">
        <v>0</v>
      </c>
      <c r="AQ190" s="176">
        <v>0</v>
      </c>
      <c r="AR190" s="172">
        <v>0</v>
      </c>
      <c r="AS190" s="172">
        <v>0</v>
      </c>
      <c r="AT190" s="172">
        <v>0</v>
      </c>
      <c r="AU190" s="172">
        <v>0</v>
      </c>
      <c r="AV190" s="172">
        <v>0</v>
      </c>
      <c r="AW190" s="172">
        <v>0</v>
      </c>
      <c r="AX190" s="172">
        <v>0</v>
      </c>
      <c r="AY190" s="172">
        <v>0</v>
      </c>
      <c r="AZ190" s="172">
        <v>0</v>
      </c>
      <c r="BA190" s="172">
        <v>0</v>
      </c>
      <c r="BB190" s="177">
        <v>0</v>
      </c>
      <c r="BC190" s="176">
        <v>0</v>
      </c>
      <c r="BD190" s="172">
        <v>0</v>
      </c>
      <c r="BE190" s="172">
        <v>0</v>
      </c>
      <c r="BF190" s="172">
        <v>0</v>
      </c>
      <c r="BG190" s="172">
        <v>0</v>
      </c>
      <c r="BH190" s="172">
        <v>0</v>
      </c>
      <c r="BI190" s="172">
        <v>0</v>
      </c>
      <c r="BJ190" s="172">
        <v>0</v>
      </c>
      <c r="BK190" s="172">
        <v>0</v>
      </c>
      <c r="BL190" s="172">
        <v>0</v>
      </c>
      <c r="BM190" s="172">
        <v>0</v>
      </c>
      <c r="BN190" s="177">
        <v>0</v>
      </c>
      <c r="BO190" s="176">
        <v>0</v>
      </c>
      <c r="BP190" s="172">
        <v>0</v>
      </c>
      <c r="BQ190" s="172">
        <v>0</v>
      </c>
      <c r="BR190" s="172">
        <v>0</v>
      </c>
      <c r="BS190" s="172">
        <v>0</v>
      </c>
      <c r="BT190" s="172">
        <v>0</v>
      </c>
      <c r="BU190" s="172">
        <v>0</v>
      </c>
      <c r="BV190" s="172">
        <v>0</v>
      </c>
      <c r="BW190" s="172">
        <v>0</v>
      </c>
      <c r="BX190" s="172">
        <v>0</v>
      </c>
      <c r="BY190" s="172">
        <v>0</v>
      </c>
      <c r="BZ190" s="177">
        <v>0</v>
      </c>
      <c r="CA190" s="176">
        <v>0</v>
      </c>
      <c r="CB190" s="172">
        <v>0</v>
      </c>
      <c r="CC190" s="172">
        <v>0</v>
      </c>
      <c r="CD190" s="172">
        <v>0</v>
      </c>
      <c r="CE190" s="172">
        <v>0</v>
      </c>
      <c r="CF190" s="172">
        <v>0</v>
      </c>
      <c r="CG190" s="172">
        <v>0</v>
      </c>
      <c r="CH190" s="172">
        <v>0</v>
      </c>
      <c r="CI190" s="172">
        <v>0</v>
      </c>
      <c r="CJ190" s="172">
        <v>0</v>
      </c>
      <c r="CK190" s="172">
        <v>0</v>
      </c>
      <c r="CL190" s="177">
        <v>0</v>
      </c>
      <c r="CM190" s="176">
        <v>0</v>
      </c>
      <c r="CN190" s="172">
        <v>0</v>
      </c>
      <c r="CO190" s="172">
        <v>0</v>
      </c>
      <c r="CP190" s="172">
        <v>0</v>
      </c>
      <c r="CQ190" s="172">
        <v>0</v>
      </c>
      <c r="CR190" s="172">
        <v>0</v>
      </c>
      <c r="CS190" s="172">
        <v>0</v>
      </c>
      <c r="CT190" s="172">
        <v>0</v>
      </c>
      <c r="CU190" s="172">
        <v>0</v>
      </c>
      <c r="CV190" s="172">
        <v>0</v>
      </c>
      <c r="CW190" s="172">
        <v>0</v>
      </c>
      <c r="CX190" s="172">
        <v>0</v>
      </c>
      <c r="CY190" s="163">
        <v>0</v>
      </c>
      <c r="DA190" s="178">
        <v>0</v>
      </c>
      <c r="DB190" s="179">
        <v>0</v>
      </c>
      <c r="DC190" s="179">
        <v>0</v>
      </c>
      <c r="DD190" s="179">
        <v>0</v>
      </c>
      <c r="DE190" s="179">
        <v>0</v>
      </c>
      <c r="DF190" s="179">
        <v>0</v>
      </c>
      <c r="DG190" s="179">
        <v>0</v>
      </c>
      <c r="DH190" s="165">
        <v>0</v>
      </c>
      <c r="DI190" s="182">
        <v>0</v>
      </c>
    </row>
    <row r="191" spans="1:113" x14ac:dyDescent="0.35">
      <c r="A191" s="172">
        <v>409</v>
      </c>
      <c r="B191" s="172">
        <v>374</v>
      </c>
      <c r="C191" s="173" t="s">
        <v>307</v>
      </c>
      <c r="D191" s="279" t="s">
        <v>474</v>
      </c>
      <c r="E191" s="174" t="s">
        <v>214</v>
      </c>
      <c r="F191" s="174" t="s">
        <v>125</v>
      </c>
      <c r="G191" s="172">
        <v>0</v>
      </c>
      <c r="H191" s="172">
        <v>0</v>
      </c>
      <c r="I191" s="172">
        <v>0</v>
      </c>
      <c r="J191" s="172">
        <v>0</v>
      </c>
      <c r="K191" s="172">
        <v>0</v>
      </c>
      <c r="L191" s="172">
        <v>0</v>
      </c>
      <c r="M191" s="172">
        <v>0</v>
      </c>
      <c r="N191" s="172">
        <v>0</v>
      </c>
      <c r="O191" s="172">
        <v>0</v>
      </c>
      <c r="P191" s="172">
        <v>0</v>
      </c>
      <c r="Q191" s="172">
        <v>0</v>
      </c>
      <c r="R191" s="177">
        <v>0</v>
      </c>
      <c r="S191" s="176">
        <v>0</v>
      </c>
      <c r="T191" s="172">
        <v>0</v>
      </c>
      <c r="U191" s="172">
        <v>0</v>
      </c>
      <c r="V191" s="172">
        <v>0</v>
      </c>
      <c r="W191" s="172">
        <v>0</v>
      </c>
      <c r="X191" s="172">
        <v>0</v>
      </c>
      <c r="Y191" s="172">
        <v>0</v>
      </c>
      <c r="Z191" s="172">
        <v>0</v>
      </c>
      <c r="AA191" s="172">
        <v>0</v>
      </c>
      <c r="AB191" s="172">
        <v>0</v>
      </c>
      <c r="AC191" s="172">
        <v>0</v>
      </c>
      <c r="AD191" s="177">
        <v>0</v>
      </c>
      <c r="AE191" s="176">
        <v>0</v>
      </c>
      <c r="AF191" s="172">
        <v>0</v>
      </c>
      <c r="AG191" s="172">
        <v>0</v>
      </c>
      <c r="AH191" s="172">
        <v>0</v>
      </c>
      <c r="AI191" s="172">
        <v>0</v>
      </c>
      <c r="AJ191" s="172">
        <v>0</v>
      </c>
      <c r="AK191" s="172">
        <v>0</v>
      </c>
      <c r="AL191" s="172">
        <v>0</v>
      </c>
      <c r="AM191" s="172">
        <v>0</v>
      </c>
      <c r="AN191" s="172">
        <v>0</v>
      </c>
      <c r="AO191" s="172">
        <v>0</v>
      </c>
      <c r="AP191" s="177">
        <v>0</v>
      </c>
      <c r="AQ191" s="176">
        <v>0</v>
      </c>
      <c r="AR191" s="172">
        <v>0</v>
      </c>
      <c r="AS191" s="172">
        <v>0</v>
      </c>
      <c r="AT191" s="172">
        <v>0</v>
      </c>
      <c r="AU191" s="172">
        <v>0</v>
      </c>
      <c r="AV191" s="172">
        <v>0</v>
      </c>
      <c r="AW191" s="172">
        <v>0</v>
      </c>
      <c r="AX191" s="172">
        <v>0</v>
      </c>
      <c r="AY191" s="172">
        <v>0</v>
      </c>
      <c r="AZ191" s="172">
        <v>0</v>
      </c>
      <c r="BA191" s="172">
        <v>0</v>
      </c>
      <c r="BB191" s="177">
        <v>0</v>
      </c>
      <c r="BC191" s="176">
        <v>0</v>
      </c>
      <c r="BD191" s="172">
        <v>0</v>
      </c>
      <c r="BE191" s="172">
        <v>0</v>
      </c>
      <c r="BF191" s="172">
        <v>0</v>
      </c>
      <c r="BG191" s="172">
        <v>0</v>
      </c>
      <c r="BH191" s="172">
        <v>0</v>
      </c>
      <c r="BI191" s="172">
        <v>0</v>
      </c>
      <c r="BJ191" s="172">
        <v>0</v>
      </c>
      <c r="BK191" s="172">
        <v>0</v>
      </c>
      <c r="BL191" s="172">
        <v>0</v>
      </c>
      <c r="BM191" s="172">
        <v>0</v>
      </c>
      <c r="BN191" s="177">
        <v>0</v>
      </c>
      <c r="BO191" s="176">
        <v>0</v>
      </c>
      <c r="BP191" s="172">
        <v>0</v>
      </c>
      <c r="BQ191" s="172">
        <v>0</v>
      </c>
      <c r="BR191" s="172">
        <v>0</v>
      </c>
      <c r="BS191" s="172">
        <v>0</v>
      </c>
      <c r="BT191" s="172">
        <v>0</v>
      </c>
      <c r="BU191" s="172">
        <v>0</v>
      </c>
      <c r="BV191" s="172">
        <v>0</v>
      </c>
      <c r="BW191" s="172">
        <v>0</v>
      </c>
      <c r="BX191" s="172">
        <v>0</v>
      </c>
      <c r="BY191" s="172">
        <v>0</v>
      </c>
      <c r="BZ191" s="177">
        <v>0</v>
      </c>
      <c r="CA191" s="176">
        <v>0</v>
      </c>
      <c r="CB191" s="172">
        <v>0</v>
      </c>
      <c r="CC191" s="172">
        <v>0</v>
      </c>
      <c r="CD191" s="172">
        <v>0</v>
      </c>
      <c r="CE191" s="172">
        <v>0</v>
      </c>
      <c r="CF191" s="172">
        <v>0</v>
      </c>
      <c r="CG191" s="172">
        <v>0</v>
      </c>
      <c r="CH191" s="172">
        <v>0</v>
      </c>
      <c r="CI191" s="172">
        <v>0</v>
      </c>
      <c r="CJ191" s="172">
        <v>0</v>
      </c>
      <c r="CK191" s="172">
        <v>0</v>
      </c>
      <c r="CL191" s="177">
        <v>0</v>
      </c>
      <c r="CM191" s="176">
        <v>0</v>
      </c>
      <c r="CN191" s="172">
        <v>0</v>
      </c>
      <c r="CO191" s="172">
        <v>0</v>
      </c>
      <c r="CP191" s="172">
        <v>0</v>
      </c>
      <c r="CQ191" s="172">
        <v>0</v>
      </c>
      <c r="CR191" s="172">
        <v>0</v>
      </c>
      <c r="CS191" s="172">
        <v>0</v>
      </c>
      <c r="CT191" s="172">
        <v>0</v>
      </c>
      <c r="CU191" s="172">
        <v>0</v>
      </c>
      <c r="CV191" s="172">
        <v>0</v>
      </c>
      <c r="CW191" s="172">
        <v>0</v>
      </c>
      <c r="CX191" s="172">
        <v>0</v>
      </c>
      <c r="CY191" s="163">
        <v>0</v>
      </c>
      <c r="DA191" s="178">
        <v>0</v>
      </c>
      <c r="DB191" s="179">
        <v>0</v>
      </c>
      <c r="DC191" s="179">
        <v>0</v>
      </c>
      <c r="DD191" s="179">
        <v>0</v>
      </c>
      <c r="DE191" s="179">
        <v>0</v>
      </c>
      <c r="DF191" s="179">
        <v>0</v>
      </c>
      <c r="DG191" s="179">
        <v>0</v>
      </c>
      <c r="DH191" s="165">
        <v>0</v>
      </c>
      <c r="DI191" s="182">
        <v>0</v>
      </c>
    </row>
    <row r="192" spans="1:113" x14ac:dyDescent="0.35">
      <c r="A192" s="172">
        <v>411</v>
      </c>
      <c r="B192" s="172">
        <v>376</v>
      </c>
      <c r="C192" s="173" t="s">
        <v>308</v>
      </c>
      <c r="D192" s="279" t="s">
        <v>474</v>
      </c>
      <c r="E192" s="174" t="s">
        <v>127</v>
      </c>
      <c r="F192" s="174" t="s">
        <v>125</v>
      </c>
      <c r="G192" s="172">
        <v>0</v>
      </c>
      <c r="H192" s="172">
        <v>0</v>
      </c>
      <c r="I192" s="172">
        <v>0</v>
      </c>
      <c r="J192" s="172">
        <v>0</v>
      </c>
      <c r="K192" s="172">
        <v>0</v>
      </c>
      <c r="L192" s="172">
        <v>0</v>
      </c>
      <c r="M192" s="172">
        <v>0</v>
      </c>
      <c r="N192" s="172">
        <v>0</v>
      </c>
      <c r="O192" s="172">
        <v>0</v>
      </c>
      <c r="P192" s="172">
        <v>0</v>
      </c>
      <c r="Q192" s="172">
        <v>0</v>
      </c>
      <c r="R192" s="177">
        <v>0</v>
      </c>
      <c r="S192" s="176">
        <v>0</v>
      </c>
      <c r="T192" s="172">
        <v>0</v>
      </c>
      <c r="U192" s="172">
        <v>0</v>
      </c>
      <c r="V192" s="172">
        <v>0</v>
      </c>
      <c r="W192" s="172">
        <v>0</v>
      </c>
      <c r="X192" s="172">
        <v>0</v>
      </c>
      <c r="Y192" s="172">
        <v>0</v>
      </c>
      <c r="Z192" s="172">
        <v>0</v>
      </c>
      <c r="AA192" s="172">
        <v>0</v>
      </c>
      <c r="AB192" s="172">
        <v>0</v>
      </c>
      <c r="AC192" s="172">
        <v>0</v>
      </c>
      <c r="AD192" s="177">
        <v>0</v>
      </c>
      <c r="AE192" s="176">
        <v>0</v>
      </c>
      <c r="AF192" s="172">
        <v>0</v>
      </c>
      <c r="AG192" s="172">
        <v>0</v>
      </c>
      <c r="AH192" s="172">
        <v>0</v>
      </c>
      <c r="AI192" s="172">
        <v>0</v>
      </c>
      <c r="AJ192" s="172">
        <v>0</v>
      </c>
      <c r="AK192" s="172">
        <v>417642.61370285397</v>
      </c>
      <c r="AL192" s="172">
        <v>417642.61370285397</v>
      </c>
      <c r="AM192" s="172">
        <v>417642.61370285397</v>
      </c>
      <c r="AN192" s="172">
        <v>417642.61370285397</v>
      </c>
      <c r="AO192" s="172">
        <v>417642.61370285397</v>
      </c>
      <c r="AP192" s="177">
        <v>417642.61370285397</v>
      </c>
      <c r="AQ192" s="176">
        <v>417642.61370285397</v>
      </c>
      <c r="AR192" s="172">
        <v>520199.05283789296</v>
      </c>
      <c r="AS192" s="172">
        <v>608871.76245855493</v>
      </c>
      <c r="AT192" s="172">
        <v>800100.91121425608</v>
      </c>
      <c r="AU192" s="172">
        <v>991330.05996995699</v>
      </c>
      <c r="AV192" s="172">
        <v>1134751.9215367327</v>
      </c>
      <c r="AW192" s="172">
        <v>860531.16940065473</v>
      </c>
      <c r="AX192" s="172">
        <v>717109.30783387879</v>
      </c>
      <c r="AY192" s="172">
        <v>573687.44626710308</v>
      </c>
      <c r="AZ192" s="172">
        <v>382458.29751140205</v>
      </c>
      <c r="BA192" s="172">
        <v>191229.14875570103</v>
      </c>
      <c r="BB192" s="177">
        <v>102556.43913503899</v>
      </c>
      <c r="BC192" s="176">
        <v>0</v>
      </c>
      <c r="BD192" s="172">
        <v>0</v>
      </c>
      <c r="BE192" s="172">
        <v>0</v>
      </c>
      <c r="BF192" s="172">
        <v>0</v>
      </c>
      <c r="BG192" s="172">
        <v>0</v>
      </c>
      <c r="BH192" s="172">
        <v>0</v>
      </c>
      <c r="BI192" s="172">
        <v>0</v>
      </c>
      <c r="BJ192" s="172">
        <v>0</v>
      </c>
      <c r="BK192" s="172">
        <v>0</v>
      </c>
      <c r="BL192" s="172">
        <v>0</v>
      </c>
      <c r="BM192" s="172">
        <v>0</v>
      </c>
      <c r="BN192" s="177">
        <v>0</v>
      </c>
      <c r="BO192" s="176">
        <v>0</v>
      </c>
      <c r="BP192" s="172">
        <v>0</v>
      </c>
      <c r="BQ192" s="172">
        <v>0</v>
      </c>
      <c r="BR192" s="172">
        <v>0</v>
      </c>
      <c r="BS192" s="172">
        <v>0</v>
      </c>
      <c r="BT192" s="172">
        <v>0</v>
      </c>
      <c r="BU192" s="172">
        <v>0</v>
      </c>
      <c r="BV192" s="172">
        <v>0</v>
      </c>
      <c r="BW192" s="172">
        <v>0</v>
      </c>
      <c r="BX192" s="172">
        <v>0</v>
      </c>
      <c r="BY192" s="172">
        <v>0</v>
      </c>
      <c r="BZ192" s="177">
        <v>0</v>
      </c>
      <c r="CA192" s="176">
        <v>0</v>
      </c>
      <c r="CB192" s="172">
        <v>0</v>
      </c>
      <c r="CC192" s="172">
        <v>0</v>
      </c>
      <c r="CD192" s="172">
        <v>0</v>
      </c>
      <c r="CE192" s="172">
        <v>0</v>
      </c>
      <c r="CF192" s="172">
        <v>0</v>
      </c>
      <c r="CG192" s="172">
        <v>0</v>
      </c>
      <c r="CH192" s="172">
        <v>0</v>
      </c>
      <c r="CI192" s="172">
        <v>0</v>
      </c>
      <c r="CJ192" s="172">
        <v>0</v>
      </c>
      <c r="CK192" s="172">
        <v>0</v>
      </c>
      <c r="CL192" s="177">
        <v>0</v>
      </c>
      <c r="CM192" s="176">
        <v>0</v>
      </c>
      <c r="CN192" s="172">
        <v>0</v>
      </c>
      <c r="CO192" s="172">
        <v>0</v>
      </c>
      <c r="CP192" s="172">
        <v>0</v>
      </c>
      <c r="CQ192" s="172">
        <v>0</v>
      </c>
      <c r="CR192" s="172">
        <v>0</v>
      </c>
      <c r="CS192" s="172">
        <v>0</v>
      </c>
      <c r="CT192" s="172">
        <v>0</v>
      </c>
      <c r="CU192" s="172">
        <v>0</v>
      </c>
      <c r="CV192" s="172">
        <v>0</v>
      </c>
      <c r="CW192" s="172">
        <v>0</v>
      </c>
      <c r="CX192" s="172">
        <v>0</v>
      </c>
      <c r="CY192" s="163">
        <v>9806323.8128411509</v>
      </c>
      <c r="DA192" s="178">
        <v>0</v>
      </c>
      <c r="DB192" s="179">
        <v>2505855.6822171239</v>
      </c>
      <c r="DC192" s="179">
        <v>7300468.1306240261</v>
      </c>
      <c r="DD192" s="179">
        <v>0</v>
      </c>
      <c r="DE192" s="179">
        <v>0</v>
      </c>
      <c r="DF192" s="179">
        <v>0</v>
      </c>
      <c r="DG192" s="179">
        <v>0</v>
      </c>
      <c r="DH192" s="165">
        <v>9806323.8128411509</v>
      </c>
      <c r="DI192" s="182">
        <v>0</v>
      </c>
    </row>
    <row r="193" spans="1:113" x14ac:dyDescent="0.35">
      <c r="A193" s="172">
        <v>412</v>
      </c>
      <c r="B193" s="172">
        <v>377</v>
      </c>
      <c r="C193" s="173" t="s">
        <v>309</v>
      </c>
      <c r="D193" s="279" t="s">
        <v>474</v>
      </c>
      <c r="E193" s="174" t="s">
        <v>214</v>
      </c>
      <c r="F193" s="174" t="s">
        <v>125</v>
      </c>
      <c r="G193" s="172">
        <v>0</v>
      </c>
      <c r="H193" s="172">
        <v>0</v>
      </c>
      <c r="I193" s="172">
        <v>0</v>
      </c>
      <c r="J193" s="172">
        <v>0</v>
      </c>
      <c r="K193" s="172">
        <v>0</v>
      </c>
      <c r="L193" s="172">
        <v>0</v>
      </c>
      <c r="M193" s="172">
        <v>0</v>
      </c>
      <c r="N193" s="172">
        <v>0</v>
      </c>
      <c r="O193" s="172">
        <v>0</v>
      </c>
      <c r="P193" s="172">
        <v>0</v>
      </c>
      <c r="Q193" s="172">
        <v>0</v>
      </c>
      <c r="R193" s="177">
        <v>0</v>
      </c>
      <c r="S193" s="176">
        <v>0</v>
      </c>
      <c r="T193" s="172">
        <v>0</v>
      </c>
      <c r="U193" s="172">
        <v>0</v>
      </c>
      <c r="V193" s="172">
        <v>0</v>
      </c>
      <c r="W193" s="172">
        <v>0</v>
      </c>
      <c r="X193" s="172">
        <v>0</v>
      </c>
      <c r="Y193" s="172">
        <v>0</v>
      </c>
      <c r="Z193" s="172">
        <v>0</v>
      </c>
      <c r="AA193" s="172">
        <v>0</v>
      </c>
      <c r="AB193" s="172">
        <v>0</v>
      </c>
      <c r="AC193" s="172">
        <v>0</v>
      </c>
      <c r="AD193" s="177">
        <v>0</v>
      </c>
      <c r="AE193" s="176">
        <v>0</v>
      </c>
      <c r="AF193" s="172">
        <v>0</v>
      </c>
      <c r="AG193" s="172">
        <v>0</v>
      </c>
      <c r="AH193" s="172">
        <v>0</v>
      </c>
      <c r="AI193" s="172">
        <v>0</v>
      </c>
      <c r="AJ193" s="172">
        <v>0</v>
      </c>
      <c r="AK193" s="172">
        <v>251299.37627811858</v>
      </c>
      <c r="AL193" s="172">
        <v>251299.37627811858</v>
      </c>
      <c r="AM193" s="172">
        <v>251299.37627811858</v>
      </c>
      <c r="AN193" s="172">
        <v>251299.37627811858</v>
      </c>
      <c r="AO193" s="172">
        <v>251299.37627811858</v>
      </c>
      <c r="AP193" s="177">
        <v>251299.37627811858</v>
      </c>
      <c r="AQ193" s="176">
        <v>0</v>
      </c>
      <c r="AR193" s="172">
        <v>0</v>
      </c>
      <c r="AS193" s="172">
        <v>0</v>
      </c>
      <c r="AT193" s="172">
        <v>0</v>
      </c>
      <c r="AU193" s="172">
        <v>0</v>
      </c>
      <c r="AV193" s="172">
        <v>0</v>
      </c>
      <c r="AW193" s="172">
        <v>0</v>
      </c>
      <c r="AX193" s="172">
        <v>0</v>
      </c>
      <c r="AY193" s="172">
        <v>0</v>
      </c>
      <c r="AZ193" s="172">
        <v>0</v>
      </c>
      <c r="BA193" s="172">
        <v>0</v>
      </c>
      <c r="BB193" s="177">
        <v>0</v>
      </c>
      <c r="BC193" s="176">
        <v>0</v>
      </c>
      <c r="BD193" s="172">
        <v>0</v>
      </c>
      <c r="BE193" s="172">
        <v>0</v>
      </c>
      <c r="BF193" s="172">
        <v>0</v>
      </c>
      <c r="BG193" s="172">
        <v>0</v>
      </c>
      <c r="BH193" s="172">
        <v>0</v>
      </c>
      <c r="BI193" s="172">
        <v>0</v>
      </c>
      <c r="BJ193" s="172">
        <v>0</v>
      </c>
      <c r="BK193" s="172">
        <v>0</v>
      </c>
      <c r="BL193" s="172">
        <v>0</v>
      </c>
      <c r="BM193" s="172">
        <v>0</v>
      </c>
      <c r="BN193" s="177">
        <v>0</v>
      </c>
      <c r="BO193" s="176">
        <v>0</v>
      </c>
      <c r="BP193" s="172">
        <v>0</v>
      </c>
      <c r="BQ193" s="172">
        <v>0</v>
      </c>
      <c r="BR193" s="172">
        <v>0</v>
      </c>
      <c r="BS193" s="172">
        <v>0</v>
      </c>
      <c r="BT193" s="172">
        <v>0</v>
      </c>
      <c r="BU193" s="172">
        <v>0</v>
      </c>
      <c r="BV193" s="172">
        <v>0</v>
      </c>
      <c r="BW193" s="172">
        <v>0</v>
      </c>
      <c r="BX193" s="172">
        <v>0</v>
      </c>
      <c r="BY193" s="172">
        <v>0</v>
      </c>
      <c r="BZ193" s="177">
        <v>0</v>
      </c>
      <c r="CA193" s="176">
        <v>0</v>
      </c>
      <c r="CB193" s="172">
        <v>0</v>
      </c>
      <c r="CC193" s="172">
        <v>0</v>
      </c>
      <c r="CD193" s="172">
        <v>0</v>
      </c>
      <c r="CE193" s="172">
        <v>0</v>
      </c>
      <c r="CF193" s="172">
        <v>0</v>
      </c>
      <c r="CG193" s="172">
        <v>0</v>
      </c>
      <c r="CH193" s="172">
        <v>0</v>
      </c>
      <c r="CI193" s="172">
        <v>0</v>
      </c>
      <c r="CJ193" s="172">
        <v>0</v>
      </c>
      <c r="CK193" s="172">
        <v>0</v>
      </c>
      <c r="CL193" s="177">
        <v>0</v>
      </c>
      <c r="CM193" s="176">
        <v>0</v>
      </c>
      <c r="CN193" s="172">
        <v>0</v>
      </c>
      <c r="CO193" s="172">
        <v>0</v>
      </c>
      <c r="CP193" s="172">
        <v>0</v>
      </c>
      <c r="CQ193" s="172">
        <v>0</v>
      </c>
      <c r="CR193" s="172">
        <v>0</v>
      </c>
      <c r="CS193" s="172">
        <v>0</v>
      </c>
      <c r="CT193" s="172">
        <v>0</v>
      </c>
      <c r="CU193" s="172">
        <v>0</v>
      </c>
      <c r="CV193" s="172">
        <v>0</v>
      </c>
      <c r="CW193" s="172">
        <v>0</v>
      </c>
      <c r="CX193" s="172">
        <v>0</v>
      </c>
      <c r="CY193" s="163">
        <v>1507796.2576687117</v>
      </c>
      <c r="DA193" s="178">
        <v>0</v>
      </c>
      <c r="DB193" s="179">
        <v>1507796.2576687117</v>
      </c>
      <c r="DC193" s="179">
        <v>0</v>
      </c>
      <c r="DD193" s="179">
        <v>0</v>
      </c>
      <c r="DE193" s="179">
        <v>0</v>
      </c>
      <c r="DF193" s="179">
        <v>0</v>
      </c>
      <c r="DG193" s="179">
        <v>0</v>
      </c>
      <c r="DH193" s="165">
        <v>1507796.2576687117</v>
      </c>
      <c r="DI193" s="182">
        <v>0</v>
      </c>
    </row>
    <row r="194" spans="1:113" x14ac:dyDescent="0.35">
      <c r="A194" s="172">
        <v>416</v>
      </c>
      <c r="B194" s="172">
        <v>25</v>
      </c>
      <c r="C194" s="173" t="s">
        <v>310</v>
      </c>
      <c r="D194" s="279" t="s">
        <v>474</v>
      </c>
      <c r="E194" s="174" t="s">
        <v>135</v>
      </c>
      <c r="F194" s="174" t="s">
        <v>79</v>
      </c>
      <c r="G194" s="172">
        <v>0</v>
      </c>
      <c r="H194" s="172">
        <v>0</v>
      </c>
      <c r="I194" s="172">
        <v>0</v>
      </c>
      <c r="J194" s="172">
        <v>0</v>
      </c>
      <c r="K194" s="172">
        <v>0</v>
      </c>
      <c r="L194" s="172">
        <v>0</v>
      </c>
      <c r="M194" s="172">
        <v>0</v>
      </c>
      <c r="N194" s="172">
        <v>0</v>
      </c>
      <c r="O194" s="172">
        <v>0</v>
      </c>
      <c r="P194" s="172">
        <v>0</v>
      </c>
      <c r="Q194" s="172">
        <v>0</v>
      </c>
      <c r="R194" s="177">
        <v>0</v>
      </c>
      <c r="S194" s="176">
        <v>0</v>
      </c>
      <c r="T194" s="172">
        <v>0</v>
      </c>
      <c r="U194" s="172">
        <v>0</v>
      </c>
      <c r="V194" s="172">
        <v>0</v>
      </c>
      <c r="W194" s="172">
        <v>0</v>
      </c>
      <c r="X194" s="172">
        <v>0</v>
      </c>
      <c r="Y194" s="172">
        <v>0</v>
      </c>
      <c r="Z194" s="172">
        <v>0</v>
      </c>
      <c r="AA194" s="172">
        <v>0</v>
      </c>
      <c r="AB194" s="172">
        <v>0</v>
      </c>
      <c r="AC194" s="172">
        <v>0</v>
      </c>
      <c r="AD194" s="177">
        <v>0</v>
      </c>
      <c r="AE194" s="176">
        <v>0</v>
      </c>
      <c r="AF194" s="172">
        <v>0</v>
      </c>
      <c r="AG194" s="172">
        <v>0</v>
      </c>
      <c r="AH194" s="172">
        <v>0</v>
      </c>
      <c r="AI194" s="172">
        <v>0</v>
      </c>
      <c r="AJ194" s="172">
        <v>0</v>
      </c>
      <c r="AK194" s="172">
        <v>0</v>
      </c>
      <c r="AL194" s="172">
        <v>0</v>
      </c>
      <c r="AM194" s="172">
        <v>0</v>
      </c>
      <c r="AN194" s="172">
        <v>0</v>
      </c>
      <c r="AO194" s="172">
        <v>0</v>
      </c>
      <c r="AP194" s="177">
        <v>0</v>
      </c>
      <c r="AQ194" s="176">
        <v>0</v>
      </c>
      <c r="AR194" s="172">
        <v>0</v>
      </c>
      <c r="AS194" s="172">
        <v>0</v>
      </c>
      <c r="AT194" s="172">
        <v>0</v>
      </c>
      <c r="AU194" s="172">
        <v>0</v>
      </c>
      <c r="AV194" s="172">
        <v>0</v>
      </c>
      <c r="AW194" s="172">
        <v>0</v>
      </c>
      <c r="AX194" s="172">
        <v>0</v>
      </c>
      <c r="AY194" s="172">
        <v>0</v>
      </c>
      <c r="AZ194" s="172">
        <v>0</v>
      </c>
      <c r="BA194" s="172">
        <v>0</v>
      </c>
      <c r="BB194" s="177">
        <v>0</v>
      </c>
      <c r="BC194" s="176">
        <v>0</v>
      </c>
      <c r="BD194" s="172">
        <v>0</v>
      </c>
      <c r="BE194" s="172">
        <v>0</v>
      </c>
      <c r="BF194" s="172">
        <v>0</v>
      </c>
      <c r="BG194" s="172">
        <v>0</v>
      </c>
      <c r="BH194" s="172">
        <v>0</v>
      </c>
      <c r="BI194" s="172">
        <v>0</v>
      </c>
      <c r="BJ194" s="172">
        <v>0</v>
      </c>
      <c r="BK194" s="172">
        <v>0</v>
      </c>
      <c r="BL194" s="172">
        <v>0</v>
      </c>
      <c r="BM194" s="172">
        <v>0</v>
      </c>
      <c r="BN194" s="177">
        <v>0</v>
      </c>
      <c r="BO194" s="176">
        <v>0</v>
      </c>
      <c r="BP194" s="172">
        <v>0</v>
      </c>
      <c r="BQ194" s="172">
        <v>0</v>
      </c>
      <c r="BR194" s="172">
        <v>0</v>
      </c>
      <c r="BS194" s="172">
        <v>0</v>
      </c>
      <c r="BT194" s="172">
        <v>0</v>
      </c>
      <c r="BU194" s="172">
        <v>0</v>
      </c>
      <c r="BV194" s="172">
        <v>0</v>
      </c>
      <c r="BW194" s="172">
        <v>0</v>
      </c>
      <c r="BX194" s="172">
        <v>0</v>
      </c>
      <c r="BY194" s="172">
        <v>0</v>
      </c>
      <c r="BZ194" s="177">
        <v>0</v>
      </c>
      <c r="CA194" s="176">
        <v>0</v>
      </c>
      <c r="CB194" s="172">
        <v>0</v>
      </c>
      <c r="CC194" s="172">
        <v>0</v>
      </c>
      <c r="CD194" s="172">
        <v>0</v>
      </c>
      <c r="CE194" s="172">
        <v>0</v>
      </c>
      <c r="CF194" s="172">
        <v>0</v>
      </c>
      <c r="CG194" s="172">
        <v>0</v>
      </c>
      <c r="CH194" s="172">
        <v>0</v>
      </c>
      <c r="CI194" s="172">
        <v>0</v>
      </c>
      <c r="CJ194" s="172">
        <v>0</v>
      </c>
      <c r="CK194" s="172">
        <v>0</v>
      </c>
      <c r="CL194" s="177">
        <v>0</v>
      </c>
      <c r="CM194" s="176">
        <v>0</v>
      </c>
      <c r="CN194" s="172">
        <v>0</v>
      </c>
      <c r="CO194" s="172">
        <v>0</v>
      </c>
      <c r="CP194" s="172">
        <v>0</v>
      </c>
      <c r="CQ194" s="172">
        <v>0</v>
      </c>
      <c r="CR194" s="172">
        <v>0</v>
      </c>
      <c r="CS194" s="172">
        <v>0</v>
      </c>
      <c r="CT194" s="172">
        <v>0</v>
      </c>
      <c r="CU194" s="172">
        <v>0</v>
      </c>
      <c r="CV194" s="172">
        <v>0</v>
      </c>
      <c r="CW194" s="172">
        <v>0</v>
      </c>
      <c r="CX194" s="172">
        <v>0</v>
      </c>
      <c r="CY194" s="163">
        <v>0</v>
      </c>
      <c r="DA194" s="178">
        <v>0</v>
      </c>
      <c r="DB194" s="179">
        <v>0</v>
      </c>
      <c r="DC194" s="179">
        <v>0</v>
      </c>
      <c r="DD194" s="179">
        <v>0</v>
      </c>
      <c r="DE194" s="179">
        <v>0</v>
      </c>
      <c r="DF194" s="179">
        <v>0</v>
      </c>
      <c r="DG194" s="179">
        <v>0</v>
      </c>
      <c r="DH194" s="165">
        <v>0</v>
      </c>
      <c r="DI194" s="182">
        <v>0</v>
      </c>
    </row>
    <row r="195" spans="1:113" x14ac:dyDescent="0.35">
      <c r="A195" s="172">
        <v>417</v>
      </c>
      <c r="B195" s="172">
        <v>26</v>
      </c>
      <c r="C195" s="173" t="s">
        <v>311</v>
      </c>
      <c r="D195" s="279" t="s">
        <v>474</v>
      </c>
      <c r="E195" s="174" t="s">
        <v>142</v>
      </c>
      <c r="F195" s="174" t="s">
        <v>79</v>
      </c>
      <c r="G195" s="172">
        <v>0</v>
      </c>
      <c r="H195" s="172">
        <v>0</v>
      </c>
      <c r="I195" s="172">
        <v>0</v>
      </c>
      <c r="J195" s="172">
        <v>0</v>
      </c>
      <c r="K195" s="172">
        <v>0</v>
      </c>
      <c r="L195" s="172">
        <v>0</v>
      </c>
      <c r="M195" s="172">
        <v>0</v>
      </c>
      <c r="N195" s="172">
        <v>0</v>
      </c>
      <c r="O195" s="172">
        <v>0</v>
      </c>
      <c r="P195" s="172">
        <v>0</v>
      </c>
      <c r="Q195" s="172">
        <v>0</v>
      </c>
      <c r="R195" s="177">
        <v>0</v>
      </c>
      <c r="S195" s="176">
        <v>0</v>
      </c>
      <c r="T195" s="172">
        <v>0</v>
      </c>
      <c r="U195" s="172">
        <v>0</v>
      </c>
      <c r="V195" s="172">
        <v>0</v>
      </c>
      <c r="W195" s="172">
        <v>0</v>
      </c>
      <c r="X195" s="172">
        <v>0</v>
      </c>
      <c r="Y195" s="172">
        <v>0</v>
      </c>
      <c r="Z195" s="172">
        <v>0</v>
      </c>
      <c r="AA195" s="172">
        <v>0</v>
      </c>
      <c r="AB195" s="172">
        <v>0</v>
      </c>
      <c r="AC195" s="172">
        <v>0</v>
      </c>
      <c r="AD195" s="177">
        <v>0</v>
      </c>
      <c r="AE195" s="176">
        <v>0</v>
      </c>
      <c r="AF195" s="172">
        <v>0</v>
      </c>
      <c r="AG195" s="172">
        <v>0</v>
      </c>
      <c r="AH195" s="172">
        <v>0</v>
      </c>
      <c r="AI195" s="172">
        <v>0</v>
      </c>
      <c r="AJ195" s="172">
        <v>0</v>
      </c>
      <c r="AK195" s="172">
        <v>0</v>
      </c>
      <c r="AL195" s="172">
        <v>0</v>
      </c>
      <c r="AM195" s="172">
        <v>0</v>
      </c>
      <c r="AN195" s="172">
        <v>0</v>
      </c>
      <c r="AO195" s="172">
        <v>0</v>
      </c>
      <c r="AP195" s="177">
        <v>0</v>
      </c>
      <c r="AQ195" s="176">
        <v>0</v>
      </c>
      <c r="AR195" s="172">
        <v>0</v>
      </c>
      <c r="AS195" s="172">
        <v>0</v>
      </c>
      <c r="AT195" s="172">
        <v>0</v>
      </c>
      <c r="AU195" s="172">
        <v>0</v>
      </c>
      <c r="AV195" s="172">
        <v>0</v>
      </c>
      <c r="AW195" s="172">
        <v>0</v>
      </c>
      <c r="AX195" s="172">
        <v>0</v>
      </c>
      <c r="AY195" s="172">
        <v>0</v>
      </c>
      <c r="AZ195" s="172">
        <v>0</v>
      </c>
      <c r="BA195" s="172">
        <v>0</v>
      </c>
      <c r="BB195" s="177">
        <v>0</v>
      </c>
      <c r="BC195" s="176">
        <v>0</v>
      </c>
      <c r="BD195" s="172">
        <v>0</v>
      </c>
      <c r="BE195" s="172">
        <v>0</v>
      </c>
      <c r="BF195" s="172">
        <v>0</v>
      </c>
      <c r="BG195" s="172">
        <v>0</v>
      </c>
      <c r="BH195" s="172">
        <v>0</v>
      </c>
      <c r="BI195" s="172">
        <v>0</v>
      </c>
      <c r="BJ195" s="172">
        <v>0</v>
      </c>
      <c r="BK195" s="172">
        <v>0</v>
      </c>
      <c r="BL195" s="172">
        <v>0</v>
      </c>
      <c r="BM195" s="172">
        <v>0</v>
      </c>
      <c r="BN195" s="177">
        <v>0</v>
      </c>
      <c r="BO195" s="176">
        <v>0</v>
      </c>
      <c r="BP195" s="172">
        <v>0</v>
      </c>
      <c r="BQ195" s="172">
        <v>0</v>
      </c>
      <c r="BR195" s="172">
        <v>0</v>
      </c>
      <c r="BS195" s="172">
        <v>0</v>
      </c>
      <c r="BT195" s="172">
        <v>0</v>
      </c>
      <c r="BU195" s="172">
        <v>0</v>
      </c>
      <c r="BV195" s="172">
        <v>0</v>
      </c>
      <c r="BW195" s="172">
        <v>0</v>
      </c>
      <c r="BX195" s="172">
        <v>0</v>
      </c>
      <c r="BY195" s="172">
        <v>0</v>
      </c>
      <c r="BZ195" s="177">
        <v>0</v>
      </c>
      <c r="CA195" s="176">
        <v>0</v>
      </c>
      <c r="CB195" s="172">
        <v>0</v>
      </c>
      <c r="CC195" s="172">
        <v>0</v>
      </c>
      <c r="CD195" s="172">
        <v>0</v>
      </c>
      <c r="CE195" s="172">
        <v>0</v>
      </c>
      <c r="CF195" s="172">
        <v>0</v>
      </c>
      <c r="CG195" s="172">
        <v>0</v>
      </c>
      <c r="CH195" s="172">
        <v>0</v>
      </c>
      <c r="CI195" s="172">
        <v>0</v>
      </c>
      <c r="CJ195" s="172">
        <v>0</v>
      </c>
      <c r="CK195" s="172">
        <v>0</v>
      </c>
      <c r="CL195" s="177">
        <v>0</v>
      </c>
      <c r="CM195" s="176">
        <v>0</v>
      </c>
      <c r="CN195" s="172">
        <v>0</v>
      </c>
      <c r="CO195" s="172">
        <v>0</v>
      </c>
      <c r="CP195" s="172">
        <v>0</v>
      </c>
      <c r="CQ195" s="172">
        <v>0</v>
      </c>
      <c r="CR195" s="172">
        <v>0</v>
      </c>
      <c r="CS195" s="172">
        <v>0</v>
      </c>
      <c r="CT195" s="172">
        <v>0</v>
      </c>
      <c r="CU195" s="172">
        <v>0</v>
      </c>
      <c r="CV195" s="172">
        <v>0</v>
      </c>
      <c r="CW195" s="172">
        <v>0</v>
      </c>
      <c r="CX195" s="172">
        <v>0</v>
      </c>
      <c r="CY195" s="163">
        <v>0</v>
      </c>
      <c r="DA195" s="178">
        <v>0</v>
      </c>
      <c r="DB195" s="179">
        <v>0</v>
      </c>
      <c r="DC195" s="179">
        <v>0</v>
      </c>
      <c r="DD195" s="179">
        <v>0</v>
      </c>
      <c r="DE195" s="179">
        <v>0</v>
      </c>
      <c r="DF195" s="179">
        <v>0</v>
      </c>
      <c r="DG195" s="179">
        <v>0</v>
      </c>
      <c r="DH195" s="165">
        <v>0</v>
      </c>
      <c r="DI195" s="182">
        <v>0</v>
      </c>
    </row>
    <row r="196" spans="1:113" x14ac:dyDescent="0.35">
      <c r="A196" s="172">
        <v>418</v>
      </c>
      <c r="B196" s="172">
        <v>61</v>
      </c>
      <c r="C196" s="173" t="s">
        <v>312</v>
      </c>
      <c r="D196" s="279" t="s">
        <v>474</v>
      </c>
      <c r="E196" s="174" t="s">
        <v>78</v>
      </c>
      <c r="F196" s="174" t="s">
        <v>79</v>
      </c>
      <c r="G196" s="172">
        <v>0</v>
      </c>
      <c r="H196" s="172">
        <v>0</v>
      </c>
      <c r="I196" s="172">
        <v>0</v>
      </c>
      <c r="J196" s="172">
        <v>0</v>
      </c>
      <c r="K196" s="172">
        <v>0</v>
      </c>
      <c r="L196" s="172">
        <v>0</v>
      </c>
      <c r="M196" s="172">
        <v>0</v>
      </c>
      <c r="N196" s="172">
        <v>0</v>
      </c>
      <c r="O196" s="172">
        <v>0</v>
      </c>
      <c r="P196" s="172">
        <v>0</v>
      </c>
      <c r="Q196" s="172">
        <v>0</v>
      </c>
      <c r="R196" s="177">
        <v>0</v>
      </c>
      <c r="S196" s="176">
        <v>0</v>
      </c>
      <c r="T196" s="172">
        <v>0</v>
      </c>
      <c r="U196" s="172">
        <v>0</v>
      </c>
      <c r="V196" s="172">
        <v>0</v>
      </c>
      <c r="W196" s="172">
        <v>0</v>
      </c>
      <c r="X196" s="172">
        <v>0</v>
      </c>
      <c r="Y196" s="172">
        <v>0</v>
      </c>
      <c r="Z196" s="172">
        <v>0</v>
      </c>
      <c r="AA196" s="172">
        <v>0</v>
      </c>
      <c r="AB196" s="172">
        <v>0</v>
      </c>
      <c r="AC196" s="172">
        <v>0</v>
      </c>
      <c r="AD196" s="177">
        <v>0</v>
      </c>
      <c r="AE196" s="176">
        <v>0</v>
      </c>
      <c r="AF196" s="172">
        <v>0</v>
      </c>
      <c r="AG196" s="172">
        <v>0</v>
      </c>
      <c r="AH196" s="172">
        <v>0</v>
      </c>
      <c r="AI196" s="172">
        <v>0</v>
      </c>
      <c r="AJ196" s="172">
        <v>0</v>
      </c>
      <c r="AK196" s="172">
        <v>0</v>
      </c>
      <c r="AL196" s="172">
        <v>0</v>
      </c>
      <c r="AM196" s="172">
        <v>0</v>
      </c>
      <c r="AN196" s="172">
        <v>0</v>
      </c>
      <c r="AO196" s="172">
        <v>0</v>
      </c>
      <c r="AP196" s="177">
        <v>0</v>
      </c>
      <c r="AQ196" s="176">
        <v>0</v>
      </c>
      <c r="AR196" s="172">
        <v>0</v>
      </c>
      <c r="AS196" s="172">
        <v>0</v>
      </c>
      <c r="AT196" s="172">
        <v>0</v>
      </c>
      <c r="AU196" s="172">
        <v>0</v>
      </c>
      <c r="AV196" s="172">
        <v>0</v>
      </c>
      <c r="AW196" s="172">
        <v>0</v>
      </c>
      <c r="AX196" s="172">
        <v>0</v>
      </c>
      <c r="AY196" s="172">
        <v>0</v>
      </c>
      <c r="AZ196" s="172">
        <v>0</v>
      </c>
      <c r="BA196" s="172">
        <v>0</v>
      </c>
      <c r="BB196" s="177">
        <v>0</v>
      </c>
      <c r="BC196" s="176">
        <v>0</v>
      </c>
      <c r="BD196" s="172">
        <v>0</v>
      </c>
      <c r="BE196" s="172">
        <v>0</v>
      </c>
      <c r="BF196" s="172">
        <v>0</v>
      </c>
      <c r="BG196" s="172">
        <v>0</v>
      </c>
      <c r="BH196" s="172">
        <v>0</v>
      </c>
      <c r="BI196" s="172">
        <v>0</v>
      </c>
      <c r="BJ196" s="172">
        <v>0</v>
      </c>
      <c r="BK196" s="172">
        <v>0</v>
      </c>
      <c r="BL196" s="172">
        <v>0</v>
      </c>
      <c r="BM196" s="172">
        <v>0</v>
      </c>
      <c r="BN196" s="177">
        <v>0</v>
      </c>
      <c r="BO196" s="176">
        <v>0</v>
      </c>
      <c r="BP196" s="172">
        <v>0</v>
      </c>
      <c r="BQ196" s="172">
        <v>0</v>
      </c>
      <c r="BR196" s="172">
        <v>0</v>
      </c>
      <c r="BS196" s="172">
        <v>0</v>
      </c>
      <c r="BT196" s="172">
        <v>0</v>
      </c>
      <c r="BU196" s="172">
        <v>0</v>
      </c>
      <c r="BV196" s="172">
        <v>0</v>
      </c>
      <c r="BW196" s="172">
        <v>0</v>
      </c>
      <c r="BX196" s="172">
        <v>0</v>
      </c>
      <c r="BY196" s="172">
        <v>0</v>
      </c>
      <c r="BZ196" s="177">
        <v>0</v>
      </c>
      <c r="CA196" s="176">
        <v>0</v>
      </c>
      <c r="CB196" s="172">
        <v>0</v>
      </c>
      <c r="CC196" s="172">
        <v>0</v>
      </c>
      <c r="CD196" s="172">
        <v>0</v>
      </c>
      <c r="CE196" s="172">
        <v>0</v>
      </c>
      <c r="CF196" s="172">
        <v>0</v>
      </c>
      <c r="CG196" s="172">
        <v>0</v>
      </c>
      <c r="CH196" s="172">
        <v>0</v>
      </c>
      <c r="CI196" s="172">
        <v>0</v>
      </c>
      <c r="CJ196" s="172">
        <v>0</v>
      </c>
      <c r="CK196" s="172">
        <v>0</v>
      </c>
      <c r="CL196" s="177">
        <v>0</v>
      </c>
      <c r="CM196" s="176">
        <v>0</v>
      </c>
      <c r="CN196" s="172">
        <v>0</v>
      </c>
      <c r="CO196" s="172">
        <v>0</v>
      </c>
      <c r="CP196" s="172">
        <v>0</v>
      </c>
      <c r="CQ196" s="172">
        <v>0</v>
      </c>
      <c r="CR196" s="172">
        <v>0</v>
      </c>
      <c r="CS196" s="172">
        <v>0</v>
      </c>
      <c r="CT196" s="172">
        <v>0</v>
      </c>
      <c r="CU196" s="172">
        <v>0</v>
      </c>
      <c r="CV196" s="172">
        <v>0</v>
      </c>
      <c r="CW196" s="172">
        <v>0</v>
      </c>
      <c r="CX196" s="172">
        <v>0</v>
      </c>
      <c r="CY196" s="163">
        <v>0</v>
      </c>
      <c r="DA196" s="178">
        <v>0</v>
      </c>
      <c r="DB196" s="179">
        <v>0</v>
      </c>
      <c r="DC196" s="179">
        <v>0</v>
      </c>
      <c r="DD196" s="179">
        <v>0</v>
      </c>
      <c r="DE196" s="179">
        <v>0</v>
      </c>
      <c r="DF196" s="179">
        <v>0</v>
      </c>
      <c r="DG196" s="179">
        <v>0</v>
      </c>
      <c r="DH196" s="165">
        <v>0</v>
      </c>
      <c r="DI196" s="182">
        <v>0</v>
      </c>
    </row>
    <row r="197" spans="1:113" x14ac:dyDescent="0.35">
      <c r="A197" s="172">
        <v>424</v>
      </c>
      <c r="B197" s="172">
        <v>389</v>
      </c>
      <c r="C197" s="173" t="s">
        <v>313</v>
      </c>
      <c r="D197" s="279" t="s">
        <v>474</v>
      </c>
      <c r="E197" s="174" t="s">
        <v>170</v>
      </c>
      <c r="F197" s="174" t="s">
        <v>79</v>
      </c>
      <c r="G197" s="172">
        <v>0</v>
      </c>
      <c r="H197" s="172">
        <v>0</v>
      </c>
      <c r="I197" s="172">
        <v>0</v>
      </c>
      <c r="J197" s="172">
        <v>0</v>
      </c>
      <c r="K197" s="172">
        <v>0</v>
      </c>
      <c r="L197" s="172">
        <v>0</v>
      </c>
      <c r="M197" s="172">
        <v>0</v>
      </c>
      <c r="N197" s="172">
        <v>0</v>
      </c>
      <c r="O197" s="172">
        <v>0</v>
      </c>
      <c r="P197" s="172">
        <v>0</v>
      </c>
      <c r="Q197" s="172">
        <v>0</v>
      </c>
      <c r="R197" s="177">
        <v>0</v>
      </c>
      <c r="S197" s="176">
        <v>0</v>
      </c>
      <c r="T197" s="172">
        <v>0</v>
      </c>
      <c r="U197" s="172">
        <v>0</v>
      </c>
      <c r="V197" s="172">
        <v>0</v>
      </c>
      <c r="W197" s="172">
        <v>0</v>
      </c>
      <c r="X197" s="172">
        <v>0</v>
      </c>
      <c r="Y197" s="172">
        <v>0</v>
      </c>
      <c r="Z197" s="172">
        <v>0</v>
      </c>
      <c r="AA197" s="172">
        <v>0</v>
      </c>
      <c r="AB197" s="172">
        <v>0</v>
      </c>
      <c r="AC197" s="172">
        <v>0</v>
      </c>
      <c r="AD197" s="177">
        <v>0</v>
      </c>
      <c r="AE197" s="176">
        <v>0</v>
      </c>
      <c r="AF197" s="172">
        <v>0</v>
      </c>
      <c r="AG197" s="172">
        <v>0</v>
      </c>
      <c r="AH197" s="172">
        <v>0</v>
      </c>
      <c r="AI197" s="172">
        <v>0</v>
      </c>
      <c r="AJ197" s="172">
        <v>0</v>
      </c>
      <c r="AK197" s="172">
        <v>0</v>
      </c>
      <c r="AL197" s="172">
        <v>0</v>
      </c>
      <c r="AM197" s="172">
        <v>0</v>
      </c>
      <c r="AN197" s="172">
        <v>0</v>
      </c>
      <c r="AO197" s="172">
        <v>0</v>
      </c>
      <c r="AP197" s="177">
        <v>0</v>
      </c>
      <c r="AQ197" s="176">
        <v>0</v>
      </c>
      <c r="AR197" s="172">
        <v>0</v>
      </c>
      <c r="AS197" s="172">
        <v>0</v>
      </c>
      <c r="AT197" s="172">
        <v>0</v>
      </c>
      <c r="AU197" s="172">
        <v>0</v>
      </c>
      <c r="AV197" s="172">
        <v>0</v>
      </c>
      <c r="AW197" s="172">
        <v>0</v>
      </c>
      <c r="AX197" s="172">
        <v>0</v>
      </c>
      <c r="AY197" s="172">
        <v>0</v>
      </c>
      <c r="AZ197" s="172">
        <v>0</v>
      </c>
      <c r="BA197" s="172">
        <v>0</v>
      </c>
      <c r="BB197" s="177">
        <v>0</v>
      </c>
      <c r="BC197" s="176">
        <v>0</v>
      </c>
      <c r="BD197" s="172">
        <v>0</v>
      </c>
      <c r="BE197" s="172">
        <v>0</v>
      </c>
      <c r="BF197" s="172">
        <v>0</v>
      </c>
      <c r="BG197" s="172">
        <v>0</v>
      </c>
      <c r="BH197" s="172">
        <v>0</v>
      </c>
      <c r="BI197" s="172">
        <v>0</v>
      </c>
      <c r="BJ197" s="172">
        <v>0</v>
      </c>
      <c r="BK197" s="172">
        <v>0</v>
      </c>
      <c r="BL197" s="172">
        <v>0</v>
      </c>
      <c r="BM197" s="172">
        <v>0</v>
      </c>
      <c r="BN197" s="177">
        <v>0</v>
      </c>
      <c r="BO197" s="176">
        <v>0</v>
      </c>
      <c r="BP197" s="172">
        <v>0</v>
      </c>
      <c r="BQ197" s="172">
        <v>0</v>
      </c>
      <c r="BR197" s="172">
        <v>0</v>
      </c>
      <c r="BS197" s="172">
        <v>0</v>
      </c>
      <c r="BT197" s="172">
        <v>0</v>
      </c>
      <c r="BU197" s="172">
        <v>0</v>
      </c>
      <c r="BV197" s="172">
        <v>0</v>
      </c>
      <c r="BW197" s="172">
        <v>0</v>
      </c>
      <c r="BX197" s="172">
        <v>0</v>
      </c>
      <c r="BY197" s="172">
        <v>0</v>
      </c>
      <c r="BZ197" s="177">
        <v>0</v>
      </c>
      <c r="CA197" s="176">
        <v>0</v>
      </c>
      <c r="CB197" s="172">
        <v>0</v>
      </c>
      <c r="CC197" s="172">
        <v>0</v>
      </c>
      <c r="CD197" s="172">
        <v>0</v>
      </c>
      <c r="CE197" s="172">
        <v>0</v>
      </c>
      <c r="CF197" s="172">
        <v>0</v>
      </c>
      <c r="CG197" s="172">
        <v>0</v>
      </c>
      <c r="CH197" s="172">
        <v>0</v>
      </c>
      <c r="CI197" s="172">
        <v>0</v>
      </c>
      <c r="CJ197" s="172">
        <v>0</v>
      </c>
      <c r="CK197" s="172">
        <v>0</v>
      </c>
      <c r="CL197" s="177">
        <v>0</v>
      </c>
      <c r="CM197" s="176">
        <v>0</v>
      </c>
      <c r="CN197" s="172">
        <v>0</v>
      </c>
      <c r="CO197" s="172">
        <v>0</v>
      </c>
      <c r="CP197" s="172">
        <v>0</v>
      </c>
      <c r="CQ197" s="172">
        <v>0</v>
      </c>
      <c r="CR197" s="172">
        <v>0</v>
      </c>
      <c r="CS197" s="172">
        <v>0</v>
      </c>
      <c r="CT197" s="172">
        <v>0</v>
      </c>
      <c r="CU197" s="172">
        <v>0</v>
      </c>
      <c r="CV197" s="172">
        <v>0</v>
      </c>
      <c r="CW197" s="172">
        <v>0</v>
      </c>
      <c r="CX197" s="172">
        <v>0</v>
      </c>
      <c r="CY197" s="163">
        <v>0</v>
      </c>
      <c r="DA197" s="178">
        <v>0</v>
      </c>
      <c r="DB197" s="179">
        <v>0</v>
      </c>
      <c r="DC197" s="179">
        <v>0</v>
      </c>
      <c r="DD197" s="179">
        <v>0</v>
      </c>
      <c r="DE197" s="179">
        <v>0</v>
      </c>
      <c r="DF197" s="179">
        <v>0</v>
      </c>
      <c r="DG197" s="179">
        <v>0</v>
      </c>
      <c r="DH197" s="165">
        <v>0</v>
      </c>
      <c r="DI197" s="182">
        <v>0</v>
      </c>
    </row>
    <row r="198" spans="1:113" x14ac:dyDescent="0.35">
      <c r="A198" s="172">
        <v>430</v>
      </c>
      <c r="B198" s="172">
        <v>549</v>
      </c>
      <c r="C198" s="173" t="s">
        <v>314</v>
      </c>
      <c r="D198" s="279" t="s">
        <v>474</v>
      </c>
      <c r="E198" s="174" t="s">
        <v>262</v>
      </c>
      <c r="F198" s="174" t="s">
        <v>79</v>
      </c>
      <c r="G198" s="172">
        <v>0</v>
      </c>
      <c r="H198" s="172">
        <v>0</v>
      </c>
      <c r="I198" s="172">
        <v>0</v>
      </c>
      <c r="J198" s="172">
        <v>0</v>
      </c>
      <c r="K198" s="172">
        <v>0</v>
      </c>
      <c r="L198" s="172">
        <v>0</v>
      </c>
      <c r="M198" s="172">
        <v>0</v>
      </c>
      <c r="N198" s="172">
        <v>0</v>
      </c>
      <c r="O198" s="172">
        <v>0</v>
      </c>
      <c r="P198" s="172">
        <v>0</v>
      </c>
      <c r="Q198" s="172">
        <v>0</v>
      </c>
      <c r="R198" s="177">
        <v>0</v>
      </c>
      <c r="S198" s="176">
        <v>0</v>
      </c>
      <c r="T198" s="172">
        <v>0</v>
      </c>
      <c r="U198" s="172">
        <v>0</v>
      </c>
      <c r="V198" s="172">
        <v>0</v>
      </c>
      <c r="W198" s="172">
        <v>0</v>
      </c>
      <c r="X198" s="172">
        <v>0</v>
      </c>
      <c r="Y198" s="172">
        <v>0</v>
      </c>
      <c r="Z198" s="172">
        <v>0</v>
      </c>
      <c r="AA198" s="172">
        <v>0</v>
      </c>
      <c r="AB198" s="172">
        <v>0</v>
      </c>
      <c r="AC198" s="172">
        <v>0</v>
      </c>
      <c r="AD198" s="177">
        <v>0</v>
      </c>
      <c r="AE198" s="176">
        <v>0</v>
      </c>
      <c r="AF198" s="172">
        <v>0</v>
      </c>
      <c r="AG198" s="172">
        <v>0</v>
      </c>
      <c r="AH198" s="172">
        <v>0</v>
      </c>
      <c r="AI198" s="172">
        <v>0</v>
      </c>
      <c r="AJ198" s="172">
        <v>0</v>
      </c>
      <c r="AK198" s="172">
        <v>0</v>
      </c>
      <c r="AL198" s="172">
        <v>0</v>
      </c>
      <c r="AM198" s="172">
        <v>0</v>
      </c>
      <c r="AN198" s="172">
        <v>0</v>
      </c>
      <c r="AO198" s="172">
        <v>0</v>
      </c>
      <c r="AP198" s="177">
        <v>0</v>
      </c>
      <c r="AQ198" s="176">
        <v>0</v>
      </c>
      <c r="AR198" s="172">
        <v>0</v>
      </c>
      <c r="AS198" s="172">
        <v>0</v>
      </c>
      <c r="AT198" s="172">
        <v>0</v>
      </c>
      <c r="AU198" s="172">
        <v>0</v>
      </c>
      <c r="AV198" s="172">
        <v>0</v>
      </c>
      <c r="AW198" s="172">
        <v>0</v>
      </c>
      <c r="AX198" s="172">
        <v>0</v>
      </c>
      <c r="AY198" s="172">
        <v>0</v>
      </c>
      <c r="AZ198" s="172">
        <v>0</v>
      </c>
      <c r="BA198" s="172">
        <v>0</v>
      </c>
      <c r="BB198" s="177">
        <v>0</v>
      </c>
      <c r="BC198" s="176">
        <v>0</v>
      </c>
      <c r="BD198" s="172">
        <v>0</v>
      </c>
      <c r="BE198" s="172">
        <v>0</v>
      </c>
      <c r="BF198" s="172">
        <v>0</v>
      </c>
      <c r="BG198" s="172">
        <v>0</v>
      </c>
      <c r="BH198" s="172">
        <v>0</v>
      </c>
      <c r="BI198" s="172">
        <v>0</v>
      </c>
      <c r="BJ198" s="172">
        <v>0</v>
      </c>
      <c r="BK198" s="172">
        <v>0</v>
      </c>
      <c r="BL198" s="172">
        <v>0</v>
      </c>
      <c r="BM198" s="172">
        <v>0</v>
      </c>
      <c r="BN198" s="177">
        <v>0</v>
      </c>
      <c r="BO198" s="176">
        <v>0</v>
      </c>
      <c r="BP198" s="172">
        <v>0</v>
      </c>
      <c r="BQ198" s="172">
        <v>0</v>
      </c>
      <c r="BR198" s="172">
        <v>0</v>
      </c>
      <c r="BS198" s="172">
        <v>0</v>
      </c>
      <c r="BT198" s="172">
        <v>0</v>
      </c>
      <c r="BU198" s="172">
        <v>0</v>
      </c>
      <c r="BV198" s="172">
        <v>0</v>
      </c>
      <c r="BW198" s="172">
        <v>0</v>
      </c>
      <c r="BX198" s="172">
        <v>0</v>
      </c>
      <c r="BY198" s="172">
        <v>0</v>
      </c>
      <c r="BZ198" s="177">
        <v>0</v>
      </c>
      <c r="CA198" s="176">
        <v>0</v>
      </c>
      <c r="CB198" s="172">
        <v>0</v>
      </c>
      <c r="CC198" s="172">
        <v>0</v>
      </c>
      <c r="CD198" s="172">
        <v>0</v>
      </c>
      <c r="CE198" s="172">
        <v>0</v>
      </c>
      <c r="CF198" s="172">
        <v>0</v>
      </c>
      <c r="CG198" s="172">
        <v>0</v>
      </c>
      <c r="CH198" s="172">
        <v>0</v>
      </c>
      <c r="CI198" s="172">
        <v>0</v>
      </c>
      <c r="CJ198" s="172">
        <v>0</v>
      </c>
      <c r="CK198" s="172">
        <v>0</v>
      </c>
      <c r="CL198" s="177">
        <v>0</v>
      </c>
      <c r="CM198" s="176">
        <v>0</v>
      </c>
      <c r="CN198" s="172">
        <v>0</v>
      </c>
      <c r="CO198" s="172">
        <v>0</v>
      </c>
      <c r="CP198" s="172">
        <v>0</v>
      </c>
      <c r="CQ198" s="172">
        <v>0</v>
      </c>
      <c r="CR198" s="172">
        <v>0</v>
      </c>
      <c r="CS198" s="172">
        <v>0</v>
      </c>
      <c r="CT198" s="172">
        <v>0</v>
      </c>
      <c r="CU198" s="172">
        <v>0</v>
      </c>
      <c r="CV198" s="172">
        <v>0</v>
      </c>
      <c r="CW198" s="172">
        <v>0</v>
      </c>
      <c r="CX198" s="172">
        <v>0</v>
      </c>
      <c r="CY198" s="163">
        <v>0</v>
      </c>
      <c r="DA198" s="178">
        <v>0</v>
      </c>
      <c r="DB198" s="179">
        <v>0</v>
      </c>
      <c r="DC198" s="179">
        <v>0</v>
      </c>
      <c r="DD198" s="179">
        <v>0</v>
      </c>
      <c r="DE198" s="179">
        <v>0</v>
      </c>
      <c r="DF198" s="179">
        <v>0</v>
      </c>
      <c r="DG198" s="179">
        <v>0</v>
      </c>
      <c r="DH198" s="165">
        <v>0</v>
      </c>
      <c r="DI198" s="182">
        <v>0</v>
      </c>
    </row>
    <row r="199" spans="1:113" x14ac:dyDescent="0.35">
      <c r="A199" s="172">
        <v>431</v>
      </c>
      <c r="B199" s="172">
        <v>550</v>
      </c>
      <c r="C199" s="173" t="s">
        <v>315</v>
      </c>
      <c r="D199" s="279" t="s">
        <v>474</v>
      </c>
      <c r="E199" s="174" t="s">
        <v>186</v>
      </c>
      <c r="F199" s="174" t="s">
        <v>79</v>
      </c>
      <c r="G199" s="172">
        <v>0</v>
      </c>
      <c r="H199" s="172">
        <v>0</v>
      </c>
      <c r="I199" s="172">
        <v>0</v>
      </c>
      <c r="J199" s="172">
        <v>0</v>
      </c>
      <c r="K199" s="172">
        <v>0</v>
      </c>
      <c r="L199" s="172">
        <v>0</v>
      </c>
      <c r="M199" s="172">
        <v>0</v>
      </c>
      <c r="N199" s="172">
        <v>0</v>
      </c>
      <c r="O199" s="172">
        <v>0</v>
      </c>
      <c r="P199" s="172">
        <v>0</v>
      </c>
      <c r="Q199" s="172">
        <v>0</v>
      </c>
      <c r="R199" s="177">
        <v>0</v>
      </c>
      <c r="S199" s="176">
        <v>0</v>
      </c>
      <c r="T199" s="172">
        <v>0</v>
      </c>
      <c r="U199" s="172">
        <v>0</v>
      </c>
      <c r="V199" s="172">
        <v>0</v>
      </c>
      <c r="W199" s="172">
        <v>0</v>
      </c>
      <c r="X199" s="172">
        <v>0</v>
      </c>
      <c r="Y199" s="172">
        <v>0</v>
      </c>
      <c r="Z199" s="172">
        <v>0</v>
      </c>
      <c r="AA199" s="172">
        <v>0</v>
      </c>
      <c r="AB199" s="172">
        <v>0</v>
      </c>
      <c r="AC199" s="172">
        <v>0</v>
      </c>
      <c r="AD199" s="177">
        <v>0</v>
      </c>
      <c r="AE199" s="176">
        <v>0</v>
      </c>
      <c r="AF199" s="172">
        <v>0</v>
      </c>
      <c r="AG199" s="172">
        <v>0</v>
      </c>
      <c r="AH199" s="172">
        <v>0</v>
      </c>
      <c r="AI199" s="172">
        <v>0</v>
      </c>
      <c r="AJ199" s="172">
        <v>0</v>
      </c>
      <c r="AK199" s="172">
        <v>0</v>
      </c>
      <c r="AL199" s="172">
        <v>0</v>
      </c>
      <c r="AM199" s="172">
        <v>0</v>
      </c>
      <c r="AN199" s="172">
        <v>0</v>
      </c>
      <c r="AO199" s="172">
        <v>0</v>
      </c>
      <c r="AP199" s="177">
        <v>0</v>
      </c>
      <c r="AQ199" s="176">
        <v>0</v>
      </c>
      <c r="AR199" s="172">
        <v>0</v>
      </c>
      <c r="AS199" s="172">
        <v>0</v>
      </c>
      <c r="AT199" s="172">
        <v>0</v>
      </c>
      <c r="AU199" s="172">
        <v>0</v>
      </c>
      <c r="AV199" s="172">
        <v>0</v>
      </c>
      <c r="AW199" s="172">
        <v>0</v>
      </c>
      <c r="AX199" s="172">
        <v>0</v>
      </c>
      <c r="AY199" s="172">
        <v>0</v>
      </c>
      <c r="AZ199" s="172">
        <v>0</v>
      </c>
      <c r="BA199" s="172">
        <v>0</v>
      </c>
      <c r="BB199" s="177">
        <v>0</v>
      </c>
      <c r="BC199" s="176">
        <v>0</v>
      </c>
      <c r="BD199" s="172">
        <v>0</v>
      </c>
      <c r="BE199" s="172">
        <v>0</v>
      </c>
      <c r="BF199" s="172">
        <v>0</v>
      </c>
      <c r="BG199" s="172">
        <v>0</v>
      </c>
      <c r="BH199" s="172">
        <v>0</v>
      </c>
      <c r="BI199" s="172">
        <v>0</v>
      </c>
      <c r="BJ199" s="172">
        <v>0</v>
      </c>
      <c r="BK199" s="172">
        <v>0</v>
      </c>
      <c r="BL199" s="172">
        <v>0</v>
      </c>
      <c r="BM199" s="172">
        <v>0</v>
      </c>
      <c r="BN199" s="177">
        <v>0</v>
      </c>
      <c r="BO199" s="176">
        <v>0</v>
      </c>
      <c r="BP199" s="172">
        <v>0</v>
      </c>
      <c r="BQ199" s="172">
        <v>0</v>
      </c>
      <c r="BR199" s="172">
        <v>0</v>
      </c>
      <c r="BS199" s="172">
        <v>0</v>
      </c>
      <c r="BT199" s="172">
        <v>0</v>
      </c>
      <c r="BU199" s="172">
        <v>0</v>
      </c>
      <c r="BV199" s="172">
        <v>0</v>
      </c>
      <c r="BW199" s="172">
        <v>0</v>
      </c>
      <c r="BX199" s="172">
        <v>0</v>
      </c>
      <c r="BY199" s="172">
        <v>0</v>
      </c>
      <c r="BZ199" s="177">
        <v>0</v>
      </c>
      <c r="CA199" s="176">
        <v>0</v>
      </c>
      <c r="CB199" s="172">
        <v>0</v>
      </c>
      <c r="CC199" s="172">
        <v>0</v>
      </c>
      <c r="CD199" s="172">
        <v>0</v>
      </c>
      <c r="CE199" s="172">
        <v>0</v>
      </c>
      <c r="CF199" s="172">
        <v>0</v>
      </c>
      <c r="CG199" s="172">
        <v>0</v>
      </c>
      <c r="CH199" s="172">
        <v>0</v>
      </c>
      <c r="CI199" s="172">
        <v>0</v>
      </c>
      <c r="CJ199" s="172">
        <v>0</v>
      </c>
      <c r="CK199" s="172">
        <v>0</v>
      </c>
      <c r="CL199" s="177">
        <v>0</v>
      </c>
      <c r="CM199" s="176">
        <v>0</v>
      </c>
      <c r="CN199" s="172">
        <v>0</v>
      </c>
      <c r="CO199" s="172">
        <v>0</v>
      </c>
      <c r="CP199" s="172">
        <v>0</v>
      </c>
      <c r="CQ199" s="172">
        <v>0</v>
      </c>
      <c r="CR199" s="172">
        <v>0</v>
      </c>
      <c r="CS199" s="172">
        <v>0</v>
      </c>
      <c r="CT199" s="172">
        <v>0</v>
      </c>
      <c r="CU199" s="172">
        <v>0</v>
      </c>
      <c r="CV199" s="172">
        <v>0</v>
      </c>
      <c r="CW199" s="172">
        <v>0</v>
      </c>
      <c r="CX199" s="172">
        <v>0</v>
      </c>
      <c r="CY199" s="163">
        <v>0</v>
      </c>
      <c r="DA199" s="178">
        <v>0</v>
      </c>
      <c r="DB199" s="179">
        <v>0</v>
      </c>
      <c r="DC199" s="179">
        <v>0</v>
      </c>
      <c r="DD199" s="179">
        <v>0</v>
      </c>
      <c r="DE199" s="179">
        <v>0</v>
      </c>
      <c r="DF199" s="179">
        <v>0</v>
      </c>
      <c r="DG199" s="179">
        <v>0</v>
      </c>
      <c r="DH199" s="165">
        <v>0</v>
      </c>
      <c r="DI199" s="182">
        <v>0</v>
      </c>
    </row>
    <row r="200" spans="1:113" x14ac:dyDescent="0.35">
      <c r="A200" s="172">
        <v>432</v>
      </c>
      <c r="B200" s="172">
        <v>551</v>
      </c>
      <c r="C200" s="173" t="s">
        <v>316</v>
      </c>
      <c r="D200" s="279" t="s">
        <v>474</v>
      </c>
      <c r="E200" s="174" t="s">
        <v>264</v>
      </c>
      <c r="F200" s="174" t="s">
        <v>79</v>
      </c>
      <c r="G200" s="172">
        <v>0</v>
      </c>
      <c r="H200" s="172">
        <v>0</v>
      </c>
      <c r="I200" s="172">
        <v>0</v>
      </c>
      <c r="J200" s="172">
        <v>0</v>
      </c>
      <c r="K200" s="172">
        <v>0</v>
      </c>
      <c r="L200" s="172">
        <v>0</v>
      </c>
      <c r="M200" s="172">
        <v>0</v>
      </c>
      <c r="N200" s="172">
        <v>0</v>
      </c>
      <c r="O200" s="172">
        <v>0</v>
      </c>
      <c r="P200" s="172">
        <v>0</v>
      </c>
      <c r="Q200" s="172">
        <v>0</v>
      </c>
      <c r="R200" s="177">
        <v>0</v>
      </c>
      <c r="S200" s="176">
        <v>0</v>
      </c>
      <c r="T200" s="172">
        <v>0</v>
      </c>
      <c r="U200" s="172">
        <v>0</v>
      </c>
      <c r="V200" s="172">
        <v>0</v>
      </c>
      <c r="W200" s="172">
        <v>0</v>
      </c>
      <c r="X200" s="172">
        <v>0</v>
      </c>
      <c r="Y200" s="172">
        <v>0</v>
      </c>
      <c r="Z200" s="172">
        <v>0</v>
      </c>
      <c r="AA200" s="172">
        <v>0</v>
      </c>
      <c r="AB200" s="172">
        <v>0</v>
      </c>
      <c r="AC200" s="172">
        <v>0</v>
      </c>
      <c r="AD200" s="177">
        <v>0</v>
      </c>
      <c r="AE200" s="176">
        <v>0</v>
      </c>
      <c r="AF200" s="172">
        <v>0</v>
      </c>
      <c r="AG200" s="172">
        <v>0</v>
      </c>
      <c r="AH200" s="172">
        <v>0</v>
      </c>
      <c r="AI200" s="172">
        <v>0</v>
      </c>
      <c r="AJ200" s="172">
        <v>0</v>
      </c>
      <c r="AK200" s="172">
        <v>0</v>
      </c>
      <c r="AL200" s="172">
        <v>0</v>
      </c>
      <c r="AM200" s="172">
        <v>0</v>
      </c>
      <c r="AN200" s="172">
        <v>0</v>
      </c>
      <c r="AO200" s="172">
        <v>0</v>
      </c>
      <c r="AP200" s="177">
        <v>0</v>
      </c>
      <c r="AQ200" s="176">
        <v>0</v>
      </c>
      <c r="AR200" s="172">
        <v>0</v>
      </c>
      <c r="AS200" s="172">
        <v>0</v>
      </c>
      <c r="AT200" s="172">
        <v>0</v>
      </c>
      <c r="AU200" s="172">
        <v>0</v>
      </c>
      <c r="AV200" s="172">
        <v>0</v>
      </c>
      <c r="AW200" s="172">
        <v>0</v>
      </c>
      <c r="AX200" s="172">
        <v>0</v>
      </c>
      <c r="AY200" s="172">
        <v>0</v>
      </c>
      <c r="AZ200" s="172">
        <v>0</v>
      </c>
      <c r="BA200" s="172">
        <v>0</v>
      </c>
      <c r="BB200" s="177">
        <v>0</v>
      </c>
      <c r="BC200" s="176">
        <v>0</v>
      </c>
      <c r="BD200" s="172">
        <v>0</v>
      </c>
      <c r="BE200" s="172">
        <v>0</v>
      </c>
      <c r="BF200" s="172">
        <v>0</v>
      </c>
      <c r="BG200" s="172">
        <v>0</v>
      </c>
      <c r="BH200" s="172">
        <v>0</v>
      </c>
      <c r="BI200" s="172">
        <v>0</v>
      </c>
      <c r="BJ200" s="172">
        <v>0</v>
      </c>
      <c r="BK200" s="172">
        <v>0</v>
      </c>
      <c r="BL200" s="172">
        <v>0</v>
      </c>
      <c r="BM200" s="172">
        <v>0</v>
      </c>
      <c r="BN200" s="177">
        <v>0</v>
      </c>
      <c r="BO200" s="176">
        <v>0</v>
      </c>
      <c r="BP200" s="172">
        <v>0</v>
      </c>
      <c r="BQ200" s="172">
        <v>0</v>
      </c>
      <c r="BR200" s="172">
        <v>0</v>
      </c>
      <c r="BS200" s="172">
        <v>0</v>
      </c>
      <c r="BT200" s="172">
        <v>0</v>
      </c>
      <c r="BU200" s="172">
        <v>0</v>
      </c>
      <c r="BV200" s="172">
        <v>0</v>
      </c>
      <c r="BW200" s="172">
        <v>0</v>
      </c>
      <c r="BX200" s="172">
        <v>0</v>
      </c>
      <c r="BY200" s="172">
        <v>0</v>
      </c>
      <c r="BZ200" s="177">
        <v>0</v>
      </c>
      <c r="CA200" s="176">
        <v>0</v>
      </c>
      <c r="CB200" s="172">
        <v>0</v>
      </c>
      <c r="CC200" s="172">
        <v>0</v>
      </c>
      <c r="CD200" s="172">
        <v>0</v>
      </c>
      <c r="CE200" s="172">
        <v>0</v>
      </c>
      <c r="CF200" s="172">
        <v>0</v>
      </c>
      <c r="CG200" s="172">
        <v>0</v>
      </c>
      <c r="CH200" s="172">
        <v>0</v>
      </c>
      <c r="CI200" s="172">
        <v>0</v>
      </c>
      <c r="CJ200" s="172">
        <v>0</v>
      </c>
      <c r="CK200" s="172">
        <v>0</v>
      </c>
      <c r="CL200" s="177">
        <v>0</v>
      </c>
      <c r="CM200" s="176">
        <v>0</v>
      </c>
      <c r="CN200" s="172">
        <v>0</v>
      </c>
      <c r="CO200" s="172">
        <v>0</v>
      </c>
      <c r="CP200" s="172">
        <v>0</v>
      </c>
      <c r="CQ200" s="172">
        <v>0</v>
      </c>
      <c r="CR200" s="172">
        <v>0</v>
      </c>
      <c r="CS200" s="172">
        <v>0</v>
      </c>
      <c r="CT200" s="172">
        <v>0</v>
      </c>
      <c r="CU200" s="172">
        <v>0</v>
      </c>
      <c r="CV200" s="172">
        <v>0</v>
      </c>
      <c r="CW200" s="172">
        <v>0</v>
      </c>
      <c r="CX200" s="172">
        <v>0</v>
      </c>
      <c r="CY200" s="163">
        <v>0</v>
      </c>
      <c r="DA200" s="178">
        <v>0</v>
      </c>
      <c r="DB200" s="179">
        <v>0</v>
      </c>
      <c r="DC200" s="179">
        <v>0</v>
      </c>
      <c r="DD200" s="179">
        <v>0</v>
      </c>
      <c r="DE200" s="179">
        <v>0</v>
      </c>
      <c r="DF200" s="179">
        <v>0</v>
      </c>
      <c r="DG200" s="179">
        <v>0</v>
      </c>
      <c r="DH200" s="165">
        <v>0</v>
      </c>
      <c r="DI200" s="182">
        <v>0</v>
      </c>
    </row>
    <row r="201" spans="1:113" x14ac:dyDescent="0.35">
      <c r="A201" s="172">
        <v>433</v>
      </c>
      <c r="B201" s="172">
        <v>530</v>
      </c>
      <c r="C201" s="173" t="s">
        <v>317</v>
      </c>
      <c r="D201" s="279" t="s">
        <v>474</v>
      </c>
      <c r="E201" s="174" t="s">
        <v>318</v>
      </c>
      <c r="F201" s="174" t="s">
        <v>79</v>
      </c>
      <c r="G201" s="172">
        <v>0</v>
      </c>
      <c r="H201" s="172">
        <v>0</v>
      </c>
      <c r="I201" s="172">
        <v>0</v>
      </c>
      <c r="J201" s="172">
        <v>0</v>
      </c>
      <c r="K201" s="172">
        <v>0</v>
      </c>
      <c r="L201" s="172">
        <v>0</v>
      </c>
      <c r="M201" s="172">
        <v>0</v>
      </c>
      <c r="N201" s="172">
        <v>0</v>
      </c>
      <c r="O201" s="172">
        <v>0</v>
      </c>
      <c r="P201" s="172">
        <v>93264.10981715261</v>
      </c>
      <c r="Q201" s="172">
        <v>0</v>
      </c>
      <c r="R201" s="177">
        <v>0</v>
      </c>
      <c r="S201" s="176">
        <v>0</v>
      </c>
      <c r="T201" s="172">
        <v>0</v>
      </c>
      <c r="U201" s="172">
        <v>0</v>
      </c>
      <c r="V201" s="172">
        <v>0</v>
      </c>
      <c r="W201" s="172">
        <v>0</v>
      </c>
      <c r="X201" s="172">
        <v>0</v>
      </c>
      <c r="Y201" s="172">
        <v>0</v>
      </c>
      <c r="Z201" s="172">
        <v>0</v>
      </c>
      <c r="AA201" s="172">
        <v>0</v>
      </c>
      <c r="AB201" s="172">
        <v>93264.10981715261</v>
      </c>
      <c r="AC201" s="172">
        <v>0</v>
      </c>
      <c r="AD201" s="177">
        <v>0</v>
      </c>
      <c r="AE201" s="176">
        <v>0</v>
      </c>
      <c r="AF201" s="172">
        <v>0</v>
      </c>
      <c r="AG201" s="172">
        <v>0</v>
      </c>
      <c r="AH201" s="172">
        <v>0</v>
      </c>
      <c r="AI201" s="172">
        <v>0</v>
      </c>
      <c r="AJ201" s="172">
        <v>0</v>
      </c>
      <c r="AK201" s="172">
        <v>0</v>
      </c>
      <c r="AL201" s="172">
        <v>0</v>
      </c>
      <c r="AM201" s="172">
        <v>0</v>
      </c>
      <c r="AN201" s="172">
        <v>0</v>
      </c>
      <c r="AO201" s="172">
        <v>0</v>
      </c>
      <c r="AP201" s="177">
        <v>0</v>
      </c>
      <c r="AQ201" s="176">
        <v>0</v>
      </c>
      <c r="AR201" s="172">
        <v>0</v>
      </c>
      <c r="AS201" s="172">
        <v>0</v>
      </c>
      <c r="AT201" s="172">
        <v>0</v>
      </c>
      <c r="AU201" s="172">
        <v>0</v>
      </c>
      <c r="AV201" s="172">
        <v>0</v>
      </c>
      <c r="AW201" s="172">
        <v>0</v>
      </c>
      <c r="AX201" s="172">
        <v>0</v>
      </c>
      <c r="AY201" s="172">
        <v>0</v>
      </c>
      <c r="AZ201" s="172">
        <v>0</v>
      </c>
      <c r="BA201" s="172">
        <v>0</v>
      </c>
      <c r="BB201" s="177">
        <v>0</v>
      </c>
      <c r="BC201" s="176">
        <v>0</v>
      </c>
      <c r="BD201" s="172">
        <v>0</v>
      </c>
      <c r="BE201" s="172">
        <v>0</v>
      </c>
      <c r="BF201" s="172">
        <v>0</v>
      </c>
      <c r="BG201" s="172">
        <v>0</v>
      </c>
      <c r="BH201" s="172">
        <v>0</v>
      </c>
      <c r="BI201" s="172">
        <v>0</v>
      </c>
      <c r="BJ201" s="172">
        <v>0</v>
      </c>
      <c r="BK201" s="172">
        <v>0</v>
      </c>
      <c r="BL201" s="172">
        <v>0</v>
      </c>
      <c r="BM201" s="172">
        <v>0</v>
      </c>
      <c r="BN201" s="177">
        <v>0</v>
      </c>
      <c r="BO201" s="176">
        <v>0</v>
      </c>
      <c r="BP201" s="172">
        <v>0</v>
      </c>
      <c r="BQ201" s="172">
        <v>0</v>
      </c>
      <c r="BR201" s="172">
        <v>0</v>
      </c>
      <c r="BS201" s="172">
        <v>0</v>
      </c>
      <c r="BT201" s="172">
        <v>0</v>
      </c>
      <c r="BU201" s="172">
        <v>0</v>
      </c>
      <c r="BV201" s="172">
        <v>0</v>
      </c>
      <c r="BW201" s="172">
        <v>0</v>
      </c>
      <c r="BX201" s="172">
        <v>0</v>
      </c>
      <c r="BY201" s="172">
        <v>0</v>
      </c>
      <c r="BZ201" s="177">
        <v>0</v>
      </c>
      <c r="CA201" s="176">
        <v>0</v>
      </c>
      <c r="CB201" s="172">
        <v>0</v>
      </c>
      <c r="CC201" s="172">
        <v>0</v>
      </c>
      <c r="CD201" s="172">
        <v>0</v>
      </c>
      <c r="CE201" s="172">
        <v>0</v>
      </c>
      <c r="CF201" s="172">
        <v>0</v>
      </c>
      <c r="CG201" s="172">
        <v>0</v>
      </c>
      <c r="CH201" s="172">
        <v>0</v>
      </c>
      <c r="CI201" s="172">
        <v>0</v>
      </c>
      <c r="CJ201" s="172">
        <v>0</v>
      </c>
      <c r="CK201" s="172">
        <v>0</v>
      </c>
      <c r="CL201" s="177">
        <v>0</v>
      </c>
      <c r="CM201" s="176">
        <v>0</v>
      </c>
      <c r="CN201" s="172">
        <v>0</v>
      </c>
      <c r="CO201" s="172">
        <v>0</v>
      </c>
      <c r="CP201" s="172">
        <v>0</v>
      </c>
      <c r="CQ201" s="172">
        <v>0</v>
      </c>
      <c r="CR201" s="172">
        <v>0</v>
      </c>
      <c r="CS201" s="172">
        <v>0</v>
      </c>
      <c r="CT201" s="172">
        <v>0</v>
      </c>
      <c r="CU201" s="172">
        <v>0</v>
      </c>
      <c r="CV201" s="172">
        <v>0</v>
      </c>
      <c r="CW201" s="172">
        <v>0</v>
      </c>
      <c r="CX201" s="172">
        <v>0</v>
      </c>
      <c r="CY201" s="163">
        <v>93264.10981715261</v>
      </c>
      <c r="DA201" s="178">
        <v>93264.10981715261</v>
      </c>
      <c r="DB201" s="179">
        <v>0</v>
      </c>
      <c r="DC201" s="179">
        <v>0</v>
      </c>
      <c r="DD201" s="179">
        <v>0</v>
      </c>
      <c r="DE201" s="179">
        <v>0</v>
      </c>
      <c r="DF201" s="179">
        <v>0</v>
      </c>
      <c r="DG201" s="179">
        <v>0</v>
      </c>
      <c r="DH201" s="165">
        <v>93264.10981715261</v>
      </c>
      <c r="DI201" s="182">
        <v>0</v>
      </c>
    </row>
    <row r="202" spans="1:113" x14ac:dyDescent="0.35">
      <c r="A202" s="172">
        <v>435</v>
      </c>
      <c r="B202" s="172">
        <v>531</v>
      </c>
      <c r="C202" s="173" t="s">
        <v>319</v>
      </c>
      <c r="D202" s="279" t="s">
        <v>474</v>
      </c>
      <c r="E202" s="174" t="s">
        <v>124</v>
      </c>
      <c r="F202" s="174" t="s">
        <v>125</v>
      </c>
      <c r="G202" s="172">
        <v>0</v>
      </c>
      <c r="H202" s="172">
        <v>0</v>
      </c>
      <c r="I202" s="172">
        <v>0</v>
      </c>
      <c r="J202" s="172">
        <v>0</v>
      </c>
      <c r="K202" s="172">
        <v>0</v>
      </c>
      <c r="L202" s="172">
        <v>0</v>
      </c>
      <c r="M202" s="172">
        <v>0</v>
      </c>
      <c r="N202" s="172">
        <v>0</v>
      </c>
      <c r="O202" s="172">
        <v>0</v>
      </c>
      <c r="P202" s="172">
        <v>0</v>
      </c>
      <c r="Q202" s="172">
        <v>0</v>
      </c>
      <c r="R202" s="177">
        <v>0</v>
      </c>
      <c r="S202" s="176">
        <v>0</v>
      </c>
      <c r="T202" s="172">
        <v>0</v>
      </c>
      <c r="U202" s="172">
        <v>37732.132792480596</v>
      </c>
      <c r="V202" s="172">
        <v>34208.669473956012</v>
      </c>
      <c r="W202" s="172">
        <v>41363.897459938285</v>
      </c>
      <c r="X202" s="172">
        <v>34208.669473956012</v>
      </c>
      <c r="Y202" s="172">
        <v>113139.71786874511</v>
      </c>
      <c r="Z202" s="172">
        <v>134144.98030575272</v>
      </c>
      <c r="AA202" s="172">
        <v>140017.41916995979</v>
      </c>
      <c r="AB202" s="172">
        <v>113139.71786874511</v>
      </c>
      <c r="AC202" s="172">
        <v>113139.71786874511</v>
      </c>
      <c r="AD202" s="177">
        <v>0</v>
      </c>
      <c r="AE202" s="176">
        <v>0</v>
      </c>
      <c r="AF202" s="172">
        <v>0</v>
      </c>
      <c r="AG202" s="172">
        <v>0</v>
      </c>
      <c r="AH202" s="172">
        <v>0</v>
      </c>
      <c r="AI202" s="172">
        <v>0</v>
      </c>
      <c r="AJ202" s="172">
        <v>0</v>
      </c>
      <c r="AK202" s="172">
        <v>0</v>
      </c>
      <c r="AL202" s="172">
        <v>0</v>
      </c>
      <c r="AM202" s="172">
        <v>0</v>
      </c>
      <c r="AN202" s="172">
        <v>0</v>
      </c>
      <c r="AO202" s="172">
        <v>0</v>
      </c>
      <c r="AP202" s="177">
        <v>0</v>
      </c>
      <c r="AQ202" s="176">
        <v>0</v>
      </c>
      <c r="AR202" s="172">
        <v>0</v>
      </c>
      <c r="AS202" s="172">
        <v>0</v>
      </c>
      <c r="AT202" s="172">
        <v>0</v>
      </c>
      <c r="AU202" s="172">
        <v>0</v>
      </c>
      <c r="AV202" s="172">
        <v>0</v>
      </c>
      <c r="AW202" s="172">
        <v>0</v>
      </c>
      <c r="AX202" s="172">
        <v>0</v>
      </c>
      <c r="AY202" s="172">
        <v>0</v>
      </c>
      <c r="AZ202" s="172">
        <v>0</v>
      </c>
      <c r="BA202" s="172">
        <v>0</v>
      </c>
      <c r="BB202" s="177">
        <v>0</v>
      </c>
      <c r="BC202" s="176">
        <v>0</v>
      </c>
      <c r="BD202" s="172">
        <v>0</v>
      </c>
      <c r="BE202" s="172">
        <v>0</v>
      </c>
      <c r="BF202" s="172">
        <v>0</v>
      </c>
      <c r="BG202" s="172">
        <v>0</v>
      </c>
      <c r="BH202" s="172">
        <v>0</v>
      </c>
      <c r="BI202" s="172">
        <v>0</v>
      </c>
      <c r="BJ202" s="172">
        <v>0</v>
      </c>
      <c r="BK202" s="172">
        <v>0</v>
      </c>
      <c r="BL202" s="172">
        <v>0</v>
      </c>
      <c r="BM202" s="172">
        <v>0</v>
      </c>
      <c r="BN202" s="177">
        <v>0</v>
      </c>
      <c r="BO202" s="176">
        <v>0</v>
      </c>
      <c r="BP202" s="172">
        <v>0</v>
      </c>
      <c r="BQ202" s="172">
        <v>0</v>
      </c>
      <c r="BR202" s="172">
        <v>0</v>
      </c>
      <c r="BS202" s="172">
        <v>0</v>
      </c>
      <c r="BT202" s="172">
        <v>0</v>
      </c>
      <c r="BU202" s="172">
        <v>0</v>
      </c>
      <c r="BV202" s="172">
        <v>0</v>
      </c>
      <c r="BW202" s="172">
        <v>0</v>
      </c>
      <c r="BX202" s="172">
        <v>0</v>
      </c>
      <c r="BY202" s="172">
        <v>0</v>
      </c>
      <c r="BZ202" s="177">
        <v>0</v>
      </c>
      <c r="CA202" s="176">
        <v>0</v>
      </c>
      <c r="CB202" s="172">
        <v>0</v>
      </c>
      <c r="CC202" s="172">
        <v>0</v>
      </c>
      <c r="CD202" s="172">
        <v>0</v>
      </c>
      <c r="CE202" s="172">
        <v>0</v>
      </c>
      <c r="CF202" s="172">
        <v>0</v>
      </c>
      <c r="CG202" s="172">
        <v>0</v>
      </c>
      <c r="CH202" s="172">
        <v>0</v>
      </c>
      <c r="CI202" s="172">
        <v>0</v>
      </c>
      <c r="CJ202" s="172">
        <v>0</v>
      </c>
      <c r="CK202" s="172">
        <v>0</v>
      </c>
      <c r="CL202" s="177">
        <v>0</v>
      </c>
      <c r="CM202" s="176">
        <v>0</v>
      </c>
      <c r="CN202" s="172">
        <v>0</v>
      </c>
      <c r="CO202" s="172">
        <v>0</v>
      </c>
      <c r="CP202" s="172">
        <v>0</v>
      </c>
      <c r="CQ202" s="172">
        <v>0</v>
      </c>
      <c r="CR202" s="172">
        <v>0</v>
      </c>
      <c r="CS202" s="172">
        <v>0</v>
      </c>
      <c r="CT202" s="172">
        <v>0</v>
      </c>
      <c r="CU202" s="172">
        <v>0</v>
      </c>
      <c r="CV202" s="172">
        <v>0</v>
      </c>
      <c r="CW202" s="172">
        <v>0</v>
      </c>
      <c r="CX202" s="172">
        <v>0</v>
      </c>
      <c r="CY202" s="163">
        <v>761094.92228227877</v>
      </c>
      <c r="DA202" s="178">
        <v>761094.92228227877</v>
      </c>
      <c r="DB202" s="179">
        <v>0</v>
      </c>
      <c r="DC202" s="179">
        <v>0</v>
      </c>
      <c r="DD202" s="179">
        <v>0</v>
      </c>
      <c r="DE202" s="179">
        <v>0</v>
      </c>
      <c r="DF202" s="179">
        <v>0</v>
      </c>
      <c r="DG202" s="179">
        <v>0</v>
      </c>
      <c r="DH202" s="165">
        <v>761094.92228227877</v>
      </c>
      <c r="DI202" s="182">
        <v>0</v>
      </c>
    </row>
    <row r="203" spans="1:113" x14ac:dyDescent="0.35">
      <c r="A203" s="172">
        <v>436</v>
      </c>
      <c r="B203" s="172">
        <v>454</v>
      </c>
      <c r="C203" s="173" t="s">
        <v>320</v>
      </c>
      <c r="D203" s="279" t="s">
        <v>474</v>
      </c>
      <c r="E203" s="174" t="s">
        <v>214</v>
      </c>
      <c r="F203" s="174" t="s">
        <v>125</v>
      </c>
      <c r="G203" s="172">
        <v>0</v>
      </c>
      <c r="H203" s="172">
        <v>0</v>
      </c>
      <c r="I203" s="172">
        <v>0</v>
      </c>
      <c r="J203" s="172">
        <v>0</v>
      </c>
      <c r="K203" s="172">
        <v>0</v>
      </c>
      <c r="L203" s="172">
        <v>0</v>
      </c>
      <c r="M203" s="172">
        <v>0</v>
      </c>
      <c r="N203" s="172">
        <v>0</v>
      </c>
      <c r="O203" s="172">
        <v>0</v>
      </c>
      <c r="P203" s="172">
        <v>0</v>
      </c>
      <c r="Q203" s="172">
        <v>0</v>
      </c>
      <c r="R203" s="177">
        <v>0</v>
      </c>
      <c r="S203" s="176">
        <v>0</v>
      </c>
      <c r="T203" s="172">
        <v>0</v>
      </c>
      <c r="U203" s="172">
        <v>0</v>
      </c>
      <c r="V203" s="172">
        <v>0</v>
      </c>
      <c r="W203" s="172">
        <v>0</v>
      </c>
      <c r="X203" s="172">
        <v>0</v>
      </c>
      <c r="Y203" s="172">
        <v>0</v>
      </c>
      <c r="Z203" s="172">
        <v>0</v>
      </c>
      <c r="AA203" s="172">
        <v>0</v>
      </c>
      <c r="AB203" s="172">
        <v>0</v>
      </c>
      <c r="AC203" s="172">
        <v>0</v>
      </c>
      <c r="AD203" s="177">
        <v>0</v>
      </c>
      <c r="AE203" s="176">
        <v>0</v>
      </c>
      <c r="AF203" s="172">
        <v>0</v>
      </c>
      <c r="AG203" s="172">
        <v>0</v>
      </c>
      <c r="AH203" s="172">
        <v>0</v>
      </c>
      <c r="AI203" s="172">
        <v>0</v>
      </c>
      <c r="AJ203" s="172">
        <v>0</v>
      </c>
      <c r="AK203" s="172">
        <v>0</v>
      </c>
      <c r="AL203" s="172">
        <v>0</v>
      </c>
      <c r="AM203" s="172">
        <v>0</v>
      </c>
      <c r="AN203" s="172">
        <v>0</v>
      </c>
      <c r="AO203" s="172">
        <v>0</v>
      </c>
      <c r="AP203" s="177">
        <v>0</v>
      </c>
      <c r="AQ203" s="176">
        <v>57510.112951101401</v>
      </c>
      <c r="AR203" s="172">
        <v>172530.33885330419</v>
      </c>
      <c r="AS203" s="172">
        <v>345060.67770660837</v>
      </c>
      <c r="AT203" s="172">
        <v>517591.01655991259</v>
      </c>
      <c r="AU203" s="172">
        <v>690121.35541321675</v>
      </c>
      <c r="AV203" s="172">
        <v>920161.80721762241</v>
      </c>
      <c r="AW203" s="172">
        <v>1035182.0331198252</v>
      </c>
      <c r="AX203" s="172">
        <v>805141.58131541975</v>
      </c>
      <c r="AY203" s="172">
        <v>575101.12951101398</v>
      </c>
      <c r="AZ203" s="172">
        <v>402570.79065770988</v>
      </c>
      <c r="BA203" s="172">
        <v>172530.33885330419</v>
      </c>
      <c r="BB203" s="177">
        <v>57510.112951101401</v>
      </c>
      <c r="BC203" s="176">
        <v>0</v>
      </c>
      <c r="BD203" s="172">
        <v>0</v>
      </c>
      <c r="BE203" s="172">
        <v>0</v>
      </c>
      <c r="BF203" s="172">
        <v>0</v>
      </c>
      <c r="BG203" s="172">
        <v>0</v>
      </c>
      <c r="BH203" s="172">
        <v>0</v>
      </c>
      <c r="BI203" s="172">
        <v>0</v>
      </c>
      <c r="BJ203" s="172">
        <v>0</v>
      </c>
      <c r="BK203" s="172">
        <v>0</v>
      </c>
      <c r="BL203" s="172">
        <v>0</v>
      </c>
      <c r="BM203" s="172">
        <v>0</v>
      </c>
      <c r="BN203" s="177">
        <v>0</v>
      </c>
      <c r="BO203" s="176">
        <v>0</v>
      </c>
      <c r="BP203" s="172">
        <v>0</v>
      </c>
      <c r="BQ203" s="172">
        <v>0</v>
      </c>
      <c r="BR203" s="172">
        <v>0</v>
      </c>
      <c r="BS203" s="172">
        <v>0</v>
      </c>
      <c r="BT203" s="172">
        <v>0</v>
      </c>
      <c r="BU203" s="172">
        <v>0</v>
      </c>
      <c r="BV203" s="172">
        <v>0</v>
      </c>
      <c r="BW203" s="172">
        <v>0</v>
      </c>
      <c r="BX203" s="172">
        <v>0</v>
      </c>
      <c r="BY203" s="172">
        <v>0</v>
      </c>
      <c r="BZ203" s="177">
        <v>0</v>
      </c>
      <c r="CA203" s="176">
        <v>0</v>
      </c>
      <c r="CB203" s="172">
        <v>0</v>
      </c>
      <c r="CC203" s="172">
        <v>0</v>
      </c>
      <c r="CD203" s="172">
        <v>0</v>
      </c>
      <c r="CE203" s="172">
        <v>0</v>
      </c>
      <c r="CF203" s="172">
        <v>0</v>
      </c>
      <c r="CG203" s="172">
        <v>0</v>
      </c>
      <c r="CH203" s="172">
        <v>0</v>
      </c>
      <c r="CI203" s="172">
        <v>0</v>
      </c>
      <c r="CJ203" s="172">
        <v>0</v>
      </c>
      <c r="CK203" s="172">
        <v>0</v>
      </c>
      <c r="CL203" s="177">
        <v>0</v>
      </c>
      <c r="CM203" s="176">
        <v>0</v>
      </c>
      <c r="CN203" s="172">
        <v>0</v>
      </c>
      <c r="CO203" s="172">
        <v>0</v>
      </c>
      <c r="CP203" s="172">
        <v>0</v>
      </c>
      <c r="CQ203" s="172">
        <v>0</v>
      </c>
      <c r="CR203" s="172">
        <v>0</v>
      </c>
      <c r="CS203" s="172">
        <v>0</v>
      </c>
      <c r="CT203" s="172">
        <v>0</v>
      </c>
      <c r="CU203" s="172">
        <v>0</v>
      </c>
      <c r="CV203" s="172">
        <v>0</v>
      </c>
      <c r="CW203" s="172">
        <v>0</v>
      </c>
      <c r="CX203" s="172">
        <v>0</v>
      </c>
      <c r="CY203" s="163">
        <v>5751011.2951101409</v>
      </c>
      <c r="DA203" s="178">
        <v>0</v>
      </c>
      <c r="DB203" s="179">
        <v>0</v>
      </c>
      <c r="DC203" s="179">
        <v>5751011.2951101409</v>
      </c>
      <c r="DD203" s="179">
        <v>0</v>
      </c>
      <c r="DE203" s="179">
        <v>0</v>
      </c>
      <c r="DF203" s="179">
        <v>0</v>
      </c>
      <c r="DG203" s="179">
        <v>0</v>
      </c>
      <c r="DH203" s="165">
        <v>5751011.2951101409</v>
      </c>
      <c r="DI203" s="182">
        <v>0</v>
      </c>
    </row>
    <row r="204" spans="1:113" x14ac:dyDescent="0.35">
      <c r="A204" s="172">
        <v>437</v>
      </c>
      <c r="B204" s="172">
        <v>556</v>
      </c>
      <c r="C204" s="173" t="s">
        <v>321</v>
      </c>
      <c r="D204" s="279" t="s">
        <v>474</v>
      </c>
      <c r="E204" s="174" t="s">
        <v>148</v>
      </c>
      <c r="F204" s="174" t="s">
        <v>79</v>
      </c>
      <c r="G204" s="172">
        <v>0</v>
      </c>
      <c r="H204" s="172">
        <v>0</v>
      </c>
      <c r="I204" s="172">
        <v>0</v>
      </c>
      <c r="J204" s="172">
        <v>0</v>
      </c>
      <c r="K204" s="172">
        <v>0</v>
      </c>
      <c r="L204" s="172">
        <v>0</v>
      </c>
      <c r="M204" s="172">
        <v>0</v>
      </c>
      <c r="N204" s="172">
        <v>0</v>
      </c>
      <c r="O204" s="172">
        <v>0</v>
      </c>
      <c r="P204" s="172">
        <v>0</v>
      </c>
      <c r="Q204" s="172">
        <v>0</v>
      </c>
      <c r="R204" s="177">
        <v>0</v>
      </c>
      <c r="S204" s="176">
        <v>0</v>
      </c>
      <c r="T204" s="172">
        <v>0</v>
      </c>
      <c r="U204" s="172">
        <v>0</v>
      </c>
      <c r="V204" s="172">
        <v>0</v>
      </c>
      <c r="W204" s="172">
        <v>0</v>
      </c>
      <c r="X204" s="172">
        <v>0</v>
      </c>
      <c r="Y204" s="172">
        <v>0</v>
      </c>
      <c r="Z204" s="172">
        <v>0</v>
      </c>
      <c r="AA204" s="172">
        <v>0</v>
      </c>
      <c r="AB204" s="172">
        <v>0</v>
      </c>
      <c r="AC204" s="172">
        <v>0</v>
      </c>
      <c r="AD204" s="177">
        <v>0</v>
      </c>
      <c r="AE204" s="176">
        <v>0</v>
      </c>
      <c r="AF204" s="172">
        <v>0</v>
      </c>
      <c r="AG204" s="172">
        <v>0</v>
      </c>
      <c r="AH204" s="172">
        <v>0</v>
      </c>
      <c r="AI204" s="172">
        <v>0</v>
      </c>
      <c r="AJ204" s="172">
        <v>0</v>
      </c>
      <c r="AK204" s="172">
        <v>0</v>
      </c>
      <c r="AL204" s="172">
        <v>0</v>
      </c>
      <c r="AM204" s="172">
        <v>0</v>
      </c>
      <c r="AN204" s="172">
        <v>0</v>
      </c>
      <c r="AO204" s="172">
        <v>0</v>
      </c>
      <c r="AP204" s="177">
        <v>0</v>
      </c>
      <c r="AQ204" s="176">
        <v>0</v>
      </c>
      <c r="AR204" s="172">
        <v>0</v>
      </c>
      <c r="AS204" s="172">
        <v>0</v>
      </c>
      <c r="AT204" s="172">
        <v>0</v>
      </c>
      <c r="AU204" s="172">
        <v>0</v>
      </c>
      <c r="AV204" s="172">
        <v>0</v>
      </c>
      <c r="AW204" s="172">
        <v>0</v>
      </c>
      <c r="AX204" s="172">
        <v>0</v>
      </c>
      <c r="AY204" s="172">
        <v>0</v>
      </c>
      <c r="AZ204" s="172">
        <v>0</v>
      </c>
      <c r="BA204" s="172">
        <v>0</v>
      </c>
      <c r="BB204" s="177">
        <v>0</v>
      </c>
      <c r="BC204" s="176">
        <v>0</v>
      </c>
      <c r="BD204" s="172">
        <v>0</v>
      </c>
      <c r="BE204" s="172">
        <v>0</v>
      </c>
      <c r="BF204" s="172">
        <v>0</v>
      </c>
      <c r="BG204" s="172">
        <v>0</v>
      </c>
      <c r="BH204" s="172">
        <v>0</v>
      </c>
      <c r="BI204" s="172">
        <v>0</v>
      </c>
      <c r="BJ204" s="172">
        <v>0</v>
      </c>
      <c r="BK204" s="172">
        <v>0</v>
      </c>
      <c r="BL204" s="172">
        <v>0</v>
      </c>
      <c r="BM204" s="172">
        <v>0</v>
      </c>
      <c r="BN204" s="177">
        <v>0</v>
      </c>
      <c r="BO204" s="176">
        <v>0</v>
      </c>
      <c r="BP204" s="172">
        <v>0</v>
      </c>
      <c r="BQ204" s="172">
        <v>0</v>
      </c>
      <c r="BR204" s="172">
        <v>0</v>
      </c>
      <c r="BS204" s="172">
        <v>0</v>
      </c>
      <c r="BT204" s="172">
        <v>0</v>
      </c>
      <c r="BU204" s="172">
        <v>0</v>
      </c>
      <c r="BV204" s="172">
        <v>0</v>
      </c>
      <c r="BW204" s="172">
        <v>0</v>
      </c>
      <c r="BX204" s="172">
        <v>0</v>
      </c>
      <c r="BY204" s="172">
        <v>0</v>
      </c>
      <c r="BZ204" s="177">
        <v>0</v>
      </c>
      <c r="CA204" s="176">
        <v>0</v>
      </c>
      <c r="CB204" s="172">
        <v>0</v>
      </c>
      <c r="CC204" s="172">
        <v>0</v>
      </c>
      <c r="CD204" s="172">
        <v>0</v>
      </c>
      <c r="CE204" s="172">
        <v>0</v>
      </c>
      <c r="CF204" s="172">
        <v>0</v>
      </c>
      <c r="CG204" s="172">
        <v>0</v>
      </c>
      <c r="CH204" s="172">
        <v>0</v>
      </c>
      <c r="CI204" s="172">
        <v>0</v>
      </c>
      <c r="CJ204" s="172">
        <v>0</v>
      </c>
      <c r="CK204" s="172">
        <v>0</v>
      </c>
      <c r="CL204" s="177">
        <v>0</v>
      </c>
      <c r="CM204" s="176">
        <v>0</v>
      </c>
      <c r="CN204" s="172">
        <v>0</v>
      </c>
      <c r="CO204" s="172">
        <v>0</v>
      </c>
      <c r="CP204" s="172">
        <v>0</v>
      </c>
      <c r="CQ204" s="172">
        <v>0</v>
      </c>
      <c r="CR204" s="172">
        <v>0</v>
      </c>
      <c r="CS204" s="172">
        <v>0</v>
      </c>
      <c r="CT204" s="172">
        <v>0</v>
      </c>
      <c r="CU204" s="172">
        <v>0</v>
      </c>
      <c r="CV204" s="172">
        <v>0</v>
      </c>
      <c r="CW204" s="172">
        <v>0</v>
      </c>
      <c r="CX204" s="172">
        <v>0</v>
      </c>
      <c r="CY204" s="163">
        <v>0</v>
      </c>
      <c r="DA204" s="178">
        <v>0</v>
      </c>
      <c r="DB204" s="179">
        <v>0</v>
      </c>
      <c r="DC204" s="179">
        <v>0</v>
      </c>
      <c r="DD204" s="179">
        <v>0</v>
      </c>
      <c r="DE204" s="179">
        <v>0</v>
      </c>
      <c r="DF204" s="179">
        <v>0</v>
      </c>
      <c r="DG204" s="179">
        <v>0</v>
      </c>
      <c r="DH204" s="165">
        <v>0</v>
      </c>
      <c r="DI204" s="182">
        <v>0</v>
      </c>
    </row>
    <row r="205" spans="1:113" x14ac:dyDescent="0.35">
      <c r="A205" s="172">
        <v>443</v>
      </c>
      <c r="B205" s="172">
        <v>563</v>
      </c>
      <c r="C205" s="173" t="s">
        <v>322</v>
      </c>
      <c r="D205" s="279" t="s">
        <v>474</v>
      </c>
      <c r="E205" s="174" t="s">
        <v>245</v>
      </c>
      <c r="F205" s="174" t="s">
        <v>125</v>
      </c>
      <c r="G205" s="172">
        <v>0</v>
      </c>
      <c r="H205" s="172">
        <v>0</v>
      </c>
      <c r="I205" s="172">
        <v>0</v>
      </c>
      <c r="J205" s="172">
        <v>0</v>
      </c>
      <c r="K205" s="172">
        <v>0</v>
      </c>
      <c r="L205" s="172">
        <v>0</v>
      </c>
      <c r="M205" s="172">
        <v>0</v>
      </c>
      <c r="N205" s="172">
        <v>0</v>
      </c>
      <c r="O205" s="172">
        <v>0</v>
      </c>
      <c r="P205" s="172">
        <v>0</v>
      </c>
      <c r="Q205" s="172">
        <v>0</v>
      </c>
      <c r="R205" s="177">
        <v>0</v>
      </c>
      <c r="S205" s="176">
        <v>0</v>
      </c>
      <c r="T205" s="172">
        <v>0</v>
      </c>
      <c r="U205" s="172">
        <v>0</v>
      </c>
      <c r="V205" s="172">
        <v>0</v>
      </c>
      <c r="W205" s="172">
        <v>0</v>
      </c>
      <c r="X205" s="172">
        <v>0</v>
      </c>
      <c r="Y205" s="172">
        <v>0</v>
      </c>
      <c r="Z205" s="172">
        <v>0</v>
      </c>
      <c r="AA205" s="172">
        <v>0</v>
      </c>
      <c r="AB205" s="172">
        <v>0</v>
      </c>
      <c r="AC205" s="172">
        <v>0</v>
      </c>
      <c r="AD205" s="177">
        <v>0</v>
      </c>
      <c r="AE205" s="176">
        <v>0</v>
      </c>
      <c r="AF205" s="172">
        <v>0</v>
      </c>
      <c r="AG205" s="172">
        <v>0</v>
      </c>
      <c r="AH205" s="172">
        <v>0</v>
      </c>
      <c r="AI205" s="172">
        <v>0</v>
      </c>
      <c r="AJ205" s="172">
        <v>0</v>
      </c>
      <c r="AK205" s="172">
        <v>0</v>
      </c>
      <c r="AL205" s="172">
        <v>0</v>
      </c>
      <c r="AM205" s="172">
        <v>0</v>
      </c>
      <c r="AN205" s="172">
        <v>0</v>
      </c>
      <c r="AO205" s="172">
        <v>0</v>
      </c>
      <c r="AP205" s="177">
        <v>0</v>
      </c>
      <c r="AQ205" s="176">
        <v>0</v>
      </c>
      <c r="AR205" s="172">
        <v>0</v>
      </c>
      <c r="AS205" s="172">
        <v>0</v>
      </c>
      <c r="AT205" s="172">
        <v>0</v>
      </c>
      <c r="AU205" s="172">
        <v>0</v>
      </c>
      <c r="AV205" s="172">
        <v>0</v>
      </c>
      <c r="AW205" s="172">
        <v>0</v>
      </c>
      <c r="AX205" s="172">
        <v>0</v>
      </c>
      <c r="AY205" s="172">
        <v>0</v>
      </c>
      <c r="AZ205" s="172">
        <v>0</v>
      </c>
      <c r="BA205" s="172">
        <v>0</v>
      </c>
      <c r="BB205" s="177">
        <v>0</v>
      </c>
      <c r="BC205" s="176">
        <v>0</v>
      </c>
      <c r="BD205" s="172">
        <v>0</v>
      </c>
      <c r="BE205" s="172">
        <v>0</v>
      </c>
      <c r="BF205" s="172">
        <v>0</v>
      </c>
      <c r="BG205" s="172">
        <v>0</v>
      </c>
      <c r="BH205" s="172">
        <v>0</v>
      </c>
      <c r="BI205" s="172">
        <v>0</v>
      </c>
      <c r="BJ205" s="172">
        <v>0</v>
      </c>
      <c r="BK205" s="172">
        <v>0</v>
      </c>
      <c r="BL205" s="172">
        <v>0</v>
      </c>
      <c r="BM205" s="172">
        <v>0</v>
      </c>
      <c r="BN205" s="177">
        <v>0</v>
      </c>
      <c r="BO205" s="176">
        <v>0</v>
      </c>
      <c r="BP205" s="172">
        <v>0</v>
      </c>
      <c r="BQ205" s="172">
        <v>0</v>
      </c>
      <c r="BR205" s="172">
        <v>0</v>
      </c>
      <c r="BS205" s="172">
        <v>0</v>
      </c>
      <c r="BT205" s="172">
        <v>0</v>
      </c>
      <c r="BU205" s="172">
        <v>0</v>
      </c>
      <c r="BV205" s="172">
        <v>0</v>
      </c>
      <c r="BW205" s="172">
        <v>0</v>
      </c>
      <c r="BX205" s="172">
        <v>0</v>
      </c>
      <c r="BY205" s="172">
        <v>0</v>
      </c>
      <c r="BZ205" s="177">
        <v>0</v>
      </c>
      <c r="CA205" s="176">
        <v>0</v>
      </c>
      <c r="CB205" s="172">
        <v>0</v>
      </c>
      <c r="CC205" s="172">
        <v>0</v>
      </c>
      <c r="CD205" s="172">
        <v>0</v>
      </c>
      <c r="CE205" s="172">
        <v>0</v>
      </c>
      <c r="CF205" s="172">
        <v>0</v>
      </c>
      <c r="CG205" s="172">
        <v>0</v>
      </c>
      <c r="CH205" s="172">
        <v>0</v>
      </c>
      <c r="CI205" s="172">
        <v>0</v>
      </c>
      <c r="CJ205" s="172">
        <v>0</v>
      </c>
      <c r="CK205" s="172">
        <v>0</v>
      </c>
      <c r="CL205" s="177">
        <v>0</v>
      </c>
      <c r="CM205" s="176">
        <v>0</v>
      </c>
      <c r="CN205" s="172">
        <v>0</v>
      </c>
      <c r="CO205" s="172">
        <v>0</v>
      </c>
      <c r="CP205" s="172">
        <v>0</v>
      </c>
      <c r="CQ205" s="172">
        <v>0</v>
      </c>
      <c r="CR205" s="172">
        <v>0</v>
      </c>
      <c r="CS205" s="172">
        <v>0</v>
      </c>
      <c r="CT205" s="172">
        <v>0</v>
      </c>
      <c r="CU205" s="172">
        <v>0</v>
      </c>
      <c r="CV205" s="172">
        <v>0</v>
      </c>
      <c r="CW205" s="172">
        <v>0</v>
      </c>
      <c r="CX205" s="172">
        <v>0</v>
      </c>
      <c r="CY205" s="163">
        <v>0</v>
      </c>
      <c r="DA205" s="178">
        <v>0</v>
      </c>
      <c r="DB205" s="179">
        <v>0</v>
      </c>
      <c r="DC205" s="179">
        <v>0</v>
      </c>
      <c r="DD205" s="179">
        <v>0</v>
      </c>
      <c r="DE205" s="179">
        <v>0</v>
      </c>
      <c r="DF205" s="179">
        <v>0</v>
      </c>
      <c r="DG205" s="179">
        <v>0</v>
      </c>
      <c r="DH205" s="165">
        <v>0</v>
      </c>
      <c r="DI205" s="182">
        <v>0</v>
      </c>
    </row>
    <row r="206" spans="1:113" x14ac:dyDescent="0.35">
      <c r="A206" s="172">
        <v>444</v>
      </c>
      <c r="B206" s="172">
        <v>564</v>
      </c>
      <c r="C206" s="173" t="s">
        <v>323</v>
      </c>
      <c r="D206" s="279" t="s">
        <v>474</v>
      </c>
      <c r="E206" s="174" t="s">
        <v>235</v>
      </c>
      <c r="F206" s="174" t="s">
        <v>125</v>
      </c>
      <c r="G206" s="172">
        <v>0</v>
      </c>
      <c r="H206" s="172">
        <v>2205.123945114889</v>
      </c>
      <c r="I206" s="172">
        <v>4410.247890229778</v>
      </c>
      <c r="J206" s="172">
        <v>8820.495780459556</v>
      </c>
      <c r="K206" s="172">
        <v>13230.743670689333</v>
      </c>
      <c r="L206" s="172">
        <v>16538.429588361665</v>
      </c>
      <c r="M206" s="172">
        <v>19846.115506033999</v>
      </c>
      <c r="N206" s="172">
        <v>16538.429588361665</v>
      </c>
      <c r="O206" s="172">
        <v>13230.743670689333</v>
      </c>
      <c r="P206" s="172">
        <v>8820.495780459556</v>
      </c>
      <c r="Q206" s="172">
        <v>4410.247890229778</v>
      </c>
      <c r="R206" s="177">
        <v>2205.123945114889</v>
      </c>
      <c r="S206" s="176">
        <v>0</v>
      </c>
      <c r="T206" s="172">
        <v>0</v>
      </c>
      <c r="U206" s="172">
        <v>0</v>
      </c>
      <c r="V206" s="172">
        <v>0</v>
      </c>
      <c r="W206" s="172">
        <v>0</v>
      </c>
      <c r="X206" s="172">
        <v>0</v>
      </c>
      <c r="Y206" s="172">
        <v>0</v>
      </c>
      <c r="Z206" s="172">
        <v>0</v>
      </c>
      <c r="AA206" s="172">
        <v>0</v>
      </c>
      <c r="AB206" s="172">
        <v>0</v>
      </c>
      <c r="AC206" s="172">
        <v>0</v>
      </c>
      <c r="AD206" s="177">
        <v>0</v>
      </c>
      <c r="AE206" s="176">
        <v>0</v>
      </c>
      <c r="AF206" s="172">
        <v>0</v>
      </c>
      <c r="AG206" s="172">
        <v>0</v>
      </c>
      <c r="AH206" s="172">
        <v>0</v>
      </c>
      <c r="AI206" s="172">
        <v>0</v>
      </c>
      <c r="AJ206" s="172">
        <v>0</v>
      </c>
      <c r="AK206" s="172">
        <v>9836.7183773877168</v>
      </c>
      <c r="AL206" s="172">
        <v>10259.803038780738</v>
      </c>
      <c r="AM206" s="172">
        <v>9730.9472120394621</v>
      </c>
      <c r="AN206" s="172">
        <v>10365.574204128994</v>
      </c>
      <c r="AO206" s="172">
        <v>10048.260708084228</v>
      </c>
      <c r="AP206" s="177">
        <v>7509.7527397261065</v>
      </c>
      <c r="AQ206" s="176">
        <v>6346.2699208953018</v>
      </c>
      <c r="AR206" s="172">
        <v>5394.3294327610065</v>
      </c>
      <c r="AS206" s="172">
        <v>7403.9815743778527</v>
      </c>
      <c r="AT206" s="172">
        <v>8673.235558556913</v>
      </c>
      <c r="AU206" s="172">
        <v>9836.7183773877168</v>
      </c>
      <c r="AV206" s="172">
        <v>10365.574204128994</v>
      </c>
      <c r="AW206" s="172">
        <v>9836.7183773877168</v>
      </c>
      <c r="AX206" s="172">
        <v>10259.803038780738</v>
      </c>
      <c r="AY206" s="172">
        <v>9730.9472120394621</v>
      </c>
      <c r="AZ206" s="172">
        <v>10365.574204128994</v>
      </c>
      <c r="BA206" s="172">
        <v>10048.260708084228</v>
      </c>
      <c r="BB206" s="177">
        <v>7509.7527397261065</v>
      </c>
      <c r="BC206" s="176">
        <v>6346.2699208953018</v>
      </c>
      <c r="BD206" s="172">
        <v>5394.3294327610065</v>
      </c>
      <c r="BE206" s="172">
        <v>7403.9815743778527</v>
      </c>
      <c r="BF206" s="172">
        <v>8673.235558556913</v>
      </c>
      <c r="BG206" s="172">
        <v>9836.7183773877168</v>
      </c>
      <c r="BH206" s="172">
        <v>10365.574204128994</v>
      </c>
      <c r="BI206" s="172">
        <v>9836.7183773877168</v>
      </c>
      <c r="BJ206" s="172">
        <v>10259.803038780738</v>
      </c>
      <c r="BK206" s="172">
        <v>9730.9472120394621</v>
      </c>
      <c r="BL206" s="172">
        <v>10365.574204128994</v>
      </c>
      <c r="BM206" s="172">
        <v>10048.260708084228</v>
      </c>
      <c r="BN206" s="177">
        <v>7509.7527397261065</v>
      </c>
      <c r="BO206" s="176">
        <v>6346.2699208953018</v>
      </c>
      <c r="BP206" s="172">
        <v>5394.3294327610065</v>
      </c>
      <c r="BQ206" s="172">
        <v>7403.9815743778527</v>
      </c>
      <c r="BR206" s="172">
        <v>8673.235558556913</v>
      </c>
      <c r="BS206" s="172">
        <v>9836.7183773877168</v>
      </c>
      <c r="BT206" s="172">
        <v>10365.574204128994</v>
      </c>
      <c r="BU206" s="172">
        <v>9836.7183773877168</v>
      </c>
      <c r="BV206" s="172">
        <v>10259.803038780738</v>
      </c>
      <c r="BW206" s="172">
        <v>9730.9472120394621</v>
      </c>
      <c r="BX206" s="172">
        <v>10365.574204128994</v>
      </c>
      <c r="BY206" s="172">
        <v>10048.260708084228</v>
      </c>
      <c r="BZ206" s="177">
        <v>7509.7527397261065</v>
      </c>
      <c r="CA206" s="176">
        <v>6346.2699208953018</v>
      </c>
      <c r="CB206" s="172">
        <v>5394.3294327610065</v>
      </c>
      <c r="CC206" s="172">
        <v>7403.9815743778527</v>
      </c>
      <c r="CD206" s="172">
        <v>8673.235558556913</v>
      </c>
      <c r="CE206" s="172">
        <v>9836.7183773877168</v>
      </c>
      <c r="CF206" s="172">
        <v>10365.574204128994</v>
      </c>
      <c r="CG206" s="172">
        <v>9836.7183773877168</v>
      </c>
      <c r="CH206" s="172">
        <v>10259.803038780738</v>
      </c>
      <c r="CI206" s="172">
        <v>9730.9472120394621</v>
      </c>
      <c r="CJ206" s="172">
        <v>10365.574204128994</v>
      </c>
      <c r="CK206" s="172">
        <v>10048.260708084228</v>
      </c>
      <c r="CL206" s="177">
        <v>7509.7527397261065</v>
      </c>
      <c r="CM206" s="176">
        <v>6346.2699208953018</v>
      </c>
      <c r="CN206" s="172">
        <v>5394.3294327610065</v>
      </c>
      <c r="CO206" s="172">
        <v>7403.9815743778527</v>
      </c>
      <c r="CP206" s="172">
        <v>8673.235558556913</v>
      </c>
      <c r="CQ206" s="172">
        <v>9836.7183773877168</v>
      </c>
      <c r="CR206" s="172">
        <v>10365.574204128994</v>
      </c>
      <c r="CS206" s="172">
        <v>9836.7183773877168</v>
      </c>
      <c r="CT206" s="172">
        <v>10259.803038780738</v>
      </c>
      <c r="CU206" s="172">
        <v>9730.9472120394621</v>
      </c>
      <c r="CV206" s="172">
        <v>10365.574204128994</v>
      </c>
      <c r="CW206" s="172">
        <v>10048.260708084228</v>
      </c>
      <c r="CX206" s="172">
        <v>7509.7527397261065</v>
      </c>
      <c r="CY206" s="163">
        <v>586606.88302142243</v>
      </c>
      <c r="DA206" s="178">
        <v>0</v>
      </c>
      <c r="DB206" s="179">
        <v>57751.056280147248</v>
      </c>
      <c r="DC206" s="179">
        <v>105771.16534825503</v>
      </c>
      <c r="DD206" s="179">
        <v>105771.16534825503</v>
      </c>
      <c r="DE206" s="179">
        <v>105771.16534825503</v>
      </c>
      <c r="DF206" s="179">
        <v>105771.16534825503</v>
      </c>
      <c r="DG206" s="179">
        <v>105771.16534825503</v>
      </c>
      <c r="DH206" s="165">
        <v>586606.88302142243</v>
      </c>
      <c r="DI206" s="182">
        <v>0</v>
      </c>
    </row>
    <row r="207" spans="1:113" x14ac:dyDescent="0.35">
      <c r="A207" s="172">
        <v>446</v>
      </c>
      <c r="B207" s="172">
        <v>566</v>
      </c>
      <c r="C207" s="173" t="s">
        <v>324</v>
      </c>
      <c r="D207" s="279" t="s">
        <v>474</v>
      </c>
      <c r="E207" s="174" t="s">
        <v>325</v>
      </c>
      <c r="F207" s="174" t="s">
        <v>125</v>
      </c>
      <c r="G207" s="172">
        <v>0</v>
      </c>
      <c r="H207" s="172">
        <v>0</v>
      </c>
      <c r="I207" s="172">
        <v>0</v>
      </c>
      <c r="J207" s="172">
        <v>0</v>
      </c>
      <c r="K207" s="172">
        <v>0</v>
      </c>
      <c r="L207" s="172">
        <v>0</v>
      </c>
      <c r="M207" s="172">
        <v>0</v>
      </c>
      <c r="N207" s="172">
        <v>0</v>
      </c>
      <c r="O207" s="172">
        <v>0</v>
      </c>
      <c r="P207" s="172">
        <v>0</v>
      </c>
      <c r="Q207" s="172">
        <v>0</v>
      </c>
      <c r="R207" s="177">
        <v>0</v>
      </c>
      <c r="S207" s="176">
        <v>0</v>
      </c>
      <c r="T207" s="172">
        <v>0</v>
      </c>
      <c r="U207" s="172">
        <v>0</v>
      </c>
      <c r="V207" s="172">
        <v>0</v>
      </c>
      <c r="W207" s="172">
        <v>0</v>
      </c>
      <c r="X207" s="172">
        <v>0</v>
      </c>
      <c r="Y207" s="172">
        <v>0</v>
      </c>
      <c r="Z207" s="172">
        <v>0</v>
      </c>
      <c r="AA207" s="172">
        <v>0</v>
      </c>
      <c r="AB207" s="172">
        <v>0</v>
      </c>
      <c r="AC207" s="172">
        <v>0</v>
      </c>
      <c r="AD207" s="177">
        <v>0</v>
      </c>
      <c r="AE207" s="176">
        <v>0</v>
      </c>
      <c r="AF207" s="172">
        <v>0</v>
      </c>
      <c r="AG207" s="172">
        <v>0</v>
      </c>
      <c r="AH207" s="172">
        <v>0</v>
      </c>
      <c r="AI207" s="172">
        <v>0</v>
      </c>
      <c r="AJ207" s="172">
        <v>0</v>
      </c>
      <c r="AK207" s="172">
        <v>0</v>
      </c>
      <c r="AL207" s="172">
        <v>0</v>
      </c>
      <c r="AM207" s="172">
        <v>0</v>
      </c>
      <c r="AN207" s="172">
        <v>0</v>
      </c>
      <c r="AO207" s="172">
        <v>0</v>
      </c>
      <c r="AP207" s="177">
        <v>0</v>
      </c>
      <c r="AQ207" s="176">
        <v>0</v>
      </c>
      <c r="AR207" s="172">
        <v>0</v>
      </c>
      <c r="AS207" s="172">
        <v>0</v>
      </c>
      <c r="AT207" s="172">
        <v>0</v>
      </c>
      <c r="AU207" s="172">
        <v>0</v>
      </c>
      <c r="AV207" s="172">
        <v>0</v>
      </c>
      <c r="AW207" s="172">
        <v>0</v>
      </c>
      <c r="AX207" s="172">
        <v>0</v>
      </c>
      <c r="AY207" s="172">
        <v>0</v>
      </c>
      <c r="AZ207" s="172">
        <v>0</v>
      </c>
      <c r="BA207" s="172">
        <v>0</v>
      </c>
      <c r="BB207" s="177">
        <v>0</v>
      </c>
      <c r="BC207" s="176">
        <v>0</v>
      </c>
      <c r="BD207" s="172">
        <v>0</v>
      </c>
      <c r="BE207" s="172">
        <v>0</v>
      </c>
      <c r="BF207" s="172">
        <v>0</v>
      </c>
      <c r="BG207" s="172">
        <v>0</v>
      </c>
      <c r="BH207" s="172">
        <v>0</v>
      </c>
      <c r="BI207" s="172">
        <v>0</v>
      </c>
      <c r="BJ207" s="172">
        <v>0</v>
      </c>
      <c r="BK207" s="172">
        <v>0</v>
      </c>
      <c r="BL207" s="172">
        <v>0</v>
      </c>
      <c r="BM207" s="172">
        <v>0</v>
      </c>
      <c r="BN207" s="177">
        <v>0</v>
      </c>
      <c r="BO207" s="176">
        <v>0</v>
      </c>
      <c r="BP207" s="172">
        <v>0</v>
      </c>
      <c r="BQ207" s="172">
        <v>0</v>
      </c>
      <c r="BR207" s="172">
        <v>0</v>
      </c>
      <c r="BS207" s="172">
        <v>0</v>
      </c>
      <c r="BT207" s="172">
        <v>0</v>
      </c>
      <c r="BU207" s="172">
        <v>0</v>
      </c>
      <c r="BV207" s="172">
        <v>0</v>
      </c>
      <c r="BW207" s="172">
        <v>0</v>
      </c>
      <c r="BX207" s="172">
        <v>0</v>
      </c>
      <c r="BY207" s="172">
        <v>0</v>
      </c>
      <c r="BZ207" s="177">
        <v>0</v>
      </c>
      <c r="CA207" s="176">
        <v>0</v>
      </c>
      <c r="CB207" s="172">
        <v>0</v>
      </c>
      <c r="CC207" s="172">
        <v>0</v>
      </c>
      <c r="CD207" s="172">
        <v>0</v>
      </c>
      <c r="CE207" s="172">
        <v>0</v>
      </c>
      <c r="CF207" s="172">
        <v>0</v>
      </c>
      <c r="CG207" s="172">
        <v>0</v>
      </c>
      <c r="CH207" s="172">
        <v>0</v>
      </c>
      <c r="CI207" s="172">
        <v>0</v>
      </c>
      <c r="CJ207" s="172">
        <v>0</v>
      </c>
      <c r="CK207" s="172">
        <v>0</v>
      </c>
      <c r="CL207" s="177">
        <v>0</v>
      </c>
      <c r="CM207" s="176">
        <v>0</v>
      </c>
      <c r="CN207" s="172">
        <v>0</v>
      </c>
      <c r="CO207" s="172">
        <v>0</v>
      </c>
      <c r="CP207" s="172">
        <v>0</v>
      </c>
      <c r="CQ207" s="172">
        <v>0</v>
      </c>
      <c r="CR207" s="172">
        <v>0</v>
      </c>
      <c r="CS207" s="172">
        <v>0</v>
      </c>
      <c r="CT207" s="172">
        <v>0</v>
      </c>
      <c r="CU207" s="172">
        <v>0</v>
      </c>
      <c r="CV207" s="172">
        <v>0</v>
      </c>
      <c r="CW207" s="172">
        <v>0</v>
      </c>
      <c r="CX207" s="172">
        <v>0</v>
      </c>
      <c r="CY207" s="163">
        <v>0</v>
      </c>
      <c r="DA207" s="178">
        <v>0</v>
      </c>
      <c r="DB207" s="179">
        <v>0</v>
      </c>
      <c r="DC207" s="179">
        <v>0</v>
      </c>
      <c r="DD207" s="179">
        <v>0</v>
      </c>
      <c r="DE207" s="179">
        <v>0</v>
      </c>
      <c r="DF207" s="179">
        <v>0</v>
      </c>
      <c r="DG207" s="179">
        <v>0</v>
      </c>
      <c r="DH207" s="165">
        <v>0</v>
      </c>
      <c r="DI207" s="182">
        <v>0</v>
      </c>
    </row>
    <row r="208" spans="1:113" x14ac:dyDescent="0.35">
      <c r="A208" s="172">
        <v>452</v>
      </c>
      <c r="B208" s="172">
        <v>255</v>
      </c>
      <c r="C208" s="173" t="s">
        <v>326</v>
      </c>
      <c r="D208" s="279" t="s">
        <v>474</v>
      </c>
      <c r="E208" s="174" t="s">
        <v>124</v>
      </c>
      <c r="F208" s="174" t="s">
        <v>125</v>
      </c>
      <c r="G208" s="172">
        <v>0</v>
      </c>
      <c r="H208" s="172">
        <v>0</v>
      </c>
      <c r="I208" s="172">
        <v>0</v>
      </c>
      <c r="J208" s="172">
        <v>0</v>
      </c>
      <c r="K208" s="172">
        <v>0</v>
      </c>
      <c r="L208" s="172">
        <v>0</v>
      </c>
      <c r="M208" s="172">
        <v>0</v>
      </c>
      <c r="N208" s="172">
        <v>0</v>
      </c>
      <c r="O208" s="172">
        <v>0</v>
      </c>
      <c r="P208" s="172">
        <v>0</v>
      </c>
      <c r="Q208" s="172">
        <v>0</v>
      </c>
      <c r="R208" s="177">
        <v>0</v>
      </c>
      <c r="S208" s="176">
        <v>0</v>
      </c>
      <c r="T208" s="172">
        <v>0</v>
      </c>
      <c r="U208" s="172">
        <v>0</v>
      </c>
      <c r="V208" s="172">
        <v>0</v>
      </c>
      <c r="W208" s="172">
        <v>0</v>
      </c>
      <c r="X208" s="172">
        <v>0</v>
      </c>
      <c r="Y208" s="172">
        <v>0</v>
      </c>
      <c r="Z208" s="172">
        <v>0</v>
      </c>
      <c r="AA208" s="172">
        <v>0</v>
      </c>
      <c r="AB208" s="172">
        <v>0</v>
      </c>
      <c r="AC208" s="172">
        <v>0</v>
      </c>
      <c r="AD208" s="177">
        <v>0</v>
      </c>
      <c r="AE208" s="176">
        <v>0</v>
      </c>
      <c r="AF208" s="172">
        <v>0</v>
      </c>
      <c r="AG208" s="172">
        <v>0</v>
      </c>
      <c r="AH208" s="172">
        <v>0</v>
      </c>
      <c r="AI208" s="172">
        <v>0</v>
      </c>
      <c r="AJ208" s="172">
        <v>0</v>
      </c>
      <c r="AK208" s="172">
        <v>0</v>
      </c>
      <c r="AL208" s="172">
        <v>0</v>
      </c>
      <c r="AM208" s="172">
        <v>0</v>
      </c>
      <c r="AN208" s="172">
        <v>0</v>
      </c>
      <c r="AO208" s="172">
        <v>0</v>
      </c>
      <c r="AP208" s="177">
        <v>0</v>
      </c>
      <c r="AQ208" s="176">
        <v>0</v>
      </c>
      <c r="AR208" s="172">
        <v>0</v>
      </c>
      <c r="AS208" s="172">
        <v>0</v>
      </c>
      <c r="AT208" s="172">
        <v>0</v>
      </c>
      <c r="AU208" s="172">
        <v>0</v>
      </c>
      <c r="AV208" s="172">
        <v>0</v>
      </c>
      <c r="AW208" s="172">
        <v>0</v>
      </c>
      <c r="AX208" s="172">
        <v>0</v>
      </c>
      <c r="AY208" s="172">
        <v>0</v>
      </c>
      <c r="AZ208" s="172">
        <v>0</v>
      </c>
      <c r="BA208" s="172">
        <v>0</v>
      </c>
      <c r="BB208" s="177">
        <v>0</v>
      </c>
      <c r="BC208" s="176">
        <v>0</v>
      </c>
      <c r="BD208" s="172">
        <v>0</v>
      </c>
      <c r="BE208" s="172">
        <v>0</v>
      </c>
      <c r="BF208" s="172">
        <v>0</v>
      </c>
      <c r="BG208" s="172">
        <v>0</v>
      </c>
      <c r="BH208" s="172">
        <v>0</v>
      </c>
      <c r="BI208" s="172">
        <v>0</v>
      </c>
      <c r="BJ208" s="172">
        <v>0</v>
      </c>
      <c r="BK208" s="172">
        <v>0</v>
      </c>
      <c r="BL208" s="172">
        <v>0</v>
      </c>
      <c r="BM208" s="172">
        <v>0</v>
      </c>
      <c r="BN208" s="177">
        <v>0</v>
      </c>
      <c r="BO208" s="176">
        <v>0</v>
      </c>
      <c r="BP208" s="172">
        <v>0</v>
      </c>
      <c r="BQ208" s="172">
        <v>0</v>
      </c>
      <c r="BR208" s="172">
        <v>0</v>
      </c>
      <c r="BS208" s="172">
        <v>0</v>
      </c>
      <c r="BT208" s="172">
        <v>0</v>
      </c>
      <c r="BU208" s="172">
        <v>0</v>
      </c>
      <c r="BV208" s="172">
        <v>0</v>
      </c>
      <c r="BW208" s="172">
        <v>0</v>
      </c>
      <c r="BX208" s="172">
        <v>0</v>
      </c>
      <c r="BY208" s="172">
        <v>0</v>
      </c>
      <c r="BZ208" s="177">
        <v>0</v>
      </c>
      <c r="CA208" s="176">
        <v>0</v>
      </c>
      <c r="CB208" s="172">
        <v>0</v>
      </c>
      <c r="CC208" s="172">
        <v>0</v>
      </c>
      <c r="CD208" s="172">
        <v>0</v>
      </c>
      <c r="CE208" s="172">
        <v>0</v>
      </c>
      <c r="CF208" s="172">
        <v>0</v>
      </c>
      <c r="CG208" s="172">
        <v>0</v>
      </c>
      <c r="CH208" s="172">
        <v>0</v>
      </c>
      <c r="CI208" s="172">
        <v>0</v>
      </c>
      <c r="CJ208" s="172">
        <v>0</v>
      </c>
      <c r="CK208" s="172">
        <v>0</v>
      </c>
      <c r="CL208" s="177">
        <v>0</v>
      </c>
      <c r="CM208" s="176">
        <v>0</v>
      </c>
      <c r="CN208" s="172">
        <v>0</v>
      </c>
      <c r="CO208" s="172">
        <v>0</v>
      </c>
      <c r="CP208" s="172">
        <v>0</v>
      </c>
      <c r="CQ208" s="172">
        <v>0</v>
      </c>
      <c r="CR208" s="172">
        <v>0</v>
      </c>
      <c r="CS208" s="172">
        <v>0</v>
      </c>
      <c r="CT208" s="172">
        <v>0</v>
      </c>
      <c r="CU208" s="172">
        <v>0</v>
      </c>
      <c r="CV208" s="172">
        <v>0</v>
      </c>
      <c r="CW208" s="172">
        <v>0</v>
      </c>
      <c r="CX208" s="172">
        <v>0</v>
      </c>
      <c r="CY208" s="163">
        <v>0</v>
      </c>
      <c r="DA208" s="178">
        <v>0</v>
      </c>
      <c r="DB208" s="179">
        <v>0</v>
      </c>
      <c r="DC208" s="179">
        <v>0</v>
      </c>
      <c r="DD208" s="179">
        <v>0</v>
      </c>
      <c r="DE208" s="179">
        <v>0</v>
      </c>
      <c r="DF208" s="179">
        <v>0</v>
      </c>
      <c r="DG208" s="179">
        <v>0</v>
      </c>
      <c r="DH208" s="165">
        <v>0</v>
      </c>
      <c r="DI208" s="182">
        <v>0</v>
      </c>
    </row>
    <row r="209" spans="1:113" x14ac:dyDescent="0.35">
      <c r="A209" s="172">
        <v>453</v>
      </c>
      <c r="B209" s="172">
        <v>479</v>
      </c>
      <c r="C209" s="173" t="s">
        <v>327</v>
      </c>
      <c r="D209" s="279" t="s">
        <v>474</v>
      </c>
      <c r="E209" s="174" t="s">
        <v>124</v>
      </c>
      <c r="F209" s="174" t="s">
        <v>125</v>
      </c>
      <c r="G209" s="172">
        <v>0</v>
      </c>
      <c r="H209" s="172">
        <v>0</v>
      </c>
      <c r="I209" s="172">
        <v>0</v>
      </c>
      <c r="J209" s="172">
        <v>0</v>
      </c>
      <c r="K209" s="172">
        <v>0</v>
      </c>
      <c r="L209" s="172">
        <v>0</v>
      </c>
      <c r="M209" s="172">
        <v>0</v>
      </c>
      <c r="N209" s="172">
        <v>0</v>
      </c>
      <c r="O209" s="172">
        <v>0</v>
      </c>
      <c r="P209" s="172">
        <v>0</v>
      </c>
      <c r="Q209" s="172">
        <v>0</v>
      </c>
      <c r="R209" s="177">
        <v>0</v>
      </c>
      <c r="S209" s="176">
        <v>0</v>
      </c>
      <c r="T209" s="172">
        <v>0</v>
      </c>
      <c r="U209" s="172">
        <v>0</v>
      </c>
      <c r="V209" s="172">
        <v>0</v>
      </c>
      <c r="W209" s="172">
        <v>0</v>
      </c>
      <c r="X209" s="172">
        <v>0</v>
      </c>
      <c r="Y209" s="172">
        <v>0</v>
      </c>
      <c r="Z209" s="172">
        <v>0</v>
      </c>
      <c r="AA209" s="172">
        <v>0</v>
      </c>
      <c r="AB209" s="172">
        <v>0</v>
      </c>
      <c r="AC209" s="172">
        <v>0</v>
      </c>
      <c r="AD209" s="177">
        <v>0</v>
      </c>
      <c r="AE209" s="176">
        <v>0</v>
      </c>
      <c r="AF209" s="172">
        <v>0</v>
      </c>
      <c r="AG209" s="172">
        <v>0</v>
      </c>
      <c r="AH209" s="172">
        <v>0</v>
      </c>
      <c r="AI209" s="172">
        <v>0</v>
      </c>
      <c r="AJ209" s="172">
        <v>0</v>
      </c>
      <c r="AK209" s="172">
        <v>0</v>
      </c>
      <c r="AL209" s="172">
        <v>0</v>
      </c>
      <c r="AM209" s="172">
        <v>0</v>
      </c>
      <c r="AN209" s="172">
        <v>0</v>
      </c>
      <c r="AO209" s="172">
        <v>0</v>
      </c>
      <c r="AP209" s="177">
        <v>0</v>
      </c>
      <c r="AQ209" s="176">
        <v>0</v>
      </c>
      <c r="AR209" s="172">
        <v>0</v>
      </c>
      <c r="AS209" s="172">
        <v>0</v>
      </c>
      <c r="AT209" s="172">
        <v>0</v>
      </c>
      <c r="AU209" s="172">
        <v>0</v>
      </c>
      <c r="AV209" s="172">
        <v>0</v>
      </c>
      <c r="AW209" s="172">
        <v>0</v>
      </c>
      <c r="AX209" s="172">
        <v>0</v>
      </c>
      <c r="AY209" s="172">
        <v>0</v>
      </c>
      <c r="AZ209" s="172">
        <v>0</v>
      </c>
      <c r="BA209" s="172">
        <v>0</v>
      </c>
      <c r="BB209" s="177">
        <v>0</v>
      </c>
      <c r="BC209" s="176">
        <v>0</v>
      </c>
      <c r="BD209" s="172">
        <v>0</v>
      </c>
      <c r="BE209" s="172">
        <v>0</v>
      </c>
      <c r="BF209" s="172">
        <v>0</v>
      </c>
      <c r="BG209" s="172">
        <v>0</v>
      </c>
      <c r="BH209" s="172">
        <v>0</v>
      </c>
      <c r="BI209" s="172">
        <v>0</v>
      </c>
      <c r="BJ209" s="172">
        <v>0</v>
      </c>
      <c r="BK209" s="172">
        <v>0</v>
      </c>
      <c r="BL209" s="172">
        <v>0</v>
      </c>
      <c r="BM209" s="172">
        <v>0</v>
      </c>
      <c r="BN209" s="177">
        <v>0</v>
      </c>
      <c r="BO209" s="176">
        <v>1823.4</v>
      </c>
      <c r="BP209" s="172">
        <v>5470.2</v>
      </c>
      <c r="BQ209" s="172">
        <v>10940.4</v>
      </c>
      <c r="BR209" s="172">
        <v>16410.599999999999</v>
      </c>
      <c r="BS209" s="172">
        <v>21880.799999999999</v>
      </c>
      <c r="BT209" s="172">
        <v>29174.400000000001</v>
      </c>
      <c r="BU209" s="172">
        <v>32821.199999999997</v>
      </c>
      <c r="BV209" s="172">
        <v>25527.600000000002</v>
      </c>
      <c r="BW209" s="172">
        <v>18234</v>
      </c>
      <c r="BX209" s="172">
        <v>12763.800000000001</v>
      </c>
      <c r="BY209" s="172">
        <v>5470.2</v>
      </c>
      <c r="BZ209" s="177">
        <v>1823.4</v>
      </c>
      <c r="CA209" s="176">
        <v>0</v>
      </c>
      <c r="CB209" s="172">
        <v>0</v>
      </c>
      <c r="CC209" s="172">
        <v>0</v>
      </c>
      <c r="CD209" s="172">
        <v>0</v>
      </c>
      <c r="CE209" s="172">
        <v>0</v>
      </c>
      <c r="CF209" s="172">
        <v>0</v>
      </c>
      <c r="CG209" s="172">
        <v>0</v>
      </c>
      <c r="CH209" s="172">
        <v>0</v>
      </c>
      <c r="CI209" s="172">
        <v>0</v>
      </c>
      <c r="CJ209" s="172">
        <v>0</v>
      </c>
      <c r="CK209" s="172">
        <v>0</v>
      </c>
      <c r="CL209" s="177">
        <v>0</v>
      </c>
      <c r="CM209" s="176">
        <v>0</v>
      </c>
      <c r="CN209" s="172">
        <v>0</v>
      </c>
      <c r="CO209" s="172">
        <v>0</v>
      </c>
      <c r="CP209" s="172">
        <v>0</v>
      </c>
      <c r="CQ209" s="172">
        <v>0</v>
      </c>
      <c r="CR209" s="172">
        <v>0</v>
      </c>
      <c r="CS209" s="172">
        <v>0</v>
      </c>
      <c r="CT209" s="172">
        <v>0</v>
      </c>
      <c r="CU209" s="172">
        <v>0</v>
      </c>
      <c r="CV209" s="172">
        <v>0</v>
      </c>
      <c r="CW209" s="172">
        <v>0</v>
      </c>
      <c r="CX209" s="172">
        <v>0</v>
      </c>
      <c r="CY209" s="163">
        <v>182339.99999999997</v>
      </c>
      <c r="DA209" s="178">
        <v>0</v>
      </c>
      <c r="DB209" s="179">
        <v>0</v>
      </c>
      <c r="DC209" s="179">
        <v>0</v>
      </c>
      <c r="DD209" s="179">
        <v>0</v>
      </c>
      <c r="DE209" s="179">
        <v>182339.99999999997</v>
      </c>
      <c r="DF209" s="179">
        <v>0</v>
      </c>
      <c r="DG209" s="179">
        <v>0</v>
      </c>
      <c r="DH209" s="165">
        <v>182339.99999999997</v>
      </c>
      <c r="DI209" s="182">
        <v>0</v>
      </c>
    </row>
    <row r="210" spans="1:113" x14ac:dyDescent="0.35">
      <c r="A210" s="172">
        <v>455</v>
      </c>
      <c r="B210" s="172">
        <v>258</v>
      </c>
      <c r="C210" s="173" t="s">
        <v>328</v>
      </c>
      <c r="D210" s="279" t="s">
        <v>474</v>
      </c>
      <c r="E210" s="184" t="s">
        <v>214</v>
      </c>
      <c r="F210" s="174" t="s">
        <v>125</v>
      </c>
      <c r="G210" s="172">
        <v>0</v>
      </c>
      <c r="H210" s="172">
        <v>0</v>
      </c>
      <c r="I210" s="172">
        <v>0</v>
      </c>
      <c r="J210" s="172">
        <v>0</v>
      </c>
      <c r="K210" s="172">
        <v>0</v>
      </c>
      <c r="L210" s="172">
        <v>0</v>
      </c>
      <c r="M210" s="172">
        <v>0</v>
      </c>
      <c r="N210" s="172">
        <v>0</v>
      </c>
      <c r="O210" s="172">
        <v>0</v>
      </c>
      <c r="P210" s="172">
        <v>0</v>
      </c>
      <c r="Q210" s="172">
        <v>0</v>
      </c>
      <c r="R210" s="177">
        <v>0</v>
      </c>
      <c r="S210" s="176">
        <v>0</v>
      </c>
      <c r="T210" s="172">
        <v>0</v>
      </c>
      <c r="U210" s="172">
        <v>0</v>
      </c>
      <c r="V210" s="172">
        <v>0</v>
      </c>
      <c r="W210" s="172">
        <v>0</v>
      </c>
      <c r="X210" s="172">
        <v>0</v>
      </c>
      <c r="Y210" s="172">
        <v>0</v>
      </c>
      <c r="Z210" s="172">
        <v>0</v>
      </c>
      <c r="AA210" s="172">
        <v>0</v>
      </c>
      <c r="AB210" s="172">
        <v>0</v>
      </c>
      <c r="AC210" s="172">
        <v>0</v>
      </c>
      <c r="AD210" s="177">
        <v>0</v>
      </c>
      <c r="AE210" s="176">
        <v>0</v>
      </c>
      <c r="AF210" s="172">
        <v>0</v>
      </c>
      <c r="AG210" s="172">
        <v>0</v>
      </c>
      <c r="AH210" s="172">
        <v>0</v>
      </c>
      <c r="AI210" s="172">
        <v>0</v>
      </c>
      <c r="AJ210" s="172">
        <v>0</v>
      </c>
      <c r="AK210" s="172">
        <v>0</v>
      </c>
      <c r="AL210" s="172">
        <v>0</v>
      </c>
      <c r="AM210" s="172">
        <v>0</v>
      </c>
      <c r="AN210" s="172">
        <v>0</v>
      </c>
      <c r="AO210" s="172">
        <v>0</v>
      </c>
      <c r="AP210" s="177">
        <v>0</v>
      </c>
      <c r="AQ210" s="176">
        <v>0</v>
      </c>
      <c r="AR210" s="172">
        <v>0</v>
      </c>
      <c r="AS210" s="172">
        <v>0</v>
      </c>
      <c r="AT210" s="172">
        <v>0</v>
      </c>
      <c r="AU210" s="172">
        <v>0</v>
      </c>
      <c r="AV210" s="172">
        <v>0</v>
      </c>
      <c r="AW210" s="172">
        <v>0</v>
      </c>
      <c r="AX210" s="172">
        <v>0</v>
      </c>
      <c r="AY210" s="172">
        <v>0</v>
      </c>
      <c r="AZ210" s="172">
        <v>0</v>
      </c>
      <c r="BA210" s="172">
        <v>0</v>
      </c>
      <c r="BB210" s="177">
        <v>0</v>
      </c>
      <c r="BC210" s="176">
        <v>0</v>
      </c>
      <c r="BD210" s="172">
        <v>0</v>
      </c>
      <c r="BE210" s="172">
        <v>0</v>
      </c>
      <c r="BF210" s="172">
        <v>0</v>
      </c>
      <c r="BG210" s="172">
        <v>0</v>
      </c>
      <c r="BH210" s="172">
        <v>0</v>
      </c>
      <c r="BI210" s="172">
        <v>0</v>
      </c>
      <c r="BJ210" s="172">
        <v>0</v>
      </c>
      <c r="BK210" s="172">
        <v>0</v>
      </c>
      <c r="BL210" s="172">
        <v>0</v>
      </c>
      <c r="BM210" s="172">
        <v>0</v>
      </c>
      <c r="BN210" s="177">
        <v>0</v>
      </c>
      <c r="BO210" s="176">
        <v>0</v>
      </c>
      <c r="BP210" s="172">
        <v>0</v>
      </c>
      <c r="BQ210" s="172">
        <v>5105.8664779874207</v>
      </c>
      <c r="BR210" s="172">
        <v>8169.3863647798744</v>
      </c>
      <c r="BS210" s="172">
        <v>12254.079547169809</v>
      </c>
      <c r="BT210" s="172">
        <v>15317.599433962263</v>
      </c>
      <c r="BU210" s="172">
        <v>18381.119320754715</v>
      </c>
      <c r="BV210" s="172">
        <v>15317.599433962263</v>
      </c>
      <c r="BW210" s="172">
        <v>12254.079547169809</v>
      </c>
      <c r="BX210" s="172">
        <v>10211.732955974841</v>
      </c>
      <c r="BY210" s="172">
        <v>5105.8664779874207</v>
      </c>
      <c r="BZ210" s="177">
        <v>0</v>
      </c>
      <c r="CA210" s="176">
        <v>0</v>
      </c>
      <c r="CB210" s="172">
        <v>0</v>
      </c>
      <c r="CC210" s="172">
        <v>0</v>
      </c>
      <c r="CD210" s="172">
        <v>0</v>
      </c>
      <c r="CE210" s="172">
        <v>0</v>
      </c>
      <c r="CF210" s="172">
        <v>0</v>
      </c>
      <c r="CG210" s="172">
        <v>0</v>
      </c>
      <c r="CH210" s="172">
        <v>0</v>
      </c>
      <c r="CI210" s="172">
        <v>0</v>
      </c>
      <c r="CJ210" s="172">
        <v>0</v>
      </c>
      <c r="CK210" s="172">
        <v>0</v>
      </c>
      <c r="CL210" s="177">
        <v>0</v>
      </c>
      <c r="CM210" s="176">
        <v>0</v>
      </c>
      <c r="CN210" s="172">
        <v>0</v>
      </c>
      <c r="CO210" s="172">
        <v>0</v>
      </c>
      <c r="CP210" s="172">
        <v>0</v>
      </c>
      <c r="CQ210" s="172">
        <v>0</v>
      </c>
      <c r="CR210" s="172">
        <v>0</v>
      </c>
      <c r="CS210" s="172">
        <v>0</v>
      </c>
      <c r="CT210" s="172">
        <v>0</v>
      </c>
      <c r="CU210" s="172">
        <v>0</v>
      </c>
      <c r="CV210" s="172">
        <v>0</v>
      </c>
      <c r="CW210" s="172">
        <v>0</v>
      </c>
      <c r="CX210" s="172">
        <v>0</v>
      </c>
      <c r="CY210" s="163">
        <v>102117.32955974841</v>
      </c>
      <c r="DA210" s="178">
        <v>0</v>
      </c>
      <c r="DB210" s="179">
        <v>0</v>
      </c>
      <c r="DC210" s="179">
        <v>0</v>
      </c>
      <c r="DD210" s="179">
        <v>0</v>
      </c>
      <c r="DE210" s="179">
        <v>102117.32955974841</v>
      </c>
      <c r="DF210" s="179">
        <v>0</v>
      </c>
      <c r="DG210" s="179">
        <v>0</v>
      </c>
      <c r="DH210" s="165">
        <v>102117.32955974841</v>
      </c>
      <c r="DI210" s="182">
        <v>0</v>
      </c>
    </row>
    <row r="211" spans="1:113" x14ac:dyDescent="0.35">
      <c r="A211" s="172">
        <v>460</v>
      </c>
      <c r="B211" s="172">
        <v>538</v>
      </c>
      <c r="C211" s="173" t="s">
        <v>329</v>
      </c>
      <c r="D211" s="279" t="s">
        <v>474</v>
      </c>
      <c r="E211" s="174" t="s">
        <v>214</v>
      </c>
      <c r="F211" s="174" t="s">
        <v>125</v>
      </c>
      <c r="G211" s="172">
        <v>0</v>
      </c>
      <c r="H211" s="172">
        <v>0</v>
      </c>
      <c r="I211" s="172">
        <v>0</v>
      </c>
      <c r="J211" s="172">
        <v>0</v>
      </c>
      <c r="K211" s="172">
        <v>0</v>
      </c>
      <c r="L211" s="172">
        <v>0</v>
      </c>
      <c r="M211" s="172">
        <v>0</v>
      </c>
      <c r="N211" s="172">
        <v>0</v>
      </c>
      <c r="O211" s="172">
        <v>0</v>
      </c>
      <c r="P211" s="172">
        <v>0</v>
      </c>
      <c r="Q211" s="172">
        <v>0</v>
      </c>
      <c r="R211" s="177">
        <v>0</v>
      </c>
      <c r="S211" s="176">
        <v>0</v>
      </c>
      <c r="T211" s="172">
        <v>81983.530560231186</v>
      </c>
      <c r="U211" s="172">
        <v>163967.06112046237</v>
      </c>
      <c r="V211" s="172">
        <v>327934.12224092474</v>
      </c>
      <c r="W211" s="172">
        <v>491901.18336138705</v>
      </c>
      <c r="X211" s="172">
        <v>614876.47920173383</v>
      </c>
      <c r="Y211" s="172">
        <v>737851.77504208067</v>
      </c>
      <c r="Z211" s="172">
        <v>614876.47920173383</v>
      </c>
      <c r="AA211" s="172">
        <v>491901.18336138705</v>
      </c>
      <c r="AB211" s="172">
        <v>327934.12224092474</v>
      </c>
      <c r="AC211" s="172">
        <v>163967.06112046237</v>
      </c>
      <c r="AD211" s="177">
        <v>81983.530560231186</v>
      </c>
      <c r="AE211" s="176">
        <v>0</v>
      </c>
      <c r="AF211" s="172">
        <v>0</v>
      </c>
      <c r="AG211" s="172">
        <v>0</v>
      </c>
      <c r="AH211" s="172">
        <v>0</v>
      </c>
      <c r="AI211" s="172">
        <v>0</v>
      </c>
      <c r="AJ211" s="172">
        <v>0</v>
      </c>
      <c r="AK211" s="172">
        <v>0</v>
      </c>
      <c r="AL211" s="172">
        <v>0</v>
      </c>
      <c r="AM211" s="172">
        <v>0</v>
      </c>
      <c r="AN211" s="172">
        <v>0</v>
      </c>
      <c r="AO211" s="172">
        <v>0</v>
      </c>
      <c r="AP211" s="177">
        <v>0</v>
      </c>
      <c r="AQ211" s="176">
        <v>0</v>
      </c>
      <c r="AR211" s="172">
        <v>0</v>
      </c>
      <c r="AS211" s="172">
        <v>0</v>
      </c>
      <c r="AT211" s="172">
        <v>0</v>
      </c>
      <c r="AU211" s="172">
        <v>0</v>
      </c>
      <c r="AV211" s="172">
        <v>0</v>
      </c>
      <c r="AW211" s="172">
        <v>0</v>
      </c>
      <c r="AX211" s="172">
        <v>0</v>
      </c>
      <c r="AY211" s="172">
        <v>0</v>
      </c>
      <c r="AZ211" s="172">
        <v>0</v>
      </c>
      <c r="BA211" s="172">
        <v>0</v>
      </c>
      <c r="BB211" s="177">
        <v>0</v>
      </c>
      <c r="BC211" s="176">
        <v>0</v>
      </c>
      <c r="BD211" s="172">
        <v>0</v>
      </c>
      <c r="BE211" s="172">
        <v>0</v>
      </c>
      <c r="BF211" s="172">
        <v>0</v>
      </c>
      <c r="BG211" s="172">
        <v>0</v>
      </c>
      <c r="BH211" s="172">
        <v>0</v>
      </c>
      <c r="BI211" s="172">
        <v>0</v>
      </c>
      <c r="BJ211" s="172">
        <v>0</v>
      </c>
      <c r="BK211" s="172">
        <v>0</v>
      </c>
      <c r="BL211" s="172">
        <v>0</v>
      </c>
      <c r="BM211" s="172">
        <v>0</v>
      </c>
      <c r="BN211" s="177">
        <v>0</v>
      </c>
      <c r="BO211" s="176">
        <v>0</v>
      </c>
      <c r="BP211" s="172">
        <v>0</v>
      </c>
      <c r="BQ211" s="172">
        <v>0</v>
      </c>
      <c r="BR211" s="172">
        <v>0</v>
      </c>
      <c r="BS211" s="172">
        <v>0</v>
      </c>
      <c r="BT211" s="172">
        <v>0</v>
      </c>
      <c r="BU211" s="172">
        <v>0</v>
      </c>
      <c r="BV211" s="172">
        <v>0</v>
      </c>
      <c r="BW211" s="172">
        <v>0</v>
      </c>
      <c r="BX211" s="172">
        <v>0</v>
      </c>
      <c r="BY211" s="172">
        <v>0</v>
      </c>
      <c r="BZ211" s="177">
        <v>0</v>
      </c>
      <c r="CA211" s="176">
        <v>0</v>
      </c>
      <c r="CB211" s="172">
        <v>0</v>
      </c>
      <c r="CC211" s="172">
        <v>0</v>
      </c>
      <c r="CD211" s="172">
        <v>0</v>
      </c>
      <c r="CE211" s="172">
        <v>0</v>
      </c>
      <c r="CF211" s="172">
        <v>0</v>
      </c>
      <c r="CG211" s="172">
        <v>0</v>
      </c>
      <c r="CH211" s="172">
        <v>0</v>
      </c>
      <c r="CI211" s="172">
        <v>0</v>
      </c>
      <c r="CJ211" s="172">
        <v>0</v>
      </c>
      <c r="CK211" s="172">
        <v>0</v>
      </c>
      <c r="CL211" s="177">
        <v>0</v>
      </c>
      <c r="CM211" s="176">
        <v>0</v>
      </c>
      <c r="CN211" s="172">
        <v>0</v>
      </c>
      <c r="CO211" s="172">
        <v>0</v>
      </c>
      <c r="CP211" s="172">
        <v>0</v>
      </c>
      <c r="CQ211" s="172">
        <v>0</v>
      </c>
      <c r="CR211" s="172">
        <v>0</v>
      </c>
      <c r="CS211" s="172">
        <v>0</v>
      </c>
      <c r="CT211" s="172">
        <v>0</v>
      </c>
      <c r="CU211" s="172">
        <v>0</v>
      </c>
      <c r="CV211" s="172">
        <v>0</v>
      </c>
      <c r="CW211" s="172">
        <v>0</v>
      </c>
      <c r="CX211" s="172">
        <v>0</v>
      </c>
      <c r="CY211" s="163">
        <v>4099176.528011559</v>
      </c>
      <c r="DA211" s="178">
        <v>4099176.528011559</v>
      </c>
      <c r="DB211" s="179">
        <v>0</v>
      </c>
      <c r="DC211" s="179">
        <v>0</v>
      </c>
      <c r="DD211" s="179">
        <v>0</v>
      </c>
      <c r="DE211" s="179">
        <v>0</v>
      </c>
      <c r="DF211" s="179">
        <v>0</v>
      </c>
      <c r="DG211" s="179">
        <v>0</v>
      </c>
      <c r="DH211" s="165">
        <v>4099176.528011559</v>
      </c>
      <c r="DI211" s="182">
        <v>0</v>
      </c>
    </row>
    <row r="212" spans="1:113" x14ac:dyDescent="0.35">
      <c r="A212" s="172">
        <v>461</v>
      </c>
      <c r="B212" s="172">
        <v>539</v>
      </c>
      <c r="C212" s="173" t="s">
        <v>330</v>
      </c>
      <c r="D212" s="279" t="s">
        <v>474</v>
      </c>
      <c r="E212" s="174" t="s">
        <v>127</v>
      </c>
      <c r="F212" s="174" t="s">
        <v>125</v>
      </c>
      <c r="G212" s="172">
        <v>0</v>
      </c>
      <c r="H212" s="172">
        <v>0</v>
      </c>
      <c r="I212" s="172">
        <v>0</v>
      </c>
      <c r="J212" s="172">
        <v>0</v>
      </c>
      <c r="K212" s="172">
        <v>0</v>
      </c>
      <c r="L212" s="172">
        <v>0</v>
      </c>
      <c r="M212" s="172">
        <v>0</v>
      </c>
      <c r="N212" s="172">
        <v>0</v>
      </c>
      <c r="O212" s="172">
        <v>0</v>
      </c>
      <c r="P212" s="172">
        <v>0</v>
      </c>
      <c r="Q212" s="172">
        <v>0</v>
      </c>
      <c r="R212" s="177">
        <v>0</v>
      </c>
      <c r="S212" s="176">
        <v>0</v>
      </c>
      <c r="T212" s="172">
        <v>0</v>
      </c>
      <c r="U212" s="172">
        <v>0</v>
      </c>
      <c r="V212" s="172">
        <v>0</v>
      </c>
      <c r="W212" s="172">
        <v>53096.904428440939</v>
      </c>
      <c r="X212" s="172">
        <v>84955.047085505503</v>
      </c>
      <c r="Y212" s="172">
        <v>127432.57062825823</v>
      </c>
      <c r="Z212" s="172">
        <v>84955.047085505503</v>
      </c>
      <c r="AA212" s="172">
        <v>53096.904428440939</v>
      </c>
      <c r="AB212" s="172">
        <v>0</v>
      </c>
      <c r="AC212" s="172">
        <v>0</v>
      </c>
      <c r="AD212" s="177">
        <v>0</v>
      </c>
      <c r="AE212" s="176">
        <v>0</v>
      </c>
      <c r="AF212" s="172">
        <v>0</v>
      </c>
      <c r="AG212" s="172">
        <v>0</v>
      </c>
      <c r="AH212" s="172">
        <v>0</v>
      </c>
      <c r="AI212" s="172">
        <v>0</v>
      </c>
      <c r="AJ212" s="172">
        <v>0</v>
      </c>
      <c r="AK212" s="172">
        <v>0</v>
      </c>
      <c r="AL212" s="172">
        <v>0</v>
      </c>
      <c r="AM212" s="172">
        <v>0</v>
      </c>
      <c r="AN212" s="172">
        <v>0</v>
      </c>
      <c r="AO212" s="172">
        <v>0</v>
      </c>
      <c r="AP212" s="177">
        <v>0</v>
      </c>
      <c r="AQ212" s="176">
        <v>0</v>
      </c>
      <c r="AR212" s="172">
        <v>0</v>
      </c>
      <c r="AS212" s="172">
        <v>0</v>
      </c>
      <c r="AT212" s="172">
        <v>0</v>
      </c>
      <c r="AU212" s="172">
        <v>0</v>
      </c>
      <c r="AV212" s="172">
        <v>0</v>
      </c>
      <c r="AW212" s="172">
        <v>0</v>
      </c>
      <c r="AX212" s="172">
        <v>0</v>
      </c>
      <c r="AY212" s="172">
        <v>0</v>
      </c>
      <c r="AZ212" s="172">
        <v>0</v>
      </c>
      <c r="BA212" s="172">
        <v>0</v>
      </c>
      <c r="BB212" s="177">
        <v>0</v>
      </c>
      <c r="BC212" s="176">
        <v>0</v>
      </c>
      <c r="BD212" s="172">
        <v>0</v>
      </c>
      <c r="BE212" s="172">
        <v>0</v>
      </c>
      <c r="BF212" s="172">
        <v>0</v>
      </c>
      <c r="BG212" s="172">
        <v>0</v>
      </c>
      <c r="BH212" s="172">
        <v>0</v>
      </c>
      <c r="BI212" s="172">
        <v>0</v>
      </c>
      <c r="BJ212" s="172">
        <v>0</v>
      </c>
      <c r="BK212" s="172">
        <v>0</v>
      </c>
      <c r="BL212" s="172">
        <v>0</v>
      </c>
      <c r="BM212" s="172">
        <v>0</v>
      </c>
      <c r="BN212" s="177">
        <v>0</v>
      </c>
      <c r="BO212" s="176">
        <v>0</v>
      </c>
      <c r="BP212" s="172">
        <v>0</v>
      </c>
      <c r="BQ212" s="172">
        <v>0</v>
      </c>
      <c r="BR212" s="172">
        <v>0</v>
      </c>
      <c r="BS212" s="172">
        <v>0</v>
      </c>
      <c r="BT212" s="172">
        <v>0</v>
      </c>
      <c r="BU212" s="172">
        <v>0</v>
      </c>
      <c r="BV212" s="172">
        <v>0</v>
      </c>
      <c r="BW212" s="172">
        <v>0</v>
      </c>
      <c r="BX212" s="172">
        <v>0</v>
      </c>
      <c r="BY212" s="172">
        <v>0</v>
      </c>
      <c r="BZ212" s="177">
        <v>0</v>
      </c>
      <c r="CA212" s="176">
        <v>0</v>
      </c>
      <c r="CB212" s="172">
        <v>0</v>
      </c>
      <c r="CC212" s="172">
        <v>0</v>
      </c>
      <c r="CD212" s="172">
        <v>0</v>
      </c>
      <c r="CE212" s="172">
        <v>0</v>
      </c>
      <c r="CF212" s="172">
        <v>0</v>
      </c>
      <c r="CG212" s="172">
        <v>0</v>
      </c>
      <c r="CH212" s="172">
        <v>0</v>
      </c>
      <c r="CI212" s="172">
        <v>0</v>
      </c>
      <c r="CJ212" s="172">
        <v>0</v>
      </c>
      <c r="CK212" s="172">
        <v>0</v>
      </c>
      <c r="CL212" s="177">
        <v>0</v>
      </c>
      <c r="CM212" s="176">
        <v>0</v>
      </c>
      <c r="CN212" s="172">
        <v>0</v>
      </c>
      <c r="CO212" s="172">
        <v>0</v>
      </c>
      <c r="CP212" s="172">
        <v>0</v>
      </c>
      <c r="CQ212" s="172">
        <v>0</v>
      </c>
      <c r="CR212" s="172">
        <v>0</v>
      </c>
      <c r="CS212" s="172">
        <v>0</v>
      </c>
      <c r="CT212" s="172">
        <v>0</v>
      </c>
      <c r="CU212" s="172">
        <v>0</v>
      </c>
      <c r="CV212" s="172">
        <v>0</v>
      </c>
      <c r="CW212" s="172">
        <v>0</v>
      </c>
      <c r="CX212" s="172">
        <v>0</v>
      </c>
      <c r="CY212" s="163">
        <v>403536.47365615115</v>
      </c>
      <c r="DA212" s="178">
        <v>403536.47365615115</v>
      </c>
      <c r="DB212" s="179">
        <v>0</v>
      </c>
      <c r="DC212" s="179">
        <v>0</v>
      </c>
      <c r="DD212" s="179">
        <v>0</v>
      </c>
      <c r="DE212" s="179">
        <v>0</v>
      </c>
      <c r="DF212" s="179">
        <v>0</v>
      </c>
      <c r="DG212" s="179">
        <v>0</v>
      </c>
      <c r="DH212" s="165">
        <v>403536.47365615115</v>
      </c>
      <c r="DI212" s="182">
        <v>0</v>
      </c>
    </row>
    <row r="213" spans="1:113" x14ac:dyDescent="0.35">
      <c r="A213" s="172">
        <v>465</v>
      </c>
      <c r="B213" s="172">
        <v>482</v>
      </c>
      <c r="C213" s="173" t="s">
        <v>331</v>
      </c>
      <c r="D213" s="279" t="s">
        <v>474</v>
      </c>
      <c r="E213" s="183" t="s">
        <v>124</v>
      </c>
      <c r="F213" s="174" t="s">
        <v>125</v>
      </c>
      <c r="G213" s="172">
        <v>0</v>
      </c>
      <c r="H213" s="172">
        <v>0</v>
      </c>
      <c r="I213" s="172">
        <v>0</v>
      </c>
      <c r="J213" s="172">
        <v>0</v>
      </c>
      <c r="K213" s="172">
        <v>0</v>
      </c>
      <c r="L213" s="172">
        <v>0</v>
      </c>
      <c r="M213" s="172">
        <v>0</v>
      </c>
      <c r="N213" s="172">
        <v>0</v>
      </c>
      <c r="O213" s="172">
        <v>0</v>
      </c>
      <c r="P213" s="172">
        <v>0</v>
      </c>
      <c r="Q213" s="172">
        <v>0</v>
      </c>
      <c r="R213" s="177">
        <v>0</v>
      </c>
      <c r="S213" s="176">
        <v>0</v>
      </c>
      <c r="T213" s="172">
        <v>0</v>
      </c>
      <c r="U213" s="172">
        <v>0</v>
      </c>
      <c r="V213" s="172">
        <v>0</v>
      </c>
      <c r="W213" s="172">
        <v>0</v>
      </c>
      <c r="X213" s="172">
        <v>0</v>
      </c>
      <c r="Y213" s="172">
        <v>0</v>
      </c>
      <c r="Z213" s="172">
        <v>0</v>
      </c>
      <c r="AA213" s="172">
        <v>0</v>
      </c>
      <c r="AB213" s="172">
        <v>0</v>
      </c>
      <c r="AC213" s="172">
        <v>0</v>
      </c>
      <c r="AD213" s="177">
        <v>0</v>
      </c>
      <c r="AE213" s="176">
        <v>0</v>
      </c>
      <c r="AF213" s="172">
        <v>0</v>
      </c>
      <c r="AG213" s="172">
        <v>0</v>
      </c>
      <c r="AH213" s="172">
        <v>0</v>
      </c>
      <c r="AI213" s="172">
        <v>0</v>
      </c>
      <c r="AJ213" s="172">
        <v>0</v>
      </c>
      <c r="AK213" s="172">
        <v>0</v>
      </c>
      <c r="AL213" s="172">
        <v>0</v>
      </c>
      <c r="AM213" s="172">
        <v>0</v>
      </c>
      <c r="AN213" s="172">
        <v>0</v>
      </c>
      <c r="AO213" s="172">
        <v>0</v>
      </c>
      <c r="AP213" s="177">
        <v>0</v>
      </c>
      <c r="AQ213" s="176">
        <v>0</v>
      </c>
      <c r="AR213" s="172">
        <v>0</v>
      </c>
      <c r="AS213" s="172">
        <v>0</v>
      </c>
      <c r="AT213" s="172">
        <v>0</v>
      </c>
      <c r="AU213" s="172">
        <v>0</v>
      </c>
      <c r="AV213" s="172">
        <v>0</v>
      </c>
      <c r="AW213" s="172">
        <v>0</v>
      </c>
      <c r="AX213" s="172">
        <v>0</v>
      </c>
      <c r="AY213" s="172">
        <v>0</v>
      </c>
      <c r="AZ213" s="172">
        <v>0</v>
      </c>
      <c r="BA213" s="172">
        <v>0</v>
      </c>
      <c r="BB213" s="177">
        <v>0</v>
      </c>
      <c r="BC213" s="176">
        <v>0</v>
      </c>
      <c r="BD213" s="172">
        <v>0</v>
      </c>
      <c r="BE213" s="172">
        <v>0</v>
      </c>
      <c r="BF213" s="172">
        <v>0</v>
      </c>
      <c r="BG213" s="172">
        <v>0</v>
      </c>
      <c r="BH213" s="172">
        <v>0</v>
      </c>
      <c r="BI213" s="172">
        <v>0</v>
      </c>
      <c r="BJ213" s="172">
        <v>0</v>
      </c>
      <c r="BK213" s="172">
        <v>0</v>
      </c>
      <c r="BL213" s="172">
        <v>0</v>
      </c>
      <c r="BM213" s="172">
        <v>0</v>
      </c>
      <c r="BN213" s="177">
        <v>0</v>
      </c>
      <c r="BO213" s="176">
        <v>0</v>
      </c>
      <c r="BP213" s="172">
        <v>0</v>
      </c>
      <c r="BQ213" s="172">
        <v>0</v>
      </c>
      <c r="BR213" s="172">
        <v>0</v>
      </c>
      <c r="BS213" s="172">
        <v>0</v>
      </c>
      <c r="BT213" s="172">
        <v>0</v>
      </c>
      <c r="BU213" s="172">
        <v>0</v>
      </c>
      <c r="BV213" s="172">
        <v>0</v>
      </c>
      <c r="BW213" s="172">
        <v>0</v>
      </c>
      <c r="BX213" s="172">
        <v>0</v>
      </c>
      <c r="BY213" s="172">
        <v>0</v>
      </c>
      <c r="BZ213" s="177">
        <v>0</v>
      </c>
      <c r="CA213" s="176">
        <v>0</v>
      </c>
      <c r="CB213" s="172">
        <v>0</v>
      </c>
      <c r="CC213" s="172">
        <v>0</v>
      </c>
      <c r="CD213" s="172">
        <v>0</v>
      </c>
      <c r="CE213" s="172">
        <v>0</v>
      </c>
      <c r="CF213" s="172">
        <v>0</v>
      </c>
      <c r="CG213" s="172">
        <v>0</v>
      </c>
      <c r="CH213" s="172">
        <v>0</v>
      </c>
      <c r="CI213" s="172">
        <v>0</v>
      </c>
      <c r="CJ213" s="172">
        <v>0</v>
      </c>
      <c r="CK213" s="172">
        <v>0</v>
      </c>
      <c r="CL213" s="177">
        <v>0</v>
      </c>
      <c r="CM213" s="176">
        <v>1485.4469565217394</v>
      </c>
      <c r="CN213" s="172">
        <v>4456.3408695652179</v>
      </c>
      <c r="CO213" s="172">
        <v>8912.6817391304357</v>
      </c>
      <c r="CP213" s="172">
        <v>13369.022608695654</v>
      </c>
      <c r="CQ213" s="172">
        <v>17825.363478260871</v>
      </c>
      <c r="CR213" s="172">
        <v>23767.15130434783</v>
      </c>
      <c r="CS213" s="172">
        <v>26738.045217391307</v>
      </c>
      <c r="CT213" s="172">
        <v>20796.257391304352</v>
      </c>
      <c r="CU213" s="172">
        <v>14854.469565217394</v>
      </c>
      <c r="CV213" s="172">
        <v>10398.128695652176</v>
      </c>
      <c r="CW213" s="172">
        <v>4456.3408695652179</v>
      </c>
      <c r="CX213" s="172">
        <v>1485.4469565217394</v>
      </c>
      <c r="CY213" s="163">
        <v>148544.69565217392</v>
      </c>
      <c r="DA213" s="178">
        <v>0</v>
      </c>
      <c r="DB213" s="179">
        <v>0</v>
      </c>
      <c r="DC213" s="179">
        <v>0</v>
      </c>
      <c r="DD213" s="179">
        <v>0</v>
      </c>
      <c r="DE213" s="179">
        <v>0</v>
      </c>
      <c r="DF213" s="179">
        <v>0</v>
      </c>
      <c r="DG213" s="179">
        <v>148544.69565217392</v>
      </c>
      <c r="DH213" s="165">
        <v>148544.69565217392</v>
      </c>
      <c r="DI213" s="182">
        <v>0</v>
      </c>
    </row>
    <row r="214" spans="1:113" x14ac:dyDescent="0.35">
      <c r="A214" s="172">
        <v>466</v>
      </c>
      <c r="B214" s="172">
        <v>455</v>
      </c>
      <c r="C214" s="173" t="s">
        <v>332</v>
      </c>
      <c r="D214" s="279" t="s">
        <v>474</v>
      </c>
      <c r="E214" s="174" t="s">
        <v>214</v>
      </c>
      <c r="F214" s="174" t="s">
        <v>125</v>
      </c>
      <c r="G214" s="172">
        <v>0</v>
      </c>
      <c r="H214" s="172">
        <v>0</v>
      </c>
      <c r="I214" s="172">
        <v>0</v>
      </c>
      <c r="J214" s="172">
        <v>0</v>
      </c>
      <c r="K214" s="172">
        <v>0</v>
      </c>
      <c r="L214" s="172">
        <v>0</v>
      </c>
      <c r="M214" s="172">
        <v>0</v>
      </c>
      <c r="N214" s="172">
        <v>0</v>
      </c>
      <c r="O214" s="172">
        <v>0</v>
      </c>
      <c r="P214" s="172">
        <v>0</v>
      </c>
      <c r="Q214" s="172">
        <v>0</v>
      </c>
      <c r="R214" s="177">
        <v>0</v>
      </c>
      <c r="S214" s="176">
        <v>0</v>
      </c>
      <c r="T214" s="172">
        <v>0</v>
      </c>
      <c r="U214" s="172">
        <v>0</v>
      </c>
      <c r="V214" s="172">
        <v>0</v>
      </c>
      <c r="W214" s="172">
        <v>0</v>
      </c>
      <c r="X214" s="172">
        <v>0</v>
      </c>
      <c r="Y214" s="172">
        <v>0</v>
      </c>
      <c r="Z214" s="172">
        <v>0</v>
      </c>
      <c r="AA214" s="172">
        <v>0</v>
      </c>
      <c r="AB214" s="172">
        <v>0</v>
      </c>
      <c r="AC214" s="172">
        <v>0</v>
      </c>
      <c r="AD214" s="177">
        <v>0</v>
      </c>
      <c r="AE214" s="176">
        <v>0</v>
      </c>
      <c r="AF214" s="172">
        <v>0</v>
      </c>
      <c r="AG214" s="172">
        <v>0</v>
      </c>
      <c r="AH214" s="172">
        <v>0</v>
      </c>
      <c r="AI214" s="172">
        <v>0</v>
      </c>
      <c r="AJ214" s="172">
        <v>0</v>
      </c>
      <c r="AK214" s="172">
        <v>0</v>
      </c>
      <c r="AL214" s="172">
        <v>0</v>
      </c>
      <c r="AM214" s="172">
        <v>0</v>
      </c>
      <c r="AN214" s="172">
        <v>0</v>
      </c>
      <c r="AO214" s="172">
        <v>0</v>
      </c>
      <c r="AP214" s="177">
        <v>0</v>
      </c>
      <c r="AQ214" s="176">
        <v>0</v>
      </c>
      <c r="AR214" s="172">
        <v>0</v>
      </c>
      <c r="AS214" s="172">
        <v>0</v>
      </c>
      <c r="AT214" s="172">
        <v>0</v>
      </c>
      <c r="AU214" s="172">
        <v>0</v>
      </c>
      <c r="AV214" s="172">
        <v>0</v>
      </c>
      <c r="AW214" s="172">
        <v>0</v>
      </c>
      <c r="AX214" s="172">
        <v>0</v>
      </c>
      <c r="AY214" s="172">
        <v>0</v>
      </c>
      <c r="AZ214" s="172">
        <v>0</v>
      </c>
      <c r="BA214" s="172">
        <v>0</v>
      </c>
      <c r="BB214" s="177">
        <v>0</v>
      </c>
      <c r="BC214" s="176">
        <v>0</v>
      </c>
      <c r="BD214" s="172">
        <v>0</v>
      </c>
      <c r="BE214" s="172">
        <v>0</v>
      </c>
      <c r="BF214" s="172">
        <v>0</v>
      </c>
      <c r="BG214" s="172">
        <v>0</v>
      </c>
      <c r="BH214" s="172">
        <v>0</v>
      </c>
      <c r="BI214" s="172">
        <v>0</v>
      </c>
      <c r="BJ214" s="172">
        <v>0</v>
      </c>
      <c r="BK214" s="172">
        <v>0</v>
      </c>
      <c r="BL214" s="172">
        <v>0</v>
      </c>
      <c r="BM214" s="172">
        <v>0</v>
      </c>
      <c r="BN214" s="177">
        <v>0</v>
      </c>
      <c r="BO214" s="176">
        <v>0</v>
      </c>
      <c r="BP214" s="172">
        <v>0</v>
      </c>
      <c r="BQ214" s="172">
        <v>0</v>
      </c>
      <c r="BR214" s="172">
        <v>0</v>
      </c>
      <c r="BS214" s="172">
        <v>0</v>
      </c>
      <c r="BT214" s="172">
        <v>0</v>
      </c>
      <c r="BU214" s="172">
        <v>0</v>
      </c>
      <c r="BV214" s="172">
        <v>0</v>
      </c>
      <c r="BW214" s="172">
        <v>0</v>
      </c>
      <c r="BX214" s="172">
        <v>0</v>
      </c>
      <c r="BY214" s="172">
        <v>0</v>
      </c>
      <c r="BZ214" s="177">
        <v>0</v>
      </c>
      <c r="CA214" s="176">
        <v>0</v>
      </c>
      <c r="CB214" s="172">
        <v>0</v>
      </c>
      <c r="CC214" s="172">
        <v>0</v>
      </c>
      <c r="CD214" s="172">
        <v>0</v>
      </c>
      <c r="CE214" s="172">
        <v>0</v>
      </c>
      <c r="CF214" s="172">
        <v>0</v>
      </c>
      <c r="CG214" s="172">
        <v>0</v>
      </c>
      <c r="CH214" s="172">
        <v>0</v>
      </c>
      <c r="CI214" s="172">
        <v>0</v>
      </c>
      <c r="CJ214" s="172">
        <v>0</v>
      </c>
      <c r="CK214" s="172">
        <v>0</v>
      </c>
      <c r="CL214" s="177">
        <v>0</v>
      </c>
      <c r="CM214" s="176">
        <v>0</v>
      </c>
      <c r="CN214" s="172">
        <v>0</v>
      </c>
      <c r="CO214" s="172">
        <v>0</v>
      </c>
      <c r="CP214" s="172">
        <v>0</v>
      </c>
      <c r="CQ214" s="172">
        <v>0</v>
      </c>
      <c r="CR214" s="172">
        <v>0</v>
      </c>
      <c r="CS214" s="172">
        <v>0</v>
      </c>
      <c r="CT214" s="172">
        <v>0</v>
      </c>
      <c r="CU214" s="172">
        <v>0</v>
      </c>
      <c r="CV214" s="172">
        <v>0</v>
      </c>
      <c r="CW214" s="172">
        <v>0</v>
      </c>
      <c r="CX214" s="172">
        <v>0</v>
      </c>
      <c r="CY214" s="163">
        <v>0</v>
      </c>
      <c r="DA214" s="178">
        <v>0</v>
      </c>
      <c r="DB214" s="179">
        <v>0</v>
      </c>
      <c r="DC214" s="179">
        <v>0</v>
      </c>
      <c r="DD214" s="179">
        <v>0</v>
      </c>
      <c r="DE214" s="179">
        <v>0</v>
      </c>
      <c r="DF214" s="179">
        <v>0</v>
      </c>
      <c r="DG214" s="179">
        <v>0</v>
      </c>
      <c r="DH214" s="165">
        <v>0</v>
      </c>
      <c r="DI214" s="182">
        <v>0</v>
      </c>
    </row>
    <row r="215" spans="1:113" x14ac:dyDescent="0.35">
      <c r="A215" s="172">
        <v>467</v>
      </c>
      <c r="B215" s="172">
        <v>270</v>
      </c>
      <c r="C215" s="173" t="s">
        <v>333</v>
      </c>
      <c r="D215" s="279" t="s">
        <v>474</v>
      </c>
      <c r="E215" s="174" t="s">
        <v>214</v>
      </c>
      <c r="F215" s="174" t="s">
        <v>125</v>
      </c>
      <c r="G215" s="172">
        <v>0</v>
      </c>
      <c r="H215" s="172">
        <v>0</v>
      </c>
      <c r="I215" s="172">
        <v>0</v>
      </c>
      <c r="J215" s="172">
        <v>0</v>
      </c>
      <c r="K215" s="172">
        <v>0</v>
      </c>
      <c r="L215" s="172">
        <v>0</v>
      </c>
      <c r="M215" s="172">
        <v>0</v>
      </c>
      <c r="N215" s="172">
        <v>0</v>
      </c>
      <c r="O215" s="172">
        <v>0</v>
      </c>
      <c r="P215" s="172">
        <v>0</v>
      </c>
      <c r="Q215" s="172">
        <v>0</v>
      </c>
      <c r="R215" s="177">
        <v>0</v>
      </c>
      <c r="S215" s="176">
        <v>0</v>
      </c>
      <c r="T215" s="172">
        <v>0</v>
      </c>
      <c r="U215" s="172">
        <v>0</v>
      </c>
      <c r="V215" s="172">
        <v>0</v>
      </c>
      <c r="W215" s="172">
        <v>0</v>
      </c>
      <c r="X215" s="172">
        <v>0</v>
      </c>
      <c r="Y215" s="172">
        <v>0</v>
      </c>
      <c r="Z215" s="172">
        <v>0</v>
      </c>
      <c r="AA215" s="172">
        <v>0</v>
      </c>
      <c r="AB215" s="172">
        <v>0</v>
      </c>
      <c r="AC215" s="172">
        <v>0</v>
      </c>
      <c r="AD215" s="177">
        <v>0</v>
      </c>
      <c r="AE215" s="176">
        <v>0</v>
      </c>
      <c r="AF215" s="172">
        <v>0</v>
      </c>
      <c r="AG215" s="172">
        <v>0</v>
      </c>
      <c r="AH215" s="172">
        <v>0</v>
      </c>
      <c r="AI215" s="172">
        <v>0</v>
      </c>
      <c r="AJ215" s="172">
        <v>0</v>
      </c>
      <c r="AK215" s="172">
        <v>0</v>
      </c>
      <c r="AL215" s="172">
        <v>0</v>
      </c>
      <c r="AM215" s="172">
        <v>0</v>
      </c>
      <c r="AN215" s="172">
        <v>0</v>
      </c>
      <c r="AO215" s="172">
        <v>0</v>
      </c>
      <c r="AP215" s="177">
        <v>0</v>
      </c>
      <c r="AQ215" s="176">
        <v>0</v>
      </c>
      <c r="AR215" s="172">
        <v>0</v>
      </c>
      <c r="AS215" s="172">
        <v>0</v>
      </c>
      <c r="AT215" s="172">
        <v>0</v>
      </c>
      <c r="AU215" s="172">
        <v>0</v>
      </c>
      <c r="AV215" s="172">
        <v>0</v>
      </c>
      <c r="AW215" s="172">
        <v>0</v>
      </c>
      <c r="AX215" s="172">
        <v>0</v>
      </c>
      <c r="AY215" s="172">
        <v>0</v>
      </c>
      <c r="AZ215" s="172">
        <v>0</v>
      </c>
      <c r="BA215" s="172">
        <v>0</v>
      </c>
      <c r="BB215" s="177">
        <v>0</v>
      </c>
      <c r="BC215" s="176">
        <v>0</v>
      </c>
      <c r="BD215" s="172">
        <v>0</v>
      </c>
      <c r="BE215" s="172">
        <v>0</v>
      </c>
      <c r="BF215" s="172">
        <v>0</v>
      </c>
      <c r="BG215" s="172">
        <v>0</v>
      </c>
      <c r="BH215" s="172">
        <v>0</v>
      </c>
      <c r="BI215" s="172">
        <v>0</v>
      </c>
      <c r="BJ215" s="172">
        <v>0</v>
      </c>
      <c r="BK215" s="172">
        <v>0</v>
      </c>
      <c r="BL215" s="172">
        <v>0</v>
      </c>
      <c r="BM215" s="172">
        <v>0</v>
      </c>
      <c r="BN215" s="177">
        <v>0</v>
      </c>
      <c r="BO215" s="176">
        <v>0</v>
      </c>
      <c r="BP215" s="172">
        <v>0</v>
      </c>
      <c r="BQ215" s="172">
        <v>0</v>
      </c>
      <c r="BR215" s="172">
        <v>0</v>
      </c>
      <c r="BS215" s="172">
        <v>0</v>
      </c>
      <c r="BT215" s="172">
        <v>0</v>
      </c>
      <c r="BU215" s="172">
        <v>0</v>
      </c>
      <c r="BV215" s="172">
        <v>0</v>
      </c>
      <c r="BW215" s="172">
        <v>0</v>
      </c>
      <c r="BX215" s="172">
        <v>0</v>
      </c>
      <c r="BY215" s="172">
        <v>0</v>
      </c>
      <c r="BZ215" s="177">
        <v>0</v>
      </c>
      <c r="CA215" s="176">
        <v>0</v>
      </c>
      <c r="CB215" s="172">
        <v>0</v>
      </c>
      <c r="CC215" s="172">
        <v>0</v>
      </c>
      <c r="CD215" s="172">
        <v>0</v>
      </c>
      <c r="CE215" s="172">
        <v>0</v>
      </c>
      <c r="CF215" s="172">
        <v>0</v>
      </c>
      <c r="CG215" s="172">
        <v>0</v>
      </c>
      <c r="CH215" s="172">
        <v>0</v>
      </c>
      <c r="CI215" s="172">
        <v>0</v>
      </c>
      <c r="CJ215" s="172">
        <v>0</v>
      </c>
      <c r="CK215" s="172">
        <v>0</v>
      </c>
      <c r="CL215" s="177">
        <v>0</v>
      </c>
      <c r="CM215" s="176">
        <v>0</v>
      </c>
      <c r="CN215" s="172">
        <v>0</v>
      </c>
      <c r="CO215" s="172">
        <v>0</v>
      </c>
      <c r="CP215" s="172">
        <v>0</v>
      </c>
      <c r="CQ215" s="172">
        <v>0</v>
      </c>
      <c r="CR215" s="172">
        <v>0</v>
      </c>
      <c r="CS215" s="172">
        <v>0</v>
      </c>
      <c r="CT215" s="172">
        <v>0</v>
      </c>
      <c r="CU215" s="172">
        <v>0</v>
      </c>
      <c r="CV215" s="172">
        <v>0</v>
      </c>
      <c r="CW215" s="172">
        <v>0</v>
      </c>
      <c r="CX215" s="172">
        <v>0</v>
      </c>
      <c r="CY215" s="163">
        <v>0</v>
      </c>
      <c r="DA215" s="178">
        <v>0</v>
      </c>
      <c r="DB215" s="179">
        <v>0</v>
      </c>
      <c r="DC215" s="179">
        <v>0</v>
      </c>
      <c r="DD215" s="179">
        <v>0</v>
      </c>
      <c r="DE215" s="179">
        <v>0</v>
      </c>
      <c r="DF215" s="179">
        <v>0</v>
      </c>
      <c r="DG215" s="179">
        <v>0</v>
      </c>
      <c r="DH215" s="165">
        <v>0</v>
      </c>
      <c r="DI215" s="182">
        <v>0</v>
      </c>
    </row>
    <row r="216" spans="1:113" x14ac:dyDescent="0.35">
      <c r="A216" s="172">
        <v>468</v>
      </c>
      <c r="B216" s="172">
        <v>271</v>
      </c>
      <c r="C216" s="173" t="s">
        <v>334</v>
      </c>
      <c r="D216" s="279" t="s">
        <v>474</v>
      </c>
      <c r="E216" s="174" t="s">
        <v>124</v>
      </c>
      <c r="F216" s="174" t="s">
        <v>125</v>
      </c>
      <c r="G216" s="172">
        <v>0</v>
      </c>
      <c r="H216" s="172">
        <v>0</v>
      </c>
      <c r="I216" s="172">
        <v>0</v>
      </c>
      <c r="J216" s="172">
        <v>0</v>
      </c>
      <c r="K216" s="172">
        <v>0</v>
      </c>
      <c r="L216" s="172">
        <v>0</v>
      </c>
      <c r="M216" s="172">
        <v>0</v>
      </c>
      <c r="N216" s="172">
        <v>0</v>
      </c>
      <c r="O216" s="172">
        <v>0</v>
      </c>
      <c r="P216" s="172">
        <v>0</v>
      </c>
      <c r="Q216" s="172">
        <v>0</v>
      </c>
      <c r="R216" s="177">
        <v>0</v>
      </c>
      <c r="S216" s="176">
        <v>0</v>
      </c>
      <c r="T216" s="172">
        <v>0</v>
      </c>
      <c r="U216" s="172">
        <v>0</v>
      </c>
      <c r="V216" s="172">
        <v>0</v>
      </c>
      <c r="W216" s="172">
        <v>0</v>
      </c>
      <c r="X216" s="172">
        <v>0</v>
      </c>
      <c r="Y216" s="172">
        <v>0</v>
      </c>
      <c r="Z216" s="172">
        <v>0</v>
      </c>
      <c r="AA216" s="172">
        <v>0</v>
      </c>
      <c r="AB216" s="172">
        <v>0</v>
      </c>
      <c r="AC216" s="172">
        <v>0</v>
      </c>
      <c r="AD216" s="177">
        <v>0</v>
      </c>
      <c r="AE216" s="176">
        <v>0</v>
      </c>
      <c r="AF216" s="172">
        <v>0</v>
      </c>
      <c r="AG216" s="172">
        <v>0</v>
      </c>
      <c r="AH216" s="172">
        <v>0</v>
      </c>
      <c r="AI216" s="172">
        <v>0</v>
      </c>
      <c r="AJ216" s="172">
        <v>0</v>
      </c>
      <c r="AK216" s="172">
        <v>0</v>
      </c>
      <c r="AL216" s="172">
        <v>0</v>
      </c>
      <c r="AM216" s="172">
        <v>0</v>
      </c>
      <c r="AN216" s="172">
        <v>0</v>
      </c>
      <c r="AO216" s="172">
        <v>0</v>
      </c>
      <c r="AP216" s="177">
        <v>0</v>
      </c>
      <c r="AQ216" s="176">
        <v>0</v>
      </c>
      <c r="AR216" s="172">
        <v>0</v>
      </c>
      <c r="AS216" s="172">
        <v>0</v>
      </c>
      <c r="AT216" s="172">
        <v>0</v>
      </c>
      <c r="AU216" s="172">
        <v>0</v>
      </c>
      <c r="AV216" s="172">
        <v>0</v>
      </c>
      <c r="AW216" s="172">
        <v>0</v>
      </c>
      <c r="AX216" s="172">
        <v>0</v>
      </c>
      <c r="AY216" s="172">
        <v>0</v>
      </c>
      <c r="AZ216" s="172">
        <v>0</v>
      </c>
      <c r="BA216" s="172">
        <v>0</v>
      </c>
      <c r="BB216" s="177">
        <v>0</v>
      </c>
      <c r="BC216" s="176">
        <v>0</v>
      </c>
      <c r="BD216" s="172">
        <v>0</v>
      </c>
      <c r="BE216" s="172">
        <v>0</v>
      </c>
      <c r="BF216" s="172">
        <v>0</v>
      </c>
      <c r="BG216" s="172">
        <v>0</v>
      </c>
      <c r="BH216" s="172">
        <v>0</v>
      </c>
      <c r="BI216" s="172">
        <v>0</v>
      </c>
      <c r="BJ216" s="172">
        <v>0</v>
      </c>
      <c r="BK216" s="172">
        <v>0</v>
      </c>
      <c r="BL216" s="172">
        <v>0</v>
      </c>
      <c r="BM216" s="172">
        <v>0</v>
      </c>
      <c r="BN216" s="177">
        <v>0</v>
      </c>
      <c r="BO216" s="176">
        <v>0</v>
      </c>
      <c r="BP216" s="172">
        <v>0</v>
      </c>
      <c r="BQ216" s="172">
        <v>0</v>
      </c>
      <c r="BR216" s="172">
        <v>0</v>
      </c>
      <c r="BS216" s="172">
        <v>0</v>
      </c>
      <c r="BT216" s="172">
        <v>0</v>
      </c>
      <c r="BU216" s="172">
        <v>0</v>
      </c>
      <c r="BV216" s="172">
        <v>0</v>
      </c>
      <c r="BW216" s="172">
        <v>0</v>
      </c>
      <c r="BX216" s="172">
        <v>0</v>
      </c>
      <c r="BY216" s="172">
        <v>0</v>
      </c>
      <c r="BZ216" s="177">
        <v>0</v>
      </c>
      <c r="CA216" s="176">
        <v>0</v>
      </c>
      <c r="CB216" s="172">
        <v>0</v>
      </c>
      <c r="CC216" s="172">
        <v>0</v>
      </c>
      <c r="CD216" s="172">
        <v>0</v>
      </c>
      <c r="CE216" s="172">
        <v>0</v>
      </c>
      <c r="CF216" s="172">
        <v>0</v>
      </c>
      <c r="CG216" s="172">
        <v>0</v>
      </c>
      <c r="CH216" s="172">
        <v>0</v>
      </c>
      <c r="CI216" s="172">
        <v>0</v>
      </c>
      <c r="CJ216" s="172">
        <v>0</v>
      </c>
      <c r="CK216" s="172">
        <v>0</v>
      </c>
      <c r="CL216" s="177">
        <v>0</v>
      </c>
      <c r="CM216" s="176">
        <v>0</v>
      </c>
      <c r="CN216" s="172">
        <v>0</v>
      </c>
      <c r="CO216" s="172">
        <v>0</v>
      </c>
      <c r="CP216" s="172">
        <v>0</v>
      </c>
      <c r="CQ216" s="172">
        <v>0</v>
      </c>
      <c r="CR216" s="172">
        <v>0</v>
      </c>
      <c r="CS216" s="172">
        <v>0</v>
      </c>
      <c r="CT216" s="172">
        <v>0</v>
      </c>
      <c r="CU216" s="172">
        <v>0</v>
      </c>
      <c r="CV216" s="172">
        <v>0</v>
      </c>
      <c r="CW216" s="172">
        <v>0</v>
      </c>
      <c r="CX216" s="172">
        <v>0</v>
      </c>
      <c r="CY216" s="163">
        <v>0</v>
      </c>
      <c r="DA216" s="178">
        <v>0</v>
      </c>
      <c r="DB216" s="179">
        <v>0</v>
      </c>
      <c r="DC216" s="179">
        <v>0</v>
      </c>
      <c r="DD216" s="179">
        <v>0</v>
      </c>
      <c r="DE216" s="179">
        <v>0</v>
      </c>
      <c r="DF216" s="179">
        <v>0</v>
      </c>
      <c r="DG216" s="179">
        <v>0</v>
      </c>
      <c r="DH216" s="165">
        <v>0</v>
      </c>
      <c r="DI216" s="182">
        <v>0</v>
      </c>
    </row>
    <row r="217" spans="1:113" x14ac:dyDescent="0.35">
      <c r="A217" s="172">
        <v>471</v>
      </c>
      <c r="B217" s="172">
        <v>274</v>
      </c>
      <c r="C217" s="173" t="s">
        <v>335</v>
      </c>
      <c r="D217" s="279" t="s">
        <v>474</v>
      </c>
      <c r="E217" s="174" t="s">
        <v>127</v>
      </c>
      <c r="F217" s="174" t="s">
        <v>125</v>
      </c>
      <c r="G217" s="172">
        <v>0</v>
      </c>
      <c r="H217" s="172">
        <v>0</v>
      </c>
      <c r="I217" s="172">
        <v>0</v>
      </c>
      <c r="J217" s="172">
        <v>0</v>
      </c>
      <c r="K217" s="172">
        <v>0</v>
      </c>
      <c r="L217" s="172">
        <v>0</v>
      </c>
      <c r="M217" s="172">
        <v>0</v>
      </c>
      <c r="N217" s="172">
        <v>0</v>
      </c>
      <c r="O217" s="172">
        <v>0</v>
      </c>
      <c r="P217" s="172">
        <v>0</v>
      </c>
      <c r="Q217" s="172">
        <v>0</v>
      </c>
      <c r="R217" s="177">
        <v>0</v>
      </c>
      <c r="S217" s="176">
        <v>0</v>
      </c>
      <c r="T217" s="172">
        <v>0</v>
      </c>
      <c r="U217" s="172">
        <v>0</v>
      </c>
      <c r="V217" s="172">
        <v>0</v>
      </c>
      <c r="W217" s="172">
        <v>0</v>
      </c>
      <c r="X217" s="172">
        <v>0</v>
      </c>
      <c r="Y217" s="172">
        <v>0</v>
      </c>
      <c r="Z217" s="172">
        <v>0</v>
      </c>
      <c r="AA217" s="172">
        <v>0</v>
      </c>
      <c r="AB217" s="172">
        <v>0</v>
      </c>
      <c r="AC217" s="172">
        <v>0</v>
      </c>
      <c r="AD217" s="177">
        <v>0</v>
      </c>
      <c r="AE217" s="176">
        <v>0</v>
      </c>
      <c r="AF217" s="172">
        <v>0</v>
      </c>
      <c r="AG217" s="172">
        <v>0</v>
      </c>
      <c r="AH217" s="172">
        <v>0</v>
      </c>
      <c r="AI217" s="172">
        <v>0</v>
      </c>
      <c r="AJ217" s="172">
        <v>0</v>
      </c>
      <c r="AK217" s="172">
        <v>0</v>
      </c>
      <c r="AL217" s="172">
        <v>0</v>
      </c>
      <c r="AM217" s="172">
        <v>0</v>
      </c>
      <c r="AN217" s="172">
        <v>0</v>
      </c>
      <c r="AO217" s="172">
        <v>0</v>
      </c>
      <c r="AP217" s="177">
        <v>0</v>
      </c>
      <c r="AQ217" s="176">
        <v>0</v>
      </c>
      <c r="AR217" s="172">
        <v>0</v>
      </c>
      <c r="AS217" s="172">
        <v>0</v>
      </c>
      <c r="AT217" s="172">
        <v>0</v>
      </c>
      <c r="AU217" s="172">
        <v>0</v>
      </c>
      <c r="AV217" s="172">
        <v>0</v>
      </c>
      <c r="AW217" s="172">
        <v>0</v>
      </c>
      <c r="AX217" s="172">
        <v>0</v>
      </c>
      <c r="AY217" s="172">
        <v>0</v>
      </c>
      <c r="AZ217" s="172">
        <v>0</v>
      </c>
      <c r="BA217" s="172">
        <v>0</v>
      </c>
      <c r="BB217" s="177">
        <v>0</v>
      </c>
      <c r="BC217" s="176">
        <v>0</v>
      </c>
      <c r="BD217" s="172">
        <v>0</v>
      </c>
      <c r="BE217" s="172">
        <v>0</v>
      </c>
      <c r="BF217" s="172">
        <v>0</v>
      </c>
      <c r="BG217" s="172">
        <v>0</v>
      </c>
      <c r="BH217" s="172">
        <v>0</v>
      </c>
      <c r="BI217" s="172">
        <v>0</v>
      </c>
      <c r="BJ217" s="172">
        <v>0</v>
      </c>
      <c r="BK217" s="172">
        <v>0</v>
      </c>
      <c r="BL217" s="172">
        <v>0</v>
      </c>
      <c r="BM217" s="172">
        <v>0</v>
      </c>
      <c r="BN217" s="177">
        <v>0</v>
      </c>
      <c r="BO217" s="176">
        <v>0</v>
      </c>
      <c r="BP217" s="172">
        <v>0</v>
      </c>
      <c r="BQ217" s="172">
        <v>0</v>
      </c>
      <c r="BR217" s="172">
        <v>0</v>
      </c>
      <c r="BS217" s="172">
        <v>0</v>
      </c>
      <c r="BT217" s="172">
        <v>0</v>
      </c>
      <c r="BU217" s="172">
        <v>0</v>
      </c>
      <c r="BV217" s="172">
        <v>0</v>
      </c>
      <c r="BW217" s="172">
        <v>0</v>
      </c>
      <c r="BX217" s="172">
        <v>0</v>
      </c>
      <c r="BY217" s="172">
        <v>0</v>
      </c>
      <c r="BZ217" s="177">
        <v>0</v>
      </c>
      <c r="CA217" s="176">
        <v>0</v>
      </c>
      <c r="CB217" s="172">
        <v>0</v>
      </c>
      <c r="CC217" s="172">
        <v>0</v>
      </c>
      <c r="CD217" s="172">
        <v>0</v>
      </c>
      <c r="CE217" s="172">
        <v>0</v>
      </c>
      <c r="CF217" s="172">
        <v>0</v>
      </c>
      <c r="CG217" s="172">
        <v>0</v>
      </c>
      <c r="CH217" s="172">
        <v>0</v>
      </c>
      <c r="CI217" s="172">
        <v>0</v>
      </c>
      <c r="CJ217" s="172">
        <v>0</v>
      </c>
      <c r="CK217" s="172">
        <v>0</v>
      </c>
      <c r="CL217" s="177">
        <v>0</v>
      </c>
      <c r="CM217" s="176">
        <v>0</v>
      </c>
      <c r="CN217" s="172">
        <v>0</v>
      </c>
      <c r="CO217" s="172">
        <v>0</v>
      </c>
      <c r="CP217" s="172">
        <v>0</v>
      </c>
      <c r="CQ217" s="172">
        <v>0</v>
      </c>
      <c r="CR217" s="172">
        <v>0</v>
      </c>
      <c r="CS217" s="172">
        <v>0</v>
      </c>
      <c r="CT217" s="172">
        <v>0</v>
      </c>
      <c r="CU217" s="172">
        <v>0</v>
      </c>
      <c r="CV217" s="172">
        <v>0</v>
      </c>
      <c r="CW217" s="172">
        <v>0</v>
      </c>
      <c r="CX217" s="172">
        <v>0</v>
      </c>
      <c r="CY217" s="163">
        <v>0</v>
      </c>
      <c r="DA217" s="178">
        <v>0</v>
      </c>
      <c r="DB217" s="179">
        <v>0</v>
      </c>
      <c r="DC217" s="179">
        <v>0</v>
      </c>
      <c r="DD217" s="179">
        <v>0</v>
      </c>
      <c r="DE217" s="179">
        <v>0</v>
      </c>
      <c r="DF217" s="179">
        <v>0</v>
      </c>
      <c r="DG217" s="179">
        <v>0</v>
      </c>
      <c r="DH217" s="165">
        <v>0</v>
      </c>
      <c r="DI217" s="182">
        <v>0</v>
      </c>
    </row>
    <row r="218" spans="1:113" x14ac:dyDescent="0.35">
      <c r="A218" s="172">
        <v>472</v>
      </c>
      <c r="B218" s="172">
        <v>275</v>
      </c>
      <c r="C218" s="173" t="s">
        <v>336</v>
      </c>
      <c r="D218" s="279" t="s">
        <v>474</v>
      </c>
      <c r="E218" s="174" t="s">
        <v>127</v>
      </c>
      <c r="F218" s="174" t="s">
        <v>125</v>
      </c>
      <c r="G218" s="172">
        <v>0</v>
      </c>
      <c r="H218" s="172">
        <v>0</v>
      </c>
      <c r="I218" s="172">
        <v>0</v>
      </c>
      <c r="J218" s="172">
        <v>0</v>
      </c>
      <c r="K218" s="172">
        <v>0</v>
      </c>
      <c r="L218" s="172">
        <v>0</v>
      </c>
      <c r="M218" s="172">
        <v>0</v>
      </c>
      <c r="N218" s="172">
        <v>0</v>
      </c>
      <c r="O218" s="172">
        <v>0</v>
      </c>
      <c r="P218" s="172">
        <v>0</v>
      </c>
      <c r="Q218" s="172">
        <v>0</v>
      </c>
      <c r="R218" s="177">
        <v>0</v>
      </c>
      <c r="S218" s="176">
        <v>0</v>
      </c>
      <c r="T218" s="172">
        <v>0</v>
      </c>
      <c r="U218" s="172">
        <v>0</v>
      </c>
      <c r="V218" s="172">
        <v>0</v>
      </c>
      <c r="W218" s="172">
        <v>0</v>
      </c>
      <c r="X218" s="172">
        <v>0</v>
      </c>
      <c r="Y218" s="172">
        <v>0</v>
      </c>
      <c r="Z218" s="172">
        <v>0</v>
      </c>
      <c r="AA218" s="172">
        <v>0</v>
      </c>
      <c r="AB218" s="172">
        <v>0</v>
      </c>
      <c r="AC218" s="172">
        <v>0</v>
      </c>
      <c r="AD218" s="177">
        <v>0</v>
      </c>
      <c r="AE218" s="176">
        <v>0</v>
      </c>
      <c r="AF218" s="172">
        <v>0</v>
      </c>
      <c r="AG218" s="172">
        <v>0</v>
      </c>
      <c r="AH218" s="172">
        <v>0</v>
      </c>
      <c r="AI218" s="172">
        <v>0</v>
      </c>
      <c r="AJ218" s="172">
        <v>0</v>
      </c>
      <c r="AK218" s="172">
        <v>0</v>
      </c>
      <c r="AL218" s="172">
        <v>0</v>
      </c>
      <c r="AM218" s="172">
        <v>0</v>
      </c>
      <c r="AN218" s="172">
        <v>0</v>
      </c>
      <c r="AO218" s="172">
        <v>0</v>
      </c>
      <c r="AP218" s="177">
        <v>0</v>
      </c>
      <c r="AQ218" s="176">
        <v>0</v>
      </c>
      <c r="AR218" s="172">
        <v>0</v>
      </c>
      <c r="AS218" s="172">
        <v>0</v>
      </c>
      <c r="AT218" s="172">
        <v>0</v>
      </c>
      <c r="AU218" s="172">
        <v>0</v>
      </c>
      <c r="AV218" s="172">
        <v>0</v>
      </c>
      <c r="AW218" s="172">
        <v>0</v>
      </c>
      <c r="AX218" s="172">
        <v>0</v>
      </c>
      <c r="AY218" s="172">
        <v>0</v>
      </c>
      <c r="AZ218" s="172">
        <v>0</v>
      </c>
      <c r="BA218" s="172">
        <v>0</v>
      </c>
      <c r="BB218" s="177">
        <v>0</v>
      </c>
      <c r="BC218" s="176">
        <v>0</v>
      </c>
      <c r="BD218" s="172">
        <v>0</v>
      </c>
      <c r="BE218" s="172">
        <v>0</v>
      </c>
      <c r="BF218" s="172">
        <v>0</v>
      </c>
      <c r="BG218" s="172">
        <v>0</v>
      </c>
      <c r="BH218" s="172">
        <v>0</v>
      </c>
      <c r="BI218" s="172">
        <v>0</v>
      </c>
      <c r="BJ218" s="172">
        <v>0</v>
      </c>
      <c r="BK218" s="172">
        <v>0</v>
      </c>
      <c r="BL218" s="172">
        <v>0</v>
      </c>
      <c r="BM218" s="172">
        <v>0</v>
      </c>
      <c r="BN218" s="177">
        <v>0</v>
      </c>
      <c r="BO218" s="176">
        <v>0</v>
      </c>
      <c r="BP218" s="172">
        <v>0</v>
      </c>
      <c r="BQ218" s="172">
        <v>0</v>
      </c>
      <c r="BR218" s="172">
        <v>0</v>
      </c>
      <c r="BS218" s="172">
        <v>0</v>
      </c>
      <c r="BT218" s="172">
        <v>0</v>
      </c>
      <c r="BU218" s="172">
        <v>0</v>
      </c>
      <c r="BV218" s="172">
        <v>0</v>
      </c>
      <c r="BW218" s="172">
        <v>0</v>
      </c>
      <c r="BX218" s="172">
        <v>0</v>
      </c>
      <c r="BY218" s="172">
        <v>0</v>
      </c>
      <c r="BZ218" s="177">
        <v>0</v>
      </c>
      <c r="CA218" s="176">
        <v>0</v>
      </c>
      <c r="CB218" s="172">
        <v>0</v>
      </c>
      <c r="CC218" s="172">
        <v>0</v>
      </c>
      <c r="CD218" s="172">
        <v>0</v>
      </c>
      <c r="CE218" s="172">
        <v>0</v>
      </c>
      <c r="CF218" s="172">
        <v>0</v>
      </c>
      <c r="CG218" s="172">
        <v>0</v>
      </c>
      <c r="CH218" s="172">
        <v>0</v>
      </c>
      <c r="CI218" s="172">
        <v>0</v>
      </c>
      <c r="CJ218" s="172">
        <v>0</v>
      </c>
      <c r="CK218" s="172">
        <v>0</v>
      </c>
      <c r="CL218" s="177">
        <v>0</v>
      </c>
      <c r="CM218" s="176">
        <v>0</v>
      </c>
      <c r="CN218" s="172">
        <v>0</v>
      </c>
      <c r="CO218" s="172">
        <v>0</v>
      </c>
      <c r="CP218" s="172">
        <v>0</v>
      </c>
      <c r="CQ218" s="172">
        <v>0</v>
      </c>
      <c r="CR218" s="172">
        <v>0</v>
      </c>
      <c r="CS218" s="172">
        <v>0</v>
      </c>
      <c r="CT218" s="172">
        <v>0</v>
      </c>
      <c r="CU218" s="172">
        <v>0</v>
      </c>
      <c r="CV218" s="172">
        <v>0</v>
      </c>
      <c r="CW218" s="172">
        <v>0</v>
      </c>
      <c r="CX218" s="172">
        <v>0</v>
      </c>
      <c r="CY218" s="163">
        <v>0</v>
      </c>
      <c r="DA218" s="178">
        <v>0</v>
      </c>
      <c r="DB218" s="179">
        <v>0</v>
      </c>
      <c r="DC218" s="179">
        <v>0</v>
      </c>
      <c r="DD218" s="179">
        <v>0</v>
      </c>
      <c r="DE218" s="179">
        <v>0</v>
      </c>
      <c r="DF218" s="179">
        <v>0</v>
      </c>
      <c r="DG218" s="179">
        <v>0</v>
      </c>
      <c r="DH218" s="165">
        <v>0</v>
      </c>
      <c r="DI218" s="182">
        <v>0</v>
      </c>
    </row>
    <row r="219" spans="1:113" x14ac:dyDescent="0.35">
      <c r="A219" s="172">
        <v>474</v>
      </c>
      <c r="B219" s="172">
        <v>277</v>
      </c>
      <c r="C219" s="173" t="s">
        <v>337</v>
      </c>
      <c r="D219" s="279" t="s">
        <v>474</v>
      </c>
      <c r="E219" s="174" t="s">
        <v>214</v>
      </c>
      <c r="F219" s="174" t="s">
        <v>125</v>
      </c>
      <c r="G219" s="172">
        <v>0</v>
      </c>
      <c r="H219" s="172">
        <v>0</v>
      </c>
      <c r="I219" s="172">
        <v>0</v>
      </c>
      <c r="J219" s="172">
        <v>0</v>
      </c>
      <c r="K219" s="172">
        <v>0</v>
      </c>
      <c r="L219" s="172">
        <v>0</v>
      </c>
      <c r="M219" s="172">
        <v>0</v>
      </c>
      <c r="N219" s="172">
        <v>0</v>
      </c>
      <c r="O219" s="172">
        <v>0</v>
      </c>
      <c r="P219" s="172">
        <v>0</v>
      </c>
      <c r="Q219" s="172">
        <v>0</v>
      </c>
      <c r="R219" s="177">
        <v>0</v>
      </c>
      <c r="S219" s="176">
        <v>0</v>
      </c>
      <c r="T219" s="172">
        <v>0</v>
      </c>
      <c r="U219" s="172">
        <v>0</v>
      </c>
      <c r="V219" s="172">
        <v>0</v>
      </c>
      <c r="W219" s="172">
        <v>0</v>
      </c>
      <c r="X219" s="172">
        <v>0</v>
      </c>
      <c r="Y219" s="172">
        <v>0</v>
      </c>
      <c r="Z219" s="172">
        <v>0</v>
      </c>
      <c r="AA219" s="172">
        <v>0</v>
      </c>
      <c r="AB219" s="172">
        <v>0</v>
      </c>
      <c r="AC219" s="172">
        <v>0</v>
      </c>
      <c r="AD219" s="177">
        <v>0</v>
      </c>
      <c r="AE219" s="176">
        <v>0</v>
      </c>
      <c r="AF219" s="172">
        <v>0</v>
      </c>
      <c r="AG219" s="172">
        <v>0</v>
      </c>
      <c r="AH219" s="172">
        <v>0</v>
      </c>
      <c r="AI219" s="172">
        <v>0</v>
      </c>
      <c r="AJ219" s="172">
        <v>0</v>
      </c>
      <c r="AK219" s="172">
        <v>0</v>
      </c>
      <c r="AL219" s="172">
        <v>0</v>
      </c>
      <c r="AM219" s="172">
        <v>0</v>
      </c>
      <c r="AN219" s="172">
        <v>0</v>
      </c>
      <c r="AO219" s="172">
        <v>0</v>
      </c>
      <c r="AP219" s="177">
        <v>0</v>
      </c>
      <c r="AQ219" s="176">
        <v>0</v>
      </c>
      <c r="AR219" s="172">
        <v>0</v>
      </c>
      <c r="AS219" s="172">
        <v>0</v>
      </c>
      <c r="AT219" s="172">
        <v>0</v>
      </c>
      <c r="AU219" s="172">
        <v>0</v>
      </c>
      <c r="AV219" s="172">
        <v>0</v>
      </c>
      <c r="AW219" s="172">
        <v>0</v>
      </c>
      <c r="AX219" s="172">
        <v>0</v>
      </c>
      <c r="AY219" s="172">
        <v>0</v>
      </c>
      <c r="AZ219" s="172">
        <v>0</v>
      </c>
      <c r="BA219" s="172">
        <v>0</v>
      </c>
      <c r="BB219" s="177">
        <v>0</v>
      </c>
      <c r="BC219" s="176">
        <v>9705.2639386030496</v>
      </c>
      <c r="BD219" s="172">
        <v>29115.791815809149</v>
      </c>
      <c r="BE219" s="172">
        <v>58231.583631618298</v>
      </c>
      <c r="BF219" s="172">
        <v>87347.375447427432</v>
      </c>
      <c r="BG219" s="172">
        <v>116463.1672632366</v>
      </c>
      <c r="BH219" s="172">
        <v>155284.22301764879</v>
      </c>
      <c r="BI219" s="172">
        <v>174694.75089485486</v>
      </c>
      <c r="BJ219" s="172">
        <v>135873.69514044272</v>
      </c>
      <c r="BK219" s="172">
        <v>97052.639386030496</v>
      </c>
      <c r="BL219" s="172">
        <v>67936.847570221362</v>
      </c>
      <c r="BM219" s="172">
        <v>29115.791815809149</v>
      </c>
      <c r="BN219" s="177">
        <v>9705.2639386030496</v>
      </c>
      <c r="BO219" s="176">
        <v>0</v>
      </c>
      <c r="BP219" s="172">
        <v>0</v>
      </c>
      <c r="BQ219" s="172">
        <v>0</v>
      </c>
      <c r="BR219" s="172">
        <v>0</v>
      </c>
      <c r="BS219" s="172">
        <v>0</v>
      </c>
      <c r="BT219" s="172">
        <v>0</v>
      </c>
      <c r="BU219" s="172">
        <v>0</v>
      </c>
      <c r="BV219" s="172">
        <v>0</v>
      </c>
      <c r="BW219" s="172">
        <v>0</v>
      </c>
      <c r="BX219" s="172">
        <v>0</v>
      </c>
      <c r="BY219" s="172">
        <v>0</v>
      </c>
      <c r="BZ219" s="177">
        <v>0</v>
      </c>
      <c r="CA219" s="176">
        <v>0</v>
      </c>
      <c r="CB219" s="172">
        <v>0</v>
      </c>
      <c r="CC219" s="172">
        <v>0</v>
      </c>
      <c r="CD219" s="172">
        <v>0</v>
      </c>
      <c r="CE219" s="172">
        <v>0</v>
      </c>
      <c r="CF219" s="172">
        <v>0</v>
      </c>
      <c r="CG219" s="172">
        <v>0</v>
      </c>
      <c r="CH219" s="172">
        <v>0</v>
      </c>
      <c r="CI219" s="172">
        <v>0</v>
      </c>
      <c r="CJ219" s="172">
        <v>0</v>
      </c>
      <c r="CK219" s="172">
        <v>0</v>
      </c>
      <c r="CL219" s="177">
        <v>0</v>
      </c>
      <c r="CM219" s="176">
        <v>0</v>
      </c>
      <c r="CN219" s="172">
        <v>0</v>
      </c>
      <c r="CO219" s="172">
        <v>0</v>
      </c>
      <c r="CP219" s="172">
        <v>0</v>
      </c>
      <c r="CQ219" s="172">
        <v>0</v>
      </c>
      <c r="CR219" s="172">
        <v>0</v>
      </c>
      <c r="CS219" s="172">
        <v>0</v>
      </c>
      <c r="CT219" s="172">
        <v>0</v>
      </c>
      <c r="CU219" s="172">
        <v>0</v>
      </c>
      <c r="CV219" s="172">
        <v>0</v>
      </c>
      <c r="CW219" s="172">
        <v>0</v>
      </c>
      <c r="CX219" s="172">
        <v>0</v>
      </c>
      <c r="CY219" s="163">
        <v>970526.39386030496</v>
      </c>
      <c r="DA219" s="178">
        <v>0</v>
      </c>
      <c r="DB219" s="179">
        <v>0</v>
      </c>
      <c r="DC219" s="179">
        <v>0</v>
      </c>
      <c r="DD219" s="179">
        <v>970526.39386030496</v>
      </c>
      <c r="DE219" s="179">
        <v>0</v>
      </c>
      <c r="DF219" s="179">
        <v>0</v>
      </c>
      <c r="DG219" s="179">
        <v>0</v>
      </c>
      <c r="DH219" s="165">
        <v>970526.39386030496</v>
      </c>
      <c r="DI219" s="182">
        <v>0</v>
      </c>
    </row>
    <row r="220" spans="1:113" x14ac:dyDescent="0.35">
      <c r="A220" s="172">
        <v>477</v>
      </c>
      <c r="B220" s="172">
        <v>280</v>
      </c>
      <c r="C220" s="173" t="s">
        <v>338</v>
      </c>
      <c r="D220" s="279" t="s">
        <v>474</v>
      </c>
      <c r="E220" s="174" t="s">
        <v>214</v>
      </c>
      <c r="F220" s="174" t="s">
        <v>125</v>
      </c>
      <c r="G220" s="172">
        <v>0</v>
      </c>
      <c r="H220" s="172">
        <v>0</v>
      </c>
      <c r="I220" s="172">
        <v>0</v>
      </c>
      <c r="J220" s="172">
        <v>0</v>
      </c>
      <c r="K220" s="172">
        <v>0</v>
      </c>
      <c r="L220" s="172">
        <v>0</v>
      </c>
      <c r="M220" s="172">
        <v>0</v>
      </c>
      <c r="N220" s="172">
        <v>0</v>
      </c>
      <c r="O220" s="172">
        <v>0</v>
      </c>
      <c r="P220" s="172">
        <v>0</v>
      </c>
      <c r="Q220" s="172">
        <v>0</v>
      </c>
      <c r="R220" s="177">
        <v>0</v>
      </c>
      <c r="S220" s="176">
        <v>0</v>
      </c>
      <c r="T220" s="172">
        <v>0</v>
      </c>
      <c r="U220" s="172">
        <v>0</v>
      </c>
      <c r="V220" s="172">
        <v>0</v>
      </c>
      <c r="W220" s="172">
        <v>0</v>
      </c>
      <c r="X220" s="172">
        <v>0</v>
      </c>
      <c r="Y220" s="172">
        <v>0</v>
      </c>
      <c r="Z220" s="172">
        <v>0</v>
      </c>
      <c r="AA220" s="172">
        <v>0</v>
      </c>
      <c r="AB220" s="172">
        <v>0</v>
      </c>
      <c r="AC220" s="172">
        <v>0</v>
      </c>
      <c r="AD220" s="177">
        <v>0</v>
      </c>
      <c r="AE220" s="176">
        <v>0</v>
      </c>
      <c r="AF220" s="172">
        <v>0</v>
      </c>
      <c r="AG220" s="172">
        <v>0</v>
      </c>
      <c r="AH220" s="172">
        <v>0</v>
      </c>
      <c r="AI220" s="172">
        <v>0</v>
      </c>
      <c r="AJ220" s="172">
        <v>0</v>
      </c>
      <c r="AK220" s="172">
        <v>0</v>
      </c>
      <c r="AL220" s="172">
        <v>0</v>
      </c>
      <c r="AM220" s="172">
        <v>0</v>
      </c>
      <c r="AN220" s="172">
        <v>0</v>
      </c>
      <c r="AO220" s="172">
        <v>0</v>
      </c>
      <c r="AP220" s="177">
        <v>0</v>
      </c>
      <c r="AQ220" s="176">
        <v>0</v>
      </c>
      <c r="AR220" s="172">
        <v>0</v>
      </c>
      <c r="AS220" s="172">
        <v>0</v>
      </c>
      <c r="AT220" s="172">
        <v>0</v>
      </c>
      <c r="AU220" s="172">
        <v>0</v>
      </c>
      <c r="AV220" s="172">
        <v>0</v>
      </c>
      <c r="AW220" s="172">
        <v>0</v>
      </c>
      <c r="AX220" s="172">
        <v>0</v>
      </c>
      <c r="AY220" s="172">
        <v>0</v>
      </c>
      <c r="AZ220" s="172">
        <v>0</v>
      </c>
      <c r="BA220" s="172">
        <v>0</v>
      </c>
      <c r="BB220" s="177">
        <v>0</v>
      </c>
      <c r="BC220" s="176">
        <v>0</v>
      </c>
      <c r="BD220" s="172">
        <v>0</v>
      </c>
      <c r="BE220" s="172">
        <v>0</v>
      </c>
      <c r="BF220" s="172">
        <v>0</v>
      </c>
      <c r="BG220" s="172">
        <v>0</v>
      </c>
      <c r="BH220" s="172">
        <v>0</v>
      </c>
      <c r="BI220" s="172">
        <v>0</v>
      </c>
      <c r="BJ220" s="172">
        <v>0</v>
      </c>
      <c r="BK220" s="172">
        <v>0</v>
      </c>
      <c r="BL220" s="172">
        <v>0</v>
      </c>
      <c r="BM220" s="172">
        <v>0</v>
      </c>
      <c r="BN220" s="177">
        <v>0</v>
      </c>
      <c r="BO220" s="176">
        <v>0</v>
      </c>
      <c r="BP220" s="172">
        <v>0</v>
      </c>
      <c r="BQ220" s="172">
        <v>0</v>
      </c>
      <c r="BR220" s="172">
        <v>0</v>
      </c>
      <c r="BS220" s="172">
        <v>0</v>
      </c>
      <c r="BT220" s="172">
        <v>0</v>
      </c>
      <c r="BU220" s="172">
        <v>0</v>
      </c>
      <c r="BV220" s="172">
        <v>0</v>
      </c>
      <c r="BW220" s="172">
        <v>0</v>
      </c>
      <c r="BX220" s="172">
        <v>0</v>
      </c>
      <c r="BY220" s="172">
        <v>0</v>
      </c>
      <c r="BZ220" s="177">
        <v>0</v>
      </c>
      <c r="CA220" s="176">
        <v>0</v>
      </c>
      <c r="CB220" s="172">
        <v>0</v>
      </c>
      <c r="CC220" s="172">
        <v>0</v>
      </c>
      <c r="CD220" s="172">
        <v>0</v>
      </c>
      <c r="CE220" s="172">
        <v>0</v>
      </c>
      <c r="CF220" s="172">
        <v>0</v>
      </c>
      <c r="CG220" s="172">
        <v>0</v>
      </c>
      <c r="CH220" s="172">
        <v>0</v>
      </c>
      <c r="CI220" s="172">
        <v>0</v>
      </c>
      <c r="CJ220" s="172">
        <v>0</v>
      </c>
      <c r="CK220" s="172">
        <v>0</v>
      </c>
      <c r="CL220" s="177">
        <v>0</v>
      </c>
      <c r="CM220" s="176">
        <v>0</v>
      </c>
      <c r="CN220" s="172">
        <v>0</v>
      </c>
      <c r="CO220" s="172">
        <v>0</v>
      </c>
      <c r="CP220" s="172">
        <v>0</v>
      </c>
      <c r="CQ220" s="172">
        <v>0</v>
      </c>
      <c r="CR220" s="172">
        <v>0</v>
      </c>
      <c r="CS220" s="172">
        <v>0</v>
      </c>
      <c r="CT220" s="172">
        <v>0</v>
      </c>
      <c r="CU220" s="172">
        <v>0</v>
      </c>
      <c r="CV220" s="172">
        <v>0</v>
      </c>
      <c r="CW220" s="172">
        <v>0</v>
      </c>
      <c r="CX220" s="172">
        <v>0</v>
      </c>
      <c r="CY220" s="163">
        <v>0</v>
      </c>
      <c r="DA220" s="178">
        <v>0</v>
      </c>
      <c r="DB220" s="179">
        <v>0</v>
      </c>
      <c r="DC220" s="179">
        <v>0</v>
      </c>
      <c r="DD220" s="179">
        <v>0</v>
      </c>
      <c r="DE220" s="179">
        <v>0</v>
      </c>
      <c r="DF220" s="179">
        <v>0</v>
      </c>
      <c r="DG220" s="179">
        <v>0</v>
      </c>
      <c r="DH220" s="165">
        <v>0</v>
      </c>
      <c r="DI220" s="182">
        <v>0</v>
      </c>
    </row>
    <row r="221" spans="1:113" x14ac:dyDescent="0.35">
      <c r="A221" s="172">
        <v>478</v>
      </c>
      <c r="B221" s="172">
        <v>456</v>
      </c>
      <c r="C221" s="173" t="s">
        <v>339</v>
      </c>
      <c r="D221" s="279" t="s">
        <v>474</v>
      </c>
      <c r="E221" s="174" t="s">
        <v>214</v>
      </c>
      <c r="F221" s="174" t="s">
        <v>125</v>
      </c>
      <c r="G221" s="172">
        <v>0</v>
      </c>
      <c r="H221" s="172">
        <v>0</v>
      </c>
      <c r="I221" s="172">
        <v>0</v>
      </c>
      <c r="J221" s="172">
        <v>0</v>
      </c>
      <c r="K221" s="172">
        <v>0</v>
      </c>
      <c r="L221" s="172">
        <v>0</v>
      </c>
      <c r="M221" s="172">
        <v>0</v>
      </c>
      <c r="N221" s="172">
        <v>0</v>
      </c>
      <c r="O221" s="172">
        <v>0</v>
      </c>
      <c r="P221" s="172">
        <v>0</v>
      </c>
      <c r="Q221" s="172">
        <v>0</v>
      </c>
      <c r="R221" s="177">
        <v>0</v>
      </c>
      <c r="S221" s="176">
        <v>0</v>
      </c>
      <c r="T221" s="172">
        <v>0</v>
      </c>
      <c r="U221" s="172">
        <v>0</v>
      </c>
      <c r="V221" s="172">
        <v>0</v>
      </c>
      <c r="W221" s="172">
        <v>0</v>
      </c>
      <c r="X221" s="172">
        <v>0</v>
      </c>
      <c r="Y221" s="172">
        <v>0</v>
      </c>
      <c r="Z221" s="172">
        <v>0</v>
      </c>
      <c r="AA221" s="172">
        <v>0</v>
      </c>
      <c r="AB221" s="172">
        <v>0</v>
      </c>
      <c r="AC221" s="172">
        <v>0</v>
      </c>
      <c r="AD221" s="177">
        <v>0</v>
      </c>
      <c r="AE221" s="176">
        <v>0</v>
      </c>
      <c r="AF221" s="172">
        <v>0</v>
      </c>
      <c r="AG221" s="172">
        <v>0</v>
      </c>
      <c r="AH221" s="172">
        <v>0</v>
      </c>
      <c r="AI221" s="172">
        <v>0</v>
      </c>
      <c r="AJ221" s="172">
        <v>0</v>
      </c>
      <c r="AK221" s="172">
        <v>0</v>
      </c>
      <c r="AL221" s="172">
        <v>0</v>
      </c>
      <c r="AM221" s="172">
        <v>0</v>
      </c>
      <c r="AN221" s="172">
        <v>0</v>
      </c>
      <c r="AO221" s="172">
        <v>0</v>
      </c>
      <c r="AP221" s="177">
        <v>0</v>
      </c>
      <c r="AQ221" s="176">
        <v>0</v>
      </c>
      <c r="AR221" s="172">
        <v>0</v>
      </c>
      <c r="AS221" s="172">
        <v>0</v>
      </c>
      <c r="AT221" s="172">
        <v>0</v>
      </c>
      <c r="AU221" s="172">
        <v>0</v>
      </c>
      <c r="AV221" s="172">
        <v>0</v>
      </c>
      <c r="AW221" s="172">
        <v>0</v>
      </c>
      <c r="AX221" s="172">
        <v>0</v>
      </c>
      <c r="AY221" s="172">
        <v>0</v>
      </c>
      <c r="AZ221" s="172">
        <v>0</v>
      </c>
      <c r="BA221" s="172">
        <v>0</v>
      </c>
      <c r="BB221" s="177">
        <v>0</v>
      </c>
      <c r="BC221" s="176">
        <v>0</v>
      </c>
      <c r="BD221" s="172">
        <v>0</v>
      </c>
      <c r="BE221" s="172">
        <v>0</v>
      </c>
      <c r="BF221" s="172">
        <v>0</v>
      </c>
      <c r="BG221" s="172">
        <v>0</v>
      </c>
      <c r="BH221" s="172">
        <v>0</v>
      </c>
      <c r="BI221" s="172">
        <v>0</v>
      </c>
      <c r="BJ221" s="172">
        <v>0</v>
      </c>
      <c r="BK221" s="172">
        <v>0</v>
      </c>
      <c r="BL221" s="172">
        <v>0</v>
      </c>
      <c r="BM221" s="172">
        <v>0</v>
      </c>
      <c r="BN221" s="177">
        <v>0</v>
      </c>
      <c r="BO221" s="176">
        <v>0</v>
      </c>
      <c r="BP221" s="172">
        <v>0</v>
      </c>
      <c r="BQ221" s="172">
        <v>0</v>
      </c>
      <c r="BR221" s="172">
        <v>0</v>
      </c>
      <c r="BS221" s="172">
        <v>0</v>
      </c>
      <c r="BT221" s="172">
        <v>0</v>
      </c>
      <c r="BU221" s="172">
        <v>0</v>
      </c>
      <c r="BV221" s="172">
        <v>0</v>
      </c>
      <c r="BW221" s="172">
        <v>0</v>
      </c>
      <c r="BX221" s="172">
        <v>0</v>
      </c>
      <c r="BY221" s="172">
        <v>0</v>
      </c>
      <c r="BZ221" s="177">
        <v>0</v>
      </c>
      <c r="CA221" s="176">
        <v>0</v>
      </c>
      <c r="CB221" s="172">
        <v>0</v>
      </c>
      <c r="CC221" s="172">
        <v>0</v>
      </c>
      <c r="CD221" s="172">
        <v>0</v>
      </c>
      <c r="CE221" s="172">
        <v>0</v>
      </c>
      <c r="CF221" s="172">
        <v>0</v>
      </c>
      <c r="CG221" s="172">
        <v>0</v>
      </c>
      <c r="CH221" s="172">
        <v>0</v>
      </c>
      <c r="CI221" s="172">
        <v>0</v>
      </c>
      <c r="CJ221" s="172">
        <v>0</v>
      </c>
      <c r="CK221" s="172">
        <v>0</v>
      </c>
      <c r="CL221" s="177">
        <v>0</v>
      </c>
      <c r="CM221" s="176">
        <v>16319.725017989924</v>
      </c>
      <c r="CN221" s="172">
        <v>48959.175053969768</v>
      </c>
      <c r="CO221" s="172">
        <v>97918.350107939536</v>
      </c>
      <c r="CP221" s="172">
        <v>146877.52516190932</v>
      </c>
      <c r="CQ221" s="172">
        <v>195836.70021587907</v>
      </c>
      <c r="CR221" s="172">
        <v>261115.60028783878</v>
      </c>
      <c r="CS221" s="172">
        <v>293755.05032381864</v>
      </c>
      <c r="CT221" s="172">
        <v>228476.15025185896</v>
      </c>
      <c r="CU221" s="172">
        <v>163197.25017989925</v>
      </c>
      <c r="CV221" s="172">
        <v>114238.07512592948</v>
      </c>
      <c r="CW221" s="172">
        <v>48959.175053969768</v>
      </c>
      <c r="CX221" s="172">
        <v>16319.725017989924</v>
      </c>
      <c r="CY221" s="163">
        <v>1631972.5017989923</v>
      </c>
      <c r="DA221" s="178">
        <v>0</v>
      </c>
      <c r="DB221" s="179">
        <v>0</v>
      </c>
      <c r="DC221" s="179">
        <v>0</v>
      </c>
      <c r="DD221" s="179">
        <v>0</v>
      </c>
      <c r="DE221" s="179">
        <v>0</v>
      </c>
      <c r="DF221" s="179">
        <v>0</v>
      </c>
      <c r="DG221" s="179">
        <v>1631972.5017989923</v>
      </c>
      <c r="DH221" s="165">
        <v>1631972.5017989923</v>
      </c>
      <c r="DI221" s="182">
        <v>0</v>
      </c>
    </row>
    <row r="222" spans="1:113" x14ac:dyDescent="0.35">
      <c r="A222" s="172">
        <v>479</v>
      </c>
      <c r="B222" s="172">
        <v>457</v>
      </c>
      <c r="C222" s="173" t="s">
        <v>340</v>
      </c>
      <c r="D222" s="279" t="s">
        <v>474</v>
      </c>
      <c r="E222" s="174" t="s">
        <v>214</v>
      </c>
      <c r="F222" s="174" t="s">
        <v>125</v>
      </c>
      <c r="G222" s="172">
        <v>0</v>
      </c>
      <c r="H222" s="172">
        <v>0</v>
      </c>
      <c r="I222" s="172">
        <v>0</v>
      </c>
      <c r="J222" s="172">
        <v>0</v>
      </c>
      <c r="K222" s="172">
        <v>0</v>
      </c>
      <c r="L222" s="172">
        <v>0</v>
      </c>
      <c r="M222" s="172">
        <v>0</v>
      </c>
      <c r="N222" s="172">
        <v>0</v>
      </c>
      <c r="O222" s="172">
        <v>0</v>
      </c>
      <c r="P222" s="172">
        <v>0</v>
      </c>
      <c r="Q222" s="172">
        <v>0</v>
      </c>
      <c r="R222" s="177">
        <v>0</v>
      </c>
      <c r="S222" s="176">
        <v>0</v>
      </c>
      <c r="T222" s="172">
        <v>0</v>
      </c>
      <c r="U222" s="172">
        <v>0</v>
      </c>
      <c r="V222" s="172">
        <v>0</v>
      </c>
      <c r="W222" s="172">
        <v>0</v>
      </c>
      <c r="X222" s="172">
        <v>0</v>
      </c>
      <c r="Y222" s="172">
        <v>0</v>
      </c>
      <c r="Z222" s="172">
        <v>0</v>
      </c>
      <c r="AA222" s="172">
        <v>0</v>
      </c>
      <c r="AB222" s="172">
        <v>0</v>
      </c>
      <c r="AC222" s="172">
        <v>0</v>
      </c>
      <c r="AD222" s="177">
        <v>0</v>
      </c>
      <c r="AE222" s="176">
        <v>0</v>
      </c>
      <c r="AF222" s="172">
        <v>0</v>
      </c>
      <c r="AG222" s="172">
        <v>0</v>
      </c>
      <c r="AH222" s="172">
        <v>0</v>
      </c>
      <c r="AI222" s="172">
        <v>0</v>
      </c>
      <c r="AJ222" s="172">
        <v>0</v>
      </c>
      <c r="AK222" s="172">
        <v>0</v>
      </c>
      <c r="AL222" s="172">
        <v>0</v>
      </c>
      <c r="AM222" s="172">
        <v>0</v>
      </c>
      <c r="AN222" s="172">
        <v>0</v>
      </c>
      <c r="AO222" s="172">
        <v>0</v>
      </c>
      <c r="AP222" s="177">
        <v>0</v>
      </c>
      <c r="AQ222" s="176">
        <v>0</v>
      </c>
      <c r="AR222" s="172">
        <v>0</v>
      </c>
      <c r="AS222" s="172">
        <v>0</v>
      </c>
      <c r="AT222" s="172">
        <v>0</v>
      </c>
      <c r="AU222" s="172">
        <v>0</v>
      </c>
      <c r="AV222" s="172">
        <v>0</v>
      </c>
      <c r="AW222" s="172">
        <v>0</v>
      </c>
      <c r="AX222" s="172">
        <v>0</v>
      </c>
      <c r="AY222" s="172">
        <v>0</v>
      </c>
      <c r="AZ222" s="172">
        <v>0</v>
      </c>
      <c r="BA222" s="172">
        <v>0</v>
      </c>
      <c r="BB222" s="177">
        <v>0</v>
      </c>
      <c r="BC222" s="176">
        <v>0</v>
      </c>
      <c r="BD222" s="172">
        <v>0</v>
      </c>
      <c r="BE222" s="172">
        <v>0</v>
      </c>
      <c r="BF222" s="172">
        <v>0</v>
      </c>
      <c r="BG222" s="172">
        <v>0</v>
      </c>
      <c r="BH222" s="172">
        <v>0</v>
      </c>
      <c r="BI222" s="172">
        <v>0</v>
      </c>
      <c r="BJ222" s="172">
        <v>0</v>
      </c>
      <c r="BK222" s="172">
        <v>0</v>
      </c>
      <c r="BL222" s="172">
        <v>0</v>
      </c>
      <c r="BM222" s="172">
        <v>0</v>
      </c>
      <c r="BN222" s="177">
        <v>0</v>
      </c>
      <c r="BO222" s="176">
        <v>0</v>
      </c>
      <c r="BP222" s="172">
        <v>0</v>
      </c>
      <c r="BQ222" s="172">
        <v>0</v>
      </c>
      <c r="BR222" s="172">
        <v>0</v>
      </c>
      <c r="BS222" s="172">
        <v>0</v>
      </c>
      <c r="BT222" s="172">
        <v>0</v>
      </c>
      <c r="BU222" s="172">
        <v>0</v>
      </c>
      <c r="BV222" s="172">
        <v>0</v>
      </c>
      <c r="BW222" s="172">
        <v>0</v>
      </c>
      <c r="BX222" s="172">
        <v>0</v>
      </c>
      <c r="BY222" s="172">
        <v>0</v>
      </c>
      <c r="BZ222" s="177">
        <v>0</v>
      </c>
      <c r="CA222" s="176">
        <v>0</v>
      </c>
      <c r="CB222" s="172">
        <v>0</v>
      </c>
      <c r="CC222" s="172">
        <v>0</v>
      </c>
      <c r="CD222" s="172">
        <v>0</v>
      </c>
      <c r="CE222" s="172">
        <v>0</v>
      </c>
      <c r="CF222" s="172">
        <v>0</v>
      </c>
      <c r="CG222" s="172">
        <v>0</v>
      </c>
      <c r="CH222" s="172">
        <v>0</v>
      </c>
      <c r="CI222" s="172">
        <v>0</v>
      </c>
      <c r="CJ222" s="172">
        <v>0</v>
      </c>
      <c r="CK222" s="172">
        <v>0</v>
      </c>
      <c r="CL222" s="177">
        <v>0</v>
      </c>
      <c r="CM222" s="176">
        <v>2316.4930143266474</v>
      </c>
      <c r="CN222" s="172">
        <v>6949.4790429799423</v>
      </c>
      <c r="CO222" s="172">
        <v>13898.958085959885</v>
      </c>
      <c r="CP222" s="172">
        <v>20848.437128939826</v>
      </c>
      <c r="CQ222" s="172">
        <v>27797.916171919769</v>
      </c>
      <c r="CR222" s="172">
        <v>37063.888229226359</v>
      </c>
      <c r="CS222" s="172">
        <v>41696.874257879652</v>
      </c>
      <c r="CT222" s="172">
        <v>32430.902200573069</v>
      </c>
      <c r="CU222" s="172">
        <v>23164.930143266476</v>
      </c>
      <c r="CV222" s="172">
        <v>16215.451100286535</v>
      </c>
      <c r="CW222" s="172">
        <v>6949.4790429799423</v>
      </c>
      <c r="CX222" s="172">
        <v>2316.4930143266474</v>
      </c>
      <c r="CY222" s="163">
        <v>231649.30143266474</v>
      </c>
      <c r="DA222" s="178">
        <v>0</v>
      </c>
      <c r="DB222" s="179">
        <v>0</v>
      </c>
      <c r="DC222" s="179">
        <v>0</v>
      </c>
      <c r="DD222" s="179">
        <v>0</v>
      </c>
      <c r="DE222" s="179">
        <v>0</v>
      </c>
      <c r="DF222" s="179">
        <v>0</v>
      </c>
      <c r="DG222" s="179">
        <v>231649.30143266474</v>
      </c>
      <c r="DH222" s="165">
        <v>231649.30143266474</v>
      </c>
      <c r="DI222" s="182">
        <v>0</v>
      </c>
    </row>
    <row r="223" spans="1:113" x14ac:dyDescent="0.35">
      <c r="A223" s="172">
        <v>480</v>
      </c>
      <c r="B223" s="172">
        <v>458</v>
      </c>
      <c r="C223" s="173" t="s">
        <v>341</v>
      </c>
      <c r="D223" s="279" t="s">
        <v>474</v>
      </c>
      <c r="E223" s="174" t="s">
        <v>214</v>
      </c>
      <c r="F223" s="174" t="s">
        <v>125</v>
      </c>
      <c r="G223" s="172">
        <v>0</v>
      </c>
      <c r="H223" s="172">
        <v>0</v>
      </c>
      <c r="I223" s="172">
        <v>0</v>
      </c>
      <c r="J223" s="172">
        <v>0</v>
      </c>
      <c r="K223" s="172">
        <v>0</v>
      </c>
      <c r="L223" s="172">
        <v>0</v>
      </c>
      <c r="M223" s="172">
        <v>0</v>
      </c>
      <c r="N223" s="172">
        <v>0</v>
      </c>
      <c r="O223" s="172">
        <v>0</v>
      </c>
      <c r="P223" s="172">
        <v>0</v>
      </c>
      <c r="Q223" s="172">
        <v>0</v>
      </c>
      <c r="R223" s="177">
        <v>0</v>
      </c>
      <c r="S223" s="176">
        <v>0</v>
      </c>
      <c r="T223" s="172">
        <v>0</v>
      </c>
      <c r="U223" s="172">
        <v>0</v>
      </c>
      <c r="V223" s="172">
        <v>0</v>
      </c>
      <c r="W223" s="172">
        <v>0</v>
      </c>
      <c r="X223" s="172">
        <v>0</v>
      </c>
      <c r="Y223" s="172">
        <v>0</v>
      </c>
      <c r="Z223" s="172">
        <v>0</v>
      </c>
      <c r="AA223" s="172">
        <v>0</v>
      </c>
      <c r="AB223" s="172">
        <v>0</v>
      </c>
      <c r="AC223" s="172">
        <v>0</v>
      </c>
      <c r="AD223" s="177">
        <v>0</v>
      </c>
      <c r="AE223" s="176">
        <v>0</v>
      </c>
      <c r="AF223" s="172">
        <v>0</v>
      </c>
      <c r="AG223" s="172">
        <v>0</v>
      </c>
      <c r="AH223" s="172">
        <v>0</v>
      </c>
      <c r="AI223" s="172">
        <v>0</v>
      </c>
      <c r="AJ223" s="172">
        <v>0</v>
      </c>
      <c r="AK223" s="172">
        <v>0</v>
      </c>
      <c r="AL223" s="172">
        <v>0</v>
      </c>
      <c r="AM223" s="172">
        <v>0</v>
      </c>
      <c r="AN223" s="172">
        <v>0</v>
      </c>
      <c r="AO223" s="172">
        <v>0</v>
      </c>
      <c r="AP223" s="177">
        <v>0</v>
      </c>
      <c r="AQ223" s="176">
        <v>0</v>
      </c>
      <c r="AR223" s="172">
        <v>0</v>
      </c>
      <c r="AS223" s="172">
        <v>0</v>
      </c>
      <c r="AT223" s="172">
        <v>0</v>
      </c>
      <c r="AU223" s="172">
        <v>0</v>
      </c>
      <c r="AV223" s="172">
        <v>0</v>
      </c>
      <c r="AW223" s="172">
        <v>0</v>
      </c>
      <c r="AX223" s="172">
        <v>0</v>
      </c>
      <c r="AY223" s="172">
        <v>0</v>
      </c>
      <c r="AZ223" s="172">
        <v>0</v>
      </c>
      <c r="BA223" s="172">
        <v>0</v>
      </c>
      <c r="BB223" s="177">
        <v>0</v>
      </c>
      <c r="BC223" s="176">
        <v>0</v>
      </c>
      <c r="BD223" s="172">
        <v>0</v>
      </c>
      <c r="BE223" s="172">
        <v>0</v>
      </c>
      <c r="BF223" s="172">
        <v>0</v>
      </c>
      <c r="BG223" s="172">
        <v>0</v>
      </c>
      <c r="BH223" s="172">
        <v>0</v>
      </c>
      <c r="BI223" s="172">
        <v>0</v>
      </c>
      <c r="BJ223" s="172">
        <v>0</v>
      </c>
      <c r="BK223" s="172">
        <v>0</v>
      </c>
      <c r="BL223" s="172">
        <v>0</v>
      </c>
      <c r="BM223" s="172">
        <v>0</v>
      </c>
      <c r="BN223" s="177">
        <v>0</v>
      </c>
      <c r="BO223" s="176">
        <v>0</v>
      </c>
      <c r="BP223" s="172">
        <v>0</v>
      </c>
      <c r="BQ223" s="172">
        <v>0</v>
      </c>
      <c r="BR223" s="172">
        <v>0</v>
      </c>
      <c r="BS223" s="172">
        <v>0</v>
      </c>
      <c r="BT223" s="172">
        <v>0</v>
      </c>
      <c r="BU223" s="172">
        <v>0</v>
      </c>
      <c r="BV223" s="172">
        <v>0</v>
      </c>
      <c r="BW223" s="172">
        <v>0</v>
      </c>
      <c r="BX223" s="172">
        <v>0</v>
      </c>
      <c r="BY223" s="172">
        <v>0</v>
      </c>
      <c r="BZ223" s="177">
        <v>0</v>
      </c>
      <c r="CA223" s="176">
        <v>0</v>
      </c>
      <c r="CB223" s="172">
        <v>0</v>
      </c>
      <c r="CC223" s="172">
        <v>0</v>
      </c>
      <c r="CD223" s="172">
        <v>0</v>
      </c>
      <c r="CE223" s="172">
        <v>0</v>
      </c>
      <c r="CF223" s="172">
        <v>0</v>
      </c>
      <c r="CG223" s="172">
        <v>0</v>
      </c>
      <c r="CH223" s="172">
        <v>0</v>
      </c>
      <c r="CI223" s="172">
        <v>0</v>
      </c>
      <c r="CJ223" s="172">
        <v>0</v>
      </c>
      <c r="CK223" s="172">
        <v>0</v>
      </c>
      <c r="CL223" s="177">
        <v>0</v>
      </c>
      <c r="CM223" s="176">
        <v>0</v>
      </c>
      <c r="CN223" s="172">
        <v>0</v>
      </c>
      <c r="CO223" s="172">
        <v>0</v>
      </c>
      <c r="CP223" s="172">
        <v>0</v>
      </c>
      <c r="CQ223" s="172">
        <v>0</v>
      </c>
      <c r="CR223" s="172">
        <v>0</v>
      </c>
      <c r="CS223" s="172">
        <v>0</v>
      </c>
      <c r="CT223" s="172">
        <v>0</v>
      </c>
      <c r="CU223" s="172">
        <v>0</v>
      </c>
      <c r="CV223" s="172">
        <v>0</v>
      </c>
      <c r="CW223" s="172">
        <v>0</v>
      </c>
      <c r="CX223" s="172">
        <v>0</v>
      </c>
      <c r="CY223" s="163">
        <v>0</v>
      </c>
      <c r="DA223" s="178">
        <v>0</v>
      </c>
      <c r="DB223" s="179">
        <v>0</v>
      </c>
      <c r="DC223" s="179">
        <v>0</v>
      </c>
      <c r="DD223" s="179">
        <v>0</v>
      </c>
      <c r="DE223" s="179">
        <v>0</v>
      </c>
      <c r="DF223" s="179">
        <v>0</v>
      </c>
      <c r="DG223" s="179">
        <v>0</v>
      </c>
      <c r="DH223" s="165">
        <v>0</v>
      </c>
      <c r="DI223" s="182">
        <v>0</v>
      </c>
    </row>
    <row r="224" spans="1:113" x14ac:dyDescent="0.35">
      <c r="A224" s="172">
        <v>482</v>
      </c>
      <c r="B224" s="172">
        <v>527</v>
      </c>
      <c r="C224" s="173" t="s">
        <v>342</v>
      </c>
      <c r="D224" s="279" t="s">
        <v>474</v>
      </c>
      <c r="E224" s="174" t="s">
        <v>78</v>
      </c>
      <c r="F224" s="174" t="s">
        <v>79</v>
      </c>
      <c r="G224" s="172">
        <v>0</v>
      </c>
      <c r="H224" s="172">
        <v>0</v>
      </c>
      <c r="I224" s="172">
        <v>0</v>
      </c>
      <c r="J224" s="172">
        <v>0</v>
      </c>
      <c r="K224" s="172">
        <v>0</v>
      </c>
      <c r="L224" s="172">
        <v>0</v>
      </c>
      <c r="M224" s="172">
        <v>0</v>
      </c>
      <c r="N224" s="172">
        <v>0</v>
      </c>
      <c r="O224" s="172">
        <v>0</v>
      </c>
      <c r="P224" s="172">
        <v>0</v>
      </c>
      <c r="Q224" s="172">
        <v>0</v>
      </c>
      <c r="R224" s="177">
        <v>0</v>
      </c>
      <c r="S224" s="176">
        <v>0</v>
      </c>
      <c r="T224" s="172">
        <v>0</v>
      </c>
      <c r="U224" s="172">
        <v>0</v>
      </c>
      <c r="V224" s="172">
        <v>0</v>
      </c>
      <c r="W224" s="172">
        <v>0</v>
      </c>
      <c r="X224" s="172">
        <v>0</v>
      </c>
      <c r="Y224" s="172">
        <v>0</v>
      </c>
      <c r="Z224" s="172">
        <v>0</v>
      </c>
      <c r="AA224" s="172">
        <v>0</v>
      </c>
      <c r="AB224" s="172">
        <v>0</v>
      </c>
      <c r="AC224" s="172">
        <v>0</v>
      </c>
      <c r="AD224" s="177">
        <v>0</v>
      </c>
      <c r="AE224" s="176">
        <v>0</v>
      </c>
      <c r="AF224" s="172">
        <v>0</v>
      </c>
      <c r="AG224" s="172">
        <v>0</v>
      </c>
      <c r="AH224" s="172">
        <v>0</v>
      </c>
      <c r="AI224" s="172">
        <v>0</v>
      </c>
      <c r="AJ224" s="172">
        <v>0</v>
      </c>
      <c r="AK224" s="172">
        <v>0</v>
      </c>
      <c r="AL224" s="172">
        <v>0</v>
      </c>
      <c r="AM224" s="172">
        <v>0</v>
      </c>
      <c r="AN224" s="172">
        <v>0</v>
      </c>
      <c r="AO224" s="172">
        <v>0</v>
      </c>
      <c r="AP224" s="177">
        <v>0</v>
      </c>
      <c r="AQ224" s="176">
        <v>0</v>
      </c>
      <c r="AR224" s="172">
        <v>0</v>
      </c>
      <c r="AS224" s="172">
        <v>0</v>
      </c>
      <c r="AT224" s="172">
        <v>0</v>
      </c>
      <c r="AU224" s="172">
        <v>0</v>
      </c>
      <c r="AV224" s="172">
        <v>0</v>
      </c>
      <c r="AW224" s="172">
        <v>0</v>
      </c>
      <c r="AX224" s="172">
        <v>0</v>
      </c>
      <c r="AY224" s="172">
        <v>0</v>
      </c>
      <c r="AZ224" s="172">
        <v>0</v>
      </c>
      <c r="BA224" s="172">
        <v>0</v>
      </c>
      <c r="BB224" s="177">
        <v>0</v>
      </c>
      <c r="BC224" s="176">
        <v>0</v>
      </c>
      <c r="BD224" s="172">
        <v>0</v>
      </c>
      <c r="BE224" s="172">
        <v>0</v>
      </c>
      <c r="BF224" s="172">
        <v>0</v>
      </c>
      <c r="BG224" s="172">
        <v>0</v>
      </c>
      <c r="BH224" s="172">
        <v>0</v>
      </c>
      <c r="BI224" s="172">
        <v>0</v>
      </c>
      <c r="BJ224" s="172">
        <v>0</v>
      </c>
      <c r="BK224" s="172">
        <v>0</v>
      </c>
      <c r="BL224" s="172">
        <v>0</v>
      </c>
      <c r="BM224" s="172">
        <v>0</v>
      </c>
      <c r="BN224" s="177">
        <v>0</v>
      </c>
      <c r="BO224" s="176">
        <v>0</v>
      </c>
      <c r="BP224" s="172">
        <v>0</v>
      </c>
      <c r="BQ224" s="172">
        <v>0</v>
      </c>
      <c r="BR224" s="172">
        <v>0</v>
      </c>
      <c r="BS224" s="172">
        <v>0</v>
      </c>
      <c r="BT224" s="172">
        <v>0</v>
      </c>
      <c r="BU224" s="172">
        <v>0</v>
      </c>
      <c r="BV224" s="172">
        <v>0</v>
      </c>
      <c r="BW224" s="172">
        <v>0</v>
      </c>
      <c r="BX224" s="172">
        <v>0</v>
      </c>
      <c r="BY224" s="172">
        <v>0</v>
      </c>
      <c r="BZ224" s="177">
        <v>0</v>
      </c>
      <c r="CA224" s="176">
        <v>0</v>
      </c>
      <c r="CB224" s="172">
        <v>0</v>
      </c>
      <c r="CC224" s="172">
        <v>0</v>
      </c>
      <c r="CD224" s="172">
        <v>0</v>
      </c>
      <c r="CE224" s="172">
        <v>0</v>
      </c>
      <c r="CF224" s="172">
        <v>0</v>
      </c>
      <c r="CG224" s="172">
        <v>0</v>
      </c>
      <c r="CH224" s="172">
        <v>0</v>
      </c>
      <c r="CI224" s="172">
        <v>0</v>
      </c>
      <c r="CJ224" s="172">
        <v>0</v>
      </c>
      <c r="CK224" s="172">
        <v>0</v>
      </c>
      <c r="CL224" s="177">
        <v>0</v>
      </c>
      <c r="CM224" s="176">
        <v>0</v>
      </c>
      <c r="CN224" s="172">
        <v>0</v>
      </c>
      <c r="CO224" s="172">
        <v>0</v>
      </c>
      <c r="CP224" s="172">
        <v>0</v>
      </c>
      <c r="CQ224" s="172">
        <v>0</v>
      </c>
      <c r="CR224" s="172">
        <v>0</v>
      </c>
      <c r="CS224" s="172">
        <v>0</v>
      </c>
      <c r="CT224" s="172">
        <v>0</v>
      </c>
      <c r="CU224" s="172">
        <v>0</v>
      </c>
      <c r="CV224" s="172">
        <v>0</v>
      </c>
      <c r="CW224" s="172">
        <v>0</v>
      </c>
      <c r="CX224" s="172">
        <v>0</v>
      </c>
      <c r="CY224" s="163">
        <v>0</v>
      </c>
      <c r="DA224" s="178">
        <v>0</v>
      </c>
      <c r="DB224" s="179">
        <v>0</v>
      </c>
      <c r="DC224" s="179">
        <v>0</v>
      </c>
      <c r="DD224" s="179">
        <v>0</v>
      </c>
      <c r="DE224" s="179">
        <v>0</v>
      </c>
      <c r="DF224" s="179">
        <v>0</v>
      </c>
      <c r="DG224" s="179">
        <v>0</v>
      </c>
      <c r="DH224" s="165">
        <v>0</v>
      </c>
      <c r="DI224" s="182">
        <v>0</v>
      </c>
    </row>
    <row r="225" spans="1:113" x14ac:dyDescent="0.35">
      <c r="A225" s="172">
        <v>483</v>
      </c>
      <c r="B225" s="172">
        <v>930</v>
      </c>
      <c r="C225" s="173" t="s">
        <v>343</v>
      </c>
      <c r="D225" s="279" t="s">
        <v>474</v>
      </c>
      <c r="E225" s="174" t="s">
        <v>220</v>
      </c>
      <c r="F225" s="174" t="s">
        <v>125</v>
      </c>
      <c r="G225" s="172">
        <v>0</v>
      </c>
      <c r="H225" s="172">
        <v>0</v>
      </c>
      <c r="I225" s="172">
        <v>0</v>
      </c>
      <c r="J225" s="172">
        <v>0</v>
      </c>
      <c r="K225" s="172">
        <v>0</v>
      </c>
      <c r="L225" s="172">
        <v>0</v>
      </c>
      <c r="M225" s="172">
        <v>0</v>
      </c>
      <c r="N225" s="172">
        <v>0</v>
      </c>
      <c r="O225" s="172">
        <v>0</v>
      </c>
      <c r="P225" s="172">
        <v>0</v>
      </c>
      <c r="Q225" s="172">
        <v>0</v>
      </c>
      <c r="R225" s="177">
        <v>0</v>
      </c>
      <c r="S225" s="176">
        <v>0</v>
      </c>
      <c r="T225" s="172">
        <v>0</v>
      </c>
      <c r="U225" s="172">
        <v>0</v>
      </c>
      <c r="V225" s="172">
        <v>0</v>
      </c>
      <c r="W225" s="172">
        <v>0</v>
      </c>
      <c r="X225" s="172">
        <v>0</v>
      </c>
      <c r="Y225" s="172">
        <v>0</v>
      </c>
      <c r="Z225" s="172">
        <v>0</v>
      </c>
      <c r="AA225" s="172">
        <v>0</v>
      </c>
      <c r="AB225" s="172">
        <v>0</v>
      </c>
      <c r="AC225" s="172">
        <v>0</v>
      </c>
      <c r="AD225" s="177">
        <v>0</v>
      </c>
      <c r="AE225" s="176">
        <v>0</v>
      </c>
      <c r="AF225" s="172">
        <v>0</v>
      </c>
      <c r="AG225" s="172">
        <v>0</v>
      </c>
      <c r="AH225" s="172">
        <v>0</v>
      </c>
      <c r="AI225" s="172">
        <v>0</v>
      </c>
      <c r="AJ225" s="172">
        <v>0</v>
      </c>
      <c r="AK225" s="172">
        <v>0</v>
      </c>
      <c r="AL225" s="172">
        <v>0</v>
      </c>
      <c r="AM225" s="172">
        <v>0</v>
      </c>
      <c r="AN225" s="172">
        <v>0</v>
      </c>
      <c r="AO225" s="172">
        <v>0</v>
      </c>
      <c r="AP225" s="177">
        <v>0</v>
      </c>
      <c r="AQ225" s="176">
        <v>0</v>
      </c>
      <c r="AR225" s="172">
        <v>0</v>
      </c>
      <c r="AS225" s="172">
        <v>0</v>
      </c>
      <c r="AT225" s="172">
        <v>0</v>
      </c>
      <c r="AU225" s="172">
        <v>0</v>
      </c>
      <c r="AV225" s="172">
        <v>0</v>
      </c>
      <c r="AW225" s="172">
        <v>0</v>
      </c>
      <c r="AX225" s="172">
        <v>0</v>
      </c>
      <c r="AY225" s="172">
        <v>0</v>
      </c>
      <c r="AZ225" s="172">
        <v>0</v>
      </c>
      <c r="BA225" s="172">
        <v>0</v>
      </c>
      <c r="BB225" s="177">
        <v>0</v>
      </c>
      <c r="BC225" s="176">
        <v>0</v>
      </c>
      <c r="BD225" s="172">
        <v>0</v>
      </c>
      <c r="BE225" s="172">
        <v>0</v>
      </c>
      <c r="BF225" s="172">
        <v>0</v>
      </c>
      <c r="BG225" s="172">
        <v>0</v>
      </c>
      <c r="BH225" s="172">
        <v>0</v>
      </c>
      <c r="BI225" s="172">
        <v>0</v>
      </c>
      <c r="BJ225" s="172">
        <v>0</v>
      </c>
      <c r="BK225" s="172">
        <v>0</v>
      </c>
      <c r="BL225" s="172">
        <v>0</v>
      </c>
      <c r="BM225" s="172">
        <v>0</v>
      </c>
      <c r="BN225" s="177">
        <v>0</v>
      </c>
      <c r="BO225" s="176">
        <v>0</v>
      </c>
      <c r="BP225" s="172">
        <v>0</v>
      </c>
      <c r="BQ225" s="172">
        <v>0</v>
      </c>
      <c r="BR225" s="172">
        <v>0</v>
      </c>
      <c r="BS225" s="172">
        <v>0</v>
      </c>
      <c r="BT225" s="172">
        <v>0</v>
      </c>
      <c r="BU225" s="172">
        <v>0</v>
      </c>
      <c r="BV225" s="172">
        <v>0</v>
      </c>
      <c r="BW225" s="172">
        <v>0</v>
      </c>
      <c r="BX225" s="172">
        <v>0</v>
      </c>
      <c r="BY225" s="172">
        <v>0</v>
      </c>
      <c r="BZ225" s="177">
        <v>0</v>
      </c>
      <c r="CA225" s="176">
        <v>0</v>
      </c>
      <c r="CB225" s="172">
        <v>0</v>
      </c>
      <c r="CC225" s="172">
        <v>0</v>
      </c>
      <c r="CD225" s="172">
        <v>0</v>
      </c>
      <c r="CE225" s="172">
        <v>0</v>
      </c>
      <c r="CF225" s="172">
        <v>0</v>
      </c>
      <c r="CG225" s="172">
        <v>0</v>
      </c>
      <c r="CH225" s="172">
        <v>0</v>
      </c>
      <c r="CI225" s="172">
        <v>0</v>
      </c>
      <c r="CJ225" s="172">
        <v>0</v>
      </c>
      <c r="CK225" s="172">
        <v>0</v>
      </c>
      <c r="CL225" s="177">
        <v>0</v>
      </c>
      <c r="CM225" s="176">
        <v>0</v>
      </c>
      <c r="CN225" s="172">
        <v>0</v>
      </c>
      <c r="CO225" s="172">
        <v>0</v>
      </c>
      <c r="CP225" s="172">
        <v>0</v>
      </c>
      <c r="CQ225" s="172">
        <v>0</v>
      </c>
      <c r="CR225" s="172">
        <v>0</v>
      </c>
      <c r="CS225" s="172">
        <v>0</v>
      </c>
      <c r="CT225" s="172">
        <v>0</v>
      </c>
      <c r="CU225" s="172">
        <v>0</v>
      </c>
      <c r="CV225" s="172">
        <v>0</v>
      </c>
      <c r="CW225" s="172">
        <v>0</v>
      </c>
      <c r="CX225" s="172">
        <v>0</v>
      </c>
      <c r="CY225" s="163">
        <v>0</v>
      </c>
      <c r="DA225" s="178">
        <v>0</v>
      </c>
      <c r="DB225" s="179">
        <v>0</v>
      </c>
      <c r="DC225" s="179">
        <v>0</v>
      </c>
      <c r="DD225" s="179">
        <v>0</v>
      </c>
      <c r="DE225" s="179">
        <v>0</v>
      </c>
      <c r="DF225" s="179">
        <v>0</v>
      </c>
      <c r="DG225" s="179">
        <v>0</v>
      </c>
      <c r="DH225" s="165">
        <v>0</v>
      </c>
      <c r="DI225" s="182">
        <v>0</v>
      </c>
    </row>
    <row r="226" spans="1:113" x14ac:dyDescent="0.35">
      <c r="A226" s="172">
        <v>484</v>
      </c>
      <c r="B226" s="172">
        <v>52</v>
      </c>
      <c r="C226" s="173" t="s">
        <v>344</v>
      </c>
      <c r="D226" s="279" t="s">
        <v>474</v>
      </c>
      <c r="E226" s="174" t="s">
        <v>345</v>
      </c>
      <c r="F226" s="174" t="s">
        <v>125</v>
      </c>
      <c r="G226" s="172">
        <v>0</v>
      </c>
      <c r="H226" s="172">
        <v>0</v>
      </c>
      <c r="I226" s="172">
        <v>0</v>
      </c>
      <c r="J226" s="172">
        <v>0</v>
      </c>
      <c r="K226" s="172">
        <v>0</v>
      </c>
      <c r="L226" s="172">
        <v>0</v>
      </c>
      <c r="M226" s="172">
        <v>0</v>
      </c>
      <c r="N226" s="172">
        <v>0</v>
      </c>
      <c r="O226" s="172">
        <v>0</v>
      </c>
      <c r="P226" s="172">
        <v>0</v>
      </c>
      <c r="Q226" s="172">
        <v>0</v>
      </c>
      <c r="R226" s="177">
        <v>0</v>
      </c>
      <c r="S226" s="176">
        <v>0</v>
      </c>
      <c r="T226" s="172">
        <v>0</v>
      </c>
      <c r="U226" s="172">
        <v>0</v>
      </c>
      <c r="V226" s="172">
        <v>0</v>
      </c>
      <c r="W226" s="172">
        <v>0</v>
      </c>
      <c r="X226" s="172">
        <v>0</v>
      </c>
      <c r="Y226" s="172">
        <v>0</v>
      </c>
      <c r="Z226" s="172">
        <v>0</v>
      </c>
      <c r="AA226" s="172">
        <v>0</v>
      </c>
      <c r="AB226" s="172">
        <v>0</v>
      </c>
      <c r="AC226" s="172">
        <v>0</v>
      </c>
      <c r="AD226" s="177">
        <v>0</v>
      </c>
      <c r="AE226" s="176">
        <v>0</v>
      </c>
      <c r="AF226" s="172">
        <v>0</v>
      </c>
      <c r="AG226" s="172">
        <v>0</v>
      </c>
      <c r="AH226" s="172">
        <v>0</v>
      </c>
      <c r="AI226" s="172">
        <v>0</v>
      </c>
      <c r="AJ226" s="172">
        <v>0</v>
      </c>
      <c r="AK226" s="172">
        <v>0</v>
      </c>
      <c r="AL226" s="172">
        <v>0</v>
      </c>
      <c r="AM226" s="172">
        <v>0</v>
      </c>
      <c r="AN226" s="172">
        <v>0</v>
      </c>
      <c r="AO226" s="172">
        <v>0</v>
      </c>
      <c r="AP226" s="177">
        <v>0</v>
      </c>
      <c r="AQ226" s="176">
        <v>0</v>
      </c>
      <c r="AR226" s="172">
        <v>0</v>
      </c>
      <c r="AS226" s="172">
        <v>0</v>
      </c>
      <c r="AT226" s="172">
        <v>0</v>
      </c>
      <c r="AU226" s="172">
        <v>0</v>
      </c>
      <c r="AV226" s="172">
        <v>0</v>
      </c>
      <c r="AW226" s="172">
        <v>0</v>
      </c>
      <c r="AX226" s="172">
        <v>0</v>
      </c>
      <c r="AY226" s="172">
        <v>0</v>
      </c>
      <c r="AZ226" s="172">
        <v>0</v>
      </c>
      <c r="BA226" s="172">
        <v>0</v>
      </c>
      <c r="BB226" s="177">
        <v>0</v>
      </c>
      <c r="BC226" s="176">
        <v>0</v>
      </c>
      <c r="BD226" s="172">
        <v>0</v>
      </c>
      <c r="BE226" s="172">
        <v>0</v>
      </c>
      <c r="BF226" s="172">
        <v>0</v>
      </c>
      <c r="BG226" s="172">
        <v>0</v>
      </c>
      <c r="BH226" s="172">
        <v>0</v>
      </c>
      <c r="BI226" s="172">
        <v>0</v>
      </c>
      <c r="BJ226" s="172">
        <v>0</v>
      </c>
      <c r="BK226" s="172">
        <v>0</v>
      </c>
      <c r="BL226" s="172">
        <v>0</v>
      </c>
      <c r="BM226" s="172">
        <v>0</v>
      </c>
      <c r="BN226" s="177">
        <v>0</v>
      </c>
      <c r="BO226" s="176">
        <v>0</v>
      </c>
      <c r="BP226" s="172">
        <v>0</v>
      </c>
      <c r="BQ226" s="172">
        <v>0</v>
      </c>
      <c r="BR226" s="172">
        <v>0</v>
      </c>
      <c r="BS226" s="172">
        <v>0</v>
      </c>
      <c r="BT226" s="172">
        <v>0</v>
      </c>
      <c r="BU226" s="172">
        <v>0</v>
      </c>
      <c r="BV226" s="172">
        <v>0</v>
      </c>
      <c r="BW226" s="172">
        <v>0</v>
      </c>
      <c r="BX226" s="172">
        <v>0</v>
      </c>
      <c r="BY226" s="172">
        <v>0</v>
      </c>
      <c r="BZ226" s="177">
        <v>0</v>
      </c>
      <c r="CA226" s="176">
        <v>0</v>
      </c>
      <c r="CB226" s="172">
        <v>0</v>
      </c>
      <c r="CC226" s="172">
        <v>0</v>
      </c>
      <c r="CD226" s="172">
        <v>0</v>
      </c>
      <c r="CE226" s="172">
        <v>0</v>
      </c>
      <c r="CF226" s="172">
        <v>0</v>
      </c>
      <c r="CG226" s="172">
        <v>0</v>
      </c>
      <c r="CH226" s="172">
        <v>0</v>
      </c>
      <c r="CI226" s="172">
        <v>0</v>
      </c>
      <c r="CJ226" s="172">
        <v>0</v>
      </c>
      <c r="CK226" s="172">
        <v>0</v>
      </c>
      <c r="CL226" s="177">
        <v>0</v>
      </c>
      <c r="CM226" s="176">
        <v>0</v>
      </c>
      <c r="CN226" s="172">
        <v>0</v>
      </c>
      <c r="CO226" s="172">
        <v>0</v>
      </c>
      <c r="CP226" s="172">
        <v>0</v>
      </c>
      <c r="CQ226" s="172">
        <v>0</v>
      </c>
      <c r="CR226" s="172">
        <v>0</v>
      </c>
      <c r="CS226" s="172">
        <v>0</v>
      </c>
      <c r="CT226" s="172">
        <v>0</v>
      </c>
      <c r="CU226" s="172">
        <v>0</v>
      </c>
      <c r="CV226" s="172">
        <v>0</v>
      </c>
      <c r="CW226" s="172">
        <v>0</v>
      </c>
      <c r="CX226" s="172">
        <v>0</v>
      </c>
      <c r="CY226" s="163">
        <v>0</v>
      </c>
      <c r="DA226" s="178">
        <v>0</v>
      </c>
      <c r="DB226" s="179">
        <v>0</v>
      </c>
      <c r="DC226" s="179">
        <v>0</v>
      </c>
      <c r="DD226" s="179">
        <v>0</v>
      </c>
      <c r="DE226" s="179">
        <v>0</v>
      </c>
      <c r="DF226" s="179">
        <v>0</v>
      </c>
      <c r="DG226" s="179">
        <v>0</v>
      </c>
      <c r="DH226" s="165">
        <v>0</v>
      </c>
      <c r="DI226" s="182">
        <v>0</v>
      </c>
    </row>
    <row r="227" spans="1:113" x14ac:dyDescent="0.35">
      <c r="A227" s="172">
        <v>486</v>
      </c>
      <c r="B227" s="172">
        <v>118</v>
      </c>
      <c r="C227" s="173" t="s">
        <v>346</v>
      </c>
      <c r="D227" s="279" t="s">
        <v>474</v>
      </c>
      <c r="E227" s="174" t="s">
        <v>220</v>
      </c>
      <c r="F227" s="174" t="s">
        <v>125</v>
      </c>
      <c r="G227" s="172">
        <v>0</v>
      </c>
      <c r="H227" s="172">
        <v>0</v>
      </c>
      <c r="I227" s="172">
        <v>0</v>
      </c>
      <c r="J227" s="172">
        <v>0</v>
      </c>
      <c r="K227" s="172">
        <v>0</v>
      </c>
      <c r="L227" s="172">
        <v>0</v>
      </c>
      <c r="M227" s="172">
        <v>0</v>
      </c>
      <c r="N227" s="172">
        <v>0</v>
      </c>
      <c r="O227" s="172">
        <v>0</v>
      </c>
      <c r="P227" s="172">
        <v>0</v>
      </c>
      <c r="Q227" s="172">
        <v>0</v>
      </c>
      <c r="R227" s="177">
        <v>0</v>
      </c>
      <c r="S227" s="176">
        <v>0</v>
      </c>
      <c r="T227" s="172">
        <v>0</v>
      </c>
      <c r="U227" s="172">
        <v>0</v>
      </c>
      <c r="V227" s="172">
        <v>0</v>
      </c>
      <c r="W227" s="172">
        <v>0</v>
      </c>
      <c r="X227" s="172">
        <v>0</v>
      </c>
      <c r="Y227" s="172">
        <v>0</v>
      </c>
      <c r="Z227" s="172">
        <v>0</v>
      </c>
      <c r="AA227" s="172">
        <v>0</v>
      </c>
      <c r="AB227" s="172">
        <v>0</v>
      </c>
      <c r="AC227" s="172">
        <v>0</v>
      </c>
      <c r="AD227" s="177">
        <v>0</v>
      </c>
      <c r="AE227" s="176">
        <v>0</v>
      </c>
      <c r="AF227" s="172">
        <v>0</v>
      </c>
      <c r="AG227" s="172">
        <v>0</v>
      </c>
      <c r="AH227" s="172">
        <v>0</v>
      </c>
      <c r="AI227" s="172">
        <v>0</v>
      </c>
      <c r="AJ227" s="172">
        <v>0</v>
      </c>
      <c r="AK227" s="172">
        <v>0</v>
      </c>
      <c r="AL227" s="172">
        <v>0</v>
      </c>
      <c r="AM227" s="172">
        <v>0</v>
      </c>
      <c r="AN227" s="172">
        <v>0</v>
      </c>
      <c r="AO227" s="172">
        <v>0</v>
      </c>
      <c r="AP227" s="177">
        <v>0</v>
      </c>
      <c r="AQ227" s="176">
        <v>0</v>
      </c>
      <c r="AR227" s="172">
        <v>0</v>
      </c>
      <c r="AS227" s="172">
        <v>0</v>
      </c>
      <c r="AT227" s="172">
        <v>0</v>
      </c>
      <c r="AU227" s="172">
        <v>0</v>
      </c>
      <c r="AV227" s="172">
        <v>0</v>
      </c>
      <c r="AW227" s="172">
        <v>0</v>
      </c>
      <c r="AX227" s="172">
        <v>0</v>
      </c>
      <c r="AY227" s="172">
        <v>0</v>
      </c>
      <c r="AZ227" s="172">
        <v>0</v>
      </c>
      <c r="BA227" s="172">
        <v>0</v>
      </c>
      <c r="BB227" s="177">
        <v>0</v>
      </c>
      <c r="BC227" s="176">
        <v>0</v>
      </c>
      <c r="BD227" s="172">
        <v>0</v>
      </c>
      <c r="BE227" s="172">
        <v>0</v>
      </c>
      <c r="BF227" s="172">
        <v>0</v>
      </c>
      <c r="BG227" s="172">
        <v>0</v>
      </c>
      <c r="BH227" s="172">
        <v>0</v>
      </c>
      <c r="BI227" s="172">
        <v>0</v>
      </c>
      <c r="BJ227" s="172">
        <v>0</v>
      </c>
      <c r="BK227" s="172">
        <v>0</v>
      </c>
      <c r="BL227" s="172">
        <v>0</v>
      </c>
      <c r="BM227" s="172">
        <v>0</v>
      </c>
      <c r="BN227" s="177">
        <v>0</v>
      </c>
      <c r="BO227" s="176">
        <v>0</v>
      </c>
      <c r="BP227" s="172">
        <v>0</v>
      </c>
      <c r="BQ227" s="172">
        <v>0</v>
      </c>
      <c r="BR227" s="172">
        <v>0</v>
      </c>
      <c r="BS227" s="172">
        <v>0</v>
      </c>
      <c r="BT227" s="172">
        <v>0</v>
      </c>
      <c r="BU227" s="172">
        <v>0</v>
      </c>
      <c r="BV227" s="172">
        <v>0</v>
      </c>
      <c r="BW227" s="172">
        <v>0</v>
      </c>
      <c r="BX227" s="172">
        <v>0</v>
      </c>
      <c r="BY227" s="172">
        <v>0</v>
      </c>
      <c r="BZ227" s="177">
        <v>0</v>
      </c>
      <c r="CA227" s="176">
        <v>0</v>
      </c>
      <c r="CB227" s="172">
        <v>0</v>
      </c>
      <c r="CC227" s="172">
        <v>0</v>
      </c>
      <c r="CD227" s="172">
        <v>0</v>
      </c>
      <c r="CE227" s="172">
        <v>0</v>
      </c>
      <c r="CF227" s="172">
        <v>0</v>
      </c>
      <c r="CG227" s="172">
        <v>0</v>
      </c>
      <c r="CH227" s="172">
        <v>0</v>
      </c>
      <c r="CI227" s="172">
        <v>0</v>
      </c>
      <c r="CJ227" s="172">
        <v>0</v>
      </c>
      <c r="CK227" s="172">
        <v>0</v>
      </c>
      <c r="CL227" s="177">
        <v>0</v>
      </c>
      <c r="CM227" s="176">
        <v>0</v>
      </c>
      <c r="CN227" s="172">
        <v>0</v>
      </c>
      <c r="CO227" s="172">
        <v>0</v>
      </c>
      <c r="CP227" s="172">
        <v>0</v>
      </c>
      <c r="CQ227" s="172">
        <v>0</v>
      </c>
      <c r="CR227" s="172">
        <v>0</v>
      </c>
      <c r="CS227" s="172">
        <v>0</v>
      </c>
      <c r="CT227" s="172">
        <v>0</v>
      </c>
      <c r="CU227" s="172">
        <v>0</v>
      </c>
      <c r="CV227" s="172">
        <v>0</v>
      </c>
      <c r="CW227" s="172">
        <v>0</v>
      </c>
      <c r="CX227" s="172">
        <v>0</v>
      </c>
      <c r="CY227" s="163">
        <v>0</v>
      </c>
      <c r="DA227" s="178">
        <v>0</v>
      </c>
      <c r="DB227" s="179">
        <v>0</v>
      </c>
      <c r="DC227" s="179">
        <v>0</v>
      </c>
      <c r="DD227" s="179">
        <v>0</v>
      </c>
      <c r="DE227" s="179">
        <v>0</v>
      </c>
      <c r="DF227" s="179">
        <v>0</v>
      </c>
      <c r="DG227" s="179">
        <v>0</v>
      </c>
      <c r="DH227" s="165">
        <v>0</v>
      </c>
      <c r="DI227" s="182">
        <v>0</v>
      </c>
    </row>
    <row r="228" spans="1:113" x14ac:dyDescent="0.35">
      <c r="A228" s="172">
        <v>488</v>
      </c>
      <c r="B228" s="172">
        <v>169</v>
      </c>
      <c r="C228" s="173" t="s">
        <v>347</v>
      </c>
      <c r="D228" s="279" t="s">
        <v>474</v>
      </c>
      <c r="E228" s="174" t="s">
        <v>220</v>
      </c>
      <c r="F228" s="174" t="s">
        <v>125</v>
      </c>
      <c r="G228" s="172">
        <v>0</v>
      </c>
      <c r="H228" s="172">
        <v>0</v>
      </c>
      <c r="I228" s="172">
        <v>0</v>
      </c>
      <c r="J228" s="172">
        <v>0</v>
      </c>
      <c r="K228" s="172">
        <v>0</v>
      </c>
      <c r="L228" s="172">
        <v>0</v>
      </c>
      <c r="M228" s="172">
        <v>0</v>
      </c>
      <c r="N228" s="172">
        <v>0</v>
      </c>
      <c r="O228" s="172">
        <v>0</v>
      </c>
      <c r="P228" s="172">
        <v>0</v>
      </c>
      <c r="Q228" s="172">
        <v>0</v>
      </c>
      <c r="R228" s="177">
        <v>0</v>
      </c>
      <c r="S228" s="176">
        <v>0</v>
      </c>
      <c r="T228" s="172">
        <v>0</v>
      </c>
      <c r="U228" s="172">
        <v>0</v>
      </c>
      <c r="V228" s="172">
        <v>0</v>
      </c>
      <c r="W228" s="172">
        <v>0</v>
      </c>
      <c r="X228" s="172">
        <v>0</v>
      </c>
      <c r="Y228" s="172">
        <v>0</v>
      </c>
      <c r="Z228" s="172">
        <v>0</v>
      </c>
      <c r="AA228" s="172">
        <v>0</v>
      </c>
      <c r="AB228" s="172">
        <v>0</v>
      </c>
      <c r="AC228" s="172">
        <v>0</v>
      </c>
      <c r="AD228" s="177">
        <v>0</v>
      </c>
      <c r="AE228" s="176">
        <v>0</v>
      </c>
      <c r="AF228" s="172">
        <v>0</v>
      </c>
      <c r="AG228" s="172">
        <v>0</v>
      </c>
      <c r="AH228" s="172">
        <v>0</v>
      </c>
      <c r="AI228" s="172">
        <v>0</v>
      </c>
      <c r="AJ228" s="172">
        <v>0</v>
      </c>
      <c r="AK228" s="172">
        <v>0</v>
      </c>
      <c r="AL228" s="172">
        <v>0</v>
      </c>
      <c r="AM228" s="172">
        <v>0</v>
      </c>
      <c r="AN228" s="172">
        <v>0</v>
      </c>
      <c r="AO228" s="172">
        <v>0</v>
      </c>
      <c r="AP228" s="177">
        <v>0</v>
      </c>
      <c r="AQ228" s="176">
        <v>0</v>
      </c>
      <c r="AR228" s="172">
        <v>0</v>
      </c>
      <c r="AS228" s="172">
        <v>0</v>
      </c>
      <c r="AT228" s="172">
        <v>0</v>
      </c>
      <c r="AU228" s="172">
        <v>0</v>
      </c>
      <c r="AV228" s="172">
        <v>0</v>
      </c>
      <c r="AW228" s="172">
        <v>0</v>
      </c>
      <c r="AX228" s="172">
        <v>0</v>
      </c>
      <c r="AY228" s="172">
        <v>0</v>
      </c>
      <c r="AZ228" s="172">
        <v>0</v>
      </c>
      <c r="BA228" s="172">
        <v>0</v>
      </c>
      <c r="BB228" s="177">
        <v>0</v>
      </c>
      <c r="BC228" s="176">
        <v>0</v>
      </c>
      <c r="BD228" s="172">
        <v>0</v>
      </c>
      <c r="BE228" s="172">
        <v>0</v>
      </c>
      <c r="BF228" s="172">
        <v>0</v>
      </c>
      <c r="BG228" s="172">
        <v>0</v>
      </c>
      <c r="BH228" s="172">
        <v>0</v>
      </c>
      <c r="BI228" s="172">
        <v>0</v>
      </c>
      <c r="BJ228" s="172">
        <v>0</v>
      </c>
      <c r="BK228" s="172">
        <v>0</v>
      </c>
      <c r="BL228" s="172">
        <v>0</v>
      </c>
      <c r="BM228" s="172">
        <v>0</v>
      </c>
      <c r="BN228" s="177">
        <v>0</v>
      </c>
      <c r="BO228" s="176">
        <v>0</v>
      </c>
      <c r="BP228" s="172">
        <v>0</v>
      </c>
      <c r="BQ228" s="172">
        <v>0</v>
      </c>
      <c r="BR228" s="172">
        <v>0</v>
      </c>
      <c r="BS228" s="172">
        <v>0</v>
      </c>
      <c r="BT228" s="172">
        <v>0</v>
      </c>
      <c r="BU228" s="172">
        <v>0</v>
      </c>
      <c r="BV228" s="172">
        <v>0</v>
      </c>
      <c r="BW228" s="172">
        <v>0</v>
      </c>
      <c r="BX228" s="172">
        <v>0</v>
      </c>
      <c r="BY228" s="172">
        <v>0</v>
      </c>
      <c r="BZ228" s="177">
        <v>0</v>
      </c>
      <c r="CA228" s="176">
        <v>0</v>
      </c>
      <c r="CB228" s="172">
        <v>0</v>
      </c>
      <c r="CC228" s="172">
        <v>0</v>
      </c>
      <c r="CD228" s="172">
        <v>0</v>
      </c>
      <c r="CE228" s="172">
        <v>0</v>
      </c>
      <c r="CF228" s="172">
        <v>0</v>
      </c>
      <c r="CG228" s="172">
        <v>0</v>
      </c>
      <c r="CH228" s="172">
        <v>0</v>
      </c>
      <c r="CI228" s="172">
        <v>0</v>
      </c>
      <c r="CJ228" s="172">
        <v>0</v>
      </c>
      <c r="CK228" s="172">
        <v>0</v>
      </c>
      <c r="CL228" s="177">
        <v>0</v>
      </c>
      <c r="CM228" s="176">
        <v>0</v>
      </c>
      <c r="CN228" s="172">
        <v>0</v>
      </c>
      <c r="CO228" s="172">
        <v>0</v>
      </c>
      <c r="CP228" s="172">
        <v>0</v>
      </c>
      <c r="CQ228" s="172">
        <v>0</v>
      </c>
      <c r="CR228" s="172">
        <v>0</v>
      </c>
      <c r="CS228" s="172">
        <v>0</v>
      </c>
      <c r="CT228" s="172">
        <v>0</v>
      </c>
      <c r="CU228" s="172">
        <v>0</v>
      </c>
      <c r="CV228" s="172">
        <v>0</v>
      </c>
      <c r="CW228" s="172">
        <v>0</v>
      </c>
      <c r="CX228" s="172">
        <v>0</v>
      </c>
      <c r="CY228" s="163">
        <v>0</v>
      </c>
      <c r="DA228" s="178">
        <v>0</v>
      </c>
      <c r="DB228" s="179">
        <v>0</v>
      </c>
      <c r="DC228" s="179">
        <v>0</v>
      </c>
      <c r="DD228" s="179">
        <v>0</v>
      </c>
      <c r="DE228" s="179">
        <v>0</v>
      </c>
      <c r="DF228" s="179">
        <v>0</v>
      </c>
      <c r="DG228" s="179">
        <v>0</v>
      </c>
      <c r="DH228" s="165">
        <v>0</v>
      </c>
      <c r="DI228" s="182">
        <v>0</v>
      </c>
    </row>
    <row r="229" spans="1:113" x14ac:dyDescent="0.35">
      <c r="A229" s="172">
        <v>491</v>
      </c>
      <c r="B229" s="172">
        <v>294</v>
      </c>
      <c r="C229" s="173" t="s">
        <v>348</v>
      </c>
      <c r="D229" s="279" t="s">
        <v>474</v>
      </c>
      <c r="E229" s="174" t="s">
        <v>345</v>
      </c>
      <c r="F229" s="174" t="s">
        <v>125</v>
      </c>
      <c r="G229" s="172">
        <v>0</v>
      </c>
      <c r="H229" s="172">
        <v>0</v>
      </c>
      <c r="I229" s="172">
        <v>0</v>
      </c>
      <c r="J229" s="172">
        <v>0</v>
      </c>
      <c r="K229" s="172">
        <v>0</v>
      </c>
      <c r="L229" s="172">
        <v>0</v>
      </c>
      <c r="M229" s="172">
        <v>0</v>
      </c>
      <c r="N229" s="172">
        <v>0</v>
      </c>
      <c r="O229" s="172">
        <v>0</v>
      </c>
      <c r="P229" s="172">
        <v>0</v>
      </c>
      <c r="Q229" s="172">
        <v>0</v>
      </c>
      <c r="R229" s="177">
        <v>0</v>
      </c>
      <c r="S229" s="176">
        <v>0</v>
      </c>
      <c r="T229" s="172">
        <v>0</v>
      </c>
      <c r="U229" s="172">
        <v>0</v>
      </c>
      <c r="V229" s="172">
        <v>0</v>
      </c>
      <c r="W229" s="172">
        <v>0</v>
      </c>
      <c r="X229" s="172">
        <v>0</v>
      </c>
      <c r="Y229" s="172">
        <v>0</v>
      </c>
      <c r="Z229" s="172">
        <v>0</v>
      </c>
      <c r="AA229" s="172">
        <v>0</v>
      </c>
      <c r="AB229" s="172">
        <v>0</v>
      </c>
      <c r="AC229" s="172">
        <v>0</v>
      </c>
      <c r="AD229" s="177">
        <v>0</v>
      </c>
      <c r="AE229" s="176">
        <v>0</v>
      </c>
      <c r="AF229" s="172">
        <v>0</v>
      </c>
      <c r="AG229" s="172">
        <v>0</v>
      </c>
      <c r="AH229" s="172">
        <v>0</v>
      </c>
      <c r="AI229" s="172">
        <v>0</v>
      </c>
      <c r="AJ229" s="172">
        <v>0</v>
      </c>
      <c r="AK229" s="172">
        <v>0</v>
      </c>
      <c r="AL229" s="172">
        <v>0</v>
      </c>
      <c r="AM229" s="172">
        <v>0</v>
      </c>
      <c r="AN229" s="172">
        <v>0</v>
      </c>
      <c r="AO229" s="172">
        <v>0</v>
      </c>
      <c r="AP229" s="177">
        <v>0</v>
      </c>
      <c r="AQ229" s="176">
        <v>0</v>
      </c>
      <c r="AR229" s="172">
        <v>0</v>
      </c>
      <c r="AS229" s="172">
        <v>0</v>
      </c>
      <c r="AT229" s="172">
        <v>0</v>
      </c>
      <c r="AU229" s="172">
        <v>0</v>
      </c>
      <c r="AV229" s="172">
        <v>0</v>
      </c>
      <c r="AW229" s="172">
        <v>0</v>
      </c>
      <c r="AX229" s="172">
        <v>0</v>
      </c>
      <c r="AY229" s="172">
        <v>0</v>
      </c>
      <c r="AZ229" s="172">
        <v>0</v>
      </c>
      <c r="BA229" s="172">
        <v>0</v>
      </c>
      <c r="BB229" s="177">
        <v>0</v>
      </c>
      <c r="BC229" s="176">
        <v>0</v>
      </c>
      <c r="BD229" s="172">
        <v>0</v>
      </c>
      <c r="BE229" s="172">
        <v>0</v>
      </c>
      <c r="BF229" s="172">
        <v>0</v>
      </c>
      <c r="BG229" s="172">
        <v>0</v>
      </c>
      <c r="BH229" s="172">
        <v>0</v>
      </c>
      <c r="BI229" s="172">
        <v>0</v>
      </c>
      <c r="BJ229" s="172">
        <v>0</v>
      </c>
      <c r="BK229" s="172">
        <v>0</v>
      </c>
      <c r="BL229" s="172">
        <v>0</v>
      </c>
      <c r="BM229" s="172">
        <v>0</v>
      </c>
      <c r="BN229" s="177">
        <v>0</v>
      </c>
      <c r="BO229" s="176">
        <v>0</v>
      </c>
      <c r="BP229" s="172">
        <v>0</v>
      </c>
      <c r="BQ229" s="172">
        <v>0</v>
      </c>
      <c r="BR229" s="172">
        <v>0</v>
      </c>
      <c r="BS229" s="172">
        <v>0</v>
      </c>
      <c r="BT229" s="172">
        <v>0</v>
      </c>
      <c r="BU229" s="172">
        <v>0</v>
      </c>
      <c r="BV229" s="172">
        <v>0</v>
      </c>
      <c r="BW229" s="172">
        <v>0</v>
      </c>
      <c r="BX229" s="172">
        <v>0</v>
      </c>
      <c r="BY229" s="172">
        <v>0</v>
      </c>
      <c r="BZ229" s="177">
        <v>0</v>
      </c>
      <c r="CA229" s="176">
        <v>0</v>
      </c>
      <c r="CB229" s="172">
        <v>0</v>
      </c>
      <c r="CC229" s="172">
        <v>0</v>
      </c>
      <c r="CD229" s="172">
        <v>0</v>
      </c>
      <c r="CE229" s="172">
        <v>0</v>
      </c>
      <c r="CF229" s="172">
        <v>0</v>
      </c>
      <c r="CG229" s="172">
        <v>0</v>
      </c>
      <c r="CH229" s="172">
        <v>0</v>
      </c>
      <c r="CI229" s="172">
        <v>0</v>
      </c>
      <c r="CJ229" s="172">
        <v>0</v>
      </c>
      <c r="CK229" s="172">
        <v>0</v>
      </c>
      <c r="CL229" s="177">
        <v>0</v>
      </c>
      <c r="CM229" s="176">
        <v>0</v>
      </c>
      <c r="CN229" s="172">
        <v>0</v>
      </c>
      <c r="CO229" s="172">
        <v>0</v>
      </c>
      <c r="CP229" s="172">
        <v>0</v>
      </c>
      <c r="CQ229" s="172">
        <v>0</v>
      </c>
      <c r="CR229" s="172">
        <v>0</v>
      </c>
      <c r="CS229" s="172">
        <v>0</v>
      </c>
      <c r="CT229" s="172">
        <v>0</v>
      </c>
      <c r="CU229" s="172">
        <v>0</v>
      </c>
      <c r="CV229" s="172">
        <v>0</v>
      </c>
      <c r="CW229" s="172">
        <v>0</v>
      </c>
      <c r="CX229" s="172">
        <v>0</v>
      </c>
      <c r="CY229" s="163">
        <v>0</v>
      </c>
      <c r="DA229" s="178">
        <v>0</v>
      </c>
      <c r="DB229" s="179">
        <v>0</v>
      </c>
      <c r="DC229" s="179">
        <v>0</v>
      </c>
      <c r="DD229" s="179">
        <v>0</v>
      </c>
      <c r="DE229" s="179">
        <v>0</v>
      </c>
      <c r="DF229" s="179">
        <v>0</v>
      </c>
      <c r="DG229" s="179">
        <v>0</v>
      </c>
      <c r="DH229" s="165">
        <v>0</v>
      </c>
      <c r="DI229" s="182">
        <v>0</v>
      </c>
    </row>
    <row r="230" spans="1:113" x14ac:dyDescent="0.35">
      <c r="A230" s="172">
        <v>495</v>
      </c>
      <c r="B230" s="172">
        <v>483</v>
      </c>
      <c r="C230" s="173" t="s">
        <v>349</v>
      </c>
      <c r="D230" s="279" t="s">
        <v>474</v>
      </c>
      <c r="E230" s="174" t="s">
        <v>124</v>
      </c>
      <c r="F230" s="174" t="s">
        <v>125</v>
      </c>
      <c r="G230" s="172">
        <v>0</v>
      </c>
      <c r="H230" s="172">
        <v>0</v>
      </c>
      <c r="I230" s="172">
        <v>0</v>
      </c>
      <c r="J230" s="172">
        <v>0</v>
      </c>
      <c r="K230" s="172">
        <v>0</v>
      </c>
      <c r="L230" s="172">
        <v>0</v>
      </c>
      <c r="M230" s="172">
        <v>0</v>
      </c>
      <c r="N230" s="172">
        <v>0</v>
      </c>
      <c r="O230" s="172">
        <v>0</v>
      </c>
      <c r="P230" s="172">
        <v>0</v>
      </c>
      <c r="Q230" s="172">
        <v>0</v>
      </c>
      <c r="R230" s="177">
        <v>0</v>
      </c>
      <c r="S230" s="176">
        <v>0</v>
      </c>
      <c r="T230" s="172">
        <v>0</v>
      </c>
      <c r="U230" s="172">
        <v>0</v>
      </c>
      <c r="V230" s="172">
        <v>0</v>
      </c>
      <c r="W230" s="172">
        <v>0</v>
      </c>
      <c r="X230" s="172">
        <v>0</v>
      </c>
      <c r="Y230" s="172">
        <v>0</v>
      </c>
      <c r="Z230" s="172">
        <v>0</v>
      </c>
      <c r="AA230" s="172">
        <v>0</v>
      </c>
      <c r="AB230" s="172">
        <v>0</v>
      </c>
      <c r="AC230" s="172">
        <v>0</v>
      </c>
      <c r="AD230" s="177">
        <v>0</v>
      </c>
      <c r="AE230" s="176">
        <v>0</v>
      </c>
      <c r="AF230" s="172">
        <v>0</v>
      </c>
      <c r="AG230" s="172">
        <v>0</v>
      </c>
      <c r="AH230" s="172">
        <v>0</v>
      </c>
      <c r="AI230" s="172">
        <v>0</v>
      </c>
      <c r="AJ230" s="172">
        <v>0</v>
      </c>
      <c r="AK230" s="172">
        <v>0</v>
      </c>
      <c r="AL230" s="172">
        <v>0</v>
      </c>
      <c r="AM230" s="172">
        <v>0</v>
      </c>
      <c r="AN230" s="172">
        <v>0</v>
      </c>
      <c r="AO230" s="172">
        <v>0</v>
      </c>
      <c r="AP230" s="177">
        <v>0</v>
      </c>
      <c r="AQ230" s="176">
        <v>0</v>
      </c>
      <c r="AR230" s="172">
        <v>0</v>
      </c>
      <c r="AS230" s="172">
        <v>0</v>
      </c>
      <c r="AT230" s="172">
        <v>0</v>
      </c>
      <c r="AU230" s="172">
        <v>0</v>
      </c>
      <c r="AV230" s="172">
        <v>0</v>
      </c>
      <c r="AW230" s="172">
        <v>0</v>
      </c>
      <c r="AX230" s="172">
        <v>0</v>
      </c>
      <c r="AY230" s="172">
        <v>0</v>
      </c>
      <c r="AZ230" s="172">
        <v>0</v>
      </c>
      <c r="BA230" s="172">
        <v>0</v>
      </c>
      <c r="BB230" s="177">
        <v>0</v>
      </c>
      <c r="BC230" s="176">
        <v>0</v>
      </c>
      <c r="BD230" s="172">
        <v>0</v>
      </c>
      <c r="BE230" s="172">
        <v>0</v>
      </c>
      <c r="BF230" s="172">
        <v>0</v>
      </c>
      <c r="BG230" s="172">
        <v>0</v>
      </c>
      <c r="BH230" s="172">
        <v>0</v>
      </c>
      <c r="BI230" s="172">
        <v>0</v>
      </c>
      <c r="BJ230" s="172">
        <v>0</v>
      </c>
      <c r="BK230" s="172">
        <v>0</v>
      </c>
      <c r="BL230" s="172">
        <v>0</v>
      </c>
      <c r="BM230" s="172">
        <v>0</v>
      </c>
      <c r="BN230" s="177">
        <v>0</v>
      </c>
      <c r="BO230" s="176">
        <v>0</v>
      </c>
      <c r="BP230" s="172">
        <v>0</v>
      </c>
      <c r="BQ230" s="172">
        <v>0</v>
      </c>
      <c r="BR230" s="172">
        <v>0</v>
      </c>
      <c r="BS230" s="172">
        <v>0</v>
      </c>
      <c r="BT230" s="172">
        <v>0</v>
      </c>
      <c r="BU230" s="172">
        <v>0</v>
      </c>
      <c r="BV230" s="172">
        <v>0</v>
      </c>
      <c r="BW230" s="172">
        <v>0</v>
      </c>
      <c r="BX230" s="172">
        <v>0</v>
      </c>
      <c r="BY230" s="172">
        <v>0</v>
      </c>
      <c r="BZ230" s="177">
        <v>0</v>
      </c>
      <c r="CA230" s="176">
        <v>0</v>
      </c>
      <c r="CB230" s="172">
        <v>0</v>
      </c>
      <c r="CC230" s="172">
        <v>0</v>
      </c>
      <c r="CD230" s="172">
        <v>0</v>
      </c>
      <c r="CE230" s="172">
        <v>0</v>
      </c>
      <c r="CF230" s="172">
        <v>0</v>
      </c>
      <c r="CG230" s="172">
        <v>0</v>
      </c>
      <c r="CH230" s="172">
        <v>0</v>
      </c>
      <c r="CI230" s="172">
        <v>0</v>
      </c>
      <c r="CJ230" s="172">
        <v>0</v>
      </c>
      <c r="CK230" s="172">
        <v>0</v>
      </c>
      <c r="CL230" s="177">
        <v>0</v>
      </c>
      <c r="CM230" s="176">
        <v>0</v>
      </c>
      <c r="CN230" s="172">
        <v>0</v>
      </c>
      <c r="CO230" s="172">
        <v>0</v>
      </c>
      <c r="CP230" s="172">
        <v>0</v>
      </c>
      <c r="CQ230" s="172">
        <v>0</v>
      </c>
      <c r="CR230" s="172">
        <v>0</v>
      </c>
      <c r="CS230" s="172">
        <v>0</v>
      </c>
      <c r="CT230" s="172">
        <v>0</v>
      </c>
      <c r="CU230" s="172">
        <v>0</v>
      </c>
      <c r="CV230" s="172">
        <v>0</v>
      </c>
      <c r="CW230" s="172">
        <v>0</v>
      </c>
      <c r="CX230" s="172">
        <v>0</v>
      </c>
      <c r="CY230" s="163">
        <v>0</v>
      </c>
      <c r="DA230" s="178">
        <v>0</v>
      </c>
      <c r="DB230" s="179">
        <v>0</v>
      </c>
      <c r="DC230" s="179">
        <v>0</v>
      </c>
      <c r="DD230" s="179">
        <v>0</v>
      </c>
      <c r="DE230" s="179">
        <v>0</v>
      </c>
      <c r="DF230" s="179">
        <v>0</v>
      </c>
      <c r="DG230" s="179">
        <v>0</v>
      </c>
      <c r="DH230" s="165">
        <v>0</v>
      </c>
      <c r="DI230" s="182">
        <v>0</v>
      </c>
    </row>
    <row r="231" spans="1:113" x14ac:dyDescent="0.35">
      <c r="A231" s="172">
        <v>502</v>
      </c>
      <c r="B231" s="172">
        <v>305</v>
      </c>
      <c r="C231" s="173" t="s">
        <v>350</v>
      </c>
      <c r="D231" s="279" t="s">
        <v>474</v>
      </c>
      <c r="E231" s="174" t="s">
        <v>351</v>
      </c>
      <c r="F231" s="174" t="s">
        <v>79</v>
      </c>
      <c r="G231" s="172">
        <v>0</v>
      </c>
      <c r="H231" s="172">
        <v>0</v>
      </c>
      <c r="I231" s="172">
        <v>0</v>
      </c>
      <c r="J231" s="172">
        <v>0</v>
      </c>
      <c r="K231" s="172">
        <v>0</v>
      </c>
      <c r="L231" s="172">
        <v>0</v>
      </c>
      <c r="M231" s="172">
        <v>0</v>
      </c>
      <c r="N231" s="172">
        <v>0</v>
      </c>
      <c r="O231" s="172">
        <v>0</v>
      </c>
      <c r="P231" s="172">
        <v>0</v>
      </c>
      <c r="Q231" s="172">
        <v>0</v>
      </c>
      <c r="R231" s="177">
        <v>0</v>
      </c>
      <c r="S231" s="176">
        <v>0</v>
      </c>
      <c r="T231" s="172">
        <v>0</v>
      </c>
      <c r="U231" s="172">
        <v>0</v>
      </c>
      <c r="V231" s="172">
        <v>0</v>
      </c>
      <c r="W231" s="172">
        <v>0</v>
      </c>
      <c r="X231" s="172">
        <v>0</v>
      </c>
      <c r="Y231" s="172">
        <v>0</v>
      </c>
      <c r="Z231" s="172">
        <v>0</v>
      </c>
      <c r="AA231" s="172">
        <v>0</v>
      </c>
      <c r="AB231" s="172">
        <v>0</v>
      </c>
      <c r="AC231" s="172">
        <v>0</v>
      </c>
      <c r="AD231" s="177">
        <v>0</v>
      </c>
      <c r="AE231" s="176">
        <v>0</v>
      </c>
      <c r="AF231" s="172">
        <v>0</v>
      </c>
      <c r="AG231" s="172">
        <v>0</v>
      </c>
      <c r="AH231" s="172">
        <v>0</v>
      </c>
      <c r="AI231" s="172">
        <v>0</v>
      </c>
      <c r="AJ231" s="172">
        <v>0</v>
      </c>
      <c r="AK231" s="172">
        <v>0</v>
      </c>
      <c r="AL231" s="172">
        <v>0</v>
      </c>
      <c r="AM231" s="172">
        <v>0</v>
      </c>
      <c r="AN231" s="172">
        <v>0</v>
      </c>
      <c r="AO231" s="172">
        <v>0</v>
      </c>
      <c r="AP231" s="177">
        <v>0</v>
      </c>
      <c r="AQ231" s="176">
        <v>0</v>
      </c>
      <c r="AR231" s="172">
        <v>0</v>
      </c>
      <c r="AS231" s="172">
        <v>0</v>
      </c>
      <c r="AT231" s="172">
        <v>0</v>
      </c>
      <c r="AU231" s="172">
        <v>0</v>
      </c>
      <c r="AV231" s="172">
        <v>0</v>
      </c>
      <c r="AW231" s="172">
        <v>0</v>
      </c>
      <c r="AX231" s="172">
        <v>0</v>
      </c>
      <c r="AY231" s="172">
        <v>0</v>
      </c>
      <c r="AZ231" s="172">
        <v>0</v>
      </c>
      <c r="BA231" s="172">
        <v>0</v>
      </c>
      <c r="BB231" s="177">
        <v>0</v>
      </c>
      <c r="BC231" s="176">
        <v>0</v>
      </c>
      <c r="BD231" s="172">
        <v>0</v>
      </c>
      <c r="BE231" s="172">
        <v>0</v>
      </c>
      <c r="BF231" s="172">
        <v>0</v>
      </c>
      <c r="BG231" s="172">
        <v>0</v>
      </c>
      <c r="BH231" s="172">
        <v>0</v>
      </c>
      <c r="BI231" s="172">
        <v>0</v>
      </c>
      <c r="BJ231" s="172">
        <v>0</v>
      </c>
      <c r="BK231" s="172">
        <v>0</v>
      </c>
      <c r="BL231" s="172">
        <v>0</v>
      </c>
      <c r="BM231" s="172">
        <v>0</v>
      </c>
      <c r="BN231" s="177">
        <v>0</v>
      </c>
      <c r="BO231" s="176">
        <v>0</v>
      </c>
      <c r="BP231" s="172">
        <v>0</v>
      </c>
      <c r="BQ231" s="172">
        <v>0</v>
      </c>
      <c r="BR231" s="172">
        <v>0</v>
      </c>
      <c r="BS231" s="172">
        <v>0</v>
      </c>
      <c r="BT231" s="172">
        <v>0</v>
      </c>
      <c r="BU231" s="172">
        <v>0</v>
      </c>
      <c r="BV231" s="172">
        <v>0</v>
      </c>
      <c r="BW231" s="172">
        <v>0</v>
      </c>
      <c r="BX231" s="172">
        <v>0</v>
      </c>
      <c r="BY231" s="172">
        <v>0</v>
      </c>
      <c r="BZ231" s="177">
        <v>0</v>
      </c>
      <c r="CA231" s="176">
        <v>0</v>
      </c>
      <c r="CB231" s="172">
        <v>0</v>
      </c>
      <c r="CC231" s="172">
        <v>0</v>
      </c>
      <c r="CD231" s="172">
        <v>0</v>
      </c>
      <c r="CE231" s="172">
        <v>0</v>
      </c>
      <c r="CF231" s="172">
        <v>0</v>
      </c>
      <c r="CG231" s="172">
        <v>0</v>
      </c>
      <c r="CH231" s="172">
        <v>0</v>
      </c>
      <c r="CI231" s="172">
        <v>0</v>
      </c>
      <c r="CJ231" s="172">
        <v>0</v>
      </c>
      <c r="CK231" s="172">
        <v>0</v>
      </c>
      <c r="CL231" s="177">
        <v>0</v>
      </c>
      <c r="CM231" s="176">
        <v>0</v>
      </c>
      <c r="CN231" s="172">
        <v>0</v>
      </c>
      <c r="CO231" s="172">
        <v>0</v>
      </c>
      <c r="CP231" s="172">
        <v>0</v>
      </c>
      <c r="CQ231" s="172">
        <v>0</v>
      </c>
      <c r="CR231" s="172">
        <v>0</v>
      </c>
      <c r="CS231" s="172">
        <v>0</v>
      </c>
      <c r="CT231" s="172">
        <v>0</v>
      </c>
      <c r="CU231" s="172">
        <v>0</v>
      </c>
      <c r="CV231" s="172">
        <v>0</v>
      </c>
      <c r="CW231" s="172">
        <v>0</v>
      </c>
      <c r="CX231" s="172">
        <v>0</v>
      </c>
      <c r="CY231" s="163">
        <v>0</v>
      </c>
      <c r="DA231" s="178">
        <v>0</v>
      </c>
      <c r="DB231" s="179">
        <v>0</v>
      </c>
      <c r="DC231" s="179">
        <v>0</v>
      </c>
      <c r="DD231" s="179">
        <v>0</v>
      </c>
      <c r="DE231" s="179">
        <v>0</v>
      </c>
      <c r="DF231" s="179">
        <v>0</v>
      </c>
      <c r="DG231" s="179">
        <v>0</v>
      </c>
      <c r="DH231" s="165">
        <v>0</v>
      </c>
      <c r="DI231" s="182">
        <v>0</v>
      </c>
    </row>
    <row r="232" spans="1:113" x14ac:dyDescent="0.35">
      <c r="A232" s="172">
        <v>503</v>
      </c>
      <c r="B232" s="172">
        <v>484</v>
      </c>
      <c r="C232" s="173" t="s">
        <v>352</v>
      </c>
      <c r="D232" s="279" t="s">
        <v>474</v>
      </c>
      <c r="E232" s="174" t="s">
        <v>124</v>
      </c>
      <c r="F232" s="174" t="s">
        <v>125</v>
      </c>
      <c r="G232" s="172">
        <v>0</v>
      </c>
      <c r="H232" s="172">
        <v>0</v>
      </c>
      <c r="I232" s="172">
        <v>0</v>
      </c>
      <c r="J232" s="172">
        <v>0</v>
      </c>
      <c r="K232" s="172">
        <v>0</v>
      </c>
      <c r="L232" s="172">
        <v>0</v>
      </c>
      <c r="M232" s="172">
        <v>0</v>
      </c>
      <c r="N232" s="172">
        <v>0</v>
      </c>
      <c r="O232" s="172">
        <v>0</v>
      </c>
      <c r="P232" s="172">
        <v>0</v>
      </c>
      <c r="Q232" s="172">
        <v>0</v>
      </c>
      <c r="R232" s="177">
        <v>0</v>
      </c>
      <c r="S232" s="176">
        <v>0</v>
      </c>
      <c r="T232" s="172">
        <v>0</v>
      </c>
      <c r="U232" s="172">
        <v>0</v>
      </c>
      <c r="V232" s="172">
        <v>0</v>
      </c>
      <c r="W232" s="172">
        <v>0</v>
      </c>
      <c r="X232" s="172">
        <v>0</v>
      </c>
      <c r="Y232" s="172">
        <v>0</v>
      </c>
      <c r="Z232" s="172">
        <v>0</v>
      </c>
      <c r="AA232" s="172">
        <v>0</v>
      </c>
      <c r="AB232" s="172">
        <v>0</v>
      </c>
      <c r="AC232" s="172">
        <v>0</v>
      </c>
      <c r="AD232" s="177">
        <v>0</v>
      </c>
      <c r="AE232" s="176">
        <v>0</v>
      </c>
      <c r="AF232" s="172">
        <v>0</v>
      </c>
      <c r="AG232" s="172">
        <v>0</v>
      </c>
      <c r="AH232" s="172">
        <v>0</v>
      </c>
      <c r="AI232" s="172">
        <v>0</v>
      </c>
      <c r="AJ232" s="172">
        <v>0</v>
      </c>
      <c r="AK232" s="172">
        <v>0</v>
      </c>
      <c r="AL232" s="172">
        <v>0</v>
      </c>
      <c r="AM232" s="172">
        <v>0</v>
      </c>
      <c r="AN232" s="172">
        <v>0</v>
      </c>
      <c r="AO232" s="172">
        <v>0</v>
      </c>
      <c r="AP232" s="177">
        <v>0</v>
      </c>
      <c r="AQ232" s="176">
        <v>0</v>
      </c>
      <c r="AR232" s="172">
        <v>0</v>
      </c>
      <c r="AS232" s="172">
        <v>0</v>
      </c>
      <c r="AT232" s="172">
        <v>0</v>
      </c>
      <c r="AU232" s="172">
        <v>0</v>
      </c>
      <c r="AV232" s="172">
        <v>0</v>
      </c>
      <c r="AW232" s="172">
        <v>0</v>
      </c>
      <c r="AX232" s="172">
        <v>0</v>
      </c>
      <c r="AY232" s="172">
        <v>0</v>
      </c>
      <c r="AZ232" s="172">
        <v>0</v>
      </c>
      <c r="BA232" s="172">
        <v>0</v>
      </c>
      <c r="BB232" s="177">
        <v>0</v>
      </c>
      <c r="BC232" s="176">
        <v>0</v>
      </c>
      <c r="BD232" s="172">
        <v>0</v>
      </c>
      <c r="BE232" s="172">
        <v>0</v>
      </c>
      <c r="BF232" s="172">
        <v>0</v>
      </c>
      <c r="BG232" s="172">
        <v>0</v>
      </c>
      <c r="BH232" s="172">
        <v>0</v>
      </c>
      <c r="BI232" s="172">
        <v>0</v>
      </c>
      <c r="BJ232" s="172">
        <v>0</v>
      </c>
      <c r="BK232" s="172">
        <v>0</v>
      </c>
      <c r="BL232" s="172">
        <v>0</v>
      </c>
      <c r="BM232" s="172">
        <v>0</v>
      </c>
      <c r="BN232" s="177">
        <v>0</v>
      </c>
      <c r="BO232" s="176">
        <v>0</v>
      </c>
      <c r="BP232" s="172">
        <v>0</v>
      </c>
      <c r="BQ232" s="172">
        <v>0</v>
      </c>
      <c r="BR232" s="172">
        <v>0</v>
      </c>
      <c r="BS232" s="172">
        <v>0</v>
      </c>
      <c r="BT232" s="172">
        <v>0</v>
      </c>
      <c r="BU232" s="172">
        <v>0</v>
      </c>
      <c r="BV232" s="172">
        <v>0</v>
      </c>
      <c r="BW232" s="172">
        <v>0</v>
      </c>
      <c r="BX232" s="172">
        <v>0</v>
      </c>
      <c r="BY232" s="172">
        <v>0</v>
      </c>
      <c r="BZ232" s="177">
        <v>0</v>
      </c>
      <c r="CA232" s="176">
        <v>14910.39393939394</v>
      </c>
      <c r="CB232" s="172">
        <v>44731.181818181823</v>
      </c>
      <c r="CC232" s="172">
        <v>89462.363636363647</v>
      </c>
      <c r="CD232" s="172">
        <v>134193.54545454547</v>
      </c>
      <c r="CE232" s="172">
        <v>178924.72727272729</v>
      </c>
      <c r="CF232" s="172">
        <v>238566.30303030304</v>
      </c>
      <c r="CG232" s="172">
        <v>268387.09090909094</v>
      </c>
      <c r="CH232" s="172">
        <v>208745.5151515152</v>
      </c>
      <c r="CI232" s="172">
        <v>149103.93939393942</v>
      </c>
      <c r="CJ232" s="172">
        <v>104372.7575757576</v>
      </c>
      <c r="CK232" s="172">
        <v>44731.181818181823</v>
      </c>
      <c r="CL232" s="177">
        <v>14910.39393939394</v>
      </c>
      <c r="CM232" s="176">
        <v>0</v>
      </c>
      <c r="CN232" s="172">
        <v>0</v>
      </c>
      <c r="CO232" s="172">
        <v>0</v>
      </c>
      <c r="CP232" s="172">
        <v>0</v>
      </c>
      <c r="CQ232" s="172">
        <v>0</v>
      </c>
      <c r="CR232" s="172">
        <v>0</v>
      </c>
      <c r="CS232" s="172">
        <v>0</v>
      </c>
      <c r="CT232" s="172">
        <v>0</v>
      </c>
      <c r="CU232" s="172">
        <v>0</v>
      </c>
      <c r="CV232" s="172">
        <v>0</v>
      </c>
      <c r="CW232" s="172">
        <v>0</v>
      </c>
      <c r="CX232" s="172">
        <v>0</v>
      </c>
      <c r="CY232" s="163">
        <v>1491039.3939393943</v>
      </c>
      <c r="DA232" s="178">
        <v>0</v>
      </c>
      <c r="DB232" s="179">
        <v>0</v>
      </c>
      <c r="DC232" s="179">
        <v>0</v>
      </c>
      <c r="DD232" s="179">
        <v>0</v>
      </c>
      <c r="DE232" s="179">
        <v>0</v>
      </c>
      <c r="DF232" s="179">
        <v>1491039.3939393943</v>
      </c>
      <c r="DG232" s="179">
        <v>0</v>
      </c>
      <c r="DH232" s="165">
        <v>1491039.3939393943</v>
      </c>
      <c r="DI232" s="182">
        <v>0</v>
      </c>
    </row>
    <row r="233" spans="1:113" x14ac:dyDescent="0.35">
      <c r="A233" s="172">
        <v>504</v>
      </c>
      <c r="B233" s="172">
        <v>485</v>
      </c>
      <c r="C233" s="173" t="s">
        <v>353</v>
      </c>
      <c r="D233" s="279" t="s">
        <v>474</v>
      </c>
      <c r="E233" s="174" t="s">
        <v>124</v>
      </c>
      <c r="F233" s="174" t="s">
        <v>125</v>
      </c>
      <c r="G233" s="172">
        <v>0</v>
      </c>
      <c r="H233" s="172">
        <v>0</v>
      </c>
      <c r="I233" s="172">
        <v>0</v>
      </c>
      <c r="J233" s="172">
        <v>0</v>
      </c>
      <c r="K233" s="172">
        <v>0</v>
      </c>
      <c r="L233" s="172">
        <v>0</v>
      </c>
      <c r="M233" s="172">
        <v>0</v>
      </c>
      <c r="N233" s="172">
        <v>0</v>
      </c>
      <c r="O233" s="172">
        <v>0</v>
      </c>
      <c r="P233" s="172">
        <v>0</v>
      </c>
      <c r="Q233" s="172">
        <v>0</v>
      </c>
      <c r="R233" s="177">
        <v>0</v>
      </c>
      <c r="S233" s="176">
        <v>0</v>
      </c>
      <c r="T233" s="172">
        <v>0</v>
      </c>
      <c r="U233" s="172">
        <v>0</v>
      </c>
      <c r="V233" s="172">
        <v>0</v>
      </c>
      <c r="W233" s="172">
        <v>0</v>
      </c>
      <c r="X233" s="172">
        <v>0</v>
      </c>
      <c r="Y233" s="172">
        <v>0</v>
      </c>
      <c r="Z233" s="172">
        <v>0</v>
      </c>
      <c r="AA233" s="172">
        <v>0</v>
      </c>
      <c r="AB233" s="172">
        <v>0</v>
      </c>
      <c r="AC233" s="172">
        <v>0</v>
      </c>
      <c r="AD233" s="177">
        <v>0</v>
      </c>
      <c r="AE233" s="176">
        <v>0</v>
      </c>
      <c r="AF233" s="172">
        <v>0</v>
      </c>
      <c r="AG233" s="172">
        <v>0</v>
      </c>
      <c r="AH233" s="172">
        <v>0</v>
      </c>
      <c r="AI233" s="172">
        <v>0</v>
      </c>
      <c r="AJ233" s="172">
        <v>0</v>
      </c>
      <c r="AK233" s="172">
        <v>0</v>
      </c>
      <c r="AL233" s="172">
        <v>0</v>
      </c>
      <c r="AM233" s="172">
        <v>0</v>
      </c>
      <c r="AN233" s="172">
        <v>0</v>
      </c>
      <c r="AO233" s="172">
        <v>0</v>
      </c>
      <c r="AP233" s="177">
        <v>0</v>
      </c>
      <c r="AQ233" s="176">
        <v>0</v>
      </c>
      <c r="AR233" s="172">
        <v>0</v>
      </c>
      <c r="AS233" s="172">
        <v>0</v>
      </c>
      <c r="AT233" s="172">
        <v>0</v>
      </c>
      <c r="AU233" s="172">
        <v>0</v>
      </c>
      <c r="AV233" s="172">
        <v>0</v>
      </c>
      <c r="AW233" s="172">
        <v>0</v>
      </c>
      <c r="AX233" s="172">
        <v>0</v>
      </c>
      <c r="AY233" s="172">
        <v>0</v>
      </c>
      <c r="AZ233" s="172">
        <v>0</v>
      </c>
      <c r="BA233" s="172">
        <v>0</v>
      </c>
      <c r="BB233" s="177">
        <v>0</v>
      </c>
      <c r="BC233" s="176">
        <v>0</v>
      </c>
      <c r="BD233" s="172">
        <v>0</v>
      </c>
      <c r="BE233" s="172">
        <v>0</v>
      </c>
      <c r="BF233" s="172">
        <v>0</v>
      </c>
      <c r="BG233" s="172">
        <v>0</v>
      </c>
      <c r="BH233" s="172">
        <v>0</v>
      </c>
      <c r="BI233" s="172">
        <v>0</v>
      </c>
      <c r="BJ233" s="172">
        <v>0</v>
      </c>
      <c r="BK233" s="172">
        <v>0</v>
      </c>
      <c r="BL233" s="172">
        <v>0</v>
      </c>
      <c r="BM233" s="172">
        <v>0</v>
      </c>
      <c r="BN233" s="177">
        <v>0</v>
      </c>
      <c r="BO233" s="176">
        <v>3460.838202247191</v>
      </c>
      <c r="BP233" s="172">
        <v>10382.514606741574</v>
      </c>
      <c r="BQ233" s="172">
        <v>20765.029213483147</v>
      </c>
      <c r="BR233" s="172">
        <v>31147.543820224713</v>
      </c>
      <c r="BS233" s="172">
        <v>41530.058426966294</v>
      </c>
      <c r="BT233" s="172">
        <v>55373.411235955056</v>
      </c>
      <c r="BU233" s="172">
        <v>62295.087640449427</v>
      </c>
      <c r="BV233" s="172">
        <v>48451.734831460672</v>
      </c>
      <c r="BW233" s="172">
        <v>34608.382022471909</v>
      </c>
      <c r="BX233" s="172">
        <v>24225.867415730336</v>
      </c>
      <c r="BY233" s="172">
        <v>10382.514606741574</v>
      </c>
      <c r="BZ233" s="177">
        <v>3460.838202247191</v>
      </c>
      <c r="CA233" s="176">
        <v>0</v>
      </c>
      <c r="CB233" s="172">
        <v>0</v>
      </c>
      <c r="CC233" s="172">
        <v>0</v>
      </c>
      <c r="CD233" s="172">
        <v>0</v>
      </c>
      <c r="CE233" s="172">
        <v>0</v>
      </c>
      <c r="CF233" s="172">
        <v>0</v>
      </c>
      <c r="CG233" s="172">
        <v>0</v>
      </c>
      <c r="CH233" s="172">
        <v>0</v>
      </c>
      <c r="CI233" s="172">
        <v>0</v>
      </c>
      <c r="CJ233" s="172">
        <v>0</v>
      </c>
      <c r="CK233" s="172">
        <v>0</v>
      </c>
      <c r="CL233" s="177">
        <v>0</v>
      </c>
      <c r="CM233" s="176">
        <v>0</v>
      </c>
      <c r="CN233" s="172">
        <v>0</v>
      </c>
      <c r="CO233" s="172">
        <v>0</v>
      </c>
      <c r="CP233" s="172">
        <v>0</v>
      </c>
      <c r="CQ233" s="172">
        <v>0</v>
      </c>
      <c r="CR233" s="172">
        <v>0</v>
      </c>
      <c r="CS233" s="172">
        <v>0</v>
      </c>
      <c r="CT233" s="172">
        <v>0</v>
      </c>
      <c r="CU233" s="172">
        <v>0</v>
      </c>
      <c r="CV233" s="172">
        <v>0</v>
      </c>
      <c r="CW233" s="172">
        <v>0</v>
      </c>
      <c r="CX233" s="172">
        <v>0</v>
      </c>
      <c r="CY233" s="163">
        <v>346083.82022471906</v>
      </c>
      <c r="DA233" s="178">
        <v>0</v>
      </c>
      <c r="DB233" s="179">
        <v>0</v>
      </c>
      <c r="DC233" s="179">
        <v>0</v>
      </c>
      <c r="DD233" s="179">
        <v>0</v>
      </c>
      <c r="DE233" s="179">
        <v>346083.82022471906</v>
      </c>
      <c r="DF233" s="179">
        <v>0</v>
      </c>
      <c r="DG233" s="179">
        <v>0</v>
      </c>
      <c r="DH233" s="165">
        <v>346083.82022471906</v>
      </c>
      <c r="DI233" s="182">
        <v>0</v>
      </c>
    </row>
    <row r="234" spans="1:113" x14ac:dyDescent="0.35">
      <c r="A234" s="172">
        <v>506</v>
      </c>
      <c r="B234" s="172">
        <v>309</v>
      </c>
      <c r="C234" s="173" t="s">
        <v>354</v>
      </c>
      <c r="D234" s="279" t="s">
        <v>474</v>
      </c>
      <c r="E234" s="174" t="s">
        <v>214</v>
      </c>
      <c r="F234" s="174" t="s">
        <v>125</v>
      </c>
      <c r="G234" s="172">
        <v>0</v>
      </c>
      <c r="H234" s="172">
        <v>0</v>
      </c>
      <c r="I234" s="172">
        <v>0</v>
      </c>
      <c r="J234" s="172">
        <v>0</v>
      </c>
      <c r="K234" s="172">
        <v>0</v>
      </c>
      <c r="L234" s="172">
        <v>0</v>
      </c>
      <c r="M234" s="172">
        <v>0</v>
      </c>
      <c r="N234" s="172">
        <v>0</v>
      </c>
      <c r="O234" s="172">
        <v>0</v>
      </c>
      <c r="P234" s="172">
        <v>0</v>
      </c>
      <c r="Q234" s="172">
        <v>0</v>
      </c>
      <c r="R234" s="177">
        <v>0</v>
      </c>
      <c r="S234" s="176">
        <v>0</v>
      </c>
      <c r="T234" s="172">
        <v>0</v>
      </c>
      <c r="U234" s="172">
        <v>0</v>
      </c>
      <c r="V234" s="172">
        <v>0</v>
      </c>
      <c r="W234" s="172">
        <v>0</v>
      </c>
      <c r="X234" s="172">
        <v>0</v>
      </c>
      <c r="Y234" s="172">
        <v>0</v>
      </c>
      <c r="Z234" s="172">
        <v>0</v>
      </c>
      <c r="AA234" s="172">
        <v>0</v>
      </c>
      <c r="AB234" s="172">
        <v>0</v>
      </c>
      <c r="AC234" s="172">
        <v>0</v>
      </c>
      <c r="AD234" s="177">
        <v>0</v>
      </c>
      <c r="AE234" s="176">
        <v>0</v>
      </c>
      <c r="AF234" s="172">
        <v>0</v>
      </c>
      <c r="AG234" s="172">
        <v>0</v>
      </c>
      <c r="AH234" s="172">
        <v>0</v>
      </c>
      <c r="AI234" s="172">
        <v>0</v>
      </c>
      <c r="AJ234" s="172">
        <v>0</v>
      </c>
      <c r="AK234" s="172">
        <v>158178.93686165274</v>
      </c>
      <c r="AL234" s="172">
        <v>158178.93686165274</v>
      </c>
      <c r="AM234" s="172">
        <v>158178.93686165274</v>
      </c>
      <c r="AN234" s="172">
        <v>158178.93686165274</v>
      </c>
      <c r="AO234" s="172">
        <v>158178.93686165274</v>
      </c>
      <c r="AP234" s="177">
        <v>158178.93686165274</v>
      </c>
      <c r="AQ234" s="176">
        <v>0</v>
      </c>
      <c r="AR234" s="172">
        <v>0</v>
      </c>
      <c r="AS234" s="172">
        <v>0</v>
      </c>
      <c r="AT234" s="172">
        <v>0</v>
      </c>
      <c r="AU234" s="172">
        <v>0</v>
      </c>
      <c r="AV234" s="172">
        <v>0</v>
      </c>
      <c r="AW234" s="172">
        <v>0</v>
      </c>
      <c r="AX234" s="172">
        <v>0</v>
      </c>
      <c r="AY234" s="172">
        <v>0</v>
      </c>
      <c r="AZ234" s="172">
        <v>0</v>
      </c>
      <c r="BA234" s="172">
        <v>0</v>
      </c>
      <c r="BB234" s="177">
        <v>0</v>
      </c>
      <c r="BC234" s="176">
        <v>0</v>
      </c>
      <c r="BD234" s="172">
        <v>0</v>
      </c>
      <c r="BE234" s="172">
        <v>0</v>
      </c>
      <c r="BF234" s="172">
        <v>0</v>
      </c>
      <c r="BG234" s="172">
        <v>0</v>
      </c>
      <c r="BH234" s="172">
        <v>0</v>
      </c>
      <c r="BI234" s="172">
        <v>0</v>
      </c>
      <c r="BJ234" s="172">
        <v>0</v>
      </c>
      <c r="BK234" s="172">
        <v>0</v>
      </c>
      <c r="BL234" s="172">
        <v>0</v>
      </c>
      <c r="BM234" s="172">
        <v>0</v>
      </c>
      <c r="BN234" s="177">
        <v>0</v>
      </c>
      <c r="BO234" s="176">
        <v>0</v>
      </c>
      <c r="BP234" s="172">
        <v>0</v>
      </c>
      <c r="BQ234" s="172">
        <v>0</v>
      </c>
      <c r="BR234" s="172">
        <v>0</v>
      </c>
      <c r="BS234" s="172">
        <v>0</v>
      </c>
      <c r="BT234" s="172">
        <v>0</v>
      </c>
      <c r="BU234" s="172">
        <v>0</v>
      </c>
      <c r="BV234" s="172">
        <v>0</v>
      </c>
      <c r="BW234" s="172">
        <v>0</v>
      </c>
      <c r="BX234" s="172">
        <v>0</v>
      </c>
      <c r="BY234" s="172">
        <v>0</v>
      </c>
      <c r="BZ234" s="177">
        <v>0</v>
      </c>
      <c r="CA234" s="176">
        <v>0</v>
      </c>
      <c r="CB234" s="172">
        <v>0</v>
      </c>
      <c r="CC234" s="172">
        <v>0</v>
      </c>
      <c r="CD234" s="172">
        <v>0</v>
      </c>
      <c r="CE234" s="172">
        <v>0</v>
      </c>
      <c r="CF234" s="172">
        <v>0</v>
      </c>
      <c r="CG234" s="172">
        <v>0</v>
      </c>
      <c r="CH234" s="172">
        <v>0</v>
      </c>
      <c r="CI234" s="172">
        <v>0</v>
      </c>
      <c r="CJ234" s="172">
        <v>0</v>
      </c>
      <c r="CK234" s="172">
        <v>0</v>
      </c>
      <c r="CL234" s="177">
        <v>0</v>
      </c>
      <c r="CM234" s="176">
        <v>0</v>
      </c>
      <c r="CN234" s="172">
        <v>0</v>
      </c>
      <c r="CO234" s="172">
        <v>0</v>
      </c>
      <c r="CP234" s="172">
        <v>0</v>
      </c>
      <c r="CQ234" s="172">
        <v>0</v>
      </c>
      <c r="CR234" s="172">
        <v>0</v>
      </c>
      <c r="CS234" s="172">
        <v>0</v>
      </c>
      <c r="CT234" s="172">
        <v>0</v>
      </c>
      <c r="CU234" s="172">
        <v>0</v>
      </c>
      <c r="CV234" s="172">
        <v>0</v>
      </c>
      <c r="CW234" s="172">
        <v>0</v>
      </c>
      <c r="CX234" s="172">
        <v>0</v>
      </c>
      <c r="CY234" s="163">
        <v>949073.62116991647</v>
      </c>
      <c r="DA234" s="178">
        <v>0</v>
      </c>
      <c r="DB234" s="179">
        <v>949073.62116991647</v>
      </c>
      <c r="DC234" s="179">
        <v>0</v>
      </c>
      <c r="DD234" s="179">
        <v>0</v>
      </c>
      <c r="DE234" s="179">
        <v>0</v>
      </c>
      <c r="DF234" s="179">
        <v>0</v>
      </c>
      <c r="DG234" s="179">
        <v>0</v>
      </c>
      <c r="DH234" s="165">
        <v>949073.62116991647</v>
      </c>
      <c r="DI234" s="182">
        <v>0</v>
      </c>
    </row>
    <row r="235" spans="1:113" x14ac:dyDescent="0.35">
      <c r="A235" s="172">
        <v>507</v>
      </c>
      <c r="B235" s="172">
        <v>310</v>
      </c>
      <c r="C235" s="173" t="s">
        <v>355</v>
      </c>
      <c r="D235" s="279" t="s">
        <v>474</v>
      </c>
      <c r="E235" s="174" t="s">
        <v>127</v>
      </c>
      <c r="F235" s="174" t="s">
        <v>125</v>
      </c>
      <c r="G235" s="172">
        <v>0</v>
      </c>
      <c r="H235" s="172">
        <v>0</v>
      </c>
      <c r="I235" s="172">
        <v>0</v>
      </c>
      <c r="J235" s="172">
        <v>0</v>
      </c>
      <c r="K235" s="172">
        <v>0</v>
      </c>
      <c r="L235" s="172">
        <v>0</v>
      </c>
      <c r="M235" s="172">
        <v>430083.16197894164</v>
      </c>
      <c r="N235" s="172">
        <v>430083.16197894164</v>
      </c>
      <c r="O235" s="172">
        <v>430083.16197894164</v>
      </c>
      <c r="P235" s="172">
        <v>430083.16197894164</v>
      </c>
      <c r="Q235" s="172">
        <v>0</v>
      </c>
      <c r="R235" s="177">
        <v>0</v>
      </c>
      <c r="S235" s="176">
        <v>0</v>
      </c>
      <c r="T235" s="172">
        <v>0</v>
      </c>
      <c r="U235" s="172">
        <v>0</v>
      </c>
      <c r="V235" s="172">
        <v>0</v>
      </c>
      <c r="W235" s="172">
        <v>0</v>
      </c>
      <c r="X235" s="172">
        <v>0</v>
      </c>
      <c r="Y235" s="172">
        <v>0</v>
      </c>
      <c r="Z235" s="172">
        <v>0</v>
      </c>
      <c r="AA235" s="172">
        <v>0</v>
      </c>
      <c r="AB235" s="172">
        <v>0</v>
      </c>
      <c r="AC235" s="172">
        <v>0</v>
      </c>
      <c r="AD235" s="177">
        <v>0</v>
      </c>
      <c r="AE235" s="176">
        <v>0</v>
      </c>
      <c r="AF235" s="172">
        <v>0</v>
      </c>
      <c r="AG235" s="172">
        <v>0</v>
      </c>
      <c r="AH235" s="172">
        <v>0</v>
      </c>
      <c r="AI235" s="172">
        <v>0</v>
      </c>
      <c r="AJ235" s="172">
        <v>0</v>
      </c>
      <c r="AK235" s="172">
        <v>229054.91602111064</v>
      </c>
      <c r="AL235" s="172">
        <v>676296.11319220043</v>
      </c>
      <c r="AM235" s="172">
        <v>1053412.6317190409</v>
      </c>
      <c r="AN235" s="172">
        <v>1336575.7827769816</v>
      </c>
      <c r="AO235" s="172">
        <v>1084170.9067309434</v>
      </c>
      <c r="AP235" s="177">
        <v>431559.7384412525</v>
      </c>
      <c r="AQ235" s="176">
        <v>179914.92018772784</v>
      </c>
      <c r="AR235" s="172">
        <v>168791.80743260254</v>
      </c>
      <c r="AS235" s="172">
        <v>187463.45509930921</v>
      </c>
      <c r="AT235" s="172">
        <v>208748.22691795288</v>
      </c>
      <c r="AU235" s="172">
        <v>71845.247777449171</v>
      </c>
      <c r="AV235" s="172">
        <v>0</v>
      </c>
      <c r="AW235" s="172">
        <v>162874.06453682377</v>
      </c>
      <c r="AX235" s="172">
        <v>488622.19361047132</v>
      </c>
      <c r="AY235" s="172">
        <v>814370.32268411887</v>
      </c>
      <c r="AZ235" s="172">
        <v>977244.38722094265</v>
      </c>
      <c r="BA235" s="172">
        <v>651496.2581472951</v>
      </c>
      <c r="BB235" s="177">
        <v>162874.06453682377</v>
      </c>
      <c r="BC235" s="176">
        <v>0</v>
      </c>
      <c r="BD235" s="172">
        <v>0</v>
      </c>
      <c r="BE235" s="172">
        <v>0</v>
      </c>
      <c r="BF235" s="172">
        <v>0</v>
      </c>
      <c r="BG235" s="172">
        <v>0</v>
      </c>
      <c r="BH235" s="172">
        <v>0</v>
      </c>
      <c r="BI235" s="172">
        <v>0</v>
      </c>
      <c r="BJ235" s="172">
        <v>0</v>
      </c>
      <c r="BK235" s="172">
        <v>0</v>
      </c>
      <c r="BL235" s="172">
        <v>0</v>
      </c>
      <c r="BM235" s="172">
        <v>0</v>
      </c>
      <c r="BN235" s="177">
        <v>0</v>
      </c>
      <c r="BO235" s="176">
        <v>0</v>
      </c>
      <c r="BP235" s="172">
        <v>0</v>
      </c>
      <c r="BQ235" s="172">
        <v>0</v>
      </c>
      <c r="BR235" s="172">
        <v>0</v>
      </c>
      <c r="BS235" s="172">
        <v>0</v>
      </c>
      <c r="BT235" s="172">
        <v>0</v>
      </c>
      <c r="BU235" s="172">
        <v>0</v>
      </c>
      <c r="BV235" s="172">
        <v>0</v>
      </c>
      <c r="BW235" s="172">
        <v>0</v>
      </c>
      <c r="BX235" s="172">
        <v>0</v>
      </c>
      <c r="BY235" s="172">
        <v>0</v>
      </c>
      <c r="BZ235" s="177">
        <v>0</v>
      </c>
      <c r="CA235" s="176">
        <v>0</v>
      </c>
      <c r="CB235" s="172">
        <v>0</v>
      </c>
      <c r="CC235" s="172">
        <v>0</v>
      </c>
      <c r="CD235" s="172">
        <v>0</v>
      </c>
      <c r="CE235" s="172">
        <v>0</v>
      </c>
      <c r="CF235" s="172">
        <v>0</v>
      </c>
      <c r="CG235" s="172">
        <v>0</v>
      </c>
      <c r="CH235" s="172">
        <v>0</v>
      </c>
      <c r="CI235" s="172">
        <v>0</v>
      </c>
      <c r="CJ235" s="172">
        <v>0</v>
      </c>
      <c r="CK235" s="172">
        <v>0</v>
      </c>
      <c r="CL235" s="177">
        <v>0</v>
      </c>
      <c r="CM235" s="176">
        <v>0</v>
      </c>
      <c r="CN235" s="172">
        <v>0</v>
      </c>
      <c r="CO235" s="172">
        <v>0</v>
      </c>
      <c r="CP235" s="172">
        <v>0</v>
      </c>
      <c r="CQ235" s="172">
        <v>0</v>
      </c>
      <c r="CR235" s="172">
        <v>0</v>
      </c>
      <c r="CS235" s="172">
        <v>0</v>
      </c>
      <c r="CT235" s="172">
        <v>0</v>
      </c>
      <c r="CU235" s="172">
        <v>0</v>
      </c>
      <c r="CV235" s="172">
        <v>0</v>
      </c>
      <c r="CW235" s="172">
        <v>0</v>
      </c>
      <c r="CX235" s="172">
        <v>0</v>
      </c>
      <c r="CY235" s="163">
        <v>8885315.0370330438</v>
      </c>
      <c r="DA235" s="178">
        <v>0</v>
      </c>
      <c r="DB235" s="179">
        <v>4811070.0888815289</v>
      </c>
      <c r="DC235" s="179">
        <v>4074244.9481515172</v>
      </c>
      <c r="DD235" s="179">
        <v>0</v>
      </c>
      <c r="DE235" s="179">
        <v>0</v>
      </c>
      <c r="DF235" s="179">
        <v>0</v>
      </c>
      <c r="DG235" s="179">
        <v>0</v>
      </c>
      <c r="DH235" s="165">
        <v>8885315.0370330457</v>
      </c>
      <c r="DI235" s="182">
        <v>0</v>
      </c>
    </row>
    <row r="236" spans="1:113" x14ac:dyDescent="0.35">
      <c r="A236" s="172">
        <v>508</v>
      </c>
      <c r="B236" s="172">
        <v>311</v>
      </c>
      <c r="C236" s="173" t="s">
        <v>356</v>
      </c>
      <c r="D236" s="279" t="s">
        <v>474</v>
      </c>
      <c r="E236" s="174" t="s">
        <v>214</v>
      </c>
      <c r="F236" s="174" t="s">
        <v>125</v>
      </c>
      <c r="G236" s="172">
        <v>0</v>
      </c>
      <c r="H236" s="172">
        <v>0</v>
      </c>
      <c r="I236" s="172">
        <v>0</v>
      </c>
      <c r="J236" s="172">
        <v>0</v>
      </c>
      <c r="K236" s="172">
        <v>0</v>
      </c>
      <c r="L236" s="172">
        <v>0</v>
      </c>
      <c r="M236" s="172">
        <v>0</v>
      </c>
      <c r="N236" s="172">
        <v>0</v>
      </c>
      <c r="O236" s="172">
        <v>0</v>
      </c>
      <c r="P236" s="172">
        <v>0</v>
      </c>
      <c r="Q236" s="172">
        <v>0</v>
      </c>
      <c r="R236" s="177">
        <v>0</v>
      </c>
      <c r="S236" s="176">
        <v>0</v>
      </c>
      <c r="T236" s="172">
        <v>0</v>
      </c>
      <c r="U236" s="172">
        <v>0</v>
      </c>
      <c r="V236" s="172">
        <v>0</v>
      </c>
      <c r="W236" s="172">
        <v>0</v>
      </c>
      <c r="X236" s="172">
        <v>0</v>
      </c>
      <c r="Y236" s="172">
        <v>0</v>
      </c>
      <c r="Z236" s="172">
        <v>0</v>
      </c>
      <c r="AA236" s="172">
        <v>0</v>
      </c>
      <c r="AB236" s="172">
        <v>0</v>
      </c>
      <c r="AC236" s="172">
        <v>0</v>
      </c>
      <c r="AD236" s="177">
        <v>0</v>
      </c>
      <c r="AE236" s="176">
        <v>0</v>
      </c>
      <c r="AF236" s="172">
        <v>0</v>
      </c>
      <c r="AG236" s="172">
        <v>0</v>
      </c>
      <c r="AH236" s="172">
        <v>0</v>
      </c>
      <c r="AI236" s="172">
        <v>0</v>
      </c>
      <c r="AJ236" s="172">
        <v>0</v>
      </c>
      <c r="AK236" s="172">
        <v>0</v>
      </c>
      <c r="AL236" s="172">
        <v>0</v>
      </c>
      <c r="AM236" s="172">
        <v>0</v>
      </c>
      <c r="AN236" s="172">
        <v>0</v>
      </c>
      <c r="AO236" s="172">
        <v>0</v>
      </c>
      <c r="AP236" s="177">
        <v>0</v>
      </c>
      <c r="AQ236" s="176">
        <v>0</v>
      </c>
      <c r="AR236" s="172">
        <v>0</v>
      </c>
      <c r="AS236" s="172">
        <v>0</v>
      </c>
      <c r="AT236" s="172">
        <v>0</v>
      </c>
      <c r="AU236" s="172">
        <v>0</v>
      </c>
      <c r="AV236" s="172">
        <v>0</v>
      </c>
      <c r="AW236" s="172">
        <v>0</v>
      </c>
      <c r="AX236" s="172">
        <v>0</v>
      </c>
      <c r="AY236" s="172">
        <v>0</v>
      </c>
      <c r="AZ236" s="172">
        <v>0</v>
      </c>
      <c r="BA236" s="172">
        <v>0</v>
      </c>
      <c r="BB236" s="177">
        <v>0</v>
      </c>
      <c r="BC236" s="176">
        <v>0</v>
      </c>
      <c r="BD236" s="172">
        <v>0</v>
      </c>
      <c r="BE236" s="172">
        <v>0</v>
      </c>
      <c r="BF236" s="172">
        <v>0</v>
      </c>
      <c r="BG236" s="172">
        <v>0</v>
      </c>
      <c r="BH236" s="172">
        <v>0</v>
      </c>
      <c r="BI236" s="172">
        <v>0</v>
      </c>
      <c r="BJ236" s="172">
        <v>0</v>
      </c>
      <c r="BK236" s="172">
        <v>0</v>
      </c>
      <c r="BL236" s="172">
        <v>0</v>
      </c>
      <c r="BM236" s="172">
        <v>0</v>
      </c>
      <c r="BN236" s="177">
        <v>0</v>
      </c>
      <c r="BO236" s="176">
        <v>0</v>
      </c>
      <c r="BP236" s="172">
        <v>0</v>
      </c>
      <c r="BQ236" s="172">
        <v>0</v>
      </c>
      <c r="BR236" s="172">
        <v>0</v>
      </c>
      <c r="BS236" s="172">
        <v>0</v>
      </c>
      <c r="BT236" s="172">
        <v>0</v>
      </c>
      <c r="BU236" s="172">
        <v>0</v>
      </c>
      <c r="BV236" s="172">
        <v>0</v>
      </c>
      <c r="BW236" s="172">
        <v>0</v>
      </c>
      <c r="BX236" s="172">
        <v>0</v>
      </c>
      <c r="BY236" s="172">
        <v>0</v>
      </c>
      <c r="BZ236" s="177">
        <v>0</v>
      </c>
      <c r="CA236" s="176">
        <v>0</v>
      </c>
      <c r="CB236" s="172">
        <v>0</v>
      </c>
      <c r="CC236" s="172">
        <v>0</v>
      </c>
      <c r="CD236" s="172">
        <v>0</v>
      </c>
      <c r="CE236" s="172">
        <v>0</v>
      </c>
      <c r="CF236" s="172">
        <v>0</v>
      </c>
      <c r="CG236" s="172">
        <v>0</v>
      </c>
      <c r="CH236" s="172">
        <v>0</v>
      </c>
      <c r="CI236" s="172">
        <v>0</v>
      </c>
      <c r="CJ236" s="172">
        <v>0</v>
      </c>
      <c r="CK236" s="172">
        <v>0</v>
      </c>
      <c r="CL236" s="177">
        <v>0</v>
      </c>
      <c r="CM236" s="176">
        <v>0</v>
      </c>
      <c r="CN236" s="172">
        <v>0</v>
      </c>
      <c r="CO236" s="172">
        <v>0</v>
      </c>
      <c r="CP236" s="172">
        <v>0</v>
      </c>
      <c r="CQ236" s="172">
        <v>0</v>
      </c>
      <c r="CR236" s="172">
        <v>0</v>
      </c>
      <c r="CS236" s="172">
        <v>0</v>
      </c>
      <c r="CT236" s="172">
        <v>0</v>
      </c>
      <c r="CU236" s="172">
        <v>0</v>
      </c>
      <c r="CV236" s="172">
        <v>0</v>
      </c>
      <c r="CW236" s="172">
        <v>0</v>
      </c>
      <c r="CX236" s="172">
        <v>0</v>
      </c>
      <c r="CY236" s="163">
        <v>0</v>
      </c>
      <c r="DA236" s="178">
        <v>0</v>
      </c>
      <c r="DB236" s="179">
        <v>0</v>
      </c>
      <c r="DC236" s="179">
        <v>0</v>
      </c>
      <c r="DD236" s="179">
        <v>0</v>
      </c>
      <c r="DE236" s="179">
        <v>0</v>
      </c>
      <c r="DF236" s="179">
        <v>0</v>
      </c>
      <c r="DG236" s="179">
        <v>0</v>
      </c>
      <c r="DH236" s="165">
        <v>0</v>
      </c>
      <c r="DI236" s="182">
        <v>0</v>
      </c>
    </row>
    <row r="237" spans="1:113" x14ac:dyDescent="0.35">
      <c r="A237" s="172">
        <v>509</v>
      </c>
      <c r="B237" s="172">
        <v>312</v>
      </c>
      <c r="C237" s="173" t="s">
        <v>357</v>
      </c>
      <c r="D237" s="279" t="s">
        <v>474</v>
      </c>
      <c r="E237" s="174" t="s">
        <v>214</v>
      </c>
      <c r="F237" s="174" t="s">
        <v>125</v>
      </c>
      <c r="G237" s="172">
        <v>0</v>
      </c>
      <c r="H237" s="172">
        <v>0</v>
      </c>
      <c r="I237" s="172">
        <v>0</v>
      </c>
      <c r="J237" s="172">
        <v>0</v>
      </c>
      <c r="K237" s="172">
        <v>0</v>
      </c>
      <c r="L237" s="172">
        <v>0</v>
      </c>
      <c r="M237" s="172">
        <v>0</v>
      </c>
      <c r="N237" s="172">
        <v>0</v>
      </c>
      <c r="O237" s="172">
        <v>0</v>
      </c>
      <c r="P237" s="172">
        <v>0</v>
      </c>
      <c r="Q237" s="172">
        <v>0</v>
      </c>
      <c r="R237" s="177">
        <v>0</v>
      </c>
      <c r="S237" s="176">
        <v>0</v>
      </c>
      <c r="T237" s="172">
        <v>0</v>
      </c>
      <c r="U237" s="172">
        <v>0</v>
      </c>
      <c r="V237" s="172">
        <v>0</v>
      </c>
      <c r="W237" s="172">
        <v>0</v>
      </c>
      <c r="X237" s="172">
        <v>0</v>
      </c>
      <c r="Y237" s="172">
        <v>0</v>
      </c>
      <c r="Z237" s="172">
        <v>0</v>
      </c>
      <c r="AA237" s="172">
        <v>0</v>
      </c>
      <c r="AB237" s="172">
        <v>0</v>
      </c>
      <c r="AC237" s="172">
        <v>0</v>
      </c>
      <c r="AD237" s="177">
        <v>0</v>
      </c>
      <c r="AE237" s="176">
        <v>0</v>
      </c>
      <c r="AF237" s="172">
        <v>0</v>
      </c>
      <c r="AG237" s="172">
        <v>0</v>
      </c>
      <c r="AH237" s="172">
        <v>0</v>
      </c>
      <c r="AI237" s="172">
        <v>0</v>
      </c>
      <c r="AJ237" s="172">
        <v>0</v>
      </c>
      <c r="AK237" s="172">
        <v>0</v>
      </c>
      <c r="AL237" s="172">
        <v>0</v>
      </c>
      <c r="AM237" s="172">
        <v>0</v>
      </c>
      <c r="AN237" s="172">
        <v>0</v>
      </c>
      <c r="AO237" s="172">
        <v>0</v>
      </c>
      <c r="AP237" s="177">
        <v>0</v>
      </c>
      <c r="AQ237" s="176">
        <v>0</v>
      </c>
      <c r="AR237" s="172">
        <v>0</v>
      </c>
      <c r="AS237" s="172">
        <v>0</v>
      </c>
      <c r="AT237" s="172">
        <v>0</v>
      </c>
      <c r="AU237" s="172">
        <v>0</v>
      </c>
      <c r="AV237" s="172">
        <v>0</v>
      </c>
      <c r="AW237" s="172">
        <v>0</v>
      </c>
      <c r="AX237" s="172">
        <v>0</v>
      </c>
      <c r="AY237" s="172">
        <v>0</v>
      </c>
      <c r="AZ237" s="172">
        <v>0</v>
      </c>
      <c r="BA237" s="172">
        <v>0</v>
      </c>
      <c r="BB237" s="177">
        <v>0</v>
      </c>
      <c r="BC237" s="176">
        <v>13670.608062270352</v>
      </c>
      <c r="BD237" s="172">
        <v>41011.824186811049</v>
      </c>
      <c r="BE237" s="172">
        <v>82023.648373622098</v>
      </c>
      <c r="BF237" s="172">
        <v>123035.47256043315</v>
      </c>
      <c r="BG237" s="172">
        <v>164047.2967472442</v>
      </c>
      <c r="BH237" s="172">
        <v>218729.72899632563</v>
      </c>
      <c r="BI237" s="172">
        <v>246070.94512086629</v>
      </c>
      <c r="BJ237" s="172">
        <v>191388.51287178494</v>
      </c>
      <c r="BK237" s="172">
        <v>136706.08062270351</v>
      </c>
      <c r="BL237" s="172">
        <v>95694.256435892472</v>
      </c>
      <c r="BM237" s="172">
        <v>41011.824186811049</v>
      </c>
      <c r="BN237" s="177">
        <v>13670.608062270352</v>
      </c>
      <c r="BO237" s="176">
        <v>0</v>
      </c>
      <c r="BP237" s="172">
        <v>0</v>
      </c>
      <c r="BQ237" s="172">
        <v>0</v>
      </c>
      <c r="BR237" s="172">
        <v>0</v>
      </c>
      <c r="BS237" s="172">
        <v>0</v>
      </c>
      <c r="BT237" s="172">
        <v>0</v>
      </c>
      <c r="BU237" s="172">
        <v>0</v>
      </c>
      <c r="BV237" s="172">
        <v>0</v>
      </c>
      <c r="BW237" s="172">
        <v>0</v>
      </c>
      <c r="BX237" s="172">
        <v>0</v>
      </c>
      <c r="BY237" s="172">
        <v>0</v>
      </c>
      <c r="BZ237" s="177">
        <v>0</v>
      </c>
      <c r="CA237" s="176">
        <v>0</v>
      </c>
      <c r="CB237" s="172">
        <v>0</v>
      </c>
      <c r="CC237" s="172">
        <v>0</v>
      </c>
      <c r="CD237" s="172">
        <v>0</v>
      </c>
      <c r="CE237" s="172">
        <v>0</v>
      </c>
      <c r="CF237" s="172">
        <v>0</v>
      </c>
      <c r="CG237" s="172">
        <v>0</v>
      </c>
      <c r="CH237" s="172">
        <v>0</v>
      </c>
      <c r="CI237" s="172">
        <v>0</v>
      </c>
      <c r="CJ237" s="172">
        <v>0</v>
      </c>
      <c r="CK237" s="172">
        <v>0</v>
      </c>
      <c r="CL237" s="177">
        <v>0</v>
      </c>
      <c r="CM237" s="176">
        <v>0</v>
      </c>
      <c r="CN237" s="172">
        <v>0</v>
      </c>
      <c r="CO237" s="172">
        <v>0</v>
      </c>
      <c r="CP237" s="172">
        <v>0</v>
      </c>
      <c r="CQ237" s="172">
        <v>0</v>
      </c>
      <c r="CR237" s="172">
        <v>0</v>
      </c>
      <c r="CS237" s="172">
        <v>0</v>
      </c>
      <c r="CT237" s="172">
        <v>0</v>
      </c>
      <c r="CU237" s="172">
        <v>0</v>
      </c>
      <c r="CV237" s="172">
        <v>0</v>
      </c>
      <c r="CW237" s="172">
        <v>0</v>
      </c>
      <c r="CX237" s="172">
        <v>0</v>
      </c>
      <c r="CY237" s="163">
        <v>1367060.8062270351</v>
      </c>
      <c r="DA237" s="178">
        <v>0</v>
      </c>
      <c r="DB237" s="179">
        <v>0</v>
      </c>
      <c r="DC237" s="179">
        <v>0</v>
      </c>
      <c r="DD237" s="179">
        <v>1367060.8062270351</v>
      </c>
      <c r="DE237" s="179">
        <v>0</v>
      </c>
      <c r="DF237" s="179">
        <v>0</v>
      </c>
      <c r="DG237" s="179">
        <v>0</v>
      </c>
      <c r="DH237" s="165">
        <v>1367060.8062270351</v>
      </c>
      <c r="DI237" s="182">
        <v>0</v>
      </c>
    </row>
    <row r="238" spans="1:113" x14ac:dyDescent="0.35">
      <c r="A238" s="172">
        <v>510</v>
      </c>
      <c r="B238" s="172">
        <v>517</v>
      </c>
      <c r="C238" s="173" t="s">
        <v>358</v>
      </c>
      <c r="D238" s="279" t="s">
        <v>474</v>
      </c>
      <c r="E238" s="174" t="s">
        <v>214</v>
      </c>
      <c r="F238" s="174" t="s">
        <v>125</v>
      </c>
      <c r="G238" s="172">
        <v>0</v>
      </c>
      <c r="H238" s="172">
        <v>0</v>
      </c>
      <c r="I238" s="172">
        <v>0</v>
      </c>
      <c r="J238" s="172">
        <v>0</v>
      </c>
      <c r="K238" s="172">
        <v>0</v>
      </c>
      <c r="L238" s="172">
        <v>0</v>
      </c>
      <c r="M238" s="172">
        <v>0</v>
      </c>
      <c r="N238" s="172">
        <v>0</v>
      </c>
      <c r="O238" s="172">
        <v>0</v>
      </c>
      <c r="P238" s="172">
        <v>0</v>
      </c>
      <c r="Q238" s="172">
        <v>0</v>
      </c>
      <c r="R238" s="177">
        <v>0</v>
      </c>
      <c r="S238" s="176">
        <v>0</v>
      </c>
      <c r="T238" s="172">
        <v>0</v>
      </c>
      <c r="U238" s="172">
        <v>0</v>
      </c>
      <c r="V238" s="172">
        <v>0</v>
      </c>
      <c r="W238" s="172">
        <v>0</v>
      </c>
      <c r="X238" s="172">
        <v>0</v>
      </c>
      <c r="Y238" s="172">
        <v>0</v>
      </c>
      <c r="Z238" s="172">
        <v>0</v>
      </c>
      <c r="AA238" s="172">
        <v>0</v>
      </c>
      <c r="AB238" s="172">
        <v>0</v>
      </c>
      <c r="AC238" s="172">
        <v>0</v>
      </c>
      <c r="AD238" s="177">
        <v>0</v>
      </c>
      <c r="AE238" s="176">
        <v>0</v>
      </c>
      <c r="AF238" s="172">
        <v>0</v>
      </c>
      <c r="AG238" s="172">
        <v>0</v>
      </c>
      <c r="AH238" s="172">
        <v>0</v>
      </c>
      <c r="AI238" s="172">
        <v>0</v>
      </c>
      <c r="AJ238" s="172">
        <v>0</v>
      </c>
      <c r="AK238" s="172">
        <v>0</v>
      </c>
      <c r="AL238" s="172">
        <v>0</v>
      </c>
      <c r="AM238" s="172">
        <v>0</v>
      </c>
      <c r="AN238" s="172">
        <v>0</v>
      </c>
      <c r="AO238" s="172">
        <v>0</v>
      </c>
      <c r="AP238" s="177">
        <v>0</v>
      </c>
      <c r="AQ238" s="176">
        <v>34621.269932177849</v>
      </c>
      <c r="AR238" s="172">
        <v>103863.80979653353</v>
      </c>
      <c r="AS238" s="172">
        <v>207727.61959306707</v>
      </c>
      <c r="AT238" s="172">
        <v>311591.42938960058</v>
      </c>
      <c r="AU238" s="172">
        <v>415455.23918613413</v>
      </c>
      <c r="AV238" s="172">
        <v>553940.31891484559</v>
      </c>
      <c r="AW238" s="172">
        <v>623182.85877920117</v>
      </c>
      <c r="AX238" s="172">
        <v>484697.77905048983</v>
      </c>
      <c r="AY238" s="172">
        <v>346212.69932177849</v>
      </c>
      <c r="AZ238" s="172">
        <v>242348.88952524491</v>
      </c>
      <c r="BA238" s="172">
        <v>103863.80979653353</v>
      </c>
      <c r="BB238" s="177">
        <v>34621.269932177849</v>
      </c>
      <c r="BC238" s="176">
        <v>0</v>
      </c>
      <c r="BD238" s="172">
        <v>0</v>
      </c>
      <c r="BE238" s="172">
        <v>0</v>
      </c>
      <c r="BF238" s="172">
        <v>0</v>
      </c>
      <c r="BG238" s="172">
        <v>0</v>
      </c>
      <c r="BH238" s="172">
        <v>0</v>
      </c>
      <c r="BI238" s="172">
        <v>0</v>
      </c>
      <c r="BJ238" s="172">
        <v>0</v>
      </c>
      <c r="BK238" s="172">
        <v>0</v>
      </c>
      <c r="BL238" s="172">
        <v>0</v>
      </c>
      <c r="BM238" s="172">
        <v>0</v>
      </c>
      <c r="BN238" s="177">
        <v>0</v>
      </c>
      <c r="BO238" s="176">
        <v>0</v>
      </c>
      <c r="BP238" s="172">
        <v>0</v>
      </c>
      <c r="BQ238" s="172">
        <v>0</v>
      </c>
      <c r="BR238" s="172">
        <v>0</v>
      </c>
      <c r="BS238" s="172">
        <v>0</v>
      </c>
      <c r="BT238" s="172">
        <v>0</v>
      </c>
      <c r="BU238" s="172">
        <v>0</v>
      </c>
      <c r="BV238" s="172">
        <v>0</v>
      </c>
      <c r="BW238" s="172">
        <v>0</v>
      </c>
      <c r="BX238" s="172">
        <v>0</v>
      </c>
      <c r="BY238" s="172">
        <v>0</v>
      </c>
      <c r="BZ238" s="177">
        <v>0</v>
      </c>
      <c r="CA238" s="176">
        <v>0</v>
      </c>
      <c r="CB238" s="172">
        <v>0</v>
      </c>
      <c r="CC238" s="172">
        <v>0</v>
      </c>
      <c r="CD238" s="172">
        <v>0</v>
      </c>
      <c r="CE238" s="172">
        <v>0</v>
      </c>
      <c r="CF238" s="172">
        <v>0</v>
      </c>
      <c r="CG238" s="172">
        <v>0</v>
      </c>
      <c r="CH238" s="172">
        <v>0</v>
      </c>
      <c r="CI238" s="172">
        <v>0</v>
      </c>
      <c r="CJ238" s="172">
        <v>0</v>
      </c>
      <c r="CK238" s="172">
        <v>0</v>
      </c>
      <c r="CL238" s="177">
        <v>0</v>
      </c>
      <c r="CM238" s="176">
        <v>0</v>
      </c>
      <c r="CN238" s="172">
        <v>0</v>
      </c>
      <c r="CO238" s="172">
        <v>0</v>
      </c>
      <c r="CP238" s="172">
        <v>0</v>
      </c>
      <c r="CQ238" s="172">
        <v>0</v>
      </c>
      <c r="CR238" s="172">
        <v>0</v>
      </c>
      <c r="CS238" s="172">
        <v>0</v>
      </c>
      <c r="CT238" s="172">
        <v>0</v>
      </c>
      <c r="CU238" s="172">
        <v>0</v>
      </c>
      <c r="CV238" s="172">
        <v>0</v>
      </c>
      <c r="CW238" s="172">
        <v>0</v>
      </c>
      <c r="CX238" s="172">
        <v>0</v>
      </c>
      <c r="CY238" s="164">
        <v>3462126.9932177849</v>
      </c>
      <c r="DA238" s="180">
        <v>0</v>
      </c>
      <c r="DB238" s="181">
        <v>0</v>
      </c>
      <c r="DC238" s="181">
        <v>3462126.9932177849</v>
      </c>
      <c r="DD238" s="181">
        <v>0</v>
      </c>
      <c r="DE238" s="181">
        <v>0</v>
      </c>
      <c r="DF238" s="181">
        <v>0</v>
      </c>
      <c r="DG238" s="181">
        <v>0</v>
      </c>
      <c r="DH238" s="166">
        <v>3462126.9932177849</v>
      </c>
      <c r="DI238" s="182">
        <v>0</v>
      </c>
    </row>
  </sheetData>
  <autoFilter ref="A4:DH238" xr:uid="{A644E586-7051-4509-9715-DD26A53300E3}">
    <filterColumn colId="102">
      <filters>
        <filter val="1,084,894"/>
        <filter val="1,320,009"/>
        <filter val="1,343,166"/>
        <filter val="1,367,061"/>
        <filter val="1,407,508"/>
        <filter val="1,408,749"/>
        <filter val="1,408,781"/>
        <filter val="1,445,474"/>
        <filter val="1,470,600"/>
        <filter val="1,489,818"/>
        <filter val="1,491,039"/>
        <filter val="1,507,796"/>
        <filter val="1,536,240"/>
        <filter val="1,543,869"/>
        <filter val="1,587,907"/>
        <filter val="1,618,376"/>
        <filter val="1,631,973"/>
        <filter val="1,680,461"/>
        <filter val="1,776,430"/>
        <filter val="1,846,001"/>
        <filter val="1,875,092"/>
        <filter val="1,880,242"/>
        <filter val="1,886,930"/>
        <filter val="10,384,323"/>
        <filter val="10,478,477"/>
        <filter val="10,786,782"/>
        <filter val="102,117"/>
        <filter val="11,784,844"/>
        <filter val="148,545"/>
        <filter val="15,132,547"/>
        <filter val="15,580,643"/>
        <filter val="15,635,989"/>
        <filter val="151,200"/>
        <filter val="16,757,685"/>
        <filter val="18,003,570"/>
        <filter val="181,142"/>
        <filter val="182,340"/>
        <filter val="19,215,307"/>
        <filter val="19,972,369"/>
        <filter val="2,006,521"/>
        <filter val="2,042,429"/>
        <filter val="2,174,060"/>
        <filter val="2,225,991"/>
        <filter val="2,249,790"/>
        <filter val="2,299,014"/>
        <filter val="2,326,961"/>
        <filter val="2,329,621"/>
        <filter val="2,365,748"/>
        <filter val="2,400,925"/>
        <filter val="2,443,300"/>
        <filter val="2,519,645"/>
        <filter val="2,668,531"/>
        <filter val="2,678,288"/>
        <filter val="2,757,585"/>
        <filter val="20,084,016"/>
        <filter val="21,177,806"/>
        <filter val="21,242,976"/>
        <filter val="21,653,117"/>
        <filter val="21,681,201"/>
        <filter val="216,252"/>
        <filter val="22,275,000"/>
        <filter val="22,326,828"/>
        <filter val="22,368,616"/>
        <filter val="22,449,971"/>
        <filter val="22,946,003"/>
        <filter val="23,053,897"/>
        <filter val="231,649"/>
        <filter val="24,093,269"/>
        <filter val="24,916,478"/>
        <filter val="244,664"/>
        <filter val="25,093,205"/>
        <filter val="25,267,524"/>
        <filter val="26,542,791"/>
        <filter val="27,118,542"/>
        <filter val="27,435,816"/>
        <filter val="27,874,658"/>
        <filter val="281,602"/>
        <filter val="282,049"/>
        <filter val="29,112,073"/>
        <filter val="3,078,578"/>
        <filter val="3,139,270"/>
        <filter val="3,462,127"/>
        <filter val="3,465,944"/>
        <filter val="3,699,769"/>
        <filter val="3,831,281"/>
        <filter val="3,852,690"/>
        <filter val="3,918,390"/>
        <filter val="3,920,663"/>
        <filter val="3,965,663"/>
        <filter val="302,078"/>
        <filter val="305,292"/>
        <filter val="312,074"/>
        <filter val="32,099,406"/>
        <filter val="32,367,922"/>
        <filter val="332,186"/>
        <filter val="34,096,350"/>
        <filter val="346,084"/>
        <filter val="354,814,067"/>
        <filter val="36,979,019"/>
        <filter val="4,016,872"/>
        <filter val="4,099,177"/>
        <filter val="4,292"/>
        <filter val="4,378,490"/>
        <filter val="4,413,876"/>
        <filter val="4,608,500"/>
        <filter val="403,536"/>
        <filter val="42,788,513"/>
        <filter val="452,782"/>
        <filter val="474,238"/>
        <filter val="474,551"/>
        <filter val="481,546"/>
        <filter val="5,180,504"/>
        <filter val="5,228,148"/>
        <filter val="5,359,933"/>
        <filter val="5,476,456"/>
        <filter val="5,495,369"/>
        <filter val="5,602,101"/>
        <filter val="5,668,174"/>
        <filter val="5,751,011"/>
        <filter val="5,905,293"/>
        <filter val="5,959,441"/>
        <filter val="504,456"/>
        <filter val="586,607"/>
        <filter val="64,307,899"/>
        <filter val="680,885"/>
        <filter val="7,086,832"/>
        <filter val="7,225,883"/>
        <filter val="7,461,355"/>
        <filter val="7,528,479"/>
        <filter val="722,424"/>
        <filter val="746,427"/>
        <filter val="75,332,333"/>
        <filter val="761,095"/>
        <filter val="764,948"/>
        <filter val="78,054,218"/>
        <filter val="8,240,111"/>
        <filter val="8,818,631"/>
        <filter val="8,824,331"/>
        <filter val="8,885,315"/>
        <filter val="8,943,497"/>
        <filter val="839,264"/>
        <filter val="841,982"/>
        <filter val="9,016,862"/>
        <filter val="9,164,962"/>
        <filter val="9,806,324"/>
        <filter val="9,934,324"/>
        <filter val="912,171"/>
        <filter val="93,264"/>
        <filter val="949,074"/>
        <filter val="969,739"/>
        <filter val="970,526"/>
        <filter val="988,107"/>
        <filter val="992,680"/>
      </filters>
    </filterColumn>
    <sortState xmlns:xlrd2="http://schemas.microsoft.com/office/spreadsheetml/2017/richdata2" ref="A5:DH238">
      <sortCondition sortBy="cellColor" ref="D4:D238" dxfId="2"/>
    </sortState>
  </autoFilter>
  <sortState xmlns:xlrd2="http://schemas.microsoft.com/office/spreadsheetml/2017/richdata2" ref="A5:DH47">
    <sortCondition ref="D5:D47"/>
  </sortState>
  <conditionalFormatting sqref="E5 D5:D30 F5:F238 D31:E55 E56:E86 D56:D132 E88 E91 E104 E110:E115 E118:E125 E127:E129 E131 D133:E138 D139:D142 D143:E162 D163:D165 D166:E209 D210 D211:E238">
    <cfRule type="expression" dxfId="0" priority="1">
      <formula>#REF!="Check"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A8C4A-18C3-4FAF-ABD5-F4C1238C317D}">
  <sheetPr>
    <tabColor rgb="FFFFC000"/>
  </sheetPr>
  <dimension ref="A1:S403"/>
  <sheetViews>
    <sheetView topLeftCell="A375" zoomScale="95" zoomScaleNormal="95" workbookViewId="0">
      <selection activeCell="I17" sqref="I17"/>
    </sheetView>
  </sheetViews>
  <sheetFormatPr defaultRowHeight="14.5" x14ac:dyDescent="0.35"/>
  <cols>
    <col min="1" max="12" width="20.7265625" customWidth="1"/>
  </cols>
  <sheetData>
    <row r="1" spans="1:19" s="2" customFormat="1" ht="15.5" x14ac:dyDescent="0.35">
      <c r="A1" s="1" t="s">
        <v>359</v>
      </c>
      <c r="C1" s="1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15" thickBot="1" x14ac:dyDescent="0.4"/>
    <row r="3" spans="1:19" ht="35" thickBot="1" x14ac:dyDescent="0.4">
      <c r="A3" s="6" t="s">
        <v>360</v>
      </c>
      <c r="B3" s="7" t="s">
        <v>361</v>
      </c>
      <c r="C3" s="7" t="s">
        <v>362</v>
      </c>
      <c r="D3" s="7" t="s">
        <v>363</v>
      </c>
      <c r="E3" s="8" t="s">
        <v>364</v>
      </c>
      <c r="F3" s="8" t="s">
        <v>365</v>
      </c>
      <c r="G3" s="8" t="s">
        <v>366</v>
      </c>
    </row>
    <row r="4" spans="1:19" ht="15" thickTop="1" x14ac:dyDescent="0.35">
      <c r="A4" s="269" t="s">
        <v>42</v>
      </c>
      <c r="B4" s="9" t="s">
        <v>367</v>
      </c>
      <c r="C4" s="9">
        <v>-1</v>
      </c>
      <c r="D4" s="260">
        <v>0.9</v>
      </c>
      <c r="E4" s="9">
        <v>-3</v>
      </c>
      <c r="F4" s="260">
        <v>0.7</v>
      </c>
      <c r="G4" s="272">
        <v>0.7</v>
      </c>
    </row>
    <row r="5" spans="1:19" x14ac:dyDescent="0.35">
      <c r="A5" s="270"/>
      <c r="B5" s="10" t="s">
        <v>368</v>
      </c>
      <c r="C5" s="10">
        <v>-2</v>
      </c>
      <c r="D5" s="261">
        <v>0.7</v>
      </c>
      <c r="E5" s="10">
        <v>-5</v>
      </c>
      <c r="F5" s="261">
        <v>0.5</v>
      </c>
      <c r="G5" s="273"/>
    </row>
    <row r="6" spans="1:19" x14ac:dyDescent="0.35">
      <c r="A6" s="270"/>
      <c r="B6" s="11" t="s">
        <v>369</v>
      </c>
      <c r="C6" s="11">
        <v>-3</v>
      </c>
      <c r="D6" s="262">
        <v>0.5</v>
      </c>
      <c r="E6" s="11">
        <v>-8</v>
      </c>
      <c r="F6" s="262">
        <v>0.3</v>
      </c>
      <c r="G6" s="273"/>
    </row>
    <row r="7" spans="1:19" x14ac:dyDescent="0.35">
      <c r="A7" s="270"/>
      <c r="B7" s="12" t="s">
        <v>370</v>
      </c>
      <c r="C7" s="12">
        <v>-5</v>
      </c>
      <c r="D7" s="263">
        <v>0.3</v>
      </c>
      <c r="E7" s="12">
        <v>-10</v>
      </c>
      <c r="F7" s="263">
        <v>0.1</v>
      </c>
      <c r="G7" s="273"/>
    </row>
    <row r="8" spans="1:19" ht="15" thickBot="1" x14ac:dyDescent="0.4">
      <c r="A8" s="271"/>
      <c r="B8" s="13" t="s">
        <v>371</v>
      </c>
      <c r="C8" s="13"/>
      <c r="D8" s="264">
        <v>0</v>
      </c>
      <c r="E8" s="13"/>
      <c r="F8" s="264">
        <v>0</v>
      </c>
      <c r="G8" s="274"/>
    </row>
    <row r="9" spans="1:19" x14ac:dyDescent="0.35">
      <c r="A9" s="275" t="s">
        <v>37</v>
      </c>
      <c r="B9" s="9" t="s">
        <v>367</v>
      </c>
      <c r="C9" s="9">
        <v>-2</v>
      </c>
      <c r="D9" s="260">
        <v>0.6</v>
      </c>
      <c r="E9" s="9">
        <v>-5</v>
      </c>
      <c r="F9" s="260">
        <v>0.6</v>
      </c>
      <c r="G9" s="276">
        <v>0.5</v>
      </c>
    </row>
    <row r="10" spans="1:19" x14ac:dyDescent="0.35">
      <c r="A10" s="270"/>
      <c r="B10" s="10" t="s">
        <v>368</v>
      </c>
      <c r="C10" s="10">
        <v>-3</v>
      </c>
      <c r="D10" s="261">
        <v>0.4</v>
      </c>
      <c r="E10" s="10">
        <v>-8</v>
      </c>
      <c r="F10" s="261">
        <v>0.4</v>
      </c>
      <c r="G10" s="273"/>
    </row>
    <row r="11" spans="1:19" x14ac:dyDescent="0.35">
      <c r="A11" s="270"/>
      <c r="B11" s="11" t="s">
        <v>369</v>
      </c>
      <c r="C11" s="11">
        <v>-5</v>
      </c>
      <c r="D11" s="262">
        <v>0.2</v>
      </c>
      <c r="E11" s="11">
        <v>-10</v>
      </c>
      <c r="F11" s="262">
        <v>0.2</v>
      </c>
      <c r="G11" s="273"/>
    </row>
    <row r="12" spans="1:19" x14ac:dyDescent="0.35">
      <c r="A12" s="270"/>
      <c r="B12" s="12" t="s">
        <v>370</v>
      </c>
      <c r="C12" s="12"/>
      <c r="D12" s="263">
        <v>0</v>
      </c>
      <c r="E12" s="12"/>
      <c r="F12" s="263">
        <v>0</v>
      </c>
      <c r="G12" s="273"/>
    </row>
    <row r="13" spans="1:19" ht="15" thickBot="1" x14ac:dyDescent="0.4">
      <c r="A13" s="271"/>
      <c r="B13" s="13" t="s">
        <v>371</v>
      </c>
      <c r="C13" s="13"/>
      <c r="D13" s="264">
        <v>0</v>
      </c>
      <c r="E13" s="13"/>
      <c r="F13" s="264">
        <v>0</v>
      </c>
      <c r="G13" s="274"/>
    </row>
    <row r="14" spans="1:19" x14ac:dyDescent="0.35">
      <c r="A14" s="275" t="s">
        <v>38</v>
      </c>
      <c r="B14" s="9" t="s">
        <v>367</v>
      </c>
      <c r="C14" s="9">
        <v>0</v>
      </c>
      <c r="D14" s="260">
        <v>1</v>
      </c>
      <c r="E14" s="9">
        <v>-2</v>
      </c>
      <c r="F14" s="260">
        <v>1</v>
      </c>
      <c r="G14" s="276">
        <v>0.9</v>
      </c>
    </row>
    <row r="15" spans="1:19" x14ac:dyDescent="0.35">
      <c r="A15" s="270"/>
      <c r="B15" s="10" t="s">
        <v>368</v>
      </c>
      <c r="C15" s="10">
        <v>-1</v>
      </c>
      <c r="D15" s="261">
        <v>0.8</v>
      </c>
      <c r="E15" s="10">
        <v>-3</v>
      </c>
      <c r="F15" s="261">
        <v>0.8</v>
      </c>
      <c r="G15" s="273"/>
    </row>
    <row r="16" spans="1:19" x14ac:dyDescent="0.35">
      <c r="A16" s="270"/>
      <c r="B16" s="11" t="s">
        <v>369</v>
      </c>
      <c r="C16" s="11">
        <v>-2</v>
      </c>
      <c r="D16" s="262">
        <v>0.6</v>
      </c>
      <c r="E16" s="11">
        <v>-5</v>
      </c>
      <c r="F16" s="262">
        <v>0.6</v>
      </c>
      <c r="G16" s="273"/>
    </row>
    <row r="17" spans="1:12" x14ac:dyDescent="0.35">
      <c r="A17" s="270"/>
      <c r="B17" s="12" t="s">
        <v>370</v>
      </c>
      <c r="C17" s="12">
        <v>-3</v>
      </c>
      <c r="D17" s="263">
        <v>0.4</v>
      </c>
      <c r="E17" s="12">
        <v>-8</v>
      </c>
      <c r="F17" s="263">
        <v>0.4</v>
      </c>
      <c r="G17" s="273"/>
    </row>
    <row r="18" spans="1:12" ht="15" thickBot="1" x14ac:dyDescent="0.4">
      <c r="A18" s="271"/>
      <c r="B18" s="13" t="s">
        <v>371</v>
      </c>
      <c r="C18" s="13">
        <v>-5</v>
      </c>
      <c r="D18" s="264">
        <v>0.2</v>
      </c>
      <c r="E18" s="13">
        <v>-10</v>
      </c>
      <c r="F18" s="264">
        <v>0.2</v>
      </c>
      <c r="G18" s="274"/>
    </row>
    <row r="20" spans="1:12" ht="15" thickBot="1" x14ac:dyDescent="0.4">
      <c r="A20" s="280" t="s">
        <v>474</v>
      </c>
      <c r="B20" s="281"/>
      <c r="C20" s="255" t="s">
        <v>372</v>
      </c>
      <c r="D20" s="14"/>
      <c r="E20" s="14"/>
      <c r="F20" s="14" t="s">
        <v>130</v>
      </c>
      <c r="G20" s="14" t="s">
        <v>368</v>
      </c>
      <c r="H20" s="14" t="s">
        <v>373</v>
      </c>
      <c r="I20" s="14" t="s">
        <v>374</v>
      </c>
      <c r="J20" s="15"/>
      <c r="K20" s="15"/>
      <c r="L20" s="15"/>
    </row>
    <row r="21" spans="1:12" ht="15" thickBot="1" x14ac:dyDescent="0.4">
      <c r="A21" s="256" t="s">
        <v>376</v>
      </c>
      <c r="B21" s="16">
        <v>2023</v>
      </c>
      <c r="C21" s="16">
        <v>2024</v>
      </c>
      <c r="D21" s="16">
        <v>2025</v>
      </c>
      <c r="E21" s="16">
        <v>2026</v>
      </c>
      <c r="F21" s="16">
        <v>2027</v>
      </c>
      <c r="G21" s="16">
        <v>2028</v>
      </c>
      <c r="H21" s="16">
        <v>2029</v>
      </c>
      <c r="I21" s="16">
        <v>2030</v>
      </c>
      <c r="J21" s="16">
        <v>2031</v>
      </c>
      <c r="K21" s="16">
        <v>2032</v>
      </c>
      <c r="L21" s="16">
        <v>2033</v>
      </c>
    </row>
    <row r="22" spans="1:12" ht="15.5" thickTop="1" thickBot="1" x14ac:dyDescent="0.4">
      <c r="A22" s="257" t="s">
        <v>375</v>
      </c>
      <c r="B22" s="17">
        <v>0</v>
      </c>
      <c r="C22" s="17">
        <v>0</v>
      </c>
      <c r="D22" s="17">
        <v>4</v>
      </c>
      <c r="E22" s="17">
        <v>8</v>
      </c>
      <c r="F22" s="17">
        <v>12</v>
      </c>
      <c r="G22" s="17">
        <v>12</v>
      </c>
      <c r="H22" s="17">
        <v>12</v>
      </c>
      <c r="I22" s="17">
        <v>12</v>
      </c>
      <c r="J22" s="17">
        <v>12</v>
      </c>
      <c r="K22" s="17">
        <v>12</v>
      </c>
      <c r="L22" s="17">
        <v>12</v>
      </c>
    </row>
    <row r="23" spans="1:12" ht="15" thickBot="1" x14ac:dyDescent="0.4">
      <c r="A23" s="18" t="s">
        <v>42</v>
      </c>
      <c r="B23" s="19">
        <v>0</v>
      </c>
      <c r="C23" s="19">
        <v>0</v>
      </c>
      <c r="D23" s="19">
        <v>0</v>
      </c>
      <c r="E23" s="19">
        <v>0</v>
      </c>
      <c r="F23" s="19">
        <v>1.9599999999999997</v>
      </c>
      <c r="G23" s="19">
        <v>3.9199999999999995</v>
      </c>
      <c r="H23" s="19">
        <v>1.9599999999999997</v>
      </c>
      <c r="I23" s="19">
        <v>2.7439999999999993</v>
      </c>
      <c r="J23" s="19">
        <v>2.8</v>
      </c>
      <c r="K23" s="19">
        <v>4.1999999999999993</v>
      </c>
      <c r="L23" s="19">
        <v>4.1999999999999993</v>
      </c>
    </row>
    <row r="24" spans="1:12" ht="15" thickBot="1" x14ac:dyDescent="0.4">
      <c r="A24" s="18" t="s">
        <v>37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0.8</v>
      </c>
      <c r="H24" s="19">
        <v>1.6</v>
      </c>
      <c r="I24" s="19">
        <v>0.8</v>
      </c>
      <c r="J24" s="19">
        <v>0.8</v>
      </c>
      <c r="K24" s="19">
        <v>0.8</v>
      </c>
      <c r="L24" s="19">
        <v>0.8</v>
      </c>
    </row>
    <row r="25" spans="1:12" ht="15" thickBot="1" x14ac:dyDescent="0.4">
      <c r="A25" s="20" t="s">
        <v>38</v>
      </c>
      <c r="B25" s="21">
        <v>0</v>
      </c>
      <c r="C25" s="21">
        <v>0</v>
      </c>
      <c r="D25" s="21">
        <v>0</v>
      </c>
      <c r="E25" s="21">
        <v>2.8800000000000003</v>
      </c>
      <c r="F25" s="21">
        <v>5.7600000000000007</v>
      </c>
      <c r="G25" s="21">
        <v>2.8800000000000003</v>
      </c>
      <c r="H25" s="21">
        <v>5.7600000000000007</v>
      </c>
      <c r="I25" s="21">
        <v>8.6400000000000023</v>
      </c>
      <c r="J25" s="21">
        <v>8.6400000000000023</v>
      </c>
      <c r="K25" s="21">
        <v>8.6400000000000023</v>
      </c>
      <c r="L25" s="21">
        <v>8.6400000000000023</v>
      </c>
    </row>
    <row r="26" spans="1:12" ht="15" thickTop="1" x14ac:dyDescent="0.35"/>
    <row r="27" spans="1:12" ht="15" thickBot="1" x14ac:dyDescent="0.4">
      <c r="A27" s="280" t="s">
        <v>474</v>
      </c>
      <c r="B27" s="281"/>
      <c r="C27" s="255" t="s">
        <v>372</v>
      </c>
      <c r="D27" s="14"/>
      <c r="E27" s="14"/>
      <c r="F27" s="14" t="s">
        <v>134</v>
      </c>
      <c r="G27" s="14" t="s">
        <v>367</v>
      </c>
      <c r="H27" s="14" t="s">
        <v>373</v>
      </c>
      <c r="I27" s="14" t="s">
        <v>374</v>
      </c>
      <c r="J27" s="15"/>
      <c r="K27" s="15"/>
      <c r="L27" s="15"/>
    </row>
    <row r="28" spans="1:12" ht="15" thickBot="1" x14ac:dyDescent="0.4">
      <c r="A28" s="256" t="s">
        <v>376</v>
      </c>
      <c r="B28" s="16">
        <v>2023</v>
      </c>
      <c r="C28" s="16">
        <v>2024</v>
      </c>
      <c r="D28" s="16">
        <v>2025</v>
      </c>
      <c r="E28" s="16">
        <v>2026</v>
      </c>
      <c r="F28" s="16">
        <v>2027</v>
      </c>
      <c r="G28" s="16">
        <v>2028</v>
      </c>
      <c r="H28" s="16">
        <v>2029</v>
      </c>
      <c r="I28" s="16">
        <v>2030</v>
      </c>
      <c r="J28" s="16">
        <v>2031</v>
      </c>
      <c r="K28" s="16">
        <v>2032</v>
      </c>
      <c r="L28" s="16">
        <v>2033</v>
      </c>
    </row>
    <row r="29" spans="1:12" ht="15.5" thickTop="1" thickBot="1" x14ac:dyDescent="0.4">
      <c r="A29" s="257" t="s">
        <v>377</v>
      </c>
      <c r="B29" s="17">
        <v>0</v>
      </c>
      <c r="C29" s="17">
        <v>0</v>
      </c>
      <c r="D29" s="17">
        <v>7</v>
      </c>
      <c r="E29" s="17">
        <v>7</v>
      </c>
      <c r="F29" s="17">
        <v>7</v>
      </c>
      <c r="G29" s="17">
        <v>7</v>
      </c>
      <c r="H29" s="17">
        <v>7</v>
      </c>
      <c r="I29" s="17">
        <v>7</v>
      </c>
      <c r="J29" s="17">
        <v>7</v>
      </c>
      <c r="K29" s="17">
        <v>7</v>
      </c>
      <c r="L29" s="17">
        <v>7</v>
      </c>
    </row>
    <row r="30" spans="1:12" ht="15" thickBot="1" x14ac:dyDescent="0.4">
      <c r="A30" s="18" t="s">
        <v>42</v>
      </c>
      <c r="B30" s="19">
        <v>0</v>
      </c>
      <c r="C30" s="19">
        <v>0</v>
      </c>
      <c r="D30" s="19">
        <v>0</v>
      </c>
      <c r="E30" s="19">
        <v>4.8999999999999995</v>
      </c>
      <c r="F30" s="19">
        <v>4.8999999999999995</v>
      </c>
      <c r="G30" s="19">
        <v>4.8999999999999995</v>
      </c>
      <c r="H30" s="19">
        <v>4.8999999999999995</v>
      </c>
      <c r="I30" s="19">
        <v>4.8999999999999995</v>
      </c>
      <c r="J30" s="19">
        <v>4.8999999999999995</v>
      </c>
      <c r="K30" s="19">
        <v>4.8999999999999995</v>
      </c>
      <c r="L30" s="19">
        <v>4.8999999999999995</v>
      </c>
    </row>
    <row r="31" spans="1:12" ht="15" thickBot="1" x14ac:dyDescent="0.4">
      <c r="A31" s="18" t="s">
        <v>37</v>
      </c>
      <c r="B31" s="19">
        <v>0</v>
      </c>
      <c r="C31" s="19">
        <v>0</v>
      </c>
      <c r="D31" s="19">
        <v>0</v>
      </c>
      <c r="E31" s="19">
        <v>0</v>
      </c>
      <c r="F31" s="19">
        <v>4.2</v>
      </c>
      <c r="G31" s="19">
        <v>4.2</v>
      </c>
      <c r="H31" s="19">
        <v>4.2</v>
      </c>
      <c r="I31" s="19">
        <v>4.2</v>
      </c>
      <c r="J31" s="19">
        <v>4.2</v>
      </c>
      <c r="K31" s="19">
        <v>4.2</v>
      </c>
      <c r="L31" s="19">
        <v>4.2</v>
      </c>
    </row>
    <row r="32" spans="1:12" ht="15" thickBot="1" x14ac:dyDescent="0.4">
      <c r="A32" s="20" t="s">
        <v>38</v>
      </c>
      <c r="B32" s="21">
        <v>0</v>
      </c>
      <c r="C32" s="21">
        <v>0</v>
      </c>
      <c r="D32" s="21">
        <v>7</v>
      </c>
      <c r="E32" s="21">
        <v>7</v>
      </c>
      <c r="F32" s="21">
        <v>7</v>
      </c>
      <c r="G32" s="21">
        <v>7</v>
      </c>
      <c r="H32" s="21">
        <v>7</v>
      </c>
      <c r="I32" s="21">
        <v>7</v>
      </c>
      <c r="J32" s="21">
        <v>7</v>
      </c>
      <c r="K32" s="21">
        <v>7</v>
      </c>
      <c r="L32" s="21">
        <v>7</v>
      </c>
    </row>
    <row r="33" spans="1:12" ht="15" thickTop="1" x14ac:dyDescent="0.3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thickBot="1" x14ac:dyDescent="0.4">
      <c r="A34" s="280" t="s">
        <v>474</v>
      </c>
      <c r="B34" s="281"/>
      <c r="C34" s="14"/>
      <c r="D34" s="14" t="s">
        <v>378</v>
      </c>
      <c r="E34" s="14" t="s">
        <v>379</v>
      </c>
      <c r="F34" s="14" t="s">
        <v>306</v>
      </c>
      <c r="G34" s="14" t="s">
        <v>367</v>
      </c>
      <c r="H34" s="14" t="s">
        <v>373</v>
      </c>
      <c r="I34" s="14" t="s">
        <v>374</v>
      </c>
      <c r="J34" s="15"/>
      <c r="K34" s="15"/>
      <c r="L34" s="15"/>
    </row>
    <row r="35" spans="1:12" ht="15" thickBot="1" x14ac:dyDescent="0.4">
      <c r="A35" s="256" t="s">
        <v>376</v>
      </c>
      <c r="B35" s="16">
        <v>2023</v>
      </c>
      <c r="C35" s="16">
        <v>2024</v>
      </c>
      <c r="D35" s="16">
        <v>2025</v>
      </c>
      <c r="E35" s="16">
        <v>2026</v>
      </c>
      <c r="F35" s="16">
        <v>2027</v>
      </c>
      <c r="G35" s="16">
        <v>2028</v>
      </c>
      <c r="H35" s="16">
        <v>2029</v>
      </c>
      <c r="I35" s="16">
        <v>2030</v>
      </c>
      <c r="J35" s="16">
        <v>2031</v>
      </c>
      <c r="K35" s="16">
        <v>2032</v>
      </c>
      <c r="L35" s="16">
        <v>2033</v>
      </c>
    </row>
    <row r="36" spans="1:12" ht="15.5" thickTop="1" thickBot="1" x14ac:dyDescent="0.4">
      <c r="A36" s="257" t="s">
        <v>377</v>
      </c>
      <c r="B36" s="17">
        <v>0</v>
      </c>
      <c r="C36" s="17">
        <v>5</v>
      </c>
      <c r="D36" s="17">
        <v>15</v>
      </c>
      <c r="E36" s="17">
        <v>15</v>
      </c>
      <c r="F36" s="17">
        <v>15</v>
      </c>
      <c r="G36" s="17">
        <v>25</v>
      </c>
      <c r="H36" s="17">
        <v>25</v>
      </c>
      <c r="I36" s="17">
        <v>25</v>
      </c>
      <c r="J36" s="17">
        <v>25</v>
      </c>
      <c r="K36" s="17">
        <v>25</v>
      </c>
      <c r="L36" s="17">
        <v>25</v>
      </c>
    </row>
    <row r="37" spans="1:12" ht="15" thickBot="1" x14ac:dyDescent="0.4">
      <c r="A37" s="18" t="s">
        <v>42</v>
      </c>
      <c r="B37" s="19">
        <v>0</v>
      </c>
      <c r="C37" s="19">
        <v>0</v>
      </c>
      <c r="D37" s="19">
        <v>4.5</v>
      </c>
      <c r="E37" s="19">
        <v>13.5</v>
      </c>
      <c r="F37" s="19">
        <v>13.5</v>
      </c>
      <c r="G37" s="19">
        <v>13.5</v>
      </c>
      <c r="H37" s="19">
        <v>13.5</v>
      </c>
      <c r="I37" s="19">
        <v>13.5</v>
      </c>
      <c r="J37" s="19">
        <v>17.5</v>
      </c>
      <c r="K37" s="19">
        <v>17.5</v>
      </c>
      <c r="L37" s="19">
        <v>17.5</v>
      </c>
    </row>
    <row r="38" spans="1:12" ht="15" thickBot="1" x14ac:dyDescent="0.4">
      <c r="A38" s="18" t="s">
        <v>37</v>
      </c>
      <c r="B38" s="19">
        <v>0</v>
      </c>
      <c r="C38" s="19">
        <v>0</v>
      </c>
      <c r="D38" s="19">
        <v>0</v>
      </c>
      <c r="E38" s="19">
        <v>3</v>
      </c>
      <c r="F38" s="19">
        <v>9</v>
      </c>
      <c r="G38" s="19">
        <v>9</v>
      </c>
      <c r="H38" s="19">
        <v>9</v>
      </c>
      <c r="I38" s="19">
        <v>9</v>
      </c>
      <c r="J38" s="19">
        <v>9</v>
      </c>
      <c r="K38" s="19">
        <v>9</v>
      </c>
      <c r="L38" s="19">
        <v>15</v>
      </c>
    </row>
    <row r="39" spans="1:12" ht="15" thickBot="1" x14ac:dyDescent="0.4">
      <c r="A39" s="20" t="s">
        <v>38</v>
      </c>
      <c r="B39" s="21">
        <v>0</v>
      </c>
      <c r="C39" s="21">
        <v>5</v>
      </c>
      <c r="D39" s="21">
        <v>15</v>
      </c>
      <c r="E39" s="21">
        <v>15</v>
      </c>
      <c r="F39" s="21">
        <v>15</v>
      </c>
      <c r="G39" s="21">
        <v>15</v>
      </c>
      <c r="H39" s="21">
        <v>15</v>
      </c>
      <c r="I39" s="21">
        <v>25</v>
      </c>
      <c r="J39" s="21">
        <v>25</v>
      </c>
      <c r="K39" s="21">
        <v>25</v>
      </c>
      <c r="L39" s="21">
        <v>25</v>
      </c>
    </row>
    <row r="40" spans="1:12" ht="15" thickTop="1" x14ac:dyDescent="0.3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ht="15" thickBot="1" x14ac:dyDescent="0.4">
      <c r="A41" s="280" t="s">
        <v>474</v>
      </c>
      <c r="B41" s="281"/>
      <c r="C41" s="255" t="s">
        <v>372</v>
      </c>
      <c r="D41" s="258"/>
      <c r="E41" s="14"/>
      <c r="F41" s="14" t="s">
        <v>311</v>
      </c>
      <c r="G41" s="14" t="s">
        <v>367</v>
      </c>
      <c r="H41" s="14" t="s">
        <v>373</v>
      </c>
      <c r="I41" s="14" t="s">
        <v>374</v>
      </c>
      <c r="J41" s="15"/>
      <c r="K41" s="15"/>
      <c r="L41" s="15"/>
    </row>
    <row r="42" spans="1:12" ht="15" thickBot="1" x14ac:dyDescent="0.4">
      <c r="A42" s="256" t="s">
        <v>376</v>
      </c>
      <c r="B42" s="16">
        <v>2023</v>
      </c>
      <c r="C42" s="16">
        <v>2024</v>
      </c>
      <c r="D42" s="16">
        <v>2025</v>
      </c>
      <c r="E42" s="16">
        <v>2026</v>
      </c>
      <c r="F42" s="16">
        <v>2027</v>
      </c>
      <c r="G42" s="16">
        <v>2028</v>
      </c>
      <c r="H42" s="16">
        <v>2029</v>
      </c>
      <c r="I42" s="16">
        <v>2030</v>
      </c>
      <c r="J42" s="16">
        <v>2031</v>
      </c>
      <c r="K42" s="16">
        <v>2032</v>
      </c>
      <c r="L42" s="16">
        <v>2033</v>
      </c>
    </row>
    <row r="43" spans="1:12" ht="15.5" thickTop="1" thickBot="1" x14ac:dyDescent="0.4">
      <c r="A43" s="257" t="s">
        <v>375</v>
      </c>
      <c r="B43" s="17">
        <v>0</v>
      </c>
      <c r="C43" s="17">
        <v>2</v>
      </c>
      <c r="D43" s="17">
        <v>4</v>
      </c>
      <c r="E43" s="17">
        <v>5</v>
      </c>
      <c r="F43" s="17">
        <v>6</v>
      </c>
      <c r="G43" s="17">
        <v>6</v>
      </c>
      <c r="H43" s="17">
        <v>6</v>
      </c>
      <c r="I43" s="17">
        <v>6</v>
      </c>
      <c r="J43" s="17">
        <v>6</v>
      </c>
      <c r="K43" s="17">
        <v>6</v>
      </c>
      <c r="L43" s="17">
        <v>6</v>
      </c>
    </row>
    <row r="44" spans="1:12" ht="15" thickBot="1" x14ac:dyDescent="0.4">
      <c r="A44" s="18" t="s">
        <v>42</v>
      </c>
      <c r="B44" s="19">
        <v>0</v>
      </c>
      <c r="C44" s="19">
        <v>0</v>
      </c>
      <c r="D44" s="19">
        <v>1.8</v>
      </c>
      <c r="E44" s="19">
        <v>3.6</v>
      </c>
      <c r="F44" s="19">
        <v>4.1999999999999993</v>
      </c>
      <c r="G44" s="19">
        <v>3.6</v>
      </c>
      <c r="H44" s="19">
        <v>4.1999999999999993</v>
      </c>
      <c r="I44" s="19">
        <v>4.1999999999999993</v>
      </c>
      <c r="J44" s="19">
        <v>4.1999999999999993</v>
      </c>
      <c r="K44" s="19">
        <v>4.1999999999999993</v>
      </c>
      <c r="L44" s="19">
        <v>4.1999999999999993</v>
      </c>
    </row>
    <row r="45" spans="1:12" ht="15" thickBot="1" x14ac:dyDescent="0.4">
      <c r="A45" s="18" t="s">
        <v>37</v>
      </c>
      <c r="B45" s="19">
        <v>0</v>
      </c>
      <c r="C45" s="19">
        <v>0</v>
      </c>
      <c r="D45" s="19">
        <v>0</v>
      </c>
      <c r="E45" s="19">
        <v>1.2</v>
      </c>
      <c r="F45" s="19">
        <v>2.4</v>
      </c>
      <c r="G45" s="19">
        <v>3</v>
      </c>
      <c r="H45" s="19">
        <v>2.4</v>
      </c>
      <c r="I45" s="19">
        <v>3</v>
      </c>
      <c r="J45" s="19">
        <v>3</v>
      </c>
      <c r="K45" s="19">
        <v>3.5999999999999996</v>
      </c>
      <c r="L45" s="19">
        <v>3.5999999999999996</v>
      </c>
    </row>
    <row r="46" spans="1:12" ht="15" thickBot="1" x14ac:dyDescent="0.4">
      <c r="A46" s="20" t="s">
        <v>38</v>
      </c>
      <c r="B46" s="21">
        <v>0</v>
      </c>
      <c r="C46" s="21">
        <v>2</v>
      </c>
      <c r="D46" s="21">
        <v>4</v>
      </c>
      <c r="E46" s="21">
        <v>5</v>
      </c>
      <c r="F46" s="21">
        <v>4</v>
      </c>
      <c r="G46" s="21">
        <v>5</v>
      </c>
      <c r="H46" s="21">
        <v>6</v>
      </c>
      <c r="I46" s="21">
        <v>6</v>
      </c>
      <c r="J46" s="21">
        <v>6</v>
      </c>
      <c r="K46" s="21">
        <v>6</v>
      </c>
      <c r="L46" s="21">
        <v>6</v>
      </c>
    </row>
    <row r="47" spans="1:12" ht="15" thickTop="1" x14ac:dyDescent="0.35"/>
    <row r="48" spans="1:12" ht="15" thickBot="1" x14ac:dyDescent="0.4">
      <c r="A48" s="280" t="s">
        <v>474</v>
      </c>
      <c r="B48" s="281"/>
      <c r="C48" s="255" t="s">
        <v>372</v>
      </c>
      <c r="D48" s="258"/>
      <c r="E48" s="14"/>
      <c r="F48" s="14" t="s">
        <v>131</v>
      </c>
      <c r="G48" s="14" t="s">
        <v>368</v>
      </c>
      <c r="H48" s="14" t="s">
        <v>373</v>
      </c>
      <c r="I48" s="14" t="s">
        <v>374</v>
      </c>
      <c r="J48" s="15"/>
      <c r="K48" s="15"/>
      <c r="L48" s="15"/>
    </row>
    <row r="49" spans="1:12" ht="15" thickBot="1" x14ac:dyDescent="0.4">
      <c r="A49" s="256" t="s">
        <v>376</v>
      </c>
      <c r="B49" s="16">
        <v>2023</v>
      </c>
      <c r="C49" s="16">
        <v>2024</v>
      </c>
      <c r="D49" s="16">
        <v>2025</v>
      </c>
      <c r="E49" s="16">
        <v>2026</v>
      </c>
      <c r="F49" s="16">
        <v>2027</v>
      </c>
      <c r="G49" s="16">
        <v>2028</v>
      </c>
      <c r="H49" s="16">
        <v>2029</v>
      </c>
      <c r="I49" s="16">
        <v>2030</v>
      </c>
      <c r="J49" s="16">
        <v>2031</v>
      </c>
      <c r="K49" s="16">
        <v>2032</v>
      </c>
      <c r="L49" s="16">
        <v>2033</v>
      </c>
    </row>
    <row r="50" spans="1:12" ht="15.5" thickTop="1" thickBot="1" x14ac:dyDescent="0.4">
      <c r="A50" s="257" t="s">
        <v>375</v>
      </c>
      <c r="B50" s="17">
        <v>0</v>
      </c>
      <c r="C50" s="17">
        <v>0</v>
      </c>
      <c r="D50" s="17">
        <v>6</v>
      </c>
      <c r="E50" s="17">
        <v>6</v>
      </c>
      <c r="F50" s="17">
        <v>6</v>
      </c>
      <c r="G50" s="17">
        <v>6</v>
      </c>
      <c r="H50" s="17">
        <v>6</v>
      </c>
      <c r="I50" s="17">
        <v>6</v>
      </c>
      <c r="J50" s="17">
        <v>6</v>
      </c>
      <c r="K50" s="17">
        <v>6</v>
      </c>
      <c r="L50" s="17">
        <v>6</v>
      </c>
    </row>
    <row r="51" spans="1:12" ht="15" thickBot="1" x14ac:dyDescent="0.4">
      <c r="A51" s="18" t="s">
        <v>42</v>
      </c>
      <c r="B51" s="19">
        <v>0</v>
      </c>
      <c r="C51" s="19">
        <v>0</v>
      </c>
      <c r="D51" s="19">
        <v>0</v>
      </c>
      <c r="E51" s="19">
        <v>0</v>
      </c>
      <c r="F51" s="19">
        <v>2.0999999999999996</v>
      </c>
      <c r="G51" s="19">
        <v>2.0999999999999996</v>
      </c>
      <c r="H51" s="19">
        <v>2.0999999999999996</v>
      </c>
      <c r="I51" s="19">
        <v>2.0999999999999996</v>
      </c>
      <c r="J51" s="19">
        <v>2.0999999999999996</v>
      </c>
      <c r="K51" s="19">
        <v>2.0999999999999996</v>
      </c>
      <c r="L51" s="19">
        <v>2.0999999999999996</v>
      </c>
    </row>
    <row r="52" spans="1:12" ht="15" thickBot="1" x14ac:dyDescent="0.4">
      <c r="A52" s="18" t="s">
        <v>37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1.2000000000000002</v>
      </c>
      <c r="H52" s="19">
        <v>1.2000000000000002</v>
      </c>
      <c r="I52" s="19">
        <v>1.2000000000000002</v>
      </c>
      <c r="J52" s="19">
        <v>1.2000000000000002</v>
      </c>
      <c r="K52" s="19">
        <v>1.2000000000000002</v>
      </c>
      <c r="L52" s="19">
        <v>1.2000000000000002</v>
      </c>
    </row>
    <row r="53" spans="1:12" ht="15" thickBot="1" x14ac:dyDescent="0.4">
      <c r="A53" s="20" t="s">
        <v>38</v>
      </c>
      <c r="B53" s="21">
        <v>0</v>
      </c>
      <c r="C53" s="21">
        <v>0</v>
      </c>
      <c r="D53" s="21">
        <v>0</v>
      </c>
      <c r="E53" s="21">
        <v>4.3200000000000012</v>
      </c>
      <c r="F53" s="21">
        <v>4.3200000000000012</v>
      </c>
      <c r="G53" s="21">
        <v>4.3200000000000012</v>
      </c>
      <c r="H53" s="21">
        <v>4.3200000000000012</v>
      </c>
      <c r="I53" s="21">
        <v>4.3200000000000012</v>
      </c>
      <c r="J53" s="21">
        <v>4.3200000000000012</v>
      </c>
      <c r="K53" s="21">
        <v>4.3200000000000012</v>
      </c>
      <c r="L53" s="21">
        <v>4.3200000000000012</v>
      </c>
    </row>
    <row r="54" spans="1:12" ht="15" thickTop="1" x14ac:dyDescent="0.35"/>
    <row r="55" spans="1:12" ht="15" thickBot="1" x14ac:dyDescent="0.4">
      <c r="A55" s="280" t="s">
        <v>474</v>
      </c>
      <c r="B55" s="281"/>
      <c r="C55" s="259" t="s">
        <v>380</v>
      </c>
      <c r="D55" s="258" t="s">
        <v>381</v>
      </c>
      <c r="E55" s="14" t="s">
        <v>379</v>
      </c>
      <c r="F55" s="14" t="s">
        <v>382</v>
      </c>
      <c r="G55" s="14" t="s">
        <v>369</v>
      </c>
      <c r="H55" s="14" t="s">
        <v>373</v>
      </c>
      <c r="I55" s="14" t="s">
        <v>374</v>
      </c>
      <c r="J55" s="15"/>
      <c r="K55" s="15"/>
      <c r="L55" s="15"/>
    </row>
    <row r="56" spans="1:12" ht="15" thickBot="1" x14ac:dyDescent="0.4">
      <c r="A56" s="256" t="s">
        <v>376</v>
      </c>
      <c r="B56" s="16">
        <v>2023</v>
      </c>
      <c r="C56" s="16">
        <v>2024</v>
      </c>
      <c r="D56" s="16">
        <v>2025</v>
      </c>
      <c r="E56" s="16">
        <v>2026</v>
      </c>
      <c r="F56" s="16">
        <v>2027</v>
      </c>
      <c r="G56" s="16">
        <v>2028</v>
      </c>
      <c r="H56" s="16">
        <v>2029</v>
      </c>
      <c r="I56" s="16">
        <v>2030</v>
      </c>
      <c r="J56" s="16">
        <v>2031</v>
      </c>
      <c r="K56" s="16">
        <v>2032</v>
      </c>
      <c r="L56" s="16">
        <v>2033</v>
      </c>
    </row>
    <row r="57" spans="1:12" ht="15.5" thickTop="1" thickBot="1" x14ac:dyDescent="0.4">
      <c r="A57" s="257" t="s">
        <v>375</v>
      </c>
      <c r="B57" s="17">
        <v>0</v>
      </c>
      <c r="C57" s="17">
        <v>0</v>
      </c>
      <c r="D57" s="17">
        <v>6</v>
      </c>
      <c r="E57" s="17">
        <v>20</v>
      </c>
      <c r="F57" s="17">
        <v>20</v>
      </c>
      <c r="G57" s="17">
        <v>20</v>
      </c>
      <c r="H57" s="17">
        <v>20</v>
      </c>
      <c r="I57" s="17">
        <v>20</v>
      </c>
      <c r="J57" s="17">
        <v>20</v>
      </c>
      <c r="K57" s="17">
        <v>20</v>
      </c>
      <c r="L57" s="17">
        <v>20</v>
      </c>
    </row>
    <row r="58" spans="1:12" ht="15" thickBot="1" x14ac:dyDescent="0.4">
      <c r="A58" s="18" t="s">
        <v>42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2.0999999999999996</v>
      </c>
      <c r="H58" s="19">
        <v>2.0999999999999996</v>
      </c>
      <c r="I58" s="19">
        <v>2.0999999999999996</v>
      </c>
      <c r="J58" s="19">
        <v>2.0999999999999996</v>
      </c>
      <c r="K58" s="19">
        <v>2.0999999999999996</v>
      </c>
      <c r="L58" s="19">
        <v>2.0999999999999996</v>
      </c>
    </row>
    <row r="59" spans="1:12" ht="15" thickBot="1" x14ac:dyDescent="0.4">
      <c r="A59" s="18" t="s">
        <v>37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0.60000000000000009</v>
      </c>
      <c r="J59" s="19">
        <v>0.60000000000000009</v>
      </c>
      <c r="K59" s="19">
        <v>0.60000000000000009</v>
      </c>
      <c r="L59" s="19">
        <v>0.60000000000000009</v>
      </c>
    </row>
    <row r="60" spans="1:12" ht="15" thickBot="1" x14ac:dyDescent="0.4">
      <c r="A60" s="20" t="s">
        <v>38</v>
      </c>
      <c r="B60" s="21">
        <v>0</v>
      </c>
      <c r="C60" s="21">
        <v>0</v>
      </c>
      <c r="D60" s="21">
        <v>0</v>
      </c>
      <c r="E60" s="21">
        <v>0</v>
      </c>
      <c r="F60" s="21">
        <v>3.2399999999999998</v>
      </c>
      <c r="G60" s="21">
        <v>3.2399999999999998</v>
      </c>
      <c r="H60" s="21">
        <v>3.2399999999999998</v>
      </c>
      <c r="I60" s="21">
        <v>3.2399999999999998</v>
      </c>
      <c r="J60" s="21">
        <v>10.8</v>
      </c>
      <c r="K60" s="21">
        <v>10.8</v>
      </c>
      <c r="L60" s="21">
        <v>10.8</v>
      </c>
    </row>
    <row r="61" spans="1:12" ht="15" thickTop="1" x14ac:dyDescent="0.35"/>
    <row r="62" spans="1:12" ht="15" thickBot="1" x14ac:dyDescent="0.4">
      <c r="A62" s="280" t="s">
        <v>474</v>
      </c>
      <c r="B62" s="281"/>
      <c r="C62" s="14" t="s">
        <v>383</v>
      </c>
      <c r="D62" s="14" t="s">
        <v>378</v>
      </c>
      <c r="E62" s="14" t="s">
        <v>379</v>
      </c>
      <c r="F62" s="14" t="s">
        <v>384</v>
      </c>
      <c r="G62" s="14" t="s">
        <v>369</v>
      </c>
      <c r="H62" s="14" t="s">
        <v>373</v>
      </c>
      <c r="I62" s="14" t="s">
        <v>374</v>
      </c>
      <c r="J62" s="15"/>
      <c r="K62" s="15"/>
      <c r="L62" s="15"/>
    </row>
    <row r="63" spans="1:12" ht="15" thickBot="1" x14ac:dyDescent="0.4">
      <c r="A63" s="256" t="s">
        <v>376</v>
      </c>
      <c r="B63" s="16">
        <v>2023</v>
      </c>
      <c r="C63" s="16">
        <v>2024</v>
      </c>
      <c r="D63" s="16">
        <v>2025</v>
      </c>
      <c r="E63" s="16">
        <v>2026</v>
      </c>
      <c r="F63" s="16">
        <v>2027</v>
      </c>
      <c r="G63" s="16">
        <v>2028</v>
      </c>
      <c r="H63" s="16">
        <v>2029</v>
      </c>
      <c r="I63" s="16">
        <v>2030</v>
      </c>
      <c r="J63" s="16">
        <v>2031</v>
      </c>
      <c r="K63" s="16">
        <v>2032</v>
      </c>
      <c r="L63" s="16">
        <v>2033</v>
      </c>
    </row>
    <row r="64" spans="1:12" ht="15.5" thickTop="1" thickBot="1" x14ac:dyDescent="0.4">
      <c r="A64" s="257" t="s">
        <v>375</v>
      </c>
      <c r="B64" s="17">
        <v>0</v>
      </c>
      <c r="C64" s="17">
        <v>0</v>
      </c>
      <c r="D64" s="17">
        <v>5</v>
      </c>
      <c r="E64" s="17">
        <v>5</v>
      </c>
      <c r="F64" s="17">
        <v>5</v>
      </c>
      <c r="G64" s="17">
        <v>10</v>
      </c>
      <c r="H64" s="17">
        <v>15</v>
      </c>
      <c r="I64" s="17">
        <v>20</v>
      </c>
      <c r="J64" s="17">
        <v>20</v>
      </c>
      <c r="K64" s="17">
        <v>20</v>
      </c>
      <c r="L64" s="17">
        <v>20</v>
      </c>
    </row>
    <row r="65" spans="1:12" ht="15" thickBot="1" x14ac:dyDescent="0.4">
      <c r="A65" s="18" t="s">
        <v>42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1.75</v>
      </c>
      <c r="H65" s="19">
        <v>1.75</v>
      </c>
      <c r="I65" s="19">
        <v>1.75</v>
      </c>
      <c r="J65" s="19">
        <v>3.5</v>
      </c>
      <c r="K65" s="19">
        <v>4.1999999999999993</v>
      </c>
      <c r="L65" s="19">
        <v>2.4499999999999997</v>
      </c>
    </row>
    <row r="66" spans="1:12" ht="15" thickBot="1" x14ac:dyDescent="0.4">
      <c r="A66" s="18" t="s">
        <v>37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0.5</v>
      </c>
      <c r="J66" s="19">
        <v>0.5</v>
      </c>
      <c r="K66" s="19">
        <v>0.5</v>
      </c>
      <c r="L66" s="19">
        <v>1</v>
      </c>
    </row>
    <row r="67" spans="1:12" ht="15" thickBot="1" x14ac:dyDescent="0.4">
      <c r="A67" s="20" t="s">
        <v>38</v>
      </c>
      <c r="B67" s="21">
        <v>0</v>
      </c>
      <c r="C67" s="21">
        <v>0</v>
      </c>
      <c r="D67" s="21">
        <v>0</v>
      </c>
      <c r="E67" s="21">
        <v>0</v>
      </c>
      <c r="F67" s="21">
        <v>2.7</v>
      </c>
      <c r="G67" s="21">
        <v>2.7</v>
      </c>
      <c r="H67" s="21">
        <v>2.7</v>
      </c>
      <c r="I67" s="21">
        <v>5.4</v>
      </c>
      <c r="J67" s="21">
        <v>8.1</v>
      </c>
      <c r="K67" s="21">
        <v>4.8600000000000003</v>
      </c>
      <c r="L67" s="21">
        <v>7.29</v>
      </c>
    </row>
    <row r="68" spans="1:12" ht="15" thickTop="1" x14ac:dyDescent="0.35"/>
    <row r="69" spans="1:12" ht="15" thickBot="1" x14ac:dyDescent="0.4">
      <c r="A69" s="280" t="s">
        <v>474</v>
      </c>
      <c r="B69" s="281"/>
      <c r="C69" s="255" t="s">
        <v>372</v>
      </c>
      <c r="D69" s="14"/>
      <c r="E69" s="14"/>
      <c r="F69" s="14" t="s">
        <v>85</v>
      </c>
      <c r="G69" s="14" t="s">
        <v>370</v>
      </c>
      <c r="H69" s="14" t="s">
        <v>373</v>
      </c>
      <c r="I69" s="14" t="s">
        <v>374</v>
      </c>
      <c r="J69" s="15"/>
      <c r="K69" s="15"/>
      <c r="L69" s="15"/>
    </row>
    <row r="70" spans="1:12" ht="15" thickBot="1" x14ac:dyDescent="0.4">
      <c r="A70" s="256" t="s">
        <v>376</v>
      </c>
      <c r="B70" s="16">
        <v>2023</v>
      </c>
      <c r="C70" s="16">
        <v>2024</v>
      </c>
      <c r="D70" s="16">
        <v>2025</v>
      </c>
      <c r="E70" s="16">
        <v>2026</v>
      </c>
      <c r="F70" s="16">
        <v>2027</v>
      </c>
      <c r="G70" s="16">
        <v>2028</v>
      </c>
      <c r="H70" s="16">
        <v>2029</v>
      </c>
      <c r="I70" s="16">
        <v>2030</v>
      </c>
      <c r="J70" s="16">
        <v>2031</v>
      </c>
      <c r="K70" s="16">
        <v>2032</v>
      </c>
      <c r="L70" s="16">
        <v>2033</v>
      </c>
    </row>
    <row r="71" spans="1:12" ht="15.5" thickTop="1" thickBot="1" x14ac:dyDescent="0.4">
      <c r="A71" s="257" t="s">
        <v>375</v>
      </c>
      <c r="B71" s="17">
        <v>0</v>
      </c>
      <c r="C71" s="17">
        <v>0</v>
      </c>
      <c r="D71" s="17">
        <v>10</v>
      </c>
      <c r="E71" s="17">
        <v>10</v>
      </c>
      <c r="F71" s="17">
        <v>10</v>
      </c>
      <c r="G71" s="17">
        <v>10</v>
      </c>
      <c r="H71" s="17">
        <v>10</v>
      </c>
      <c r="I71" s="17">
        <v>10</v>
      </c>
      <c r="J71" s="17">
        <v>10</v>
      </c>
      <c r="K71" s="17">
        <v>10</v>
      </c>
      <c r="L71" s="17">
        <v>10</v>
      </c>
    </row>
    <row r="72" spans="1:12" ht="15" thickBot="1" x14ac:dyDescent="0.4">
      <c r="A72" s="18" t="s">
        <v>42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0.7</v>
      </c>
      <c r="J72" s="19">
        <v>0.7</v>
      </c>
      <c r="K72" s="19">
        <v>0.7</v>
      </c>
      <c r="L72" s="19">
        <v>0.7</v>
      </c>
    </row>
    <row r="73" spans="1:12" ht="15" thickBot="1" x14ac:dyDescent="0.4">
      <c r="A73" s="18" t="s">
        <v>37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1:12" ht="15" thickBot="1" x14ac:dyDescent="0.4">
      <c r="A74" s="20" t="s">
        <v>38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3.6</v>
      </c>
      <c r="H74" s="21">
        <v>3.6</v>
      </c>
      <c r="I74" s="21">
        <v>3.6</v>
      </c>
      <c r="J74" s="21">
        <v>3.6</v>
      </c>
      <c r="K74" s="21">
        <v>3.6</v>
      </c>
      <c r="L74" s="21">
        <v>3.6</v>
      </c>
    </row>
    <row r="75" spans="1:12" ht="15" thickTop="1" x14ac:dyDescent="0.35"/>
    <row r="76" spans="1:12" ht="15" thickBot="1" x14ac:dyDescent="0.4">
      <c r="A76" s="280" t="s">
        <v>474</v>
      </c>
      <c r="B76" s="281"/>
      <c r="C76" s="255"/>
      <c r="D76" s="14" t="s">
        <v>385</v>
      </c>
      <c r="E76" s="14" t="s">
        <v>386</v>
      </c>
      <c r="F76" s="14" t="s">
        <v>387</v>
      </c>
      <c r="G76" s="14" t="s">
        <v>370</v>
      </c>
      <c r="H76" s="14" t="s">
        <v>11</v>
      </c>
      <c r="I76" s="14" t="s">
        <v>374</v>
      </c>
      <c r="J76" s="15"/>
      <c r="K76" s="15"/>
      <c r="L76" s="15"/>
    </row>
    <row r="77" spans="1:12" ht="15" thickBot="1" x14ac:dyDescent="0.4">
      <c r="A77" s="256" t="s">
        <v>376</v>
      </c>
      <c r="B77" s="16">
        <v>2023</v>
      </c>
      <c r="C77" s="16">
        <v>2024</v>
      </c>
      <c r="D77" s="16">
        <v>2025</v>
      </c>
      <c r="E77" s="16">
        <v>2026</v>
      </c>
      <c r="F77" s="16">
        <v>2027</v>
      </c>
      <c r="G77" s="16">
        <v>2028</v>
      </c>
      <c r="H77" s="16">
        <v>2029</v>
      </c>
      <c r="I77" s="16">
        <v>2030</v>
      </c>
      <c r="J77" s="16">
        <v>2031</v>
      </c>
      <c r="K77" s="16">
        <v>2032</v>
      </c>
      <c r="L77" s="16">
        <v>2033</v>
      </c>
    </row>
    <row r="78" spans="1:12" ht="15.5" thickTop="1" thickBot="1" x14ac:dyDescent="0.4">
      <c r="A78" s="257" t="s">
        <v>375</v>
      </c>
      <c r="B78" s="17">
        <v>0</v>
      </c>
      <c r="C78" s="17">
        <v>0</v>
      </c>
      <c r="D78" s="17">
        <v>0</v>
      </c>
      <c r="E78" s="17">
        <v>0</v>
      </c>
      <c r="F78" s="17">
        <v>13.689184444010159</v>
      </c>
      <c r="G78" s="17">
        <v>19.505198729724448</v>
      </c>
      <c r="H78" s="17">
        <v>23.824170158295878</v>
      </c>
      <c r="I78" s="17">
        <v>36.719130158295876</v>
      </c>
      <c r="J78" s="17">
        <v>45.149815872581584</v>
      </c>
      <c r="K78" s="17">
        <v>54.265038092632395</v>
      </c>
      <c r="L78" s="17">
        <v>64.458597889388315</v>
      </c>
    </row>
    <row r="79" spans="1:12" ht="15" thickBot="1" x14ac:dyDescent="0.4">
      <c r="A79" s="18" t="s">
        <v>42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2.8747287332421334</v>
      </c>
      <c r="L79" s="19">
        <v>4.096091733242134</v>
      </c>
    </row>
    <row r="80" spans="1:12" ht="15" thickBot="1" x14ac:dyDescent="0.4">
      <c r="A80" s="18" t="s">
        <v>37</v>
      </c>
      <c r="B80" s="19">
        <v>0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</row>
    <row r="81" spans="1:14" ht="15" thickBot="1" x14ac:dyDescent="0.4">
      <c r="A81" s="20" t="s">
        <v>38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4.9281063998436583</v>
      </c>
      <c r="J81" s="21">
        <v>7.0218715427008016</v>
      </c>
      <c r="K81" s="21">
        <v>8.5767012569865173</v>
      </c>
      <c r="L81" s="21">
        <v>13.218886856986517</v>
      </c>
    </row>
    <row r="82" spans="1:14" ht="15" thickTop="1" x14ac:dyDescent="0.35"/>
    <row r="83" spans="1:14" ht="15" thickBot="1" x14ac:dyDescent="0.4">
      <c r="A83" s="280" t="s">
        <v>474</v>
      </c>
      <c r="B83" s="281"/>
      <c r="C83" s="14" t="s">
        <v>388</v>
      </c>
      <c r="D83" s="14" t="s">
        <v>389</v>
      </c>
      <c r="E83" s="14" t="s">
        <v>390</v>
      </c>
      <c r="F83" s="14" t="s">
        <v>232</v>
      </c>
      <c r="G83" s="14" t="s">
        <v>368</v>
      </c>
      <c r="H83" s="14" t="s">
        <v>373</v>
      </c>
      <c r="I83" s="14" t="s">
        <v>374</v>
      </c>
      <c r="J83" s="15"/>
      <c r="K83" s="15"/>
      <c r="L83" s="15"/>
    </row>
    <row r="84" spans="1:14" ht="15" thickBot="1" x14ac:dyDescent="0.4">
      <c r="A84" s="256" t="s">
        <v>376</v>
      </c>
      <c r="B84" s="16">
        <v>2023</v>
      </c>
      <c r="C84" s="16">
        <v>2024</v>
      </c>
      <c r="D84" s="16">
        <v>2025</v>
      </c>
      <c r="E84" s="16">
        <v>2026</v>
      </c>
      <c r="F84" s="16">
        <v>2027</v>
      </c>
      <c r="G84" s="16">
        <v>2028</v>
      </c>
      <c r="H84" s="16">
        <v>2029</v>
      </c>
      <c r="I84" s="16">
        <v>2030</v>
      </c>
      <c r="J84" s="16">
        <v>2031</v>
      </c>
      <c r="K84" s="16">
        <v>2032</v>
      </c>
      <c r="L84" s="16">
        <v>2033</v>
      </c>
    </row>
    <row r="85" spans="1:14" ht="15.5" thickTop="1" thickBot="1" x14ac:dyDescent="0.4">
      <c r="A85" s="257" t="s">
        <v>375</v>
      </c>
      <c r="B85" s="17">
        <v>-25</v>
      </c>
      <c r="C85" s="17">
        <v>0</v>
      </c>
      <c r="D85" s="17">
        <v>9.3601261155625028</v>
      </c>
      <c r="E85" s="17">
        <v>13.336888020324409</v>
      </c>
      <c r="F85" s="17">
        <v>16.290030877467267</v>
      </c>
      <c r="G85" s="17">
        <v>25.107097544133932</v>
      </c>
      <c r="H85" s="17">
        <v>30.871668972705358</v>
      </c>
      <c r="I85" s="17">
        <v>37.104299550517879</v>
      </c>
      <c r="J85" s="17">
        <v>44.074254967103123</v>
      </c>
      <c r="K85" s="17">
        <v>47.754199726402199</v>
      </c>
      <c r="L85" s="17">
        <v>52.612713178294584</v>
      </c>
    </row>
    <row r="86" spans="1:14" ht="15" thickBot="1" x14ac:dyDescent="0.4">
      <c r="A86" s="18" t="s">
        <v>42</v>
      </c>
      <c r="B86" s="19">
        <v>-25</v>
      </c>
      <c r="C86" s="19">
        <v>0</v>
      </c>
      <c r="D86" s="19">
        <v>0</v>
      </c>
      <c r="E86" s="19">
        <v>0</v>
      </c>
      <c r="F86" s="19">
        <v>4.5864617966256258</v>
      </c>
      <c r="G86" s="19">
        <v>6.53507512995896</v>
      </c>
      <c r="H86" s="19">
        <v>7.9821151299589594</v>
      </c>
      <c r="I86" s="19">
        <v>12.302477796625626</v>
      </c>
      <c r="J86" s="19">
        <v>15.127117796625623</v>
      </c>
      <c r="K86" s="19">
        <v>18.181106779753758</v>
      </c>
      <c r="L86" s="19">
        <v>18.414449612403104</v>
      </c>
    </row>
    <row r="87" spans="1:14" ht="15" thickBot="1" x14ac:dyDescent="0.4">
      <c r="A87" s="18" t="s">
        <v>37</v>
      </c>
      <c r="B87" s="19">
        <v>-25</v>
      </c>
      <c r="C87" s="19">
        <v>0</v>
      </c>
      <c r="D87" s="19">
        <v>0</v>
      </c>
      <c r="E87" s="19">
        <v>0</v>
      </c>
      <c r="F87" s="19">
        <v>0</v>
      </c>
      <c r="G87" s="19">
        <v>1.8720252231125007</v>
      </c>
      <c r="H87" s="19">
        <v>2.6673776040648818</v>
      </c>
      <c r="I87" s="19">
        <v>3.2580061754934535</v>
      </c>
      <c r="J87" s="19">
        <v>5.0214195088267868</v>
      </c>
      <c r="K87" s="19">
        <v>6.1743337945410719</v>
      </c>
      <c r="L87" s="19">
        <v>7.4208599101035766</v>
      </c>
    </row>
    <row r="88" spans="1:14" ht="15" thickBot="1" x14ac:dyDescent="0.4">
      <c r="A88" s="20" t="s">
        <v>38</v>
      </c>
      <c r="B88" s="21">
        <v>-25</v>
      </c>
      <c r="C88" s="21">
        <v>0</v>
      </c>
      <c r="D88" s="21">
        <v>0</v>
      </c>
      <c r="E88" s="21">
        <v>6.7392908032050025</v>
      </c>
      <c r="F88" s="21">
        <v>9.6025593746335751</v>
      </c>
      <c r="G88" s="21">
        <v>11.728822231776434</v>
      </c>
      <c r="H88" s="21">
        <v>18.077110231776434</v>
      </c>
      <c r="I88" s="21">
        <v>22.227601660347858</v>
      </c>
      <c r="J88" s="21">
        <v>26.715095676372876</v>
      </c>
      <c r="K88" s="21">
        <v>31.733463576314254</v>
      </c>
      <c r="L88" s="21">
        <v>34.383023803009586</v>
      </c>
    </row>
    <row r="89" spans="1:14" ht="15" thickTop="1" x14ac:dyDescent="0.35"/>
    <row r="90" spans="1:14" ht="15" thickBot="1" x14ac:dyDescent="0.4">
      <c r="A90" s="280" t="s">
        <v>474</v>
      </c>
      <c r="B90" s="281"/>
      <c r="C90" s="255"/>
      <c r="D90" s="14" t="s">
        <v>391</v>
      </c>
      <c r="E90" s="14" t="s">
        <v>392</v>
      </c>
      <c r="F90" s="14" t="s">
        <v>393</v>
      </c>
      <c r="G90" s="14" t="s">
        <v>370</v>
      </c>
      <c r="H90" s="14" t="s">
        <v>11</v>
      </c>
      <c r="I90" s="14" t="s">
        <v>374</v>
      </c>
      <c r="J90" s="15"/>
      <c r="K90" s="15"/>
      <c r="L90" s="15"/>
    </row>
    <row r="91" spans="1:14" ht="15" thickBot="1" x14ac:dyDescent="0.4">
      <c r="A91" s="256" t="s">
        <v>376</v>
      </c>
      <c r="B91" s="16">
        <v>2023</v>
      </c>
      <c r="C91" s="16">
        <v>2024</v>
      </c>
      <c r="D91" s="16">
        <v>2025</v>
      </c>
      <c r="E91" s="16">
        <v>2026</v>
      </c>
      <c r="F91" s="16">
        <v>2027</v>
      </c>
      <c r="G91" s="16">
        <v>2028</v>
      </c>
      <c r="H91" s="16">
        <v>2029</v>
      </c>
      <c r="I91" s="16">
        <v>2030</v>
      </c>
      <c r="J91" s="16">
        <v>2031</v>
      </c>
      <c r="K91" s="16">
        <v>2032</v>
      </c>
      <c r="L91" s="16">
        <v>2033</v>
      </c>
    </row>
    <row r="92" spans="1:14" ht="15.5" thickTop="1" thickBot="1" x14ac:dyDescent="0.4">
      <c r="A92" s="257" t="s">
        <v>375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26.325354700019538</v>
      </c>
      <c r="L92" s="17">
        <v>37.5099975571624</v>
      </c>
    </row>
    <row r="93" spans="1:14" ht="15" thickBot="1" x14ac:dyDescent="0.4">
      <c r="A93" s="18" t="s">
        <v>42</v>
      </c>
      <c r="B93" s="19">
        <v>0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</row>
    <row r="94" spans="1:14" ht="15" thickBot="1" x14ac:dyDescent="0.4">
      <c r="A94" s="18" t="s">
        <v>37</v>
      </c>
      <c r="B94" s="19">
        <v>0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</row>
    <row r="95" spans="1:14" ht="15" thickBot="1" x14ac:dyDescent="0.4">
      <c r="A95" s="20" t="s">
        <v>38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4"/>
      <c r="N95" s="24"/>
    </row>
    <row r="96" spans="1:14" ht="15" thickTop="1" x14ac:dyDescent="0.35"/>
    <row r="97" spans="1:14" ht="15" thickBot="1" x14ac:dyDescent="0.4">
      <c r="A97" s="280" t="s">
        <v>474</v>
      </c>
      <c r="B97" s="281"/>
      <c r="C97" s="255" t="s">
        <v>372</v>
      </c>
      <c r="D97" s="14"/>
      <c r="E97" s="14"/>
      <c r="F97" s="14" t="s">
        <v>394</v>
      </c>
      <c r="G97" s="14" t="s">
        <v>367</v>
      </c>
      <c r="H97" s="14" t="s">
        <v>373</v>
      </c>
      <c r="I97" s="14" t="s">
        <v>374</v>
      </c>
      <c r="J97" s="15"/>
      <c r="K97" s="15"/>
      <c r="L97" s="15"/>
    </row>
    <row r="98" spans="1:14" ht="15" thickBot="1" x14ac:dyDescent="0.4">
      <c r="A98" s="256" t="s">
        <v>376</v>
      </c>
      <c r="B98" s="16">
        <v>2023</v>
      </c>
      <c r="C98" s="16">
        <v>2024</v>
      </c>
      <c r="D98" s="16">
        <v>2025</v>
      </c>
      <c r="E98" s="16">
        <v>2026</v>
      </c>
      <c r="F98" s="16">
        <v>2027</v>
      </c>
      <c r="G98" s="16">
        <v>2028</v>
      </c>
      <c r="H98" s="16">
        <v>2029</v>
      </c>
      <c r="I98" s="16">
        <v>2030</v>
      </c>
      <c r="J98" s="16">
        <v>2031</v>
      </c>
      <c r="K98" s="16">
        <v>2032</v>
      </c>
      <c r="L98" s="16">
        <v>2033</v>
      </c>
    </row>
    <row r="99" spans="1:14" ht="15.5" thickTop="1" thickBot="1" x14ac:dyDescent="0.4">
      <c r="A99" s="257" t="s">
        <v>375</v>
      </c>
      <c r="B99" s="17">
        <v>0</v>
      </c>
      <c r="C99" s="17">
        <v>12</v>
      </c>
      <c r="D99" s="17">
        <v>12</v>
      </c>
      <c r="E99" s="17">
        <v>12</v>
      </c>
      <c r="F99" s="17">
        <v>12</v>
      </c>
      <c r="G99" s="17">
        <v>12</v>
      </c>
      <c r="H99" s="17">
        <v>12</v>
      </c>
      <c r="I99" s="17">
        <v>12</v>
      </c>
      <c r="J99" s="17">
        <v>12</v>
      </c>
      <c r="K99" s="17">
        <v>12</v>
      </c>
      <c r="L99" s="17">
        <v>12</v>
      </c>
    </row>
    <row r="100" spans="1:14" ht="15" thickBot="1" x14ac:dyDescent="0.4">
      <c r="A100" s="18" t="s">
        <v>42</v>
      </c>
      <c r="B100" s="19">
        <v>0</v>
      </c>
      <c r="C100" s="19">
        <v>0</v>
      </c>
      <c r="D100" s="19">
        <v>8.3999999999999986</v>
      </c>
      <c r="E100" s="19">
        <v>8.3999999999999986</v>
      </c>
      <c r="F100" s="19">
        <v>8.3999999999999986</v>
      </c>
      <c r="G100" s="19">
        <v>8.3999999999999986</v>
      </c>
      <c r="H100" s="19">
        <v>8.3999999999999986</v>
      </c>
      <c r="I100" s="19">
        <v>8.3999999999999986</v>
      </c>
      <c r="J100" s="19">
        <v>8.3999999999999986</v>
      </c>
      <c r="K100" s="19">
        <v>8.3999999999999986</v>
      </c>
      <c r="L100" s="19">
        <v>8.3999999999999986</v>
      </c>
    </row>
    <row r="101" spans="1:14" ht="15" thickBot="1" x14ac:dyDescent="0.4">
      <c r="A101" s="18" t="s">
        <v>37</v>
      </c>
      <c r="B101" s="19">
        <v>0</v>
      </c>
      <c r="C101" s="19">
        <v>0</v>
      </c>
      <c r="D101" s="19">
        <v>0</v>
      </c>
      <c r="E101" s="19">
        <v>7.1999999999999993</v>
      </c>
      <c r="F101" s="19">
        <v>7.1999999999999993</v>
      </c>
      <c r="G101" s="19">
        <v>7.1999999999999993</v>
      </c>
      <c r="H101" s="19">
        <v>7.1999999999999993</v>
      </c>
      <c r="I101" s="19">
        <v>7.1999999999999993</v>
      </c>
      <c r="J101" s="19">
        <v>7.1999999999999993</v>
      </c>
      <c r="K101" s="19">
        <v>7.1999999999999993</v>
      </c>
      <c r="L101" s="19">
        <v>7.1999999999999993</v>
      </c>
    </row>
    <row r="102" spans="1:14" ht="15" thickBot="1" x14ac:dyDescent="0.4">
      <c r="A102" s="20" t="s">
        <v>38</v>
      </c>
      <c r="B102" s="21">
        <v>0</v>
      </c>
      <c r="C102" s="21">
        <v>12</v>
      </c>
      <c r="D102" s="21">
        <v>12</v>
      </c>
      <c r="E102" s="21">
        <v>12</v>
      </c>
      <c r="F102" s="21">
        <v>12</v>
      </c>
      <c r="G102" s="21">
        <v>12</v>
      </c>
      <c r="H102" s="21">
        <v>12</v>
      </c>
      <c r="I102" s="21">
        <v>12</v>
      </c>
      <c r="J102" s="21">
        <v>12</v>
      </c>
      <c r="K102" s="21">
        <v>12</v>
      </c>
      <c r="L102" s="21">
        <v>12</v>
      </c>
      <c r="M102" s="24"/>
      <c r="N102" s="24"/>
    </row>
    <row r="103" spans="1:14" ht="15" thickTop="1" x14ac:dyDescent="0.35"/>
    <row r="104" spans="1:14" ht="15" thickBot="1" x14ac:dyDescent="0.4">
      <c r="A104" s="280" t="s">
        <v>474</v>
      </c>
      <c r="B104" s="281"/>
      <c r="C104" s="255" t="s">
        <v>372</v>
      </c>
      <c r="D104" s="14"/>
      <c r="E104" s="14"/>
      <c r="F104" s="14" t="s">
        <v>395</v>
      </c>
      <c r="G104" s="14" t="s">
        <v>367</v>
      </c>
      <c r="H104" s="14" t="s">
        <v>373</v>
      </c>
      <c r="I104" s="14" t="s">
        <v>374</v>
      </c>
      <c r="J104" s="15"/>
      <c r="K104" s="15"/>
      <c r="L104" s="15"/>
    </row>
    <row r="105" spans="1:14" ht="15" thickBot="1" x14ac:dyDescent="0.4">
      <c r="A105" s="256" t="s">
        <v>376</v>
      </c>
      <c r="B105" s="16">
        <v>2023</v>
      </c>
      <c r="C105" s="16">
        <v>2024</v>
      </c>
      <c r="D105" s="16">
        <v>2025</v>
      </c>
      <c r="E105" s="16">
        <v>2026</v>
      </c>
      <c r="F105" s="16">
        <v>2027</v>
      </c>
      <c r="G105" s="16">
        <v>2028</v>
      </c>
      <c r="H105" s="16">
        <v>2029</v>
      </c>
      <c r="I105" s="16">
        <v>2030</v>
      </c>
      <c r="J105" s="16">
        <v>2031</v>
      </c>
      <c r="K105" s="16">
        <v>2032</v>
      </c>
      <c r="L105" s="16">
        <v>2033</v>
      </c>
    </row>
    <row r="106" spans="1:14" ht="15.5" thickTop="1" thickBot="1" x14ac:dyDescent="0.4">
      <c r="A106" s="257" t="s">
        <v>375</v>
      </c>
      <c r="B106" s="17">
        <v>0</v>
      </c>
      <c r="C106" s="17">
        <v>11</v>
      </c>
      <c r="D106" s="17">
        <v>11</v>
      </c>
      <c r="E106" s="17">
        <v>11</v>
      </c>
      <c r="F106" s="17">
        <v>11</v>
      </c>
      <c r="G106" s="17">
        <v>11</v>
      </c>
      <c r="H106" s="17">
        <v>11</v>
      </c>
      <c r="I106" s="17">
        <v>11</v>
      </c>
      <c r="J106" s="17">
        <v>11</v>
      </c>
      <c r="K106" s="17">
        <v>11</v>
      </c>
      <c r="L106" s="17">
        <v>11</v>
      </c>
    </row>
    <row r="107" spans="1:14" ht="15" thickBot="1" x14ac:dyDescent="0.4">
      <c r="A107" s="18" t="s">
        <v>42</v>
      </c>
      <c r="B107" s="19">
        <v>0</v>
      </c>
      <c r="C107" s="19">
        <v>0</v>
      </c>
      <c r="D107" s="19">
        <v>7.6999999999999993</v>
      </c>
      <c r="E107" s="19">
        <v>7.6999999999999993</v>
      </c>
      <c r="F107" s="19">
        <v>7.6999999999999993</v>
      </c>
      <c r="G107" s="19">
        <v>7.6999999999999993</v>
      </c>
      <c r="H107" s="19">
        <v>7.6999999999999993</v>
      </c>
      <c r="I107" s="19">
        <v>7.6999999999999993</v>
      </c>
      <c r="J107" s="19">
        <v>7.6999999999999993</v>
      </c>
      <c r="K107" s="19">
        <v>7.6999999999999993</v>
      </c>
      <c r="L107" s="19">
        <v>7.6999999999999993</v>
      </c>
    </row>
    <row r="108" spans="1:14" ht="15" thickBot="1" x14ac:dyDescent="0.4">
      <c r="A108" s="18" t="s">
        <v>37</v>
      </c>
      <c r="B108" s="19">
        <v>0</v>
      </c>
      <c r="C108" s="19">
        <v>0</v>
      </c>
      <c r="D108" s="19">
        <v>0</v>
      </c>
      <c r="E108" s="19">
        <v>6.6</v>
      </c>
      <c r="F108" s="19">
        <v>6.6</v>
      </c>
      <c r="G108" s="19">
        <v>6.6</v>
      </c>
      <c r="H108" s="19">
        <v>6.6</v>
      </c>
      <c r="I108" s="19">
        <v>6.6</v>
      </c>
      <c r="J108" s="19">
        <v>6.6</v>
      </c>
      <c r="K108" s="19">
        <v>6.6</v>
      </c>
      <c r="L108" s="19">
        <v>6.6</v>
      </c>
    </row>
    <row r="109" spans="1:14" ht="15" thickBot="1" x14ac:dyDescent="0.4">
      <c r="A109" s="20" t="s">
        <v>38</v>
      </c>
      <c r="B109" s="21">
        <v>0</v>
      </c>
      <c r="C109" s="21">
        <v>11</v>
      </c>
      <c r="D109" s="21">
        <v>11</v>
      </c>
      <c r="E109" s="21">
        <v>11</v>
      </c>
      <c r="F109" s="21">
        <v>11</v>
      </c>
      <c r="G109" s="21">
        <v>11</v>
      </c>
      <c r="H109" s="21">
        <v>11</v>
      </c>
      <c r="I109" s="21">
        <v>11</v>
      </c>
      <c r="J109" s="21">
        <v>11</v>
      </c>
      <c r="K109" s="21">
        <v>11</v>
      </c>
      <c r="L109" s="21">
        <v>11</v>
      </c>
      <c r="M109" s="24"/>
      <c r="N109" s="24"/>
    </row>
    <row r="110" spans="1:14" ht="15" thickTop="1" x14ac:dyDescent="0.35"/>
    <row r="111" spans="1:14" ht="15" thickBot="1" x14ac:dyDescent="0.4">
      <c r="A111" s="280" t="s">
        <v>474</v>
      </c>
      <c r="B111" s="281"/>
      <c r="C111" s="255" t="s">
        <v>372</v>
      </c>
      <c r="D111" s="14"/>
      <c r="E111" s="14"/>
      <c r="F111" s="14" t="s">
        <v>396</v>
      </c>
      <c r="G111" s="14" t="s">
        <v>367</v>
      </c>
      <c r="H111" s="14" t="s">
        <v>373</v>
      </c>
      <c r="I111" s="14" t="s">
        <v>374</v>
      </c>
      <c r="J111" s="15"/>
      <c r="K111" s="15"/>
      <c r="L111" s="15"/>
    </row>
    <row r="112" spans="1:14" ht="15" thickBot="1" x14ac:dyDescent="0.4">
      <c r="A112" s="256" t="s">
        <v>376</v>
      </c>
      <c r="B112" s="16">
        <v>2023</v>
      </c>
      <c r="C112" s="16">
        <v>2024</v>
      </c>
      <c r="D112" s="16">
        <v>2025</v>
      </c>
      <c r="E112" s="16">
        <v>2026</v>
      </c>
      <c r="F112" s="16">
        <v>2027</v>
      </c>
      <c r="G112" s="16">
        <v>2028</v>
      </c>
      <c r="H112" s="16">
        <v>2029</v>
      </c>
      <c r="I112" s="16">
        <v>2030</v>
      </c>
      <c r="J112" s="16">
        <v>2031</v>
      </c>
      <c r="K112" s="16">
        <v>2032</v>
      </c>
      <c r="L112" s="16">
        <v>2033</v>
      </c>
    </row>
    <row r="113" spans="1:14" ht="15.5" thickTop="1" thickBot="1" x14ac:dyDescent="0.4">
      <c r="A113" s="257" t="s">
        <v>375</v>
      </c>
      <c r="B113" s="17">
        <v>0</v>
      </c>
      <c r="C113" s="17">
        <v>0</v>
      </c>
      <c r="D113" s="17">
        <v>10</v>
      </c>
      <c r="E113" s="17">
        <v>10</v>
      </c>
      <c r="F113" s="17">
        <v>10</v>
      </c>
      <c r="G113" s="17">
        <v>10</v>
      </c>
      <c r="H113" s="17">
        <v>10</v>
      </c>
      <c r="I113" s="17">
        <v>10</v>
      </c>
      <c r="J113" s="17">
        <v>10</v>
      </c>
      <c r="K113" s="17">
        <v>10</v>
      </c>
      <c r="L113" s="17">
        <v>10</v>
      </c>
    </row>
    <row r="114" spans="1:14" ht="15" thickBot="1" x14ac:dyDescent="0.4">
      <c r="A114" s="18" t="s">
        <v>42</v>
      </c>
      <c r="B114" s="19">
        <v>0</v>
      </c>
      <c r="C114" s="19">
        <v>0</v>
      </c>
      <c r="D114" s="19">
        <v>0</v>
      </c>
      <c r="E114" s="19">
        <v>7</v>
      </c>
      <c r="F114" s="19">
        <v>7</v>
      </c>
      <c r="G114" s="19">
        <v>7</v>
      </c>
      <c r="H114" s="19">
        <v>7</v>
      </c>
      <c r="I114" s="19">
        <v>7</v>
      </c>
      <c r="J114" s="19">
        <v>7</v>
      </c>
      <c r="K114" s="19">
        <v>7</v>
      </c>
      <c r="L114" s="19">
        <v>7</v>
      </c>
    </row>
    <row r="115" spans="1:14" ht="15" thickBot="1" x14ac:dyDescent="0.4">
      <c r="A115" s="18" t="s">
        <v>37</v>
      </c>
      <c r="B115" s="19">
        <v>0</v>
      </c>
      <c r="C115" s="19">
        <v>0</v>
      </c>
      <c r="D115" s="19">
        <v>0</v>
      </c>
      <c r="E115" s="19">
        <v>0</v>
      </c>
      <c r="F115" s="19">
        <v>6</v>
      </c>
      <c r="G115" s="19">
        <v>6</v>
      </c>
      <c r="H115" s="19">
        <v>6</v>
      </c>
      <c r="I115" s="19">
        <v>6</v>
      </c>
      <c r="J115" s="19">
        <v>6</v>
      </c>
      <c r="K115" s="19">
        <v>6</v>
      </c>
      <c r="L115" s="19">
        <v>6</v>
      </c>
    </row>
    <row r="116" spans="1:14" ht="15" thickBot="1" x14ac:dyDescent="0.4">
      <c r="A116" s="20" t="s">
        <v>38</v>
      </c>
      <c r="B116" s="21">
        <v>0</v>
      </c>
      <c r="C116" s="21">
        <v>0</v>
      </c>
      <c r="D116" s="21">
        <v>10</v>
      </c>
      <c r="E116" s="21">
        <v>10</v>
      </c>
      <c r="F116" s="21">
        <v>10</v>
      </c>
      <c r="G116" s="21">
        <v>10</v>
      </c>
      <c r="H116" s="21">
        <v>10</v>
      </c>
      <c r="I116" s="21">
        <v>10</v>
      </c>
      <c r="J116" s="21">
        <v>10</v>
      </c>
      <c r="K116" s="21">
        <v>10</v>
      </c>
      <c r="L116" s="21">
        <v>10</v>
      </c>
      <c r="M116" s="24"/>
      <c r="N116" s="24"/>
    </row>
    <row r="117" spans="1:14" ht="15" thickTop="1" x14ac:dyDescent="0.35"/>
    <row r="118" spans="1:14" ht="15" thickBot="1" x14ac:dyDescent="0.4">
      <c r="A118" s="280" t="s">
        <v>474</v>
      </c>
      <c r="B118" s="281"/>
      <c r="C118" s="255" t="s">
        <v>372</v>
      </c>
      <c r="D118" s="14"/>
      <c r="E118" s="14"/>
      <c r="F118" s="14" t="s">
        <v>397</v>
      </c>
      <c r="G118" s="14" t="s">
        <v>367</v>
      </c>
      <c r="H118" s="14" t="s">
        <v>373</v>
      </c>
      <c r="I118" s="14" t="s">
        <v>374</v>
      </c>
      <c r="J118" s="15"/>
      <c r="K118" s="15"/>
      <c r="L118" s="15"/>
    </row>
    <row r="119" spans="1:14" ht="15" thickBot="1" x14ac:dyDescent="0.4">
      <c r="A119" s="256" t="s">
        <v>376</v>
      </c>
      <c r="B119" s="16">
        <v>2023</v>
      </c>
      <c r="C119" s="16">
        <v>2024</v>
      </c>
      <c r="D119" s="16">
        <v>2025</v>
      </c>
      <c r="E119" s="16">
        <v>2026</v>
      </c>
      <c r="F119" s="16">
        <v>2027</v>
      </c>
      <c r="G119" s="16">
        <v>2028</v>
      </c>
      <c r="H119" s="16">
        <v>2029</v>
      </c>
      <c r="I119" s="16">
        <v>2030</v>
      </c>
      <c r="J119" s="16">
        <v>2031</v>
      </c>
      <c r="K119" s="16">
        <v>2032</v>
      </c>
      <c r="L119" s="16">
        <v>2033</v>
      </c>
    </row>
    <row r="120" spans="1:14" ht="15.5" thickTop="1" thickBot="1" x14ac:dyDescent="0.4">
      <c r="A120" s="257" t="s">
        <v>375</v>
      </c>
      <c r="B120" s="17">
        <v>0</v>
      </c>
      <c r="C120" s="17">
        <v>0</v>
      </c>
      <c r="D120" s="17">
        <v>15</v>
      </c>
      <c r="E120" s="17">
        <v>15</v>
      </c>
      <c r="F120" s="17">
        <v>15</v>
      </c>
      <c r="G120" s="17">
        <v>15</v>
      </c>
      <c r="H120" s="17">
        <v>15</v>
      </c>
      <c r="I120" s="17">
        <v>15</v>
      </c>
      <c r="J120" s="17">
        <v>15</v>
      </c>
      <c r="K120" s="17">
        <v>15</v>
      </c>
      <c r="L120" s="17">
        <v>15</v>
      </c>
    </row>
    <row r="121" spans="1:14" ht="15" thickBot="1" x14ac:dyDescent="0.4">
      <c r="A121" s="18" t="s">
        <v>42</v>
      </c>
      <c r="B121" s="19">
        <v>0</v>
      </c>
      <c r="C121" s="19">
        <v>0</v>
      </c>
      <c r="D121" s="19">
        <v>0</v>
      </c>
      <c r="E121" s="19">
        <v>10.5</v>
      </c>
      <c r="F121" s="19">
        <v>10.5</v>
      </c>
      <c r="G121" s="19">
        <v>10.5</v>
      </c>
      <c r="H121" s="19">
        <v>10.5</v>
      </c>
      <c r="I121" s="19">
        <v>10.5</v>
      </c>
      <c r="J121" s="19">
        <v>10.5</v>
      </c>
      <c r="K121" s="19">
        <v>10.5</v>
      </c>
      <c r="L121" s="19">
        <v>10.5</v>
      </c>
    </row>
    <row r="122" spans="1:14" ht="15" thickBot="1" x14ac:dyDescent="0.4">
      <c r="A122" s="18" t="s">
        <v>37</v>
      </c>
      <c r="B122" s="19">
        <v>0</v>
      </c>
      <c r="C122" s="19">
        <v>0</v>
      </c>
      <c r="D122" s="19">
        <v>0</v>
      </c>
      <c r="E122" s="19">
        <v>0</v>
      </c>
      <c r="F122" s="19">
        <v>9</v>
      </c>
      <c r="G122" s="19">
        <v>9</v>
      </c>
      <c r="H122" s="19">
        <v>9</v>
      </c>
      <c r="I122" s="19">
        <v>9</v>
      </c>
      <c r="J122" s="19">
        <v>9</v>
      </c>
      <c r="K122" s="19">
        <v>9</v>
      </c>
      <c r="L122" s="19">
        <v>9</v>
      </c>
    </row>
    <row r="123" spans="1:14" ht="15" thickBot="1" x14ac:dyDescent="0.4">
      <c r="A123" s="20" t="s">
        <v>38</v>
      </c>
      <c r="B123" s="21">
        <v>0</v>
      </c>
      <c r="C123" s="21">
        <v>0</v>
      </c>
      <c r="D123" s="21">
        <v>15</v>
      </c>
      <c r="E123" s="21">
        <v>15</v>
      </c>
      <c r="F123" s="21">
        <v>15</v>
      </c>
      <c r="G123" s="21">
        <v>15</v>
      </c>
      <c r="H123" s="21">
        <v>15</v>
      </c>
      <c r="I123" s="21">
        <v>15</v>
      </c>
      <c r="J123" s="21">
        <v>15</v>
      </c>
      <c r="K123" s="21">
        <v>15</v>
      </c>
      <c r="L123" s="21">
        <v>15</v>
      </c>
      <c r="M123" s="24"/>
      <c r="N123" s="24"/>
    </row>
    <row r="124" spans="1:14" ht="15" thickTop="1" x14ac:dyDescent="0.35"/>
    <row r="125" spans="1:14" ht="15" thickBot="1" x14ac:dyDescent="0.4">
      <c r="A125" s="280" t="s">
        <v>474</v>
      </c>
      <c r="B125" s="281"/>
      <c r="C125" s="255" t="s">
        <v>372</v>
      </c>
      <c r="D125" s="14"/>
      <c r="E125" s="14"/>
      <c r="F125" s="14" t="s">
        <v>398</v>
      </c>
      <c r="G125" s="14" t="s">
        <v>367</v>
      </c>
      <c r="H125" s="14" t="s">
        <v>373</v>
      </c>
      <c r="I125" s="14" t="s">
        <v>374</v>
      </c>
      <c r="J125" s="15"/>
      <c r="K125" s="15"/>
      <c r="L125" s="15"/>
    </row>
    <row r="126" spans="1:14" ht="15" thickBot="1" x14ac:dyDescent="0.4">
      <c r="A126" s="256" t="s">
        <v>376</v>
      </c>
      <c r="B126" s="16">
        <v>2023</v>
      </c>
      <c r="C126" s="16">
        <v>2024</v>
      </c>
      <c r="D126" s="16">
        <v>2025</v>
      </c>
      <c r="E126" s="16">
        <v>2026</v>
      </c>
      <c r="F126" s="16">
        <v>2027</v>
      </c>
      <c r="G126" s="16">
        <v>2028</v>
      </c>
      <c r="H126" s="16">
        <v>2029</v>
      </c>
      <c r="I126" s="16">
        <v>2030</v>
      </c>
      <c r="J126" s="16">
        <v>2031</v>
      </c>
      <c r="K126" s="16">
        <v>2032</v>
      </c>
      <c r="L126" s="16">
        <v>2033</v>
      </c>
    </row>
    <row r="127" spans="1:14" ht="15.5" thickTop="1" thickBot="1" x14ac:dyDescent="0.4">
      <c r="A127" s="257" t="s">
        <v>375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14</v>
      </c>
      <c r="H127" s="17">
        <v>14</v>
      </c>
      <c r="I127" s="17">
        <v>14</v>
      </c>
      <c r="J127" s="25"/>
      <c r="K127" s="25"/>
      <c r="L127" s="25"/>
    </row>
    <row r="128" spans="1:14" ht="15" thickBot="1" x14ac:dyDescent="0.4">
      <c r="A128" s="18" t="s">
        <v>42</v>
      </c>
      <c r="B128" s="19">
        <v>0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9.7999999999999989</v>
      </c>
      <c r="I128" s="19">
        <v>9.7999999999999989</v>
      </c>
      <c r="J128" s="25"/>
      <c r="K128" s="25"/>
      <c r="L128" s="25"/>
    </row>
    <row r="129" spans="1:12" ht="15" thickBot="1" x14ac:dyDescent="0.4">
      <c r="A129" s="18" t="s">
        <v>37</v>
      </c>
      <c r="B129" s="19">
        <v>0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8.4</v>
      </c>
      <c r="J129" s="25"/>
      <c r="K129" s="25"/>
      <c r="L129" s="25"/>
    </row>
    <row r="130" spans="1:12" ht="15" thickBot="1" x14ac:dyDescent="0.4">
      <c r="A130" s="20" t="s">
        <v>38</v>
      </c>
      <c r="B130" s="21">
        <v>0</v>
      </c>
      <c r="C130" s="21">
        <v>0</v>
      </c>
      <c r="D130" s="21">
        <v>0</v>
      </c>
      <c r="E130" s="21">
        <v>0</v>
      </c>
      <c r="F130" s="21">
        <v>0</v>
      </c>
      <c r="G130" s="21">
        <v>14</v>
      </c>
      <c r="H130" s="21">
        <v>14</v>
      </c>
      <c r="I130" s="21">
        <v>14</v>
      </c>
      <c r="J130" s="25"/>
      <c r="K130" s="25"/>
      <c r="L130" s="25"/>
    </row>
    <row r="131" spans="1:12" ht="15" thickTop="1" x14ac:dyDescent="0.35">
      <c r="A131" s="22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 ht="15" thickBot="1" x14ac:dyDescent="0.4">
      <c r="A132" s="280" t="s">
        <v>474</v>
      </c>
      <c r="B132" s="281"/>
      <c r="C132" s="255"/>
      <c r="D132" s="14" t="s">
        <v>378</v>
      </c>
      <c r="E132" s="14" t="s">
        <v>379</v>
      </c>
      <c r="F132" s="14" t="s">
        <v>399</v>
      </c>
      <c r="G132" s="14" t="s">
        <v>370</v>
      </c>
      <c r="H132" s="14" t="s">
        <v>373</v>
      </c>
      <c r="I132" s="14" t="s">
        <v>374</v>
      </c>
      <c r="J132" s="15"/>
      <c r="K132" s="15"/>
      <c r="L132" s="15"/>
    </row>
    <row r="133" spans="1:12" ht="15" thickBot="1" x14ac:dyDescent="0.4">
      <c r="A133" s="256" t="s">
        <v>376</v>
      </c>
      <c r="B133" s="16">
        <v>2023</v>
      </c>
      <c r="C133" s="16">
        <v>2024</v>
      </c>
      <c r="D133" s="16">
        <v>2025</v>
      </c>
      <c r="E133" s="16">
        <v>2026</v>
      </c>
      <c r="F133" s="16">
        <v>2027</v>
      </c>
      <c r="G133" s="16">
        <v>2028</v>
      </c>
      <c r="H133" s="16">
        <v>2029</v>
      </c>
      <c r="I133" s="16">
        <v>2030</v>
      </c>
      <c r="J133" s="16">
        <v>2031</v>
      </c>
      <c r="K133" s="16">
        <v>2032</v>
      </c>
      <c r="L133" s="16">
        <v>2033</v>
      </c>
    </row>
    <row r="134" spans="1:12" ht="15.5" thickTop="1" thickBot="1" x14ac:dyDescent="0.4">
      <c r="A134" s="257" t="s">
        <v>375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20.8</v>
      </c>
      <c r="K134" s="17">
        <v>27.6</v>
      </c>
      <c r="L134" s="17">
        <v>34.4</v>
      </c>
    </row>
    <row r="135" spans="1:12" ht="15" thickBot="1" x14ac:dyDescent="0.4">
      <c r="A135" s="18" t="s">
        <v>42</v>
      </c>
      <c r="B135" s="19">
        <v>0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26">
        <v>9.7999999999999989</v>
      </c>
      <c r="K135" s="26">
        <v>9.7999999999999989</v>
      </c>
      <c r="L135" s="26">
        <v>9.7999999999999989</v>
      </c>
    </row>
    <row r="136" spans="1:12" ht="15" thickBot="1" x14ac:dyDescent="0.4">
      <c r="A136" s="18" t="s">
        <v>37</v>
      </c>
      <c r="B136" s="19">
        <v>0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26">
        <v>8.4</v>
      </c>
      <c r="K136" s="26">
        <v>8.4</v>
      </c>
      <c r="L136" s="26">
        <v>8.4</v>
      </c>
    </row>
    <row r="137" spans="1:12" ht="15" thickBot="1" x14ac:dyDescent="0.4">
      <c r="A137" s="20" t="s">
        <v>38</v>
      </c>
      <c r="B137" s="21">
        <v>0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7">
        <v>14</v>
      </c>
      <c r="K137" s="27">
        <v>14</v>
      </c>
      <c r="L137" s="27">
        <v>14</v>
      </c>
    </row>
    <row r="138" spans="1:12" ht="15" thickTop="1" x14ac:dyDescent="0.35">
      <c r="A138" s="22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</row>
    <row r="139" spans="1:12" ht="15" thickBot="1" x14ac:dyDescent="0.4">
      <c r="A139" s="280" t="s">
        <v>474</v>
      </c>
      <c r="B139" s="281"/>
      <c r="C139" s="255" t="s">
        <v>372</v>
      </c>
      <c r="D139" s="14"/>
      <c r="E139" s="14"/>
      <c r="F139" s="14" t="s">
        <v>400</v>
      </c>
      <c r="G139" s="14" t="s">
        <v>367</v>
      </c>
      <c r="H139" s="14" t="s">
        <v>373</v>
      </c>
      <c r="I139" s="14" t="s">
        <v>374</v>
      </c>
      <c r="J139" s="15"/>
      <c r="K139" s="15"/>
      <c r="L139" s="15"/>
    </row>
    <row r="140" spans="1:12" ht="15" thickBot="1" x14ac:dyDescent="0.4">
      <c r="A140" s="256" t="s">
        <v>376</v>
      </c>
      <c r="B140" s="16">
        <v>2023</v>
      </c>
      <c r="C140" s="16">
        <v>2024</v>
      </c>
      <c r="D140" s="16">
        <v>2025</v>
      </c>
      <c r="E140" s="16">
        <v>2026</v>
      </c>
      <c r="F140" s="16">
        <v>2027</v>
      </c>
      <c r="G140" s="16">
        <v>2028</v>
      </c>
      <c r="H140" s="16">
        <v>2029</v>
      </c>
      <c r="I140" s="16">
        <v>2030</v>
      </c>
      <c r="J140" s="16">
        <v>2031</v>
      </c>
      <c r="K140" s="16">
        <v>2032</v>
      </c>
      <c r="L140" s="16">
        <v>2033</v>
      </c>
    </row>
    <row r="141" spans="1:12" ht="15.5" thickTop="1" thickBot="1" x14ac:dyDescent="0.4">
      <c r="A141" s="257" t="s">
        <v>375</v>
      </c>
      <c r="B141" s="17">
        <v>0</v>
      </c>
      <c r="C141" s="17">
        <v>0</v>
      </c>
      <c r="D141" s="17">
        <v>2.2999999999999998</v>
      </c>
      <c r="E141" s="17">
        <v>2.2999999999999998</v>
      </c>
      <c r="F141" s="17">
        <v>3.3</v>
      </c>
      <c r="G141" s="17">
        <v>3.3</v>
      </c>
      <c r="H141" s="17">
        <v>3.3</v>
      </c>
      <c r="I141" s="17">
        <v>3.3</v>
      </c>
      <c r="J141" s="17">
        <v>3.3</v>
      </c>
      <c r="K141" s="17">
        <v>3.3</v>
      </c>
      <c r="L141" s="17">
        <v>3.3</v>
      </c>
    </row>
    <row r="142" spans="1:12" ht="15" thickBot="1" x14ac:dyDescent="0.4">
      <c r="A142" s="18" t="s">
        <v>42</v>
      </c>
      <c r="B142" s="19">
        <v>0</v>
      </c>
      <c r="C142" s="19">
        <v>0</v>
      </c>
      <c r="D142" s="19">
        <v>0</v>
      </c>
      <c r="E142" s="19">
        <v>2.0699999999999998</v>
      </c>
      <c r="F142" s="19">
        <v>2.0699999999999998</v>
      </c>
      <c r="G142" s="19">
        <v>2.0699999999999998</v>
      </c>
      <c r="H142" s="19">
        <v>2.0699999999999998</v>
      </c>
      <c r="I142" s="19">
        <v>2.3099999999999996</v>
      </c>
      <c r="J142" s="19">
        <v>2.3099999999999996</v>
      </c>
      <c r="K142" s="19">
        <v>2.3099999999999996</v>
      </c>
      <c r="L142" s="19">
        <v>2.3099999999999996</v>
      </c>
    </row>
    <row r="143" spans="1:12" ht="15" thickBot="1" x14ac:dyDescent="0.4">
      <c r="A143" s="18" t="s">
        <v>37</v>
      </c>
      <c r="B143" s="19">
        <v>0</v>
      </c>
      <c r="C143" s="19">
        <v>0</v>
      </c>
      <c r="D143" s="19">
        <v>0</v>
      </c>
      <c r="E143" s="19">
        <v>0</v>
      </c>
      <c r="F143" s="19">
        <v>1.38</v>
      </c>
      <c r="G143" s="19">
        <v>1.38</v>
      </c>
      <c r="H143" s="19">
        <v>1.38</v>
      </c>
      <c r="I143" s="19">
        <v>1.38</v>
      </c>
      <c r="J143" s="19">
        <v>1.38</v>
      </c>
      <c r="K143" s="19">
        <v>1.9799999999999998</v>
      </c>
      <c r="L143" s="19">
        <v>1.9799999999999998</v>
      </c>
    </row>
    <row r="144" spans="1:12" ht="15" thickBot="1" x14ac:dyDescent="0.4">
      <c r="A144" s="20" t="s">
        <v>38</v>
      </c>
      <c r="B144" s="21">
        <v>0</v>
      </c>
      <c r="C144" s="21">
        <v>0</v>
      </c>
      <c r="D144" s="21">
        <v>2.2999999999999998</v>
      </c>
      <c r="E144" s="21">
        <v>2.2999999999999998</v>
      </c>
      <c r="F144" s="21">
        <v>2.2999999999999998</v>
      </c>
      <c r="G144" s="21">
        <v>2.2999999999999998</v>
      </c>
      <c r="H144" s="21">
        <v>3.3</v>
      </c>
      <c r="I144" s="21">
        <v>3.3</v>
      </c>
      <c r="J144" s="21">
        <v>3.3</v>
      </c>
      <c r="K144" s="21">
        <v>3.3</v>
      </c>
      <c r="L144" s="21">
        <v>3.3</v>
      </c>
    </row>
    <row r="145" spans="1:12" ht="15" thickTop="1" x14ac:dyDescent="0.35"/>
    <row r="146" spans="1:12" ht="15" thickBot="1" x14ac:dyDescent="0.4">
      <c r="A146" s="280" t="s">
        <v>474</v>
      </c>
      <c r="B146" s="281"/>
      <c r="C146" s="14" t="s">
        <v>401</v>
      </c>
      <c r="D146" s="258" t="s">
        <v>402</v>
      </c>
      <c r="E146" s="14" t="s">
        <v>390</v>
      </c>
      <c r="F146" s="14" t="s">
        <v>403</v>
      </c>
      <c r="G146" s="14" t="s">
        <v>367</v>
      </c>
      <c r="H146" s="14" t="s">
        <v>11</v>
      </c>
      <c r="I146" s="14" t="s">
        <v>404</v>
      </c>
      <c r="J146" s="15"/>
      <c r="K146" s="15"/>
      <c r="L146" s="15"/>
    </row>
    <row r="147" spans="1:12" ht="15" thickBot="1" x14ac:dyDescent="0.4">
      <c r="A147" s="256" t="s">
        <v>376</v>
      </c>
      <c r="B147" s="16">
        <v>2023</v>
      </c>
      <c r="C147" s="16">
        <v>2024</v>
      </c>
      <c r="D147" s="16">
        <v>2025</v>
      </c>
      <c r="E147" s="16">
        <v>2026</v>
      </c>
      <c r="F147" s="16">
        <v>2027</v>
      </c>
      <c r="G147" s="16">
        <v>2028</v>
      </c>
      <c r="H147" s="16">
        <v>2029</v>
      </c>
      <c r="I147" s="16">
        <v>2030</v>
      </c>
      <c r="J147" s="16">
        <v>2031</v>
      </c>
      <c r="K147" s="16">
        <v>2032</v>
      </c>
      <c r="L147" s="16">
        <v>2033</v>
      </c>
    </row>
    <row r="148" spans="1:12" ht="15.5" thickTop="1" thickBot="1" x14ac:dyDescent="0.4">
      <c r="A148" s="257" t="s">
        <v>375</v>
      </c>
      <c r="B148" s="17">
        <v>-6</v>
      </c>
      <c r="C148" s="17">
        <v>0</v>
      </c>
      <c r="D148" s="17">
        <v>4</v>
      </c>
      <c r="E148" s="17">
        <v>6.65</v>
      </c>
      <c r="F148" s="17">
        <v>9.3000000000000007</v>
      </c>
      <c r="G148" s="17">
        <v>11.950000000000001</v>
      </c>
      <c r="H148" s="17">
        <v>14.600000000000001</v>
      </c>
      <c r="I148" s="17">
        <v>17.25</v>
      </c>
      <c r="J148" s="17">
        <v>19.899999999999999</v>
      </c>
      <c r="K148" s="17">
        <v>22.549999999999997</v>
      </c>
      <c r="L148" s="17">
        <v>25.199999999999996</v>
      </c>
    </row>
    <row r="149" spans="1:12" ht="15" thickBot="1" x14ac:dyDescent="0.4">
      <c r="A149" s="18" t="s">
        <v>42</v>
      </c>
      <c r="B149" s="19">
        <v>-6</v>
      </c>
      <c r="C149" s="19">
        <v>0</v>
      </c>
      <c r="D149" s="19">
        <v>4</v>
      </c>
      <c r="E149" s="19">
        <v>6.65</v>
      </c>
      <c r="F149" s="19">
        <v>9.3000000000000007</v>
      </c>
      <c r="G149" s="19">
        <v>11.950000000000001</v>
      </c>
      <c r="H149" s="19">
        <v>14.600000000000001</v>
      </c>
      <c r="I149" s="19">
        <v>17.25</v>
      </c>
      <c r="J149" s="19">
        <v>19.899999999999999</v>
      </c>
      <c r="K149" s="19">
        <v>22.549999999999997</v>
      </c>
      <c r="L149" s="19">
        <v>25.199999999999996</v>
      </c>
    </row>
    <row r="150" spans="1:12" ht="15" thickBot="1" x14ac:dyDescent="0.4">
      <c r="A150" s="18" t="s">
        <v>37</v>
      </c>
      <c r="B150" s="19">
        <v>-6</v>
      </c>
      <c r="C150" s="19">
        <v>0</v>
      </c>
      <c r="D150" s="19">
        <v>4</v>
      </c>
      <c r="E150" s="19">
        <v>6.65</v>
      </c>
      <c r="F150" s="19">
        <v>9.3000000000000007</v>
      </c>
      <c r="G150" s="19">
        <v>11.950000000000001</v>
      </c>
      <c r="H150" s="19">
        <v>14.600000000000001</v>
      </c>
      <c r="I150" s="19">
        <v>17.25</v>
      </c>
      <c r="J150" s="19">
        <v>19.899999999999999</v>
      </c>
      <c r="K150" s="19">
        <v>22.549999999999997</v>
      </c>
      <c r="L150" s="19">
        <v>25.199999999999996</v>
      </c>
    </row>
    <row r="151" spans="1:12" ht="15" thickBot="1" x14ac:dyDescent="0.4">
      <c r="A151" s="20" t="s">
        <v>38</v>
      </c>
      <c r="B151" s="21">
        <v>-6</v>
      </c>
      <c r="C151" s="21">
        <v>0</v>
      </c>
      <c r="D151" s="21">
        <v>4</v>
      </c>
      <c r="E151" s="21">
        <v>6.65</v>
      </c>
      <c r="F151" s="21">
        <v>9.3000000000000007</v>
      </c>
      <c r="G151" s="21">
        <v>11.950000000000001</v>
      </c>
      <c r="H151" s="21">
        <v>14.600000000000001</v>
      </c>
      <c r="I151" s="21">
        <v>17.25</v>
      </c>
      <c r="J151" s="21">
        <v>19.899999999999999</v>
      </c>
      <c r="K151" s="21">
        <v>22.549999999999997</v>
      </c>
      <c r="L151" s="21">
        <v>25.199999999999996</v>
      </c>
    </row>
    <row r="152" spans="1:12" ht="15" thickTop="1" x14ac:dyDescent="0.35"/>
    <row r="153" spans="1:12" ht="15" thickBot="1" x14ac:dyDescent="0.4">
      <c r="A153" s="280" t="s">
        <v>474</v>
      </c>
      <c r="B153" s="281"/>
      <c r="C153" s="14"/>
      <c r="D153" s="258" t="s">
        <v>402</v>
      </c>
      <c r="E153" s="14" t="s">
        <v>390</v>
      </c>
      <c r="F153" s="14" t="s">
        <v>405</v>
      </c>
      <c r="G153" s="14" t="s">
        <v>368</v>
      </c>
      <c r="H153" s="14" t="s">
        <v>11</v>
      </c>
      <c r="I153" s="14" t="s">
        <v>374</v>
      </c>
      <c r="J153" s="15"/>
      <c r="K153" s="15"/>
      <c r="L153" s="15"/>
    </row>
    <row r="154" spans="1:12" ht="15" thickBot="1" x14ac:dyDescent="0.4">
      <c r="A154" s="256" t="s">
        <v>376</v>
      </c>
      <c r="B154" s="16">
        <v>2023</v>
      </c>
      <c r="C154" s="16">
        <v>2024</v>
      </c>
      <c r="D154" s="16">
        <v>2025</v>
      </c>
      <c r="E154" s="16">
        <v>2026</v>
      </c>
      <c r="F154" s="16">
        <v>2027</v>
      </c>
      <c r="G154" s="16">
        <v>2028</v>
      </c>
      <c r="H154" s="16">
        <v>2029</v>
      </c>
      <c r="I154" s="16">
        <v>2030</v>
      </c>
      <c r="J154" s="16">
        <v>2031</v>
      </c>
      <c r="K154" s="16">
        <v>2032</v>
      </c>
      <c r="L154" s="16">
        <v>2033</v>
      </c>
    </row>
    <row r="155" spans="1:12" ht="15.5" thickTop="1" thickBot="1" x14ac:dyDescent="0.4">
      <c r="A155" s="257" t="s">
        <v>375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5.8500788222265641</v>
      </c>
      <c r="L155" s="17">
        <v>8.3355550127027556</v>
      </c>
    </row>
    <row r="156" spans="1:12" ht="15" thickBot="1" x14ac:dyDescent="0.4">
      <c r="A156" s="18" t="s">
        <v>42</v>
      </c>
      <c r="B156" s="19">
        <v>0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</row>
    <row r="157" spans="1:12" ht="15" thickBot="1" x14ac:dyDescent="0.4">
      <c r="A157" s="18" t="s">
        <v>37</v>
      </c>
      <c r="B157" s="19">
        <v>0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1:12" ht="15" thickBot="1" x14ac:dyDescent="0.4">
      <c r="A158" s="20" t="s">
        <v>38</v>
      </c>
      <c r="B158" s="21">
        <v>0</v>
      </c>
      <c r="C158" s="21">
        <v>0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4.212056752003126</v>
      </c>
    </row>
    <row r="159" spans="1:12" ht="15" thickTop="1" x14ac:dyDescent="0.35"/>
    <row r="160" spans="1:12" ht="15" thickBot="1" x14ac:dyDescent="0.4">
      <c r="A160" s="280" t="s">
        <v>474</v>
      </c>
      <c r="B160" s="281"/>
      <c r="C160" s="14"/>
      <c r="D160" s="258" t="s">
        <v>402</v>
      </c>
      <c r="E160" s="14" t="s">
        <v>390</v>
      </c>
      <c r="F160" s="14" t="s">
        <v>406</v>
      </c>
      <c r="G160" s="14" t="s">
        <v>371</v>
      </c>
      <c r="H160" s="14" t="s">
        <v>11</v>
      </c>
      <c r="I160" s="14" t="s">
        <v>374</v>
      </c>
      <c r="J160" s="15"/>
      <c r="K160" s="15"/>
      <c r="L160" s="15"/>
    </row>
    <row r="161" spans="1:12" ht="15" thickBot="1" x14ac:dyDescent="0.4">
      <c r="A161" s="256" t="s">
        <v>376</v>
      </c>
      <c r="B161" s="16">
        <v>2023</v>
      </c>
      <c r="C161" s="16">
        <v>2024</v>
      </c>
      <c r="D161" s="16">
        <v>2025</v>
      </c>
      <c r="E161" s="16">
        <v>2026</v>
      </c>
      <c r="F161" s="16">
        <v>2027</v>
      </c>
      <c r="G161" s="16">
        <v>2028</v>
      </c>
      <c r="H161" s="16">
        <v>2029</v>
      </c>
      <c r="I161" s="16">
        <v>2030</v>
      </c>
      <c r="J161" s="16">
        <v>2031</v>
      </c>
      <c r="K161" s="16">
        <v>2032</v>
      </c>
      <c r="L161" s="16">
        <v>2033</v>
      </c>
    </row>
    <row r="162" spans="1:12" ht="15.5" thickTop="1" thickBot="1" x14ac:dyDescent="0.4">
      <c r="A162" s="257" t="s">
        <v>375</v>
      </c>
      <c r="B162" s="17">
        <v>0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</row>
    <row r="163" spans="1:12" ht="15" thickBot="1" x14ac:dyDescent="0.4">
      <c r="A163" s="18" t="s">
        <v>42</v>
      </c>
      <c r="B163" s="19">
        <v>0</v>
      </c>
      <c r="C163" s="19">
        <v>0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1:12" ht="15" thickBot="1" x14ac:dyDescent="0.4">
      <c r="A164" s="18" t="s">
        <v>37</v>
      </c>
      <c r="B164" s="19">
        <v>0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1:12" ht="15" thickBot="1" x14ac:dyDescent="0.4">
      <c r="A165" s="20" t="s">
        <v>38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</row>
    <row r="166" spans="1:12" ht="15" thickTop="1" x14ac:dyDescent="0.35"/>
    <row r="167" spans="1:12" ht="15" thickBot="1" x14ac:dyDescent="0.4">
      <c r="A167" s="280" t="s">
        <v>474</v>
      </c>
      <c r="B167" s="281"/>
      <c r="C167" s="14" t="s">
        <v>407</v>
      </c>
      <c r="D167" s="258" t="s">
        <v>385</v>
      </c>
      <c r="E167" s="14" t="s">
        <v>386</v>
      </c>
      <c r="F167" s="14" t="s">
        <v>408</v>
      </c>
      <c r="G167" s="14" t="s">
        <v>367</v>
      </c>
      <c r="H167" s="14" t="s">
        <v>11</v>
      </c>
      <c r="I167" s="14" t="s">
        <v>404</v>
      </c>
      <c r="J167" s="15"/>
      <c r="K167" s="15"/>
      <c r="L167" s="15"/>
    </row>
    <row r="168" spans="1:12" ht="15" thickBot="1" x14ac:dyDescent="0.4">
      <c r="A168" s="256" t="s">
        <v>376</v>
      </c>
      <c r="B168" s="16">
        <v>2023</v>
      </c>
      <c r="C168" s="16">
        <v>2024</v>
      </c>
      <c r="D168" s="16">
        <v>2025</v>
      </c>
      <c r="E168" s="16">
        <v>2026</v>
      </c>
      <c r="F168" s="16">
        <v>2027</v>
      </c>
      <c r="G168" s="16">
        <v>2028</v>
      </c>
      <c r="H168" s="16">
        <v>2029</v>
      </c>
      <c r="I168" s="16">
        <v>2030</v>
      </c>
      <c r="J168" s="16">
        <v>2031</v>
      </c>
      <c r="K168" s="16">
        <v>2032</v>
      </c>
      <c r="L168" s="16">
        <v>2033</v>
      </c>
    </row>
    <row r="169" spans="1:12" ht="15.5" thickTop="1" thickBot="1" x14ac:dyDescent="0.4">
      <c r="A169" s="257" t="s">
        <v>375</v>
      </c>
      <c r="B169" s="17">
        <v>-2</v>
      </c>
      <c r="C169" s="17">
        <v>1.75</v>
      </c>
      <c r="D169" s="17">
        <v>13</v>
      </c>
      <c r="E169" s="17">
        <v>18</v>
      </c>
      <c r="F169" s="17">
        <v>18</v>
      </c>
      <c r="G169" s="17">
        <v>18</v>
      </c>
      <c r="H169" s="25"/>
      <c r="I169" s="25"/>
      <c r="J169" s="25"/>
      <c r="K169" s="25"/>
      <c r="L169" s="25"/>
    </row>
    <row r="170" spans="1:12" ht="15" thickBot="1" x14ac:dyDescent="0.4">
      <c r="A170" s="18" t="s">
        <v>42</v>
      </c>
      <c r="B170" s="19">
        <v>-2</v>
      </c>
      <c r="C170" s="19">
        <v>1.75</v>
      </c>
      <c r="D170" s="19">
        <v>13</v>
      </c>
      <c r="E170" s="19">
        <v>18</v>
      </c>
      <c r="F170" s="19">
        <v>18</v>
      </c>
      <c r="G170" s="19">
        <v>18</v>
      </c>
      <c r="H170" s="25"/>
      <c r="I170" s="25"/>
      <c r="J170" s="25"/>
      <c r="K170" s="25"/>
      <c r="L170" s="25"/>
    </row>
    <row r="171" spans="1:12" ht="15" thickBot="1" x14ac:dyDescent="0.4">
      <c r="A171" s="18" t="s">
        <v>37</v>
      </c>
      <c r="B171" s="19">
        <v>-2</v>
      </c>
      <c r="C171" s="19">
        <v>1.75</v>
      </c>
      <c r="D171" s="19">
        <v>13</v>
      </c>
      <c r="E171" s="19">
        <v>18</v>
      </c>
      <c r="F171" s="19">
        <v>18</v>
      </c>
      <c r="G171" s="19">
        <v>18</v>
      </c>
      <c r="H171" s="25"/>
      <c r="I171" s="25"/>
      <c r="J171" s="25"/>
      <c r="K171" s="25"/>
      <c r="L171" s="25"/>
    </row>
    <row r="172" spans="1:12" ht="15" thickBot="1" x14ac:dyDescent="0.4">
      <c r="A172" s="20" t="s">
        <v>38</v>
      </c>
      <c r="B172" s="21">
        <v>-2</v>
      </c>
      <c r="C172" s="21">
        <v>1.75</v>
      </c>
      <c r="D172" s="21">
        <v>13</v>
      </c>
      <c r="E172" s="21">
        <v>18</v>
      </c>
      <c r="F172" s="21">
        <v>18</v>
      </c>
      <c r="G172" s="21">
        <v>18</v>
      </c>
      <c r="H172" s="25"/>
      <c r="I172" s="25"/>
      <c r="J172" s="25"/>
      <c r="K172" s="25"/>
      <c r="L172" s="25"/>
    </row>
    <row r="173" spans="1:12" ht="15" thickTop="1" x14ac:dyDescent="0.35"/>
    <row r="174" spans="1:12" ht="15" thickBot="1" x14ac:dyDescent="0.4">
      <c r="A174" s="280" t="s">
        <v>474</v>
      </c>
      <c r="B174" s="281"/>
      <c r="C174" s="14"/>
      <c r="D174" s="258" t="s">
        <v>385</v>
      </c>
      <c r="E174" s="14" t="s">
        <v>386</v>
      </c>
      <c r="F174" s="14" t="s">
        <v>409</v>
      </c>
      <c r="G174" s="14" t="s">
        <v>369</v>
      </c>
      <c r="H174" s="14" t="s">
        <v>11</v>
      </c>
      <c r="I174" s="14" t="s">
        <v>374</v>
      </c>
      <c r="J174" s="15"/>
      <c r="K174" s="15"/>
      <c r="L174" s="15"/>
    </row>
    <row r="175" spans="1:12" ht="15" thickBot="1" x14ac:dyDescent="0.4">
      <c r="A175" s="256" t="s">
        <v>376</v>
      </c>
      <c r="B175" s="16">
        <v>2023</v>
      </c>
      <c r="C175" s="16">
        <v>2024</v>
      </c>
      <c r="D175" s="16">
        <v>2025</v>
      </c>
      <c r="E175" s="16">
        <v>2026</v>
      </c>
      <c r="F175" s="16">
        <v>2027</v>
      </c>
      <c r="G175" s="16">
        <v>2028</v>
      </c>
      <c r="H175" s="16">
        <v>2029</v>
      </c>
      <c r="I175" s="16">
        <v>2030</v>
      </c>
      <c r="J175" s="16">
        <v>2031</v>
      </c>
      <c r="K175" s="16">
        <v>2032</v>
      </c>
      <c r="L175" s="16">
        <v>2033</v>
      </c>
    </row>
    <row r="176" spans="1:12" ht="15.5" thickTop="1" thickBot="1" x14ac:dyDescent="0.4">
      <c r="A176" s="257" t="s">
        <v>377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20</v>
      </c>
      <c r="I176" s="17">
        <v>37.550236466679692</v>
      </c>
      <c r="J176" s="17">
        <v>45.006665038108267</v>
      </c>
      <c r="K176" s="17">
        <v>50.543807895251128</v>
      </c>
      <c r="L176" s="17">
        <v>67.075807895251131</v>
      </c>
    </row>
    <row r="177" spans="1:12" ht="15" thickBot="1" x14ac:dyDescent="0.4">
      <c r="A177" s="18" t="s">
        <v>42</v>
      </c>
      <c r="B177" s="19">
        <v>0</v>
      </c>
      <c r="C177" s="19">
        <v>0</v>
      </c>
      <c r="D177" s="19">
        <v>0</v>
      </c>
      <c r="E177" s="19">
        <v>0</v>
      </c>
      <c r="F177" s="19">
        <v>0</v>
      </c>
      <c r="G177" s="19">
        <v>0</v>
      </c>
      <c r="H177" s="26">
        <v>18</v>
      </c>
      <c r="I177" s="26">
        <v>18</v>
      </c>
      <c r="J177" s="26">
        <v>18</v>
      </c>
      <c r="K177" s="19">
        <v>18</v>
      </c>
      <c r="L177" s="19">
        <v>18.775118233339846</v>
      </c>
    </row>
    <row r="178" spans="1:12" ht="15" thickBot="1" x14ac:dyDescent="0.4">
      <c r="A178" s="18" t="s">
        <v>37</v>
      </c>
      <c r="B178" s="19">
        <v>0</v>
      </c>
      <c r="C178" s="19">
        <v>0</v>
      </c>
      <c r="D178" s="19">
        <v>0</v>
      </c>
      <c r="E178" s="19">
        <v>0</v>
      </c>
      <c r="F178" s="19">
        <v>0</v>
      </c>
      <c r="G178" s="19">
        <v>0</v>
      </c>
      <c r="H178" s="26">
        <v>18</v>
      </c>
      <c r="I178" s="26">
        <v>18</v>
      </c>
      <c r="J178" s="26">
        <v>18</v>
      </c>
      <c r="K178" s="26">
        <v>18</v>
      </c>
      <c r="L178" s="19">
        <v>18</v>
      </c>
    </row>
    <row r="179" spans="1:12" ht="15" thickBot="1" x14ac:dyDescent="0.4">
      <c r="A179" s="20" t="s">
        <v>38</v>
      </c>
      <c r="B179" s="21">
        <v>0</v>
      </c>
      <c r="C179" s="21">
        <v>0</v>
      </c>
      <c r="D179" s="21">
        <v>0</v>
      </c>
      <c r="E179" s="21">
        <v>0</v>
      </c>
      <c r="F179" s="21">
        <v>0</v>
      </c>
      <c r="G179" s="21">
        <v>0</v>
      </c>
      <c r="H179" s="27">
        <v>18</v>
      </c>
      <c r="I179" s="27">
        <v>18</v>
      </c>
      <c r="J179" s="21">
        <v>18</v>
      </c>
      <c r="K179" s="21">
        <v>22.530141880007815</v>
      </c>
      <c r="L179" s="21">
        <v>27.00399902286496</v>
      </c>
    </row>
    <row r="180" spans="1:12" ht="15" thickTop="1" x14ac:dyDescent="0.35"/>
    <row r="181" spans="1:12" ht="15" thickBot="1" x14ac:dyDescent="0.4">
      <c r="A181" s="280" t="s">
        <v>474</v>
      </c>
      <c r="B181" s="281"/>
      <c r="C181" s="14"/>
      <c r="D181" s="258" t="s">
        <v>389</v>
      </c>
      <c r="E181" s="14" t="s">
        <v>390</v>
      </c>
      <c r="F181" s="14" t="s">
        <v>410</v>
      </c>
      <c r="G181" s="14" t="s">
        <v>367</v>
      </c>
      <c r="H181" s="14" t="s">
        <v>11</v>
      </c>
      <c r="I181" s="14" t="s">
        <v>404</v>
      </c>
      <c r="J181" s="15"/>
      <c r="K181" s="15"/>
      <c r="L181" s="15"/>
    </row>
    <row r="182" spans="1:12" ht="15" thickBot="1" x14ac:dyDescent="0.4">
      <c r="A182" s="256" t="s">
        <v>376</v>
      </c>
      <c r="B182" s="16">
        <v>2023</v>
      </c>
      <c r="C182" s="16">
        <v>2024</v>
      </c>
      <c r="D182" s="16">
        <v>2025</v>
      </c>
      <c r="E182" s="16">
        <v>2026</v>
      </c>
      <c r="F182" s="16">
        <v>2027</v>
      </c>
      <c r="G182" s="16">
        <v>2028</v>
      </c>
      <c r="H182" s="16">
        <v>2029</v>
      </c>
      <c r="I182" s="16">
        <v>2030</v>
      </c>
      <c r="J182" s="16">
        <v>2031</v>
      </c>
      <c r="K182" s="16">
        <v>2032</v>
      </c>
      <c r="L182" s="16">
        <v>2033</v>
      </c>
    </row>
    <row r="183" spans="1:12" ht="15.5" thickTop="1" thickBot="1" x14ac:dyDescent="0.4">
      <c r="A183" s="257" t="s">
        <v>375</v>
      </c>
      <c r="B183" s="17">
        <v>0</v>
      </c>
      <c r="C183" s="17">
        <v>0</v>
      </c>
      <c r="D183" s="17">
        <v>0</v>
      </c>
      <c r="E183" s="17">
        <v>16.899999999999999</v>
      </c>
      <c r="F183" s="17">
        <v>19.3</v>
      </c>
      <c r="G183" s="17">
        <v>23</v>
      </c>
      <c r="H183" s="17">
        <v>37.4</v>
      </c>
      <c r="I183" s="17">
        <v>51.9</v>
      </c>
      <c r="J183" s="17">
        <v>65.8</v>
      </c>
      <c r="K183" s="17">
        <v>67.599999999999994</v>
      </c>
      <c r="L183" s="17">
        <v>69.5</v>
      </c>
    </row>
    <row r="184" spans="1:12" ht="15" thickBot="1" x14ac:dyDescent="0.4">
      <c r="A184" s="18" t="s">
        <v>42</v>
      </c>
      <c r="B184" s="19">
        <v>0</v>
      </c>
      <c r="C184" s="19">
        <v>0</v>
      </c>
      <c r="D184" s="19">
        <v>0</v>
      </c>
      <c r="E184" s="19">
        <v>16.899999999999999</v>
      </c>
      <c r="F184" s="19">
        <v>19.3</v>
      </c>
      <c r="G184" s="19">
        <v>23</v>
      </c>
      <c r="H184" s="19">
        <v>37.4</v>
      </c>
      <c r="I184" s="19">
        <v>51.9</v>
      </c>
      <c r="J184" s="19">
        <v>65.8</v>
      </c>
      <c r="K184" s="19">
        <v>67.599999999999994</v>
      </c>
      <c r="L184" s="19">
        <v>69.5</v>
      </c>
    </row>
    <row r="185" spans="1:12" ht="15" thickBot="1" x14ac:dyDescent="0.4">
      <c r="A185" s="18" t="s">
        <v>37</v>
      </c>
      <c r="B185" s="19">
        <v>0</v>
      </c>
      <c r="C185" s="19">
        <v>0</v>
      </c>
      <c r="D185" s="19">
        <v>0</v>
      </c>
      <c r="E185" s="19">
        <v>16.899999999999999</v>
      </c>
      <c r="F185" s="19">
        <v>19.3</v>
      </c>
      <c r="G185" s="19">
        <v>23</v>
      </c>
      <c r="H185" s="19">
        <v>37.4</v>
      </c>
      <c r="I185" s="19">
        <v>51.9</v>
      </c>
      <c r="J185" s="19">
        <v>65.8</v>
      </c>
      <c r="K185" s="19">
        <v>67.599999999999994</v>
      </c>
      <c r="L185" s="19">
        <v>69.5</v>
      </c>
    </row>
    <row r="186" spans="1:12" ht="15" thickBot="1" x14ac:dyDescent="0.4">
      <c r="A186" s="20" t="s">
        <v>38</v>
      </c>
      <c r="B186" s="21">
        <v>0</v>
      </c>
      <c r="C186" s="21">
        <v>0</v>
      </c>
      <c r="D186" s="21">
        <v>0</v>
      </c>
      <c r="E186" s="21">
        <v>16.899999999999999</v>
      </c>
      <c r="F186" s="21">
        <v>19.3</v>
      </c>
      <c r="G186" s="21">
        <v>23</v>
      </c>
      <c r="H186" s="21">
        <v>37.4</v>
      </c>
      <c r="I186" s="21">
        <v>51.9</v>
      </c>
      <c r="J186" s="21">
        <v>65.8</v>
      </c>
      <c r="K186" s="21">
        <v>67.599999999999994</v>
      </c>
      <c r="L186" s="21">
        <v>69.5</v>
      </c>
    </row>
    <row r="187" spans="1:12" ht="15" thickTop="1" x14ac:dyDescent="0.35"/>
    <row r="188" spans="1:12" ht="15" thickBot="1" x14ac:dyDescent="0.4">
      <c r="A188" s="280" t="s">
        <v>474</v>
      </c>
      <c r="B188" s="281"/>
      <c r="C188" s="255" t="s">
        <v>372</v>
      </c>
      <c r="D188" s="14"/>
      <c r="E188" s="14"/>
      <c r="F188" s="14" t="s">
        <v>411</v>
      </c>
      <c r="G188" s="14" t="s">
        <v>367</v>
      </c>
      <c r="H188" s="14" t="s">
        <v>11</v>
      </c>
      <c r="I188" s="14" t="s">
        <v>374</v>
      </c>
      <c r="J188" s="15"/>
      <c r="K188" s="15"/>
      <c r="L188" s="15"/>
    </row>
    <row r="189" spans="1:12" ht="15" thickBot="1" x14ac:dyDescent="0.4">
      <c r="A189" s="256" t="s">
        <v>376</v>
      </c>
      <c r="B189" s="16">
        <v>2023</v>
      </c>
      <c r="C189" s="16">
        <v>2024</v>
      </c>
      <c r="D189" s="16">
        <v>2025</v>
      </c>
      <c r="E189" s="16">
        <v>2026</v>
      </c>
      <c r="F189" s="16">
        <v>2027</v>
      </c>
      <c r="G189" s="16">
        <v>2028</v>
      </c>
      <c r="H189" s="16">
        <v>2029</v>
      </c>
      <c r="I189" s="16">
        <v>2030</v>
      </c>
      <c r="J189" s="16">
        <v>2031</v>
      </c>
      <c r="K189" s="16">
        <v>2032</v>
      </c>
      <c r="L189" s="16">
        <v>2033</v>
      </c>
    </row>
    <row r="190" spans="1:12" ht="15.5" thickTop="1" thickBot="1" x14ac:dyDescent="0.4">
      <c r="A190" s="257" t="s">
        <v>375</v>
      </c>
      <c r="B190" s="17">
        <v>0</v>
      </c>
      <c r="C190" s="17">
        <v>15</v>
      </c>
      <c r="D190" s="17">
        <v>15</v>
      </c>
      <c r="E190" s="17">
        <v>15</v>
      </c>
      <c r="F190" s="17">
        <v>15</v>
      </c>
      <c r="G190" s="17">
        <v>15</v>
      </c>
      <c r="H190" s="17">
        <v>15</v>
      </c>
      <c r="I190" s="17">
        <v>15</v>
      </c>
      <c r="J190" s="17">
        <v>15</v>
      </c>
      <c r="K190" s="17">
        <v>15</v>
      </c>
      <c r="L190" s="17">
        <v>15</v>
      </c>
    </row>
    <row r="191" spans="1:12" ht="15" thickBot="1" x14ac:dyDescent="0.4">
      <c r="A191" s="18" t="s">
        <v>42</v>
      </c>
      <c r="B191" s="19">
        <v>0</v>
      </c>
      <c r="C191" s="19">
        <v>0</v>
      </c>
      <c r="D191" s="19">
        <v>10.5</v>
      </c>
      <c r="E191" s="19">
        <v>10.5</v>
      </c>
      <c r="F191" s="19">
        <v>10.5</v>
      </c>
      <c r="G191" s="19">
        <v>10.5</v>
      </c>
      <c r="H191" s="19">
        <v>10.5</v>
      </c>
      <c r="I191" s="19">
        <v>10.5</v>
      </c>
      <c r="J191" s="19">
        <v>10.5</v>
      </c>
      <c r="K191" s="19">
        <v>10.5</v>
      </c>
      <c r="L191" s="19">
        <v>10.5</v>
      </c>
    </row>
    <row r="192" spans="1:12" ht="15" thickBot="1" x14ac:dyDescent="0.4">
      <c r="A192" s="18" t="s">
        <v>37</v>
      </c>
      <c r="B192" s="19">
        <v>0</v>
      </c>
      <c r="C192" s="19">
        <v>0</v>
      </c>
      <c r="D192" s="19">
        <v>0</v>
      </c>
      <c r="E192" s="19">
        <v>9</v>
      </c>
      <c r="F192" s="19">
        <v>9</v>
      </c>
      <c r="G192" s="19">
        <v>9</v>
      </c>
      <c r="H192" s="19">
        <v>9</v>
      </c>
      <c r="I192" s="19">
        <v>9</v>
      </c>
      <c r="J192" s="19">
        <v>9</v>
      </c>
      <c r="K192" s="19">
        <v>9</v>
      </c>
      <c r="L192" s="19">
        <v>9</v>
      </c>
    </row>
    <row r="193" spans="1:12" ht="15" thickBot="1" x14ac:dyDescent="0.4">
      <c r="A193" s="20" t="s">
        <v>38</v>
      </c>
      <c r="B193" s="21">
        <v>0</v>
      </c>
      <c r="C193" s="21">
        <v>15</v>
      </c>
      <c r="D193" s="21">
        <v>15</v>
      </c>
      <c r="E193" s="21">
        <v>15</v>
      </c>
      <c r="F193" s="21">
        <v>15</v>
      </c>
      <c r="G193" s="21">
        <v>15</v>
      </c>
      <c r="H193" s="21">
        <v>15</v>
      </c>
      <c r="I193" s="21">
        <v>15</v>
      </c>
      <c r="J193" s="21">
        <v>15</v>
      </c>
      <c r="K193" s="21">
        <v>15</v>
      </c>
      <c r="L193" s="21">
        <v>15</v>
      </c>
    </row>
    <row r="194" spans="1:12" ht="15" thickTop="1" x14ac:dyDescent="0.35"/>
    <row r="195" spans="1:12" ht="15" thickBot="1" x14ac:dyDescent="0.4">
      <c r="A195" s="280" t="s">
        <v>474</v>
      </c>
      <c r="B195" s="281"/>
      <c r="C195" s="255"/>
      <c r="D195" s="258" t="s">
        <v>385</v>
      </c>
      <c r="E195" s="14" t="s">
        <v>386</v>
      </c>
      <c r="F195" s="14" t="s">
        <v>412</v>
      </c>
      <c r="G195" s="14" t="s">
        <v>367</v>
      </c>
      <c r="H195" s="14" t="s">
        <v>11</v>
      </c>
      <c r="I195" s="14" t="s">
        <v>404</v>
      </c>
      <c r="J195" s="15"/>
      <c r="K195" s="15"/>
      <c r="L195" s="15"/>
    </row>
    <row r="196" spans="1:12" ht="15" thickBot="1" x14ac:dyDescent="0.4">
      <c r="A196" s="256" t="s">
        <v>376</v>
      </c>
      <c r="B196" s="16">
        <v>2023</v>
      </c>
      <c r="C196" s="16">
        <v>2024</v>
      </c>
      <c r="D196" s="16">
        <v>2025</v>
      </c>
      <c r="E196" s="16">
        <v>2026</v>
      </c>
      <c r="F196" s="16">
        <v>2027</v>
      </c>
      <c r="G196" s="16">
        <v>2028</v>
      </c>
      <c r="H196" s="16">
        <v>2029</v>
      </c>
      <c r="I196" s="16">
        <v>2030</v>
      </c>
      <c r="J196" s="16">
        <v>2031</v>
      </c>
      <c r="K196" s="16">
        <v>2032</v>
      </c>
      <c r="L196" s="16">
        <v>2033</v>
      </c>
    </row>
    <row r="197" spans="1:12" ht="15.5" thickTop="1" thickBot="1" x14ac:dyDescent="0.4">
      <c r="A197" s="257" t="s">
        <v>375</v>
      </c>
      <c r="B197" s="17">
        <v>0</v>
      </c>
      <c r="C197" s="17">
        <v>0</v>
      </c>
      <c r="D197" s="17">
        <v>3.8610520226695324</v>
      </c>
      <c r="E197" s="17">
        <v>5.5014663083838187</v>
      </c>
      <c r="F197" s="17">
        <v>6.7196377369552476</v>
      </c>
      <c r="G197" s="17">
        <v>10.356677736955248</v>
      </c>
      <c r="H197" s="17">
        <v>12.734563451240962</v>
      </c>
      <c r="I197" s="17">
        <v>15.305523564588626</v>
      </c>
      <c r="J197" s="17">
        <v>18.180630173930037</v>
      </c>
      <c r="K197" s="17">
        <v>19.698607387140907</v>
      </c>
      <c r="L197" s="17">
        <v>21.702744186046516</v>
      </c>
    </row>
    <row r="198" spans="1:12" ht="15" thickBot="1" x14ac:dyDescent="0.4">
      <c r="A198" s="18" t="s">
        <v>42</v>
      </c>
      <c r="B198" s="19">
        <v>0</v>
      </c>
      <c r="C198" s="19">
        <v>0</v>
      </c>
      <c r="D198" s="19">
        <v>3.8610520226695324</v>
      </c>
      <c r="E198" s="19">
        <v>5.5014663083838187</v>
      </c>
      <c r="F198" s="19">
        <v>6.7196377369552476</v>
      </c>
      <c r="G198" s="19">
        <v>10.356677736955248</v>
      </c>
      <c r="H198" s="19">
        <v>12.734563451240962</v>
      </c>
      <c r="I198" s="19">
        <v>15.305523564588626</v>
      </c>
      <c r="J198" s="19">
        <v>18.180630173930037</v>
      </c>
      <c r="K198" s="19">
        <v>19.698607387140907</v>
      </c>
      <c r="L198" s="19">
        <v>21.702744186046516</v>
      </c>
    </row>
    <row r="199" spans="1:12" ht="15" thickBot="1" x14ac:dyDescent="0.4">
      <c r="A199" s="18" t="s">
        <v>37</v>
      </c>
      <c r="B199" s="19">
        <v>0</v>
      </c>
      <c r="C199" s="19">
        <v>0</v>
      </c>
      <c r="D199" s="19">
        <v>3.8610520226695324</v>
      </c>
      <c r="E199" s="19">
        <v>5.5014663083838187</v>
      </c>
      <c r="F199" s="19">
        <v>6.7196377369552476</v>
      </c>
      <c r="G199" s="19">
        <v>10.356677736955248</v>
      </c>
      <c r="H199" s="19">
        <v>12.734563451240962</v>
      </c>
      <c r="I199" s="19">
        <v>15.305523564588626</v>
      </c>
      <c r="J199" s="19">
        <v>18.180630173930037</v>
      </c>
      <c r="K199" s="19">
        <v>19.698607387140907</v>
      </c>
      <c r="L199" s="19">
        <v>21.702744186046516</v>
      </c>
    </row>
    <row r="200" spans="1:12" ht="15" thickBot="1" x14ac:dyDescent="0.4">
      <c r="A200" s="20" t="s">
        <v>38</v>
      </c>
      <c r="B200" s="21">
        <v>0</v>
      </c>
      <c r="C200" s="21">
        <v>0</v>
      </c>
      <c r="D200" s="21">
        <v>3.8610520226695324</v>
      </c>
      <c r="E200" s="21">
        <v>5.5014663083838187</v>
      </c>
      <c r="F200" s="21">
        <v>6.7196377369552476</v>
      </c>
      <c r="G200" s="21">
        <v>10.356677736955248</v>
      </c>
      <c r="H200" s="21">
        <v>12.734563451240962</v>
      </c>
      <c r="I200" s="21">
        <v>15.305523564588626</v>
      </c>
      <c r="J200" s="21">
        <v>18.180630173930037</v>
      </c>
      <c r="K200" s="21">
        <v>19.698607387140907</v>
      </c>
      <c r="L200" s="21">
        <v>21.702744186046516</v>
      </c>
    </row>
    <row r="201" spans="1:12" ht="15" thickTop="1" x14ac:dyDescent="0.35"/>
    <row r="202" spans="1:12" ht="15" thickBot="1" x14ac:dyDescent="0.4">
      <c r="A202" s="280" t="s">
        <v>474</v>
      </c>
      <c r="B202" s="281"/>
      <c r="C202" s="255"/>
      <c r="D202" s="258" t="s">
        <v>385</v>
      </c>
      <c r="E202" s="14" t="s">
        <v>386</v>
      </c>
      <c r="F202" s="14" t="s">
        <v>413</v>
      </c>
      <c r="G202" s="14" t="s">
        <v>368</v>
      </c>
      <c r="H202" s="14" t="s">
        <v>11</v>
      </c>
      <c r="I202" s="14" t="s">
        <v>374</v>
      </c>
      <c r="J202" s="15"/>
      <c r="K202" s="15"/>
      <c r="L202" s="15"/>
    </row>
    <row r="203" spans="1:12" ht="15" thickBot="1" x14ac:dyDescent="0.4">
      <c r="A203" s="256" t="s">
        <v>376</v>
      </c>
      <c r="B203" s="16">
        <v>2023</v>
      </c>
      <c r="C203" s="16">
        <v>2024</v>
      </c>
      <c r="D203" s="16">
        <v>2025</v>
      </c>
      <c r="E203" s="16">
        <v>2026</v>
      </c>
      <c r="F203" s="16">
        <v>2027</v>
      </c>
      <c r="G203" s="16">
        <v>2028</v>
      </c>
      <c r="H203" s="16">
        <v>2029</v>
      </c>
      <c r="I203" s="16">
        <v>2030</v>
      </c>
      <c r="J203" s="16">
        <v>2031</v>
      </c>
      <c r="K203" s="16">
        <v>2032</v>
      </c>
      <c r="L203" s="16">
        <v>2033</v>
      </c>
    </row>
    <row r="204" spans="1:12" ht="15.5" thickTop="1" thickBot="1" x14ac:dyDescent="0.4">
      <c r="A204" s="257" t="s">
        <v>375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5.8500788222265641</v>
      </c>
      <c r="H204" s="17">
        <v>8.3355550127027556</v>
      </c>
      <c r="I204" s="17">
        <v>10.181269298417043</v>
      </c>
      <c r="J204" s="17">
        <v>15.691935965083708</v>
      </c>
      <c r="K204" s="17">
        <v>19.294793107940848</v>
      </c>
      <c r="L204" s="17">
        <v>23.190187219073671</v>
      </c>
    </row>
    <row r="205" spans="1:12" ht="15" thickBot="1" x14ac:dyDescent="0.4">
      <c r="A205" s="18" t="s">
        <v>42</v>
      </c>
      <c r="B205" s="19">
        <v>0</v>
      </c>
      <c r="C205" s="19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2.8665386228910159</v>
      </c>
      <c r="J205" s="19">
        <v>4.0844219562243502</v>
      </c>
      <c r="K205" s="19">
        <v>4.9888219562243501</v>
      </c>
      <c r="L205" s="19">
        <v>7.6890486228910158</v>
      </c>
    </row>
    <row r="206" spans="1:12" ht="15" thickBot="1" x14ac:dyDescent="0.4">
      <c r="A206" s="18" t="s">
        <v>37</v>
      </c>
      <c r="B206" s="19">
        <v>0</v>
      </c>
      <c r="C206" s="19">
        <v>0</v>
      </c>
      <c r="D206" s="19">
        <v>0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1.1700157644453129</v>
      </c>
      <c r="K206" s="19">
        <v>1.6671110025405511</v>
      </c>
      <c r="L206" s="19">
        <v>2.0362538596834088</v>
      </c>
    </row>
    <row r="207" spans="1:12" ht="15" thickBot="1" x14ac:dyDescent="0.4">
      <c r="A207" s="20" t="s">
        <v>38</v>
      </c>
      <c r="B207" s="21">
        <v>0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4.212056752003126</v>
      </c>
      <c r="I207" s="21">
        <v>6.001599609145984</v>
      </c>
      <c r="J207" s="21">
        <v>7.3305138948602719</v>
      </c>
      <c r="K207" s="21">
        <v>11.298193894860271</v>
      </c>
      <c r="L207" s="21">
        <v>13.892251037717411</v>
      </c>
    </row>
    <row r="208" spans="1:12" ht="15" thickTop="1" x14ac:dyDescent="0.35"/>
    <row r="209" spans="1:12" ht="15" thickBot="1" x14ac:dyDescent="0.4">
      <c r="A209" s="280" t="s">
        <v>474</v>
      </c>
      <c r="B209" s="281"/>
      <c r="C209" s="255"/>
      <c r="D209" s="258" t="s">
        <v>385</v>
      </c>
      <c r="E209" s="14" t="s">
        <v>386</v>
      </c>
      <c r="F209" s="14" t="s">
        <v>414</v>
      </c>
      <c r="G209" s="14" t="s">
        <v>369</v>
      </c>
      <c r="H209" s="14" t="s">
        <v>11</v>
      </c>
      <c r="I209" s="14" t="s">
        <v>374</v>
      </c>
      <c r="J209" s="15"/>
      <c r="K209" s="15"/>
      <c r="L209" s="15"/>
    </row>
    <row r="210" spans="1:12" ht="15" thickBot="1" x14ac:dyDescent="0.4">
      <c r="A210" s="256" t="s">
        <v>376</v>
      </c>
      <c r="B210" s="16">
        <v>2023</v>
      </c>
      <c r="C210" s="16">
        <v>2024</v>
      </c>
      <c r="D210" s="16">
        <v>2025</v>
      </c>
      <c r="E210" s="16">
        <v>2026</v>
      </c>
      <c r="F210" s="16">
        <v>2027</v>
      </c>
      <c r="G210" s="16">
        <v>2028</v>
      </c>
      <c r="H210" s="16">
        <v>2029</v>
      </c>
      <c r="I210" s="16">
        <v>2030</v>
      </c>
      <c r="J210" s="16">
        <v>2031</v>
      </c>
      <c r="K210" s="16">
        <v>2032</v>
      </c>
      <c r="L210" s="16">
        <v>2033</v>
      </c>
    </row>
    <row r="211" spans="1:12" ht="15.5" thickTop="1" thickBot="1" x14ac:dyDescent="0.4">
      <c r="A211" s="257" t="s">
        <v>377</v>
      </c>
      <c r="B211" s="17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  <c r="I211" s="17">
        <v>11.700157644453128</v>
      </c>
      <c r="J211" s="17">
        <v>16.671110025405511</v>
      </c>
      <c r="K211" s="17">
        <v>20.362538596834085</v>
      </c>
      <c r="L211" s="17">
        <v>31.383871930167416</v>
      </c>
    </row>
    <row r="212" spans="1:12" ht="15" thickBot="1" x14ac:dyDescent="0.4">
      <c r="A212" s="18" t="s">
        <v>42</v>
      </c>
      <c r="B212" s="19">
        <v>0</v>
      </c>
      <c r="C212" s="19">
        <v>0</v>
      </c>
      <c r="D212" s="19">
        <v>0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4.0950551755585947</v>
      </c>
    </row>
    <row r="213" spans="1:12" ht="15" thickBot="1" x14ac:dyDescent="0.4">
      <c r="A213" s="18" t="s">
        <v>37</v>
      </c>
      <c r="B213" s="19">
        <v>0</v>
      </c>
      <c r="C213" s="19">
        <v>0</v>
      </c>
      <c r="D213" s="19">
        <v>0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</row>
    <row r="214" spans="1:12" ht="15" thickBot="1" x14ac:dyDescent="0.4">
      <c r="A214" s="20" t="s">
        <v>38</v>
      </c>
      <c r="B214" s="21">
        <v>0</v>
      </c>
      <c r="C214" s="21">
        <v>0</v>
      </c>
      <c r="D214" s="21">
        <v>0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6.3180851280046895</v>
      </c>
      <c r="L214" s="21">
        <v>9.002399413718976</v>
      </c>
    </row>
    <row r="215" spans="1:12" ht="15" thickTop="1" x14ac:dyDescent="0.35"/>
    <row r="216" spans="1:12" ht="15" thickBot="1" x14ac:dyDescent="0.4">
      <c r="A216" s="280" t="s">
        <v>474</v>
      </c>
      <c r="B216" s="281"/>
      <c r="C216" s="255"/>
      <c r="D216" s="258" t="s">
        <v>402</v>
      </c>
      <c r="E216" s="258" t="s">
        <v>390</v>
      </c>
      <c r="F216" s="14" t="s">
        <v>415</v>
      </c>
      <c r="G216" s="14" t="s">
        <v>367</v>
      </c>
      <c r="H216" s="14" t="s">
        <v>11</v>
      </c>
      <c r="I216" s="14" t="s">
        <v>374</v>
      </c>
      <c r="J216" s="15"/>
      <c r="K216" s="15"/>
      <c r="L216" s="15"/>
    </row>
    <row r="217" spans="1:12" ht="15" thickBot="1" x14ac:dyDescent="0.4">
      <c r="A217" s="256" t="s">
        <v>376</v>
      </c>
      <c r="B217" s="16">
        <v>2023</v>
      </c>
      <c r="C217" s="16">
        <v>2024</v>
      </c>
      <c r="D217" s="16">
        <v>2025</v>
      </c>
      <c r="E217" s="16">
        <v>2026</v>
      </c>
      <c r="F217" s="16">
        <v>2027</v>
      </c>
      <c r="G217" s="16">
        <v>2028</v>
      </c>
      <c r="H217" s="16">
        <v>2029</v>
      </c>
      <c r="I217" s="16">
        <v>2030</v>
      </c>
      <c r="J217" s="16">
        <v>2031</v>
      </c>
      <c r="K217" s="16">
        <v>2032</v>
      </c>
      <c r="L217" s="16">
        <v>2033</v>
      </c>
    </row>
    <row r="218" spans="1:12" ht="15.5" thickTop="1" thickBot="1" x14ac:dyDescent="0.4">
      <c r="A218" s="257" t="s">
        <v>375</v>
      </c>
      <c r="B218" s="17">
        <v>0</v>
      </c>
      <c r="C218" s="17">
        <v>0</v>
      </c>
      <c r="D218" s="17">
        <v>0</v>
      </c>
      <c r="E218" s="17">
        <v>0</v>
      </c>
      <c r="F218" s="17">
        <v>8.7751182333398461</v>
      </c>
      <c r="G218" s="17">
        <v>12.503332519054133</v>
      </c>
      <c r="H218" s="17">
        <v>15.271903947625564</v>
      </c>
      <c r="I218" s="17">
        <v>23.537903947625566</v>
      </c>
      <c r="J218" s="17">
        <v>28.942189661911279</v>
      </c>
      <c r="K218" s="17">
        <v>34.785280828610517</v>
      </c>
      <c r="L218" s="17">
        <v>41.319614031659178</v>
      </c>
    </row>
    <row r="219" spans="1:12" ht="15" thickBot="1" x14ac:dyDescent="0.4">
      <c r="A219" s="18" t="s">
        <v>42</v>
      </c>
      <c r="B219" s="19">
        <v>0</v>
      </c>
      <c r="C219" s="19">
        <v>0</v>
      </c>
      <c r="D219" s="19">
        <v>0</v>
      </c>
      <c r="E219" s="19">
        <v>0</v>
      </c>
      <c r="F219" s="19">
        <v>0</v>
      </c>
      <c r="G219" s="19">
        <v>7.8976064100058618</v>
      </c>
      <c r="H219" s="19">
        <v>11.25299926714872</v>
      </c>
      <c r="I219" s="19">
        <v>13.744713552863008</v>
      </c>
      <c r="J219" s="19">
        <v>21.18411355286301</v>
      </c>
      <c r="K219" s="19">
        <v>26.047970695720153</v>
      </c>
      <c r="L219" s="19">
        <v>28.923729822161423</v>
      </c>
    </row>
    <row r="220" spans="1:12" ht="15" thickBot="1" x14ac:dyDescent="0.4">
      <c r="A220" s="18" t="s">
        <v>37</v>
      </c>
      <c r="B220" s="19">
        <v>0</v>
      </c>
      <c r="C220" s="19">
        <v>0</v>
      </c>
      <c r="D220" s="19">
        <v>0</v>
      </c>
      <c r="E220" s="19">
        <v>0</v>
      </c>
      <c r="F220" s="19">
        <v>0</v>
      </c>
      <c r="G220" s="19">
        <v>0</v>
      </c>
      <c r="H220" s="19">
        <v>5.2650709400039073</v>
      </c>
      <c r="I220" s="19">
        <v>7.50199951143248</v>
      </c>
      <c r="J220" s="19">
        <v>9.1631423685753379</v>
      </c>
      <c r="K220" s="19">
        <v>14.12274236857534</v>
      </c>
      <c r="L220" s="19">
        <v>17.365313797146765</v>
      </c>
    </row>
    <row r="221" spans="1:12" ht="15" thickBot="1" x14ac:dyDescent="0.4">
      <c r="A221" s="20" t="s">
        <v>38</v>
      </c>
      <c r="B221" s="21">
        <v>0</v>
      </c>
      <c r="C221" s="21">
        <v>0</v>
      </c>
      <c r="D221" s="21">
        <v>0</v>
      </c>
      <c r="E221" s="21">
        <v>0</v>
      </c>
      <c r="F221" s="21">
        <v>8.7751182333398461</v>
      </c>
      <c r="G221" s="21">
        <v>12.503332519054133</v>
      </c>
      <c r="H221" s="21">
        <v>15.271903947625564</v>
      </c>
      <c r="I221" s="21">
        <v>23.537903947625566</v>
      </c>
      <c r="J221" s="21">
        <v>28.942189661911279</v>
      </c>
      <c r="K221" s="21">
        <v>34.785280828610517</v>
      </c>
      <c r="L221" s="21">
        <v>28.942189661911279</v>
      </c>
    </row>
    <row r="222" spans="1:12" ht="15" thickTop="1" x14ac:dyDescent="0.35"/>
    <row r="223" spans="1:12" ht="15" thickBot="1" x14ac:dyDescent="0.4">
      <c r="A223" s="280" t="s">
        <v>474</v>
      </c>
      <c r="B223" s="281"/>
      <c r="C223" s="255"/>
      <c r="D223" s="258" t="s">
        <v>402</v>
      </c>
      <c r="E223" s="258" t="s">
        <v>390</v>
      </c>
      <c r="F223" s="14" t="s">
        <v>416</v>
      </c>
      <c r="G223" s="14" t="s">
        <v>370</v>
      </c>
      <c r="H223" s="14" t="s">
        <v>11</v>
      </c>
      <c r="I223" s="14" t="s">
        <v>374</v>
      </c>
      <c r="J223" s="15"/>
      <c r="K223" s="15"/>
      <c r="L223" s="15"/>
    </row>
    <row r="224" spans="1:12" ht="15" thickBot="1" x14ac:dyDescent="0.4">
      <c r="A224" s="256" t="s">
        <v>376</v>
      </c>
      <c r="B224" s="16">
        <v>2023</v>
      </c>
      <c r="C224" s="16">
        <v>2024</v>
      </c>
      <c r="D224" s="16">
        <v>2025</v>
      </c>
      <c r="E224" s="16">
        <v>2026</v>
      </c>
      <c r="F224" s="16">
        <v>2027</v>
      </c>
      <c r="G224" s="16">
        <v>2028</v>
      </c>
      <c r="H224" s="16">
        <v>2029</v>
      </c>
      <c r="I224" s="16">
        <v>2030</v>
      </c>
      <c r="J224" s="16">
        <v>2031</v>
      </c>
      <c r="K224" s="16">
        <v>2032</v>
      </c>
      <c r="L224" s="16">
        <v>2033</v>
      </c>
    </row>
    <row r="225" spans="1:12" ht="15.5" thickTop="1" thickBot="1" x14ac:dyDescent="0.4">
      <c r="A225" s="257" t="s">
        <v>375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3.0420409875578134</v>
      </c>
      <c r="H225" s="17">
        <v>4.3344886066054329</v>
      </c>
      <c r="I225" s="17">
        <v>5.2942600351768618</v>
      </c>
      <c r="J225" s="17">
        <v>8.1598067018435287</v>
      </c>
      <c r="K225" s="17">
        <v>10.033292416129242</v>
      </c>
      <c r="L225" s="17">
        <v>12.058897353918312</v>
      </c>
    </row>
    <row r="226" spans="1:12" ht="15" thickBot="1" x14ac:dyDescent="0.4">
      <c r="A226" s="18" t="s">
        <v>42</v>
      </c>
      <c r="B226" s="19">
        <v>0</v>
      </c>
      <c r="C226" s="19">
        <v>0</v>
      </c>
      <c r="D226" s="19">
        <v>0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0.63882860738714076</v>
      </c>
    </row>
    <row r="227" spans="1:12" ht="15" thickBot="1" x14ac:dyDescent="0.4">
      <c r="A227" s="18" t="s">
        <v>37</v>
      </c>
      <c r="B227" s="19">
        <v>0</v>
      </c>
      <c r="C227" s="19">
        <v>0</v>
      </c>
      <c r="D227" s="19">
        <v>0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1:12" ht="15" thickBot="1" x14ac:dyDescent="0.4">
      <c r="A228" s="20" t="s">
        <v>38</v>
      </c>
      <c r="B228" s="21">
        <v>0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1.0951347555208129</v>
      </c>
      <c r="K228" s="21">
        <v>1.5604158983779561</v>
      </c>
      <c r="L228" s="21">
        <v>1.9059336126636703</v>
      </c>
    </row>
    <row r="229" spans="1:12" ht="15" thickTop="1" x14ac:dyDescent="0.35"/>
    <row r="230" spans="1:12" ht="15" thickBot="1" x14ac:dyDescent="0.4">
      <c r="A230" s="280" t="s">
        <v>474</v>
      </c>
      <c r="B230" s="281"/>
      <c r="C230" s="14"/>
      <c r="D230" s="258" t="s">
        <v>391</v>
      </c>
      <c r="E230" s="258" t="s">
        <v>392</v>
      </c>
      <c r="F230" s="14" t="s">
        <v>417</v>
      </c>
      <c r="G230" s="14" t="s">
        <v>367</v>
      </c>
      <c r="H230" s="14" t="s">
        <v>11</v>
      </c>
      <c r="I230" s="14" t="s">
        <v>374</v>
      </c>
      <c r="J230" s="15"/>
      <c r="K230" s="15"/>
      <c r="L230" s="15"/>
    </row>
    <row r="231" spans="1:12" ht="15" thickBot="1" x14ac:dyDescent="0.4">
      <c r="A231" s="256" t="s">
        <v>376</v>
      </c>
      <c r="B231" s="16">
        <v>2023</v>
      </c>
      <c r="C231" s="16">
        <v>2024</v>
      </c>
      <c r="D231" s="16">
        <v>2025</v>
      </c>
      <c r="E231" s="16">
        <v>2026</v>
      </c>
      <c r="F231" s="16">
        <v>2027</v>
      </c>
      <c r="G231" s="16">
        <v>2028</v>
      </c>
      <c r="H231" s="16">
        <v>2029</v>
      </c>
      <c r="I231" s="16">
        <v>2030</v>
      </c>
      <c r="J231" s="16">
        <v>2031</v>
      </c>
      <c r="K231" s="16">
        <v>2032</v>
      </c>
      <c r="L231" s="16">
        <v>2033</v>
      </c>
    </row>
    <row r="232" spans="1:12" ht="15.5" thickTop="1" thickBot="1" x14ac:dyDescent="0.4">
      <c r="A232" s="257" t="s">
        <v>375</v>
      </c>
      <c r="B232" s="17">
        <v>0</v>
      </c>
      <c r="C232" s="17">
        <v>0</v>
      </c>
      <c r="D232" s="17">
        <v>0</v>
      </c>
      <c r="E232" s="17">
        <v>5.8500788222265641</v>
      </c>
      <c r="F232" s="17">
        <v>8.3355550127027556</v>
      </c>
      <c r="G232" s="17">
        <v>10.181269298417043</v>
      </c>
      <c r="H232" s="17">
        <v>15.691935965083708</v>
      </c>
      <c r="I232" s="17">
        <v>19.294793107940848</v>
      </c>
      <c r="J232" s="17">
        <v>23.190187219073671</v>
      </c>
      <c r="K232" s="17">
        <v>27.546409354439447</v>
      </c>
      <c r="L232" s="17">
        <v>29.84637482900137</v>
      </c>
    </row>
    <row r="233" spans="1:12" ht="15" thickBot="1" x14ac:dyDescent="0.4">
      <c r="A233" s="18" t="s">
        <v>42</v>
      </c>
      <c r="B233" s="19">
        <v>0</v>
      </c>
      <c r="C233" s="19">
        <v>0</v>
      </c>
      <c r="D233" s="19">
        <v>0</v>
      </c>
      <c r="E233" s="19">
        <v>0</v>
      </c>
      <c r="F233" s="19">
        <v>5.2650709400039082</v>
      </c>
      <c r="G233" s="19">
        <v>7.50199951143248</v>
      </c>
      <c r="H233" s="19">
        <v>9.1631423685753379</v>
      </c>
      <c r="I233" s="19">
        <v>14.122742368575338</v>
      </c>
      <c r="J233" s="19">
        <v>17.365313797146765</v>
      </c>
      <c r="K233" s="19">
        <v>20.871168497166305</v>
      </c>
      <c r="L233" s="19">
        <v>20.892462380300959</v>
      </c>
    </row>
    <row r="234" spans="1:12" ht="15" thickBot="1" x14ac:dyDescent="0.4">
      <c r="A234" s="18" t="s">
        <v>37</v>
      </c>
      <c r="B234" s="19">
        <v>0</v>
      </c>
      <c r="C234" s="19">
        <v>0</v>
      </c>
      <c r="D234" s="19">
        <v>0</v>
      </c>
      <c r="E234" s="19">
        <v>0</v>
      </c>
      <c r="F234" s="19">
        <v>0</v>
      </c>
      <c r="G234" s="19">
        <v>3.5100472933359383</v>
      </c>
      <c r="H234" s="19">
        <v>5.0013330076216533</v>
      </c>
      <c r="I234" s="19">
        <v>6.108761579050225</v>
      </c>
      <c r="J234" s="19">
        <v>9.4151615790502241</v>
      </c>
      <c r="K234" s="19">
        <v>11.576875864764508</v>
      </c>
      <c r="L234" s="19">
        <v>13.914112331444203</v>
      </c>
    </row>
    <row r="235" spans="1:12" ht="15" thickBot="1" x14ac:dyDescent="0.4">
      <c r="A235" s="20" t="s">
        <v>38</v>
      </c>
      <c r="B235" s="21">
        <v>0</v>
      </c>
      <c r="C235" s="21">
        <v>0</v>
      </c>
      <c r="D235" s="21">
        <v>0</v>
      </c>
      <c r="E235" s="21">
        <v>5.8500788222265641</v>
      </c>
      <c r="F235" s="21">
        <v>8.3355550127027556</v>
      </c>
      <c r="G235" s="21">
        <v>10.181269298417043</v>
      </c>
      <c r="H235" s="21">
        <v>15.691935965083708</v>
      </c>
      <c r="I235" s="21">
        <v>19.294793107940848</v>
      </c>
      <c r="J235" s="21">
        <v>23.190187219073671</v>
      </c>
      <c r="K235" s="21">
        <v>27.546409354439447</v>
      </c>
      <c r="L235" s="21">
        <v>23.190187219073671</v>
      </c>
    </row>
    <row r="236" spans="1:12" ht="15" thickTop="1" x14ac:dyDescent="0.35"/>
    <row r="237" spans="1:12" ht="15" thickBot="1" x14ac:dyDescent="0.4">
      <c r="A237" s="280" t="s">
        <v>474</v>
      </c>
      <c r="B237" s="281"/>
      <c r="C237" s="255"/>
      <c r="D237" s="258" t="s">
        <v>418</v>
      </c>
      <c r="E237" s="14" t="s">
        <v>419</v>
      </c>
      <c r="F237" s="14" t="s">
        <v>420</v>
      </c>
      <c r="G237" s="14" t="s">
        <v>368</v>
      </c>
      <c r="H237" s="14" t="s">
        <v>11</v>
      </c>
      <c r="I237" s="14" t="s">
        <v>374</v>
      </c>
      <c r="J237" s="15"/>
      <c r="K237" s="15"/>
      <c r="L237" s="15"/>
    </row>
    <row r="238" spans="1:12" ht="15" thickBot="1" x14ac:dyDescent="0.4">
      <c r="A238" s="256" t="s">
        <v>376</v>
      </c>
      <c r="B238" s="16">
        <v>2023</v>
      </c>
      <c r="C238" s="16">
        <v>2024</v>
      </c>
      <c r="D238" s="16">
        <v>2025</v>
      </c>
      <c r="E238" s="16">
        <v>2026</v>
      </c>
      <c r="F238" s="16">
        <v>2027</v>
      </c>
      <c r="G238" s="16">
        <v>2028</v>
      </c>
      <c r="H238" s="16">
        <v>2029</v>
      </c>
      <c r="I238" s="16">
        <v>2030</v>
      </c>
      <c r="J238" s="16">
        <v>2031</v>
      </c>
      <c r="K238" s="16">
        <v>2032</v>
      </c>
      <c r="L238" s="16">
        <v>2033</v>
      </c>
    </row>
    <row r="239" spans="1:12" ht="15.5" thickTop="1" thickBot="1" x14ac:dyDescent="0.4">
      <c r="A239" s="257" t="s">
        <v>375</v>
      </c>
      <c r="B239" s="17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10</v>
      </c>
      <c r="I239" s="17">
        <v>23.7</v>
      </c>
      <c r="J239" s="17">
        <v>42.099999999999994</v>
      </c>
      <c r="K239" s="17">
        <v>65.099999999999994</v>
      </c>
      <c r="L239" s="17">
        <v>75</v>
      </c>
    </row>
    <row r="240" spans="1:12" ht="15" thickBot="1" x14ac:dyDescent="0.4">
      <c r="A240" s="18" t="s">
        <v>42</v>
      </c>
      <c r="B240" s="19">
        <v>0</v>
      </c>
      <c r="C240" s="19">
        <v>0</v>
      </c>
      <c r="D240" s="19">
        <v>0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4.8999999999999995</v>
      </c>
      <c r="K240" s="19">
        <v>11.613</v>
      </c>
      <c r="L240" s="19">
        <v>20.628999999999994</v>
      </c>
    </row>
    <row r="241" spans="1:12" ht="15" thickBot="1" x14ac:dyDescent="0.4">
      <c r="A241" s="18" t="s">
        <v>37</v>
      </c>
      <c r="B241" s="19">
        <v>0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2</v>
      </c>
      <c r="L241" s="19">
        <v>4.74</v>
      </c>
    </row>
    <row r="242" spans="1:12" ht="15" thickBot="1" x14ac:dyDescent="0.4">
      <c r="A242" s="20" t="s">
        <v>38</v>
      </c>
      <c r="B242" s="21">
        <v>0</v>
      </c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7.2</v>
      </c>
      <c r="J242" s="21">
        <v>17.064</v>
      </c>
      <c r="K242" s="21">
        <v>30.312000000000001</v>
      </c>
      <c r="L242" s="21">
        <v>46.872</v>
      </c>
    </row>
    <row r="243" spans="1:12" ht="15" thickTop="1" x14ac:dyDescent="0.35">
      <c r="A243" s="22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</row>
    <row r="244" spans="1:12" ht="15" thickBot="1" x14ac:dyDescent="0.4">
      <c r="A244" s="280" t="s">
        <v>474</v>
      </c>
      <c r="B244" s="281"/>
      <c r="C244" s="255"/>
      <c r="D244" s="258" t="s">
        <v>418</v>
      </c>
      <c r="E244" s="14" t="s">
        <v>419</v>
      </c>
      <c r="F244" s="14" t="s">
        <v>421</v>
      </c>
      <c r="G244" s="14" t="s">
        <v>370</v>
      </c>
      <c r="H244" s="14" t="s">
        <v>11</v>
      </c>
      <c r="I244" s="14" t="s">
        <v>374</v>
      </c>
      <c r="J244" s="15"/>
      <c r="K244" s="15"/>
      <c r="L244" s="15"/>
    </row>
    <row r="245" spans="1:12" ht="15" thickBot="1" x14ac:dyDescent="0.4">
      <c r="A245" s="256" t="s">
        <v>376</v>
      </c>
      <c r="B245" s="16">
        <v>2023</v>
      </c>
      <c r="C245" s="16">
        <v>2024</v>
      </c>
      <c r="D245" s="16">
        <v>2025</v>
      </c>
      <c r="E245" s="16">
        <v>2026</v>
      </c>
      <c r="F245" s="16">
        <v>2027</v>
      </c>
      <c r="G245" s="16">
        <v>2028</v>
      </c>
      <c r="H245" s="16">
        <v>2029</v>
      </c>
      <c r="I245" s="16">
        <v>2030</v>
      </c>
      <c r="J245" s="16">
        <v>2031</v>
      </c>
      <c r="K245" s="16">
        <v>2032</v>
      </c>
      <c r="L245" s="16">
        <v>2033</v>
      </c>
    </row>
    <row r="246" spans="1:12" ht="15.5" thickTop="1" thickBot="1" x14ac:dyDescent="0.4">
      <c r="A246" s="257" t="s">
        <v>375</v>
      </c>
      <c r="B246" s="17">
        <v>0</v>
      </c>
      <c r="C246" s="17">
        <v>0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17.550236466679692</v>
      </c>
      <c r="J246" s="17">
        <v>25.006665038108267</v>
      </c>
      <c r="K246" s="17">
        <v>30.543807895251128</v>
      </c>
      <c r="L246" s="17">
        <v>47.075807895251131</v>
      </c>
    </row>
    <row r="247" spans="1:12" ht="15" thickBot="1" x14ac:dyDescent="0.4">
      <c r="A247" s="18" t="s">
        <v>42</v>
      </c>
      <c r="B247" s="19">
        <v>0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1:12" ht="15" thickBot="1" x14ac:dyDescent="0.4">
      <c r="A248" s="18" t="s">
        <v>37</v>
      </c>
      <c r="B248" s="19">
        <v>0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</row>
    <row r="249" spans="1:12" ht="15" thickBot="1" x14ac:dyDescent="0.4">
      <c r="A249" s="20" t="s">
        <v>38</v>
      </c>
      <c r="B249" s="21">
        <v>0</v>
      </c>
      <c r="C249" s="21">
        <v>0</v>
      </c>
      <c r="D249" s="21">
        <v>0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6.3180851280046904</v>
      </c>
    </row>
    <row r="250" spans="1:12" ht="15" thickTop="1" x14ac:dyDescent="0.35"/>
    <row r="251" spans="1:12" ht="15" thickBot="1" x14ac:dyDescent="0.4">
      <c r="A251" s="280" t="s">
        <v>474</v>
      </c>
      <c r="B251" s="281"/>
      <c r="C251" s="14"/>
      <c r="D251" s="258" t="s">
        <v>389</v>
      </c>
      <c r="E251" s="14" t="s">
        <v>390</v>
      </c>
      <c r="F251" s="14" t="s">
        <v>422</v>
      </c>
      <c r="G251" s="14" t="s">
        <v>370</v>
      </c>
      <c r="H251" s="14" t="s">
        <v>11</v>
      </c>
      <c r="I251" s="14" t="s">
        <v>374</v>
      </c>
      <c r="J251" s="15"/>
      <c r="K251" s="15"/>
      <c r="L251" s="15"/>
    </row>
    <row r="252" spans="1:12" ht="15" thickBot="1" x14ac:dyDescent="0.4">
      <c r="A252" s="256" t="s">
        <v>376</v>
      </c>
      <c r="B252" s="16">
        <v>2023</v>
      </c>
      <c r="C252" s="16">
        <v>2024</v>
      </c>
      <c r="D252" s="16">
        <v>2025</v>
      </c>
      <c r="E252" s="16">
        <v>2026</v>
      </c>
      <c r="F252" s="16">
        <v>2027</v>
      </c>
      <c r="G252" s="16">
        <v>2028</v>
      </c>
      <c r="H252" s="16">
        <v>2029</v>
      </c>
      <c r="I252" s="16">
        <v>2030</v>
      </c>
      <c r="J252" s="16">
        <v>2031</v>
      </c>
      <c r="K252" s="16">
        <v>2032</v>
      </c>
      <c r="L252" s="16">
        <v>2033</v>
      </c>
    </row>
    <row r="253" spans="1:12" ht="15.5" thickTop="1" thickBot="1" x14ac:dyDescent="0.4">
      <c r="A253" s="257" t="s">
        <v>375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8.7751182333398461</v>
      </c>
      <c r="L253" s="17">
        <v>12.503332519054133</v>
      </c>
    </row>
    <row r="254" spans="1:12" ht="15" thickBot="1" x14ac:dyDescent="0.4">
      <c r="A254" s="18" t="s">
        <v>42</v>
      </c>
      <c r="B254" s="19">
        <v>0</v>
      </c>
      <c r="C254" s="19">
        <v>0</v>
      </c>
      <c r="D254" s="19">
        <v>0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</row>
    <row r="255" spans="1:12" ht="15" thickBot="1" x14ac:dyDescent="0.4">
      <c r="A255" s="18" t="s">
        <v>37</v>
      </c>
      <c r="B255" s="19">
        <v>0</v>
      </c>
      <c r="C255" s="19">
        <v>0</v>
      </c>
      <c r="D255" s="19">
        <v>0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1:12" ht="15" thickBot="1" x14ac:dyDescent="0.4">
      <c r="A256" s="20" t="s">
        <v>38</v>
      </c>
      <c r="B256" s="21">
        <v>0</v>
      </c>
      <c r="C256" s="21">
        <v>0</v>
      </c>
      <c r="D256" s="21">
        <v>0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</row>
    <row r="257" spans="1:12" ht="15" thickTop="1" x14ac:dyDescent="0.35"/>
    <row r="258" spans="1:12" ht="15" thickBot="1" x14ac:dyDescent="0.4">
      <c r="A258" s="280" t="s">
        <v>474</v>
      </c>
      <c r="B258" s="281"/>
      <c r="C258" s="255"/>
      <c r="D258" s="14" t="s">
        <v>423</v>
      </c>
      <c r="E258" s="14" t="s">
        <v>424</v>
      </c>
      <c r="F258" s="14" t="s">
        <v>425</v>
      </c>
      <c r="G258" s="14" t="s">
        <v>370</v>
      </c>
      <c r="H258" s="14" t="s">
        <v>11</v>
      </c>
      <c r="I258" s="14" t="s">
        <v>374</v>
      </c>
      <c r="J258" s="15"/>
      <c r="K258" s="15"/>
      <c r="L258" s="15"/>
    </row>
    <row r="259" spans="1:12" ht="15" thickBot="1" x14ac:dyDescent="0.4">
      <c r="A259" s="256" t="s">
        <v>376</v>
      </c>
      <c r="B259" s="16">
        <v>2023</v>
      </c>
      <c r="C259" s="16">
        <v>2024</v>
      </c>
      <c r="D259" s="16">
        <v>2025</v>
      </c>
      <c r="E259" s="16">
        <v>2026</v>
      </c>
      <c r="F259" s="16">
        <v>2027</v>
      </c>
      <c r="G259" s="16">
        <v>2028</v>
      </c>
      <c r="H259" s="16">
        <v>2029</v>
      </c>
      <c r="I259" s="16">
        <v>2030</v>
      </c>
      <c r="J259" s="16">
        <v>2031</v>
      </c>
      <c r="K259" s="16">
        <v>2032</v>
      </c>
      <c r="L259" s="16">
        <v>2033</v>
      </c>
    </row>
    <row r="260" spans="1:12" ht="15.5" thickTop="1" thickBot="1" x14ac:dyDescent="0.4">
      <c r="A260" s="257" t="s">
        <v>375</v>
      </c>
      <c r="B260" s="17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26.325354700019538</v>
      </c>
      <c r="L260" s="17">
        <v>37.5099975571624</v>
      </c>
    </row>
    <row r="261" spans="1:12" ht="15" thickBot="1" x14ac:dyDescent="0.4">
      <c r="A261" s="18" t="s">
        <v>42</v>
      </c>
      <c r="B261" s="19">
        <v>0</v>
      </c>
      <c r="C261" s="19"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</row>
    <row r="262" spans="1:12" ht="15" thickBot="1" x14ac:dyDescent="0.4">
      <c r="A262" s="18" t="s">
        <v>37</v>
      </c>
      <c r="B262" s="19">
        <v>0</v>
      </c>
      <c r="C262" s="19">
        <v>0</v>
      </c>
      <c r="D262" s="19">
        <v>0</v>
      </c>
      <c r="E262" s="19">
        <v>0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</row>
    <row r="263" spans="1:12" ht="15" thickBot="1" x14ac:dyDescent="0.4">
      <c r="A263" s="20" t="s">
        <v>38</v>
      </c>
      <c r="B263" s="21">
        <v>0</v>
      </c>
      <c r="C263" s="21">
        <v>0</v>
      </c>
      <c r="D263" s="21">
        <v>0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</row>
    <row r="264" spans="1:12" ht="15" thickTop="1" x14ac:dyDescent="0.35"/>
    <row r="265" spans="1:12" ht="15" thickBot="1" x14ac:dyDescent="0.4">
      <c r="A265" s="280" t="s">
        <v>474</v>
      </c>
      <c r="B265" s="281"/>
      <c r="C265" s="255"/>
      <c r="D265" s="258" t="s">
        <v>385</v>
      </c>
      <c r="E265" s="14" t="s">
        <v>386</v>
      </c>
      <c r="F265" s="14" t="s">
        <v>426</v>
      </c>
      <c r="G265" s="14" t="s">
        <v>370</v>
      </c>
      <c r="H265" s="14" t="s">
        <v>11</v>
      </c>
      <c r="I265" s="14" t="s">
        <v>374</v>
      </c>
      <c r="J265" s="15"/>
      <c r="K265" s="15"/>
      <c r="L265" s="15"/>
    </row>
    <row r="266" spans="1:12" ht="15" thickBot="1" x14ac:dyDescent="0.4">
      <c r="A266" s="256" t="s">
        <v>376</v>
      </c>
      <c r="B266" s="16">
        <v>2023</v>
      </c>
      <c r="C266" s="16">
        <v>2024</v>
      </c>
      <c r="D266" s="16">
        <v>2025</v>
      </c>
      <c r="E266" s="16">
        <v>2026</v>
      </c>
      <c r="F266" s="16">
        <v>2027</v>
      </c>
      <c r="G266" s="16">
        <v>2028</v>
      </c>
      <c r="H266" s="16">
        <v>2029</v>
      </c>
      <c r="I266" s="16">
        <v>2030</v>
      </c>
      <c r="J266" s="16">
        <v>2031</v>
      </c>
      <c r="K266" s="16">
        <v>2032</v>
      </c>
      <c r="L266" s="16">
        <v>2033</v>
      </c>
    </row>
    <row r="267" spans="1:12" ht="15.5" thickTop="1" thickBot="1" x14ac:dyDescent="0.4">
      <c r="A267" s="257" t="s">
        <v>375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17">
        <v>35.100472933359384</v>
      </c>
      <c r="K267" s="17">
        <v>50.013330076216533</v>
      </c>
      <c r="L267" s="17">
        <v>61.087615790502255</v>
      </c>
    </row>
    <row r="268" spans="1:12" ht="15" thickBot="1" x14ac:dyDescent="0.4">
      <c r="A268" s="18" t="s">
        <v>42</v>
      </c>
      <c r="B268" s="19">
        <v>0</v>
      </c>
      <c r="C268" s="19">
        <v>0</v>
      </c>
      <c r="D268" s="19">
        <v>0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</row>
    <row r="269" spans="1:12" ht="15" thickBot="1" x14ac:dyDescent="0.4">
      <c r="A269" s="18" t="s">
        <v>37</v>
      </c>
      <c r="B269" s="19">
        <v>0</v>
      </c>
      <c r="C269" s="19">
        <v>0</v>
      </c>
      <c r="D269" s="19">
        <v>0</v>
      </c>
      <c r="E269" s="19">
        <v>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</row>
    <row r="270" spans="1:12" ht="15" thickBot="1" x14ac:dyDescent="0.4">
      <c r="A270" s="20" t="s">
        <v>38</v>
      </c>
      <c r="B270" s="21">
        <v>0</v>
      </c>
      <c r="C270" s="21">
        <v>0</v>
      </c>
      <c r="D270" s="21">
        <v>0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</row>
    <row r="271" spans="1:12" ht="15" thickTop="1" x14ac:dyDescent="0.35"/>
    <row r="272" spans="1:12" ht="15" thickBot="1" x14ac:dyDescent="0.4">
      <c r="A272" s="280" t="s">
        <v>474</v>
      </c>
      <c r="B272" s="281"/>
      <c r="C272" s="255"/>
      <c r="D272" s="258" t="s">
        <v>385</v>
      </c>
      <c r="E272" s="14" t="s">
        <v>386</v>
      </c>
      <c r="F272" s="14" t="s">
        <v>427</v>
      </c>
      <c r="G272" s="14" t="s">
        <v>370</v>
      </c>
      <c r="H272" s="14" t="s">
        <v>11</v>
      </c>
      <c r="I272" s="14" t="s">
        <v>374</v>
      </c>
      <c r="J272" s="15"/>
      <c r="K272" s="15"/>
      <c r="L272" s="15"/>
    </row>
    <row r="273" spans="1:12" ht="15" thickBot="1" x14ac:dyDescent="0.4">
      <c r="A273" s="256" t="s">
        <v>376</v>
      </c>
      <c r="B273" s="16">
        <v>2023</v>
      </c>
      <c r="C273" s="16">
        <v>2024</v>
      </c>
      <c r="D273" s="16">
        <v>2025</v>
      </c>
      <c r="E273" s="16">
        <v>2026</v>
      </c>
      <c r="F273" s="16">
        <v>2027</v>
      </c>
      <c r="G273" s="16">
        <v>2028</v>
      </c>
      <c r="H273" s="16">
        <v>2029</v>
      </c>
      <c r="I273" s="16">
        <v>2030</v>
      </c>
      <c r="J273" s="16">
        <v>2031</v>
      </c>
      <c r="K273" s="16">
        <v>2032</v>
      </c>
      <c r="L273" s="16">
        <v>2033</v>
      </c>
    </row>
    <row r="274" spans="1:12" ht="15.5" thickTop="1" thickBot="1" x14ac:dyDescent="0.4">
      <c r="A274" s="257" t="s">
        <v>375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26.325354700019538</v>
      </c>
    </row>
    <row r="275" spans="1:12" ht="15" thickBot="1" x14ac:dyDescent="0.4">
      <c r="A275" s="18" t="s">
        <v>42</v>
      </c>
      <c r="B275" s="19">
        <v>0</v>
      </c>
      <c r="C275" s="19">
        <v>0</v>
      </c>
      <c r="D275" s="19">
        <v>0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1:12" ht="15" thickBot="1" x14ac:dyDescent="0.4">
      <c r="A276" s="18" t="s">
        <v>37</v>
      </c>
      <c r="B276" s="19">
        <v>0</v>
      </c>
      <c r="C276" s="19">
        <v>0</v>
      </c>
      <c r="D276" s="19">
        <v>0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</row>
    <row r="277" spans="1:12" ht="15" thickBot="1" x14ac:dyDescent="0.4">
      <c r="A277" s="20" t="s">
        <v>38</v>
      </c>
      <c r="B277" s="21">
        <v>0</v>
      </c>
      <c r="C277" s="21">
        <v>0</v>
      </c>
      <c r="D277" s="21">
        <v>0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</row>
    <row r="278" spans="1:12" ht="15" thickTop="1" x14ac:dyDescent="0.35"/>
    <row r="279" spans="1:12" ht="15" thickBot="1" x14ac:dyDescent="0.4">
      <c r="A279" s="280" t="s">
        <v>474</v>
      </c>
      <c r="B279" s="281"/>
      <c r="C279" s="255"/>
      <c r="D279" s="258" t="s">
        <v>428</v>
      </c>
      <c r="E279" s="14" t="s">
        <v>390</v>
      </c>
      <c r="F279" s="14" t="s">
        <v>429</v>
      </c>
      <c r="G279" s="14" t="s">
        <v>370</v>
      </c>
      <c r="H279" s="14" t="s">
        <v>11</v>
      </c>
      <c r="I279" s="14" t="s">
        <v>374</v>
      </c>
      <c r="J279" s="15"/>
      <c r="K279" s="15"/>
      <c r="L279" s="15"/>
    </row>
    <row r="280" spans="1:12" ht="15" thickBot="1" x14ac:dyDescent="0.4">
      <c r="A280" s="256" t="s">
        <v>376</v>
      </c>
      <c r="B280" s="16">
        <v>2023</v>
      </c>
      <c r="C280" s="16">
        <v>2024</v>
      </c>
      <c r="D280" s="16">
        <v>2025</v>
      </c>
      <c r="E280" s="16">
        <v>2026</v>
      </c>
      <c r="F280" s="16">
        <v>2027</v>
      </c>
      <c r="G280" s="16">
        <v>2028</v>
      </c>
      <c r="H280" s="16">
        <v>2029</v>
      </c>
      <c r="I280" s="16">
        <v>2030</v>
      </c>
      <c r="J280" s="16">
        <v>2031</v>
      </c>
      <c r="K280" s="16">
        <v>2032</v>
      </c>
      <c r="L280" s="16">
        <v>2033</v>
      </c>
    </row>
    <row r="281" spans="1:12" ht="15.5" thickTop="1" thickBot="1" x14ac:dyDescent="0.4">
      <c r="A281" s="257" t="s">
        <v>375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17">
        <v>17.550236466679692</v>
      </c>
    </row>
    <row r="282" spans="1:12" ht="15" thickBot="1" x14ac:dyDescent="0.4">
      <c r="A282" s="18" t="s">
        <v>42</v>
      </c>
      <c r="B282" s="19">
        <v>0</v>
      </c>
      <c r="C282" s="19">
        <v>0</v>
      </c>
      <c r="D282" s="19">
        <v>0</v>
      </c>
      <c r="E282" s="19">
        <v>0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</row>
    <row r="283" spans="1:12" ht="15" thickBot="1" x14ac:dyDescent="0.4">
      <c r="A283" s="18" t="s">
        <v>37</v>
      </c>
      <c r="B283" s="19">
        <v>0</v>
      </c>
      <c r="C283" s="19">
        <v>0</v>
      </c>
      <c r="D283" s="19">
        <v>0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1:12" ht="15" thickBot="1" x14ac:dyDescent="0.4">
      <c r="A284" s="20" t="s">
        <v>38</v>
      </c>
      <c r="B284" s="21">
        <v>0</v>
      </c>
      <c r="C284" s="21">
        <v>0</v>
      </c>
      <c r="D284" s="21">
        <v>0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</row>
    <row r="285" spans="1:12" ht="15" thickTop="1" x14ac:dyDescent="0.35"/>
    <row r="286" spans="1:12" ht="15" thickBot="1" x14ac:dyDescent="0.4">
      <c r="A286" s="280" t="s">
        <v>474</v>
      </c>
      <c r="B286" s="281"/>
      <c r="C286" s="255"/>
      <c r="D286" s="258" t="s">
        <v>402</v>
      </c>
      <c r="E286" s="14" t="s">
        <v>390</v>
      </c>
      <c r="F286" s="14" t="s">
        <v>430</v>
      </c>
      <c r="G286" s="14" t="s">
        <v>368</v>
      </c>
      <c r="H286" s="14" t="s">
        <v>11</v>
      </c>
      <c r="I286" s="14" t="s">
        <v>374</v>
      </c>
      <c r="J286" s="15"/>
      <c r="K286" s="15"/>
      <c r="L286" s="15"/>
    </row>
    <row r="287" spans="1:12" ht="15" thickBot="1" x14ac:dyDescent="0.4">
      <c r="A287" s="256" t="s">
        <v>376</v>
      </c>
      <c r="B287" s="16">
        <v>2023</v>
      </c>
      <c r="C287" s="16">
        <v>2024</v>
      </c>
      <c r="D287" s="16">
        <v>2025</v>
      </c>
      <c r="E287" s="16">
        <v>2026</v>
      </c>
      <c r="F287" s="16">
        <v>2027</v>
      </c>
      <c r="G287" s="16">
        <v>2028</v>
      </c>
      <c r="H287" s="16">
        <v>2029</v>
      </c>
      <c r="I287" s="16">
        <v>2030</v>
      </c>
      <c r="J287" s="16">
        <v>2031</v>
      </c>
      <c r="K287" s="16">
        <v>2032</v>
      </c>
      <c r="L287" s="16">
        <v>2033</v>
      </c>
    </row>
    <row r="288" spans="1:12" ht="15.5" thickTop="1" thickBot="1" x14ac:dyDescent="0.4">
      <c r="A288" s="257" t="s">
        <v>375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>
        <v>8.7751182333398461</v>
      </c>
      <c r="K288" s="17">
        <v>12.503332519054133</v>
      </c>
      <c r="L288" s="17">
        <v>15.271903947625564</v>
      </c>
    </row>
    <row r="289" spans="1:12" ht="15" thickBot="1" x14ac:dyDescent="0.4">
      <c r="A289" s="18" t="s">
        <v>42</v>
      </c>
      <c r="B289" s="19">
        <v>0</v>
      </c>
      <c r="C289" s="19">
        <v>0</v>
      </c>
      <c r="D289" s="19">
        <v>0</v>
      </c>
      <c r="E289" s="19"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4.2998079343365241</v>
      </c>
    </row>
    <row r="290" spans="1:12" ht="15" thickBot="1" x14ac:dyDescent="0.4">
      <c r="A290" s="18" t="s">
        <v>37</v>
      </c>
      <c r="B290" s="19">
        <v>0</v>
      </c>
      <c r="C290" s="19">
        <v>0</v>
      </c>
      <c r="D290" s="19">
        <v>0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</row>
    <row r="291" spans="1:12" ht="15" thickBot="1" x14ac:dyDescent="0.4">
      <c r="A291" s="20" t="s">
        <v>38</v>
      </c>
      <c r="B291" s="21">
        <v>0</v>
      </c>
      <c r="C291" s="21">
        <v>0</v>
      </c>
      <c r="D291" s="21">
        <v>0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6.3180851280046904</v>
      </c>
      <c r="L291" s="21">
        <v>9.002399413718976</v>
      </c>
    </row>
    <row r="292" spans="1:12" ht="15" thickTop="1" x14ac:dyDescent="0.35"/>
    <row r="293" spans="1:12" ht="15" thickBot="1" x14ac:dyDescent="0.4">
      <c r="A293" s="280" t="s">
        <v>474</v>
      </c>
      <c r="B293" s="281"/>
      <c r="C293" s="255"/>
      <c r="D293" s="258" t="s">
        <v>402</v>
      </c>
      <c r="E293" s="14" t="s">
        <v>390</v>
      </c>
      <c r="F293" s="14" t="s">
        <v>431</v>
      </c>
      <c r="G293" s="14" t="s">
        <v>371</v>
      </c>
      <c r="H293" s="14" t="s">
        <v>11</v>
      </c>
      <c r="I293" s="14" t="s">
        <v>374</v>
      </c>
      <c r="J293" s="15"/>
      <c r="K293" s="15"/>
      <c r="L293" s="15"/>
    </row>
    <row r="294" spans="1:12" ht="15" thickBot="1" x14ac:dyDescent="0.4">
      <c r="A294" s="256" t="s">
        <v>376</v>
      </c>
      <c r="B294" s="16">
        <v>2023</v>
      </c>
      <c r="C294" s="16">
        <v>2024</v>
      </c>
      <c r="D294" s="16">
        <v>2025</v>
      </c>
      <c r="E294" s="16">
        <v>2026</v>
      </c>
      <c r="F294" s="16">
        <v>2027</v>
      </c>
      <c r="G294" s="16">
        <v>2028</v>
      </c>
      <c r="H294" s="16">
        <v>2029</v>
      </c>
      <c r="I294" s="16">
        <v>2030</v>
      </c>
      <c r="J294" s="16">
        <v>2031</v>
      </c>
      <c r="K294" s="16">
        <v>2032</v>
      </c>
      <c r="L294" s="16">
        <v>2033</v>
      </c>
    </row>
    <row r="295" spans="1:12" ht="15.5" thickTop="1" thickBot="1" x14ac:dyDescent="0.4">
      <c r="A295" s="257" t="s">
        <v>375</v>
      </c>
      <c r="B295" s="17">
        <v>0</v>
      </c>
      <c r="C295" s="17">
        <v>0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17.550236466679692</v>
      </c>
      <c r="L295" s="17">
        <v>35.100472933359384</v>
      </c>
    </row>
    <row r="296" spans="1:12" ht="15" thickBot="1" x14ac:dyDescent="0.4">
      <c r="A296" s="18" t="s">
        <v>42</v>
      </c>
      <c r="B296" s="19">
        <v>0</v>
      </c>
      <c r="C296" s="19">
        <v>0</v>
      </c>
      <c r="D296" s="19">
        <v>0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</row>
    <row r="297" spans="1:12" ht="15" thickBot="1" x14ac:dyDescent="0.4">
      <c r="A297" s="18" t="s">
        <v>37</v>
      </c>
      <c r="B297" s="19">
        <v>0</v>
      </c>
      <c r="C297" s="19">
        <v>0</v>
      </c>
      <c r="D297" s="19">
        <v>0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</row>
    <row r="298" spans="1:12" ht="15" thickBot="1" x14ac:dyDescent="0.4">
      <c r="A298" s="20" t="s">
        <v>38</v>
      </c>
      <c r="B298" s="21">
        <v>0</v>
      </c>
      <c r="C298" s="21">
        <v>0</v>
      </c>
      <c r="D298" s="21">
        <v>0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</row>
    <row r="299" spans="1:12" ht="15" thickTop="1" x14ac:dyDescent="0.35"/>
    <row r="300" spans="1:12" ht="15" thickBot="1" x14ac:dyDescent="0.4">
      <c r="A300" s="280" t="s">
        <v>474</v>
      </c>
      <c r="B300" s="281"/>
      <c r="C300" s="14"/>
      <c r="D300" s="14" t="s">
        <v>389</v>
      </c>
      <c r="E300" s="14" t="s">
        <v>390</v>
      </c>
      <c r="F300" s="14" t="s">
        <v>432</v>
      </c>
      <c r="G300" s="14" t="s">
        <v>368</v>
      </c>
      <c r="H300" s="14" t="s">
        <v>11</v>
      </c>
      <c r="I300" s="14" t="s">
        <v>374</v>
      </c>
      <c r="J300" s="15"/>
      <c r="K300" s="15"/>
      <c r="L300" s="15"/>
    </row>
    <row r="301" spans="1:12" ht="15" thickBot="1" x14ac:dyDescent="0.4">
      <c r="A301" s="256" t="s">
        <v>376</v>
      </c>
      <c r="B301" s="16">
        <v>2023</v>
      </c>
      <c r="C301" s="16">
        <v>2024</v>
      </c>
      <c r="D301" s="16">
        <v>2025</v>
      </c>
      <c r="E301" s="16">
        <v>2026</v>
      </c>
      <c r="F301" s="16">
        <v>2027</v>
      </c>
      <c r="G301" s="16">
        <v>2028</v>
      </c>
      <c r="H301" s="16">
        <v>2029</v>
      </c>
      <c r="I301" s="16">
        <v>2030</v>
      </c>
      <c r="J301" s="16">
        <v>2031</v>
      </c>
      <c r="K301" s="16">
        <v>2032</v>
      </c>
      <c r="L301" s="16">
        <v>2033</v>
      </c>
    </row>
    <row r="302" spans="1:12" ht="15.5" thickTop="1" thickBot="1" x14ac:dyDescent="0.4">
      <c r="A302" s="257" t="s">
        <v>375</v>
      </c>
      <c r="B302" s="17">
        <v>0</v>
      </c>
      <c r="C302" s="17">
        <v>0</v>
      </c>
      <c r="D302" s="17">
        <v>0</v>
      </c>
      <c r="E302" s="17">
        <v>14.74</v>
      </c>
      <c r="F302" s="17">
        <v>29.97</v>
      </c>
      <c r="G302" s="17">
        <v>29.97</v>
      </c>
      <c r="H302" s="17">
        <v>29.97</v>
      </c>
      <c r="I302" s="17">
        <v>29.97</v>
      </c>
      <c r="J302" s="17">
        <v>29.97</v>
      </c>
      <c r="K302" s="17">
        <v>29.97</v>
      </c>
      <c r="L302" s="17">
        <v>29.97</v>
      </c>
    </row>
    <row r="303" spans="1:12" ht="15" thickBot="1" x14ac:dyDescent="0.4">
      <c r="A303" s="18" t="s">
        <v>42</v>
      </c>
      <c r="B303" s="19">
        <v>0</v>
      </c>
      <c r="C303" s="19">
        <v>0</v>
      </c>
      <c r="D303" s="19">
        <v>0</v>
      </c>
      <c r="E303" s="19">
        <v>0</v>
      </c>
      <c r="F303" s="19">
        <v>0</v>
      </c>
      <c r="G303" s="19">
        <v>7.222599999999999</v>
      </c>
      <c r="H303" s="19">
        <v>7.222599999999999</v>
      </c>
      <c r="I303" s="19">
        <v>7.222599999999999</v>
      </c>
      <c r="J303" s="19">
        <v>7.222599999999999</v>
      </c>
      <c r="K303" s="19">
        <v>10.4895</v>
      </c>
      <c r="L303" s="19">
        <v>10.4895</v>
      </c>
    </row>
    <row r="304" spans="1:12" ht="15" thickBot="1" x14ac:dyDescent="0.4">
      <c r="A304" s="18" t="s">
        <v>37</v>
      </c>
      <c r="B304" s="19">
        <v>0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19">
        <v>2.9480000000000004</v>
      </c>
      <c r="I304" s="19">
        <v>2.9480000000000004</v>
      </c>
      <c r="J304" s="19">
        <v>2.9480000000000004</v>
      </c>
      <c r="K304" s="19">
        <v>2.9480000000000004</v>
      </c>
      <c r="L304" s="19">
        <v>2.9480000000000004</v>
      </c>
    </row>
    <row r="305" spans="1:12" ht="15" thickBot="1" x14ac:dyDescent="0.4">
      <c r="A305" s="20" t="s">
        <v>38</v>
      </c>
      <c r="B305" s="21">
        <v>0</v>
      </c>
      <c r="C305" s="21">
        <v>0</v>
      </c>
      <c r="D305" s="21">
        <v>0</v>
      </c>
      <c r="E305" s="21">
        <v>0</v>
      </c>
      <c r="F305" s="21">
        <v>10.612800000000002</v>
      </c>
      <c r="G305" s="21">
        <v>10.612800000000002</v>
      </c>
      <c r="H305" s="21">
        <v>10.612800000000002</v>
      </c>
      <c r="I305" s="21">
        <v>21.578399999999998</v>
      </c>
      <c r="J305" s="21">
        <v>21.578399999999998</v>
      </c>
      <c r="K305" s="21">
        <v>21.578399999999998</v>
      </c>
      <c r="L305" s="21">
        <v>21.578399999999998</v>
      </c>
    </row>
    <row r="306" spans="1:12" ht="15" thickTop="1" x14ac:dyDescent="0.35">
      <c r="A306" s="22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</row>
    <row r="307" spans="1:12" ht="15" thickBot="1" x14ac:dyDescent="0.4">
      <c r="A307" s="280" t="s">
        <v>474</v>
      </c>
      <c r="B307" s="281"/>
      <c r="C307" s="14"/>
      <c r="D307" s="14" t="s">
        <v>389</v>
      </c>
      <c r="E307" s="14" t="s">
        <v>390</v>
      </c>
      <c r="F307" s="14" t="s">
        <v>433</v>
      </c>
      <c r="G307" s="14" t="s">
        <v>369</v>
      </c>
      <c r="H307" s="14" t="s">
        <v>11</v>
      </c>
      <c r="I307" s="14" t="s">
        <v>374</v>
      </c>
      <c r="J307" s="15"/>
      <c r="K307" s="15"/>
      <c r="L307" s="15"/>
    </row>
    <row r="308" spans="1:12" ht="15" thickBot="1" x14ac:dyDescent="0.4">
      <c r="A308" s="256" t="s">
        <v>376</v>
      </c>
      <c r="B308" s="16">
        <v>2023</v>
      </c>
      <c r="C308" s="16">
        <v>2024</v>
      </c>
      <c r="D308" s="16">
        <v>2025</v>
      </c>
      <c r="E308" s="16">
        <v>2026</v>
      </c>
      <c r="F308" s="16">
        <v>2027</v>
      </c>
      <c r="G308" s="16">
        <v>2028</v>
      </c>
      <c r="H308" s="16">
        <v>2029</v>
      </c>
      <c r="I308" s="16">
        <v>2030</v>
      </c>
      <c r="J308" s="16">
        <v>2031</v>
      </c>
      <c r="K308" s="16">
        <v>2032</v>
      </c>
      <c r="L308" s="16">
        <v>2033</v>
      </c>
    </row>
    <row r="309" spans="1:12" ht="15.5" thickTop="1" thickBot="1" x14ac:dyDescent="0.4">
      <c r="A309" s="257" t="s">
        <v>375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14.240000000000002</v>
      </c>
      <c r="H309" s="17">
        <v>54.239999999999995</v>
      </c>
      <c r="I309" s="17">
        <v>68.98</v>
      </c>
      <c r="J309" s="17">
        <v>83.710000000000008</v>
      </c>
      <c r="K309" s="17">
        <v>98.449999999999989</v>
      </c>
      <c r="L309" s="17">
        <v>110.03</v>
      </c>
    </row>
    <row r="310" spans="1:12" ht="15" thickBot="1" x14ac:dyDescent="0.4">
      <c r="A310" s="18" t="s">
        <v>42</v>
      </c>
      <c r="B310" s="19">
        <v>0</v>
      </c>
      <c r="C310" s="19">
        <v>0</v>
      </c>
      <c r="D310" s="19">
        <v>0</v>
      </c>
      <c r="E310" s="19">
        <v>0</v>
      </c>
      <c r="F310" s="19">
        <v>0</v>
      </c>
      <c r="G310" s="19">
        <v>0</v>
      </c>
      <c r="H310" s="19">
        <v>0</v>
      </c>
      <c r="I310" s="19">
        <v>0</v>
      </c>
      <c r="J310" s="19">
        <v>4.984</v>
      </c>
      <c r="K310" s="19">
        <v>18.983999999999998</v>
      </c>
      <c r="L310" s="19">
        <v>23.106299999999997</v>
      </c>
    </row>
    <row r="311" spans="1:12" ht="15" thickBot="1" x14ac:dyDescent="0.4">
      <c r="A311" s="18" t="s">
        <v>37</v>
      </c>
      <c r="B311" s="19">
        <v>0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1.4240000000000004</v>
      </c>
    </row>
    <row r="312" spans="1:12" ht="15" thickBot="1" x14ac:dyDescent="0.4">
      <c r="A312" s="20" t="s">
        <v>38</v>
      </c>
      <c r="B312" s="21">
        <v>0</v>
      </c>
      <c r="C312" s="21">
        <v>0</v>
      </c>
      <c r="D312" s="21">
        <v>0</v>
      </c>
      <c r="E312" s="21">
        <v>0</v>
      </c>
      <c r="F312" s="21">
        <v>0</v>
      </c>
      <c r="G312" s="21">
        <v>0</v>
      </c>
      <c r="H312" s="21">
        <v>0</v>
      </c>
      <c r="I312" s="21">
        <v>7.6896000000000004</v>
      </c>
      <c r="J312" s="21">
        <v>29.289599999999997</v>
      </c>
      <c r="K312" s="21">
        <v>37.249200000000002</v>
      </c>
      <c r="L312" s="21">
        <v>45.203400000000009</v>
      </c>
    </row>
    <row r="313" spans="1:12" ht="15" thickTop="1" x14ac:dyDescent="0.35">
      <c r="A313" s="22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</row>
    <row r="314" spans="1:12" ht="15" thickBot="1" x14ac:dyDescent="0.4">
      <c r="A314" s="280" t="s">
        <v>474</v>
      </c>
      <c r="B314" s="281"/>
      <c r="C314" s="14"/>
      <c r="D314" s="14" t="s">
        <v>385</v>
      </c>
      <c r="E314" s="14" t="s">
        <v>386</v>
      </c>
      <c r="F314" s="14" t="s">
        <v>434</v>
      </c>
      <c r="G314" s="14" t="s">
        <v>370</v>
      </c>
      <c r="H314" s="14" t="s">
        <v>11</v>
      </c>
      <c r="I314" s="14" t="s">
        <v>374</v>
      </c>
      <c r="J314" s="15"/>
      <c r="K314" s="15"/>
      <c r="L314" s="15"/>
    </row>
    <row r="315" spans="1:12" ht="15" thickBot="1" x14ac:dyDescent="0.4">
      <c r="A315" s="256" t="s">
        <v>376</v>
      </c>
      <c r="B315" s="16">
        <v>2023</v>
      </c>
      <c r="C315" s="16">
        <v>2024</v>
      </c>
      <c r="D315" s="16">
        <v>2025</v>
      </c>
      <c r="E315" s="16">
        <v>2026</v>
      </c>
      <c r="F315" s="16">
        <v>2027</v>
      </c>
      <c r="G315" s="16">
        <v>2028</v>
      </c>
      <c r="H315" s="16">
        <v>2029</v>
      </c>
      <c r="I315" s="16">
        <v>2030</v>
      </c>
      <c r="J315" s="16">
        <v>2031</v>
      </c>
      <c r="K315" s="16">
        <v>2032</v>
      </c>
      <c r="L315" s="16">
        <v>2033</v>
      </c>
    </row>
    <row r="316" spans="1:12" ht="15.5" thickTop="1" thickBot="1" x14ac:dyDescent="0.4">
      <c r="A316" s="257" t="s">
        <v>375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</row>
    <row r="317" spans="1:12" ht="15" thickBot="1" x14ac:dyDescent="0.4">
      <c r="A317" s="18" t="s">
        <v>42</v>
      </c>
      <c r="B317" s="19">
        <v>0</v>
      </c>
      <c r="C317" s="19">
        <v>0</v>
      </c>
      <c r="D317" s="19">
        <v>0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</row>
    <row r="318" spans="1:12" ht="15" thickBot="1" x14ac:dyDescent="0.4">
      <c r="A318" s="18" t="s">
        <v>37</v>
      </c>
      <c r="B318" s="19">
        <v>0</v>
      </c>
      <c r="C318" s="19">
        <v>0</v>
      </c>
      <c r="D318" s="19">
        <v>0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</row>
    <row r="319" spans="1:12" ht="15" thickBot="1" x14ac:dyDescent="0.4">
      <c r="A319" s="20" t="s">
        <v>38</v>
      </c>
      <c r="B319" s="21">
        <v>0</v>
      </c>
      <c r="C319" s="21">
        <v>0</v>
      </c>
      <c r="D319" s="21">
        <v>0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</row>
    <row r="320" spans="1:12" ht="15" thickTop="1" x14ac:dyDescent="0.35"/>
    <row r="321" spans="1:12" ht="15" thickBot="1" x14ac:dyDescent="0.4">
      <c r="A321" s="280" t="s">
        <v>474</v>
      </c>
      <c r="B321" s="281"/>
      <c r="C321" s="14"/>
      <c r="D321" s="14" t="s">
        <v>391</v>
      </c>
      <c r="E321" s="14" t="s">
        <v>392</v>
      </c>
      <c r="F321" s="14" t="s">
        <v>435</v>
      </c>
      <c r="G321" s="14" t="s">
        <v>368</v>
      </c>
      <c r="H321" s="14" t="s">
        <v>11</v>
      </c>
      <c r="I321" s="14" t="s">
        <v>374</v>
      </c>
      <c r="J321" s="15"/>
      <c r="K321" s="15"/>
      <c r="L321" s="15"/>
    </row>
    <row r="322" spans="1:12" ht="15" thickBot="1" x14ac:dyDescent="0.4">
      <c r="A322" s="256" t="s">
        <v>376</v>
      </c>
      <c r="B322" s="16">
        <v>2023</v>
      </c>
      <c r="C322" s="16">
        <v>2024</v>
      </c>
      <c r="D322" s="16">
        <v>2025</v>
      </c>
      <c r="E322" s="16">
        <v>2026</v>
      </c>
      <c r="F322" s="16">
        <v>2027</v>
      </c>
      <c r="G322" s="16">
        <v>2028</v>
      </c>
      <c r="H322" s="16">
        <v>2029</v>
      </c>
      <c r="I322" s="16">
        <v>2030</v>
      </c>
      <c r="J322" s="16">
        <v>2031</v>
      </c>
      <c r="K322" s="16">
        <v>2032</v>
      </c>
      <c r="L322" s="16">
        <v>2033</v>
      </c>
    </row>
    <row r="323" spans="1:12" ht="15.5" thickTop="1" thickBot="1" x14ac:dyDescent="0.4">
      <c r="A323" s="257" t="s">
        <v>375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0</v>
      </c>
      <c r="H323" s="17">
        <v>5.8500788222265641</v>
      </c>
      <c r="I323" s="17">
        <v>8.3355550127027556</v>
      </c>
      <c r="J323" s="17">
        <v>10.181269298417043</v>
      </c>
      <c r="K323" s="17">
        <v>15.691935965083708</v>
      </c>
      <c r="L323" s="17">
        <v>19.294793107940848</v>
      </c>
    </row>
    <row r="324" spans="1:12" ht="15" thickBot="1" x14ac:dyDescent="0.4">
      <c r="A324" s="18" t="s">
        <v>42</v>
      </c>
      <c r="B324" s="19">
        <v>0</v>
      </c>
      <c r="C324" s="19">
        <v>0</v>
      </c>
      <c r="D324" s="19">
        <v>0</v>
      </c>
      <c r="E324" s="19">
        <v>0</v>
      </c>
      <c r="F324" s="19">
        <v>0</v>
      </c>
      <c r="G324" s="19">
        <v>0</v>
      </c>
      <c r="H324" s="19">
        <v>0</v>
      </c>
      <c r="I324" s="19">
        <v>0</v>
      </c>
      <c r="J324" s="19">
        <v>2.8665386228910159</v>
      </c>
      <c r="K324" s="19">
        <v>4.0844219562243502</v>
      </c>
      <c r="L324" s="19">
        <v>4.9888219562243501</v>
      </c>
    </row>
    <row r="325" spans="1:12" ht="15" thickBot="1" x14ac:dyDescent="0.4">
      <c r="A325" s="18" t="s">
        <v>37</v>
      </c>
      <c r="B325" s="19">
        <v>0</v>
      </c>
      <c r="C325" s="19">
        <v>0</v>
      </c>
      <c r="D325" s="19">
        <v>0</v>
      </c>
      <c r="E325" s="19">
        <v>0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1.1700157644453129</v>
      </c>
      <c r="L325" s="19">
        <v>1.6671110025405511</v>
      </c>
    </row>
    <row r="326" spans="1:12" ht="15" thickBot="1" x14ac:dyDescent="0.4">
      <c r="A326" s="20" t="s">
        <v>38</v>
      </c>
      <c r="B326" s="21">
        <v>0</v>
      </c>
      <c r="C326" s="21">
        <v>0</v>
      </c>
      <c r="D326" s="21">
        <v>0</v>
      </c>
      <c r="E326" s="21">
        <v>0</v>
      </c>
      <c r="F326" s="21">
        <v>0</v>
      </c>
      <c r="G326" s="21">
        <v>0</v>
      </c>
      <c r="H326" s="21">
        <v>0</v>
      </c>
      <c r="I326" s="21">
        <v>4.212056752003126</v>
      </c>
      <c r="J326" s="21">
        <v>6.001599609145984</v>
      </c>
      <c r="K326" s="21">
        <v>7.3305138948602719</v>
      </c>
      <c r="L326" s="21">
        <v>11.298193894860271</v>
      </c>
    </row>
    <row r="327" spans="1:12" ht="15" thickTop="1" x14ac:dyDescent="0.35"/>
    <row r="328" spans="1:12" ht="15" thickBot="1" x14ac:dyDescent="0.4">
      <c r="A328" s="280" t="s">
        <v>474</v>
      </c>
      <c r="B328" s="281"/>
      <c r="C328" s="14"/>
      <c r="D328" s="14" t="s">
        <v>391</v>
      </c>
      <c r="E328" s="14" t="s">
        <v>392</v>
      </c>
      <c r="F328" s="14" t="s">
        <v>436</v>
      </c>
      <c r="G328" s="14" t="s">
        <v>370</v>
      </c>
      <c r="H328" s="14" t="s">
        <v>11</v>
      </c>
      <c r="I328" s="14" t="s">
        <v>374</v>
      </c>
      <c r="J328" s="15"/>
      <c r="K328" s="15"/>
      <c r="L328" s="15"/>
    </row>
    <row r="329" spans="1:12" ht="15" thickBot="1" x14ac:dyDescent="0.4">
      <c r="A329" s="256" t="s">
        <v>376</v>
      </c>
      <c r="B329" s="16">
        <v>2023</v>
      </c>
      <c r="C329" s="16">
        <v>2024</v>
      </c>
      <c r="D329" s="16">
        <v>2025</v>
      </c>
      <c r="E329" s="16">
        <v>2026</v>
      </c>
      <c r="F329" s="16">
        <v>2027</v>
      </c>
      <c r="G329" s="16">
        <v>2028</v>
      </c>
      <c r="H329" s="16">
        <v>2029</v>
      </c>
      <c r="I329" s="16">
        <v>2030</v>
      </c>
      <c r="J329" s="16">
        <v>2031</v>
      </c>
      <c r="K329" s="16">
        <v>2032</v>
      </c>
      <c r="L329" s="16">
        <v>2033</v>
      </c>
    </row>
    <row r="330" spans="1:12" ht="15.5" thickTop="1" thickBot="1" x14ac:dyDescent="0.4">
      <c r="A330" s="257" t="s">
        <v>375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0</v>
      </c>
      <c r="H330" s="17">
        <v>0</v>
      </c>
      <c r="I330" s="17">
        <v>22.230299524460943</v>
      </c>
      <c r="J330" s="17">
        <v>31.675109048270471</v>
      </c>
      <c r="K330" s="17">
        <v>38.688823333984757</v>
      </c>
      <c r="L330" s="17">
        <v>59.629356667318092</v>
      </c>
    </row>
    <row r="331" spans="1:12" ht="15" thickBot="1" x14ac:dyDescent="0.4">
      <c r="A331" s="18" t="s">
        <v>42</v>
      </c>
      <c r="B331" s="19">
        <v>0</v>
      </c>
      <c r="C331" s="19">
        <v>0</v>
      </c>
      <c r="D331" s="19">
        <v>0</v>
      </c>
      <c r="E331" s="19">
        <v>0</v>
      </c>
      <c r="F331" s="19">
        <v>0</v>
      </c>
      <c r="G331" s="19">
        <v>0</v>
      </c>
      <c r="H331" s="19">
        <v>0</v>
      </c>
      <c r="I331" s="19">
        <v>0</v>
      </c>
      <c r="J331" s="19">
        <v>0</v>
      </c>
      <c r="K331" s="19">
        <v>0</v>
      </c>
      <c r="L331" s="19">
        <v>0</v>
      </c>
    </row>
    <row r="332" spans="1:12" ht="15" thickBot="1" x14ac:dyDescent="0.4">
      <c r="A332" s="18" t="s">
        <v>37</v>
      </c>
      <c r="B332" s="19">
        <v>0</v>
      </c>
      <c r="C332" s="19">
        <v>0</v>
      </c>
      <c r="D332" s="19">
        <v>0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</row>
    <row r="333" spans="1:12" ht="15" thickBot="1" x14ac:dyDescent="0.4">
      <c r="A333" s="20" t="s">
        <v>38</v>
      </c>
      <c r="B333" s="21">
        <v>0</v>
      </c>
      <c r="C333" s="21">
        <v>0</v>
      </c>
      <c r="D333" s="21">
        <v>0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8.0029078288059399</v>
      </c>
    </row>
    <row r="334" spans="1:12" ht="15" thickTop="1" x14ac:dyDescent="0.35"/>
    <row r="335" spans="1:12" ht="15" thickBot="1" x14ac:dyDescent="0.4">
      <c r="A335" s="280" t="s">
        <v>474</v>
      </c>
      <c r="B335" s="281"/>
      <c r="C335" s="14"/>
      <c r="D335" s="14" t="s">
        <v>391</v>
      </c>
      <c r="E335" s="14" t="s">
        <v>392</v>
      </c>
      <c r="F335" s="14" t="s">
        <v>437</v>
      </c>
      <c r="G335" s="14" t="s">
        <v>370</v>
      </c>
      <c r="H335" s="14" t="s">
        <v>11</v>
      </c>
      <c r="I335" s="14" t="s">
        <v>374</v>
      </c>
      <c r="J335" s="15"/>
      <c r="K335" s="15"/>
      <c r="L335" s="15"/>
    </row>
    <row r="336" spans="1:12" ht="15" thickBot="1" x14ac:dyDescent="0.4">
      <c r="A336" s="256" t="s">
        <v>376</v>
      </c>
      <c r="B336" s="16">
        <v>2023</v>
      </c>
      <c r="C336" s="16">
        <v>2024</v>
      </c>
      <c r="D336" s="16">
        <v>2025</v>
      </c>
      <c r="E336" s="16">
        <v>2026</v>
      </c>
      <c r="F336" s="16">
        <v>2027</v>
      </c>
      <c r="G336" s="16">
        <v>2028</v>
      </c>
      <c r="H336" s="16">
        <v>2029</v>
      </c>
      <c r="I336" s="16">
        <v>2030</v>
      </c>
      <c r="J336" s="16">
        <v>2031</v>
      </c>
      <c r="K336" s="16">
        <v>2032</v>
      </c>
      <c r="L336" s="16">
        <v>2033</v>
      </c>
    </row>
    <row r="337" spans="1:12" ht="15.5" thickTop="1" thickBot="1" x14ac:dyDescent="0.4">
      <c r="A337" s="257" t="s">
        <v>375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26.325354700019538</v>
      </c>
    </row>
    <row r="338" spans="1:12" ht="15" thickBot="1" x14ac:dyDescent="0.4">
      <c r="A338" s="18" t="s">
        <v>42</v>
      </c>
      <c r="B338" s="19">
        <v>0</v>
      </c>
      <c r="C338" s="19">
        <v>0</v>
      </c>
      <c r="D338" s="19">
        <v>0</v>
      </c>
      <c r="E338" s="19">
        <v>0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</row>
    <row r="339" spans="1:12" ht="15" thickBot="1" x14ac:dyDescent="0.4">
      <c r="A339" s="18" t="s">
        <v>37</v>
      </c>
      <c r="B339" s="19">
        <v>0</v>
      </c>
      <c r="C339" s="19">
        <v>0</v>
      </c>
      <c r="D339" s="19">
        <v>0</v>
      </c>
      <c r="E339" s="19">
        <v>0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</row>
    <row r="340" spans="1:12" ht="15" thickBot="1" x14ac:dyDescent="0.4">
      <c r="A340" s="20" t="s">
        <v>38</v>
      </c>
      <c r="B340" s="21">
        <v>0</v>
      </c>
      <c r="C340" s="21">
        <v>0</v>
      </c>
      <c r="D340" s="21">
        <v>0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</row>
    <row r="341" spans="1:12" ht="15" thickTop="1" x14ac:dyDescent="0.35"/>
    <row r="342" spans="1:12" ht="15" thickBot="1" x14ac:dyDescent="0.4">
      <c r="A342" s="280" t="s">
        <v>474</v>
      </c>
      <c r="B342" s="281"/>
      <c r="C342" s="14"/>
      <c r="D342" s="14" t="s">
        <v>391</v>
      </c>
      <c r="E342" s="14" t="s">
        <v>392</v>
      </c>
      <c r="F342" s="14" t="s">
        <v>438</v>
      </c>
      <c r="G342" s="14" t="s">
        <v>370</v>
      </c>
      <c r="H342" s="14" t="s">
        <v>11</v>
      </c>
      <c r="I342" s="14" t="s">
        <v>374</v>
      </c>
      <c r="J342" s="15"/>
      <c r="K342" s="15"/>
      <c r="L342" s="15"/>
    </row>
    <row r="343" spans="1:12" ht="15" thickBot="1" x14ac:dyDescent="0.4">
      <c r="A343" s="256" t="s">
        <v>376</v>
      </c>
      <c r="B343" s="16">
        <v>2023</v>
      </c>
      <c r="C343" s="16">
        <v>2024</v>
      </c>
      <c r="D343" s="16">
        <v>2025</v>
      </c>
      <c r="E343" s="16">
        <v>2026</v>
      </c>
      <c r="F343" s="16">
        <v>2027</v>
      </c>
      <c r="G343" s="16">
        <v>2028</v>
      </c>
      <c r="H343" s="16">
        <v>2029</v>
      </c>
      <c r="I343" s="16">
        <v>2030</v>
      </c>
      <c r="J343" s="16">
        <v>2031</v>
      </c>
      <c r="K343" s="16">
        <v>2032</v>
      </c>
      <c r="L343" s="16">
        <v>2033</v>
      </c>
    </row>
    <row r="344" spans="1:12" ht="15.5" thickTop="1" thickBot="1" x14ac:dyDescent="0.4">
      <c r="A344" s="257" t="s">
        <v>375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7">
        <v>26.325354700019538</v>
      </c>
    </row>
    <row r="345" spans="1:12" ht="15" thickBot="1" x14ac:dyDescent="0.4">
      <c r="A345" s="18" t="s">
        <v>42</v>
      </c>
      <c r="B345" s="19">
        <v>0</v>
      </c>
      <c r="C345" s="19">
        <v>0</v>
      </c>
      <c r="D345" s="19">
        <v>0</v>
      </c>
      <c r="E345" s="19">
        <v>0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</row>
    <row r="346" spans="1:12" ht="15" thickBot="1" x14ac:dyDescent="0.4">
      <c r="A346" s="18" t="s">
        <v>37</v>
      </c>
      <c r="B346" s="19">
        <v>0</v>
      </c>
      <c r="C346" s="19">
        <v>0</v>
      </c>
      <c r="D346" s="19">
        <v>0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</row>
    <row r="347" spans="1:12" ht="15" thickBot="1" x14ac:dyDescent="0.4">
      <c r="A347" s="20" t="s">
        <v>38</v>
      </c>
      <c r="B347" s="21">
        <v>0</v>
      </c>
      <c r="C347" s="21">
        <v>0</v>
      </c>
      <c r="D347" s="21">
        <v>0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</row>
    <row r="348" spans="1:12" ht="15" thickTop="1" x14ac:dyDescent="0.35"/>
    <row r="349" spans="1:12" ht="15" thickBot="1" x14ac:dyDescent="0.4">
      <c r="A349" s="280" t="s">
        <v>474</v>
      </c>
      <c r="B349" s="281"/>
      <c r="C349" s="14"/>
      <c r="D349" s="14" t="s">
        <v>439</v>
      </c>
      <c r="E349" s="14" t="s">
        <v>386</v>
      </c>
      <c r="F349" s="14" t="s">
        <v>440</v>
      </c>
      <c r="G349" s="14" t="s">
        <v>370</v>
      </c>
      <c r="H349" s="14" t="s">
        <v>11</v>
      </c>
      <c r="I349" s="14" t="s">
        <v>374</v>
      </c>
      <c r="J349" s="15"/>
      <c r="K349" s="15"/>
      <c r="L349" s="15"/>
    </row>
    <row r="350" spans="1:12" ht="15" thickBot="1" x14ac:dyDescent="0.4">
      <c r="A350" s="256" t="s">
        <v>376</v>
      </c>
      <c r="B350" s="16">
        <v>2023</v>
      </c>
      <c r="C350" s="16">
        <v>2024</v>
      </c>
      <c r="D350" s="16">
        <v>2025</v>
      </c>
      <c r="E350" s="16">
        <v>2026</v>
      </c>
      <c r="F350" s="16">
        <v>2027</v>
      </c>
      <c r="G350" s="16">
        <v>2028</v>
      </c>
      <c r="H350" s="16">
        <v>2029</v>
      </c>
      <c r="I350" s="16">
        <v>2030</v>
      </c>
      <c r="J350" s="16">
        <v>2031</v>
      </c>
      <c r="K350" s="16">
        <v>2032</v>
      </c>
      <c r="L350" s="16">
        <v>2033</v>
      </c>
    </row>
    <row r="351" spans="1:12" ht="15.5" thickTop="1" thickBot="1" x14ac:dyDescent="0.4">
      <c r="A351" s="257" t="s">
        <v>375</v>
      </c>
      <c r="B351" s="17">
        <v>0</v>
      </c>
      <c r="C351" s="17">
        <v>0</v>
      </c>
      <c r="D351" s="17">
        <v>0</v>
      </c>
      <c r="E351" s="17">
        <v>0</v>
      </c>
      <c r="F351" s="17">
        <v>0</v>
      </c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17.550236466679692</v>
      </c>
    </row>
    <row r="352" spans="1:12" ht="15" thickBot="1" x14ac:dyDescent="0.4">
      <c r="A352" s="18" t="s">
        <v>42</v>
      </c>
      <c r="B352" s="19">
        <v>0</v>
      </c>
      <c r="C352" s="19">
        <v>0</v>
      </c>
      <c r="D352" s="19">
        <v>0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</row>
    <row r="353" spans="1:14" ht="15" thickBot="1" x14ac:dyDescent="0.4">
      <c r="A353" s="18" t="s">
        <v>37</v>
      </c>
      <c r="B353" s="19">
        <v>0</v>
      </c>
      <c r="C353" s="19">
        <v>0</v>
      </c>
      <c r="D353" s="19">
        <v>0</v>
      </c>
      <c r="E353" s="19">
        <v>0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</row>
    <row r="354" spans="1:14" ht="15" thickBot="1" x14ac:dyDescent="0.4">
      <c r="A354" s="20" t="s">
        <v>38</v>
      </c>
      <c r="B354" s="21">
        <v>0</v>
      </c>
      <c r="C354" s="21">
        <v>0</v>
      </c>
      <c r="D354" s="21">
        <v>0</v>
      </c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</row>
    <row r="355" spans="1:14" ht="15" thickTop="1" x14ac:dyDescent="0.35"/>
    <row r="356" spans="1:14" ht="15" thickBot="1" x14ac:dyDescent="0.4">
      <c r="A356" s="280" t="s">
        <v>474</v>
      </c>
      <c r="B356" s="281"/>
      <c r="C356" s="14"/>
      <c r="D356" s="14" t="s">
        <v>423</v>
      </c>
      <c r="E356" s="14" t="s">
        <v>424</v>
      </c>
      <c r="F356" s="14" t="s">
        <v>441</v>
      </c>
      <c r="G356" s="14" t="s">
        <v>370</v>
      </c>
      <c r="H356" s="14" t="s">
        <v>11</v>
      </c>
      <c r="I356" s="14" t="s">
        <v>374</v>
      </c>
      <c r="J356" s="15"/>
      <c r="K356" s="15"/>
      <c r="L356" s="15"/>
    </row>
    <row r="357" spans="1:14" ht="15" thickBot="1" x14ac:dyDescent="0.4">
      <c r="A357" s="256" t="s">
        <v>376</v>
      </c>
      <c r="B357" s="16">
        <v>2023</v>
      </c>
      <c r="C357" s="16">
        <v>2024</v>
      </c>
      <c r="D357" s="16">
        <v>2025</v>
      </c>
      <c r="E357" s="16">
        <v>2026</v>
      </c>
      <c r="F357" s="16">
        <v>2027</v>
      </c>
      <c r="G357" s="16">
        <v>2028</v>
      </c>
      <c r="H357" s="16">
        <v>2029</v>
      </c>
      <c r="I357" s="16">
        <v>2030</v>
      </c>
      <c r="J357" s="16">
        <v>2031</v>
      </c>
      <c r="K357" s="16">
        <v>2032</v>
      </c>
      <c r="L357" s="16">
        <v>2033</v>
      </c>
    </row>
    <row r="358" spans="1:14" ht="15.5" thickTop="1" thickBot="1" x14ac:dyDescent="0.4">
      <c r="A358" s="257" t="s">
        <v>375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17">
        <v>23.400315288906256</v>
      </c>
      <c r="K358" s="17">
        <v>33.342220050811022</v>
      </c>
      <c r="L358" s="17">
        <v>40.72507719366817</v>
      </c>
    </row>
    <row r="359" spans="1:14" ht="15" thickBot="1" x14ac:dyDescent="0.4">
      <c r="A359" s="18" t="s">
        <v>42</v>
      </c>
      <c r="B359" s="19">
        <v>0</v>
      </c>
      <c r="C359" s="19">
        <v>0</v>
      </c>
      <c r="D359" s="19">
        <v>0</v>
      </c>
      <c r="E359" s="19">
        <v>0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0</v>
      </c>
    </row>
    <row r="360" spans="1:14" ht="15" thickBot="1" x14ac:dyDescent="0.4">
      <c r="A360" s="18" t="s">
        <v>37</v>
      </c>
      <c r="B360" s="19">
        <v>0</v>
      </c>
      <c r="C360" s="19">
        <v>0</v>
      </c>
      <c r="D360" s="19">
        <v>0</v>
      </c>
      <c r="E360" s="19">
        <v>0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</row>
    <row r="361" spans="1:14" ht="15" thickBot="1" x14ac:dyDescent="0.4">
      <c r="A361" s="20" t="s">
        <v>38</v>
      </c>
      <c r="B361" s="21">
        <v>0</v>
      </c>
      <c r="C361" s="21">
        <v>0</v>
      </c>
      <c r="D361" s="21">
        <v>0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</row>
    <row r="362" spans="1:14" ht="15" thickTop="1" x14ac:dyDescent="0.35"/>
    <row r="363" spans="1:14" ht="15" thickBot="1" x14ac:dyDescent="0.4">
      <c r="A363" s="277" t="s">
        <v>442</v>
      </c>
      <c r="B363" s="278"/>
      <c r="C363" s="15"/>
      <c r="D363" s="15"/>
      <c r="E363" s="15"/>
      <c r="F363" s="15"/>
      <c r="G363" s="15"/>
      <c r="H363" s="15"/>
      <c r="I363" s="15"/>
      <c r="J363" s="15"/>
      <c r="K363" s="15"/>
      <c r="L363" s="15"/>
    </row>
    <row r="364" spans="1:14" ht="15" thickBot="1" x14ac:dyDescent="0.4">
      <c r="A364" s="256" t="s">
        <v>376</v>
      </c>
      <c r="B364" s="16">
        <v>2023</v>
      </c>
      <c r="C364" s="16">
        <v>2024</v>
      </c>
      <c r="D364" s="16">
        <v>2025</v>
      </c>
      <c r="E364" s="16">
        <v>2026</v>
      </c>
      <c r="F364" s="16">
        <v>2027</v>
      </c>
      <c r="G364" s="16">
        <v>2028</v>
      </c>
      <c r="H364" s="16">
        <v>2029</v>
      </c>
      <c r="I364" s="16">
        <v>2030</v>
      </c>
      <c r="J364" s="16">
        <v>2031</v>
      </c>
      <c r="K364" s="16">
        <v>2032</v>
      </c>
      <c r="L364" s="16">
        <v>2033</v>
      </c>
      <c r="N364" s="30"/>
    </row>
    <row r="365" spans="1:14" s="30" customFormat="1" ht="15.5" thickTop="1" thickBot="1" x14ac:dyDescent="0.4">
      <c r="A365" s="265" t="s">
        <v>375</v>
      </c>
      <c r="B365" s="28">
        <v>-33</v>
      </c>
      <c r="C365" s="28">
        <v>46.75</v>
      </c>
      <c r="D365" s="28">
        <v>152.52117813823202</v>
      </c>
      <c r="E365" s="28">
        <v>222.2784331509348</v>
      </c>
      <c r="F365" s="28">
        <v>277.6795263044753</v>
      </c>
      <c r="G365" s="28">
        <v>360.00569563806914</v>
      </c>
      <c r="H365" s="28">
        <v>464.4243649364862</v>
      </c>
      <c r="I365" s="28">
        <v>622.90366477753901</v>
      </c>
      <c r="J365" s="28">
        <v>813.78554546544206</v>
      </c>
      <c r="K365" s="29">
        <v>1033.4635601680673</v>
      </c>
      <c r="L365" s="29">
        <v>1348.1692557279653</v>
      </c>
      <c r="N365" s="33"/>
    </row>
    <row r="366" spans="1:14" ht="15" thickBot="1" x14ac:dyDescent="0.4">
      <c r="A366" s="266" t="s">
        <v>443</v>
      </c>
      <c r="B366" s="31">
        <v>-8</v>
      </c>
      <c r="C366" s="31">
        <v>16.75</v>
      </c>
      <c r="D366" s="31">
        <v>35.861052022669533</v>
      </c>
      <c r="E366" s="31">
        <v>82.641545130610368</v>
      </c>
      <c r="F366" s="31">
        <v>129.08949542700799</v>
      </c>
      <c r="G366" s="31">
        <v>173.59859809393527</v>
      </c>
      <c r="H366" s="31">
        <v>267.25269596378087</v>
      </c>
      <c r="I366" s="31">
        <v>414.49936522702103</v>
      </c>
      <c r="J366" s="31">
        <v>591.6112904983388</v>
      </c>
      <c r="K366" s="31">
        <v>800.80936044166515</v>
      </c>
      <c r="L366" s="31">
        <v>1103.8565425496708</v>
      </c>
      <c r="N366" s="33"/>
    </row>
    <row r="367" spans="1:14" ht="15" thickBot="1" x14ac:dyDescent="0.4">
      <c r="A367" s="266" t="s">
        <v>14</v>
      </c>
      <c r="B367" s="31">
        <v>-25</v>
      </c>
      <c r="C367" s="31">
        <v>30</v>
      </c>
      <c r="D367" s="31">
        <v>116.66012611556249</v>
      </c>
      <c r="E367" s="31">
        <v>139.63688802032442</v>
      </c>
      <c r="F367" s="31">
        <v>148.59003087746731</v>
      </c>
      <c r="G367" s="31">
        <v>186.40709754413388</v>
      </c>
      <c r="H367" s="31">
        <v>197.17166897270533</v>
      </c>
      <c r="I367" s="31">
        <v>208.40429955051798</v>
      </c>
      <c r="J367" s="31">
        <v>222.17425496710325</v>
      </c>
      <c r="K367" s="31">
        <v>232.65419972640211</v>
      </c>
      <c r="L367" s="31">
        <v>244.31271317829442</v>
      </c>
      <c r="N367" s="33"/>
    </row>
    <row r="368" spans="1:14" s="30" customFormat="1" ht="15" thickBot="1" x14ac:dyDescent="0.4">
      <c r="A368" s="267" t="s">
        <v>42</v>
      </c>
      <c r="B368" s="32">
        <v>-33</v>
      </c>
      <c r="C368" s="32">
        <v>1.75</v>
      </c>
      <c r="D368" s="32">
        <v>53.761052022669531</v>
      </c>
      <c r="E368" s="32">
        <v>115.22146630838381</v>
      </c>
      <c r="F368" s="32">
        <v>136.00117047358475</v>
      </c>
      <c r="G368" s="32">
        <v>170.50395878835255</v>
      </c>
      <c r="H368" s="32">
        <v>204.83542021692398</v>
      </c>
      <c r="I368" s="32">
        <v>240.91859590554358</v>
      </c>
      <c r="J368" s="32">
        <v>293.62473589968073</v>
      </c>
      <c r="K368" s="32">
        <v>342.09332600547191</v>
      </c>
      <c r="L368" s="32">
        <v>377.80095826389157</v>
      </c>
      <c r="N368" s="33"/>
    </row>
    <row r="369" spans="1:14" ht="15" thickBot="1" x14ac:dyDescent="0.4">
      <c r="A369" s="266" t="s">
        <v>443</v>
      </c>
      <c r="B369" s="31">
        <v>-8</v>
      </c>
      <c r="C369" s="31">
        <v>1.75</v>
      </c>
      <c r="D369" s="31">
        <v>31.361052022669533</v>
      </c>
      <c r="E369" s="31">
        <v>57.551466308383816</v>
      </c>
      <c r="F369" s="31">
        <v>69.084708676959153</v>
      </c>
      <c r="G369" s="31">
        <v>96.428883658393602</v>
      </c>
      <c r="H369" s="31">
        <v>120.87330508696502</v>
      </c>
      <c r="I369" s="31">
        <v>150.91211810891798</v>
      </c>
      <c r="J369" s="31">
        <v>194.98761810305521</v>
      </c>
      <c r="K369" s="31">
        <v>238.3022192257182</v>
      </c>
      <c r="L369" s="31">
        <v>275.52650865148848</v>
      </c>
      <c r="N369" s="33"/>
    </row>
    <row r="370" spans="1:14" ht="15" thickBot="1" x14ac:dyDescent="0.4">
      <c r="A370" s="266" t="s">
        <v>14</v>
      </c>
      <c r="B370" s="31">
        <v>-25</v>
      </c>
      <c r="C370" s="31">
        <v>0</v>
      </c>
      <c r="D370" s="31">
        <v>22.4</v>
      </c>
      <c r="E370" s="31">
        <v>57.669999999999995</v>
      </c>
      <c r="F370" s="31">
        <v>66.916461796625597</v>
      </c>
      <c r="G370" s="31">
        <v>74.075075129958947</v>
      </c>
      <c r="H370" s="31">
        <v>83.96211512995896</v>
      </c>
      <c r="I370" s="31">
        <v>90.006477796625603</v>
      </c>
      <c r="J370" s="31">
        <v>98.637117796625517</v>
      </c>
      <c r="K370" s="31">
        <v>103.7911067797537</v>
      </c>
      <c r="L370" s="31">
        <v>102.27444961240309</v>
      </c>
      <c r="N370" s="33"/>
    </row>
    <row r="371" spans="1:14" s="30" customFormat="1" ht="15" thickBot="1" x14ac:dyDescent="0.4">
      <c r="A371" s="267" t="s">
        <v>37</v>
      </c>
      <c r="B371" s="32">
        <v>-33</v>
      </c>
      <c r="C371" s="32">
        <v>1.75</v>
      </c>
      <c r="D371" s="32">
        <v>20.861052022669533</v>
      </c>
      <c r="E371" s="32">
        <v>74.051466308383823</v>
      </c>
      <c r="F371" s="32">
        <v>108.09963773695524</v>
      </c>
      <c r="G371" s="32">
        <v>126.06875025340371</v>
      </c>
      <c r="H371" s="32">
        <v>156.19634500293145</v>
      </c>
      <c r="I371" s="32">
        <v>189.15229083056479</v>
      </c>
      <c r="J371" s="32">
        <v>216.47836939482769</v>
      </c>
      <c r="K371" s="32">
        <v>235.58768618200764</v>
      </c>
      <c r="L371" s="32">
        <v>260.49839508696499</v>
      </c>
      <c r="N371" s="33"/>
    </row>
    <row r="372" spans="1:14" ht="15" thickBot="1" x14ac:dyDescent="0.4">
      <c r="A372" s="266" t="s">
        <v>443</v>
      </c>
      <c r="B372" s="31">
        <v>-8</v>
      </c>
      <c r="C372" s="31">
        <v>1.75</v>
      </c>
      <c r="D372" s="31">
        <v>20.861052022669533</v>
      </c>
      <c r="E372" s="31">
        <v>56.051466308383816</v>
      </c>
      <c r="F372" s="31">
        <v>62.319637736955251</v>
      </c>
      <c r="G372" s="31">
        <v>75.816725030291195</v>
      </c>
      <c r="H372" s="31">
        <v>104.94896739886653</v>
      </c>
      <c r="I372" s="31">
        <v>128.01428465507135</v>
      </c>
      <c r="J372" s="31">
        <v>153.5769498860009</v>
      </c>
      <c r="K372" s="31">
        <v>170.33335238746662</v>
      </c>
      <c r="L372" s="31">
        <v>187.49753517686145</v>
      </c>
      <c r="N372" s="33"/>
    </row>
    <row r="373" spans="1:14" ht="15" thickBot="1" x14ac:dyDescent="0.4">
      <c r="A373" s="266" t="s">
        <v>14</v>
      </c>
      <c r="B373" s="31">
        <v>-25</v>
      </c>
      <c r="C373" s="31">
        <v>0</v>
      </c>
      <c r="D373" s="31">
        <v>0</v>
      </c>
      <c r="E373" s="31">
        <v>18.000000000000007</v>
      </c>
      <c r="F373" s="31">
        <v>45.779999999999994</v>
      </c>
      <c r="G373" s="31">
        <v>50.252025223112511</v>
      </c>
      <c r="H373" s="31">
        <v>51.247377604064923</v>
      </c>
      <c r="I373" s="31">
        <v>61.138006175493445</v>
      </c>
      <c r="J373" s="31">
        <v>62.901419508826791</v>
      </c>
      <c r="K373" s="31">
        <v>65.254333794541026</v>
      </c>
      <c r="L373" s="31">
        <v>73.000859910103543</v>
      </c>
      <c r="N373" s="33"/>
    </row>
    <row r="374" spans="1:14" s="30" customFormat="1" ht="15" thickBot="1" x14ac:dyDescent="0.4">
      <c r="A374" s="267" t="s">
        <v>38</v>
      </c>
      <c r="B374" s="32">
        <v>-33</v>
      </c>
      <c r="C374" s="32">
        <v>46.75</v>
      </c>
      <c r="D374" s="32">
        <v>112.16105202266952</v>
      </c>
      <c r="E374" s="32">
        <v>159.14083593381537</v>
      </c>
      <c r="F374" s="32">
        <v>197.96567035763144</v>
      </c>
      <c r="G374" s="32">
        <v>231.37290178620287</v>
      </c>
      <c r="H374" s="32">
        <v>274.52037034772979</v>
      </c>
      <c r="I374" s="32">
        <v>362.6255850414957</v>
      </c>
      <c r="J374" s="32">
        <v>443.86922253351577</v>
      </c>
      <c r="K374" s="32">
        <v>507.50549822760729</v>
      </c>
      <c r="L374" s="32">
        <v>573.37905783138558</v>
      </c>
      <c r="N374" s="33"/>
    </row>
    <row r="375" spans="1:14" ht="15" thickBot="1" x14ac:dyDescent="0.4">
      <c r="A375" s="266" t="s">
        <v>443</v>
      </c>
      <c r="B375" s="31">
        <v>-8</v>
      </c>
      <c r="C375" s="31">
        <v>16.75</v>
      </c>
      <c r="D375" s="31">
        <v>35.861052022669533</v>
      </c>
      <c r="E375" s="31">
        <v>67.901545130610373</v>
      </c>
      <c r="F375" s="31">
        <v>96.04311098299786</v>
      </c>
      <c r="G375" s="31">
        <v>111.60407955442643</v>
      </c>
      <c r="H375" s="31">
        <v>143.52326011595335</v>
      </c>
      <c r="I375" s="31">
        <v>211.89798338114781</v>
      </c>
      <c r="J375" s="31">
        <v>278.39412685714285</v>
      </c>
      <c r="K375" s="31">
        <v>340.252034651293</v>
      </c>
      <c r="L375" s="31">
        <v>401.04603402837591</v>
      </c>
      <c r="N375" s="33"/>
    </row>
    <row r="376" spans="1:14" ht="15" thickBot="1" x14ac:dyDescent="0.4">
      <c r="A376" s="268" t="s">
        <v>14</v>
      </c>
      <c r="B376" s="34">
        <v>-25</v>
      </c>
      <c r="C376" s="34">
        <v>30</v>
      </c>
      <c r="D376" s="34">
        <v>76.299999999999983</v>
      </c>
      <c r="E376" s="34">
        <v>91.239290803204995</v>
      </c>
      <c r="F376" s="34">
        <v>101.92255937463358</v>
      </c>
      <c r="G376" s="34">
        <v>119.76882223177644</v>
      </c>
      <c r="H376" s="34">
        <v>130.99711023177645</v>
      </c>
      <c r="I376" s="34">
        <v>150.72760166034789</v>
      </c>
      <c r="J376" s="34">
        <v>165.47509567637292</v>
      </c>
      <c r="K376" s="34">
        <v>167.25346357631429</v>
      </c>
      <c r="L376" s="34">
        <v>172.33302380300967</v>
      </c>
      <c r="N376" s="33"/>
    </row>
    <row r="377" spans="1:14" ht="15" thickTop="1" x14ac:dyDescent="0.35"/>
    <row r="378" spans="1:14" ht="15" thickBot="1" x14ac:dyDescent="0.4">
      <c r="A378" s="277" t="s">
        <v>444</v>
      </c>
      <c r="B378" s="278"/>
      <c r="C378" s="101">
        <v>0.2</v>
      </c>
      <c r="D378" s="35"/>
      <c r="E378" s="35"/>
      <c r="F378" s="35"/>
      <c r="G378" s="35">
        <v>0.2</v>
      </c>
      <c r="H378" s="35">
        <v>0.2</v>
      </c>
      <c r="I378" s="35">
        <v>0.2</v>
      </c>
      <c r="J378" s="35">
        <v>0.2</v>
      </c>
      <c r="K378" s="35">
        <v>0.2</v>
      </c>
      <c r="L378" s="35">
        <v>0.2</v>
      </c>
    </row>
    <row r="379" spans="1:14" ht="15" thickBot="1" x14ac:dyDescent="0.4">
      <c r="A379" s="256" t="s">
        <v>376</v>
      </c>
      <c r="B379" s="16">
        <v>2023</v>
      </c>
      <c r="C379" s="16">
        <v>2024</v>
      </c>
      <c r="D379" s="16">
        <v>2025</v>
      </c>
      <c r="E379" s="16">
        <v>2026</v>
      </c>
      <c r="F379" s="16">
        <v>2027</v>
      </c>
      <c r="G379" s="16">
        <v>2028</v>
      </c>
      <c r="H379" s="16">
        <v>2029</v>
      </c>
      <c r="I379" s="16">
        <v>2030</v>
      </c>
      <c r="J379" s="16">
        <v>2031</v>
      </c>
      <c r="K379" s="16">
        <v>2032</v>
      </c>
      <c r="L379" s="16">
        <v>2033</v>
      </c>
    </row>
    <row r="380" spans="1:14" ht="15.5" thickTop="1" thickBot="1" x14ac:dyDescent="0.4">
      <c r="A380" s="257" t="s">
        <v>375</v>
      </c>
      <c r="B380" s="31">
        <v>0</v>
      </c>
      <c r="C380" s="31">
        <v>0</v>
      </c>
      <c r="D380" s="31">
        <v>0</v>
      </c>
      <c r="E380" s="31">
        <v>0</v>
      </c>
      <c r="F380" s="31">
        <v>0</v>
      </c>
      <c r="G380" s="31">
        <v>21.545017054263553</v>
      </c>
      <c r="H380" s="31">
        <v>48.476288372092995</v>
      </c>
      <c r="I380" s="31">
        <v>80.793813953488325</v>
      </c>
      <c r="J380" s="31">
        <v>118.49759379844954</v>
      </c>
      <c r="K380" s="31">
        <v>161.58762790697665</v>
      </c>
      <c r="L380" s="31">
        <v>210.06391627906964</v>
      </c>
    </row>
    <row r="381" spans="1:14" ht="15" thickBot="1" x14ac:dyDescent="0.4">
      <c r="A381" s="18" t="s">
        <v>42</v>
      </c>
      <c r="B381" s="36">
        <v>0</v>
      </c>
      <c r="C381" s="36">
        <v>0</v>
      </c>
      <c r="D381" s="36">
        <v>0</v>
      </c>
      <c r="E381" s="36">
        <v>0</v>
      </c>
      <c r="F381" s="36">
        <v>0</v>
      </c>
      <c r="G381" s="36">
        <v>8.5616308498819986</v>
      </c>
      <c r="H381" s="36">
        <v>20.642781625661449</v>
      </c>
      <c r="I381" s="36">
        <v>34.893553719349221</v>
      </c>
      <c r="J381" s="36">
        <v>52.608530722180205</v>
      </c>
      <c r="K381" s="36">
        <v>72.087066393398402</v>
      </c>
      <c r="L381" s="36">
        <v>87.937181579204434</v>
      </c>
    </row>
    <row r="382" spans="1:14" ht="15" thickBot="1" x14ac:dyDescent="0.4">
      <c r="A382" s="18" t="s">
        <v>37</v>
      </c>
      <c r="B382" s="36">
        <v>0</v>
      </c>
      <c r="C382" s="36">
        <v>0</v>
      </c>
      <c r="D382" s="36">
        <v>0</v>
      </c>
      <c r="E382" s="36">
        <v>0</v>
      </c>
      <c r="F382" s="36">
        <v>0</v>
      </c>
      <c r="G382" s="36">
        <v>5.8081519143170235</v>
      </c>
      <c r="H382" s="36">
        <v>12.599592365331619</v>
      </c>
      <c r="I382" s="36">
        <v>23.701875187237519</v>
      </c>
      <c r="J382" s="36">
        <v>33.548742447258221</v>
      </c>
      <c r="K382" s="36">
        <v>45.321739392239124</v>
      </c>
      <c r="L382" s="36">
        <v>62.767288386114501</v>
      </c>
    </row>
    <row r="383" spans="1:14" ht="15" thickBot="1" x14ac:dyDescent="0.4">
      <c r="A383" s="20" t="s">
        <v>38</v>
      </c>
      <c r="B383" s="37">
        <v>0</v>
      </c>
      <c r="C383" s="37">
        <v>0</v>
      </c>
      <c r="D383" s="37">
        <v>0</v>
      </c>
      <c r="E383" s="37">
        <v>0</v>
      </c>
      <c r="F383" s="37">
        <v>0</v>
      </c>
      <c r="G383" s="37">
        <v>13.842934907249125</v>
      </c>
      <c r="H383" s="37">
        <v>32.206724853485518</v>
      </c>
      <c r="I383" s="37">
        <v>58.433812701880882</v>
      </c>
      <c r="J383" s="37">
        <v>88.256853496017243</v>
      </c>
      <c r="K383" s="37">
        <v>116.1642062352832</v>
      </c>
      <c r="L383" s="37">
        <v>148.17464639204277</v>
      </c>
    </row>
    <row r="384" spans="1:14" ht="15" thickTop="1" x14ac:dyDescent="0.35"/>
    <row r="385" spans="1:14" ht="15" thickBot="1" x14ac:dyDescent="0.4">
      <c r="A385" s="277" t="s">
        <v>445</v>
      </c>
      <c r="B385" s="278"/>
      <c r="C385" s="15"/>
      <c r="D385" s="38"/>
      <c r="E385" s="15"/>
      <c r="F385" s="15"/>
      <c r="G385" s="15"/>
      <c r="H385" s="15"/>
      <c r="I385" s="15"/>
      <c r="J385" s="15"/>
      <c r="K385" s="15"/>
      <c r="L385" s="15"/>
    </row>
    <row r="386" spans="1:14" ht="15" thickBot="1" x14ac:dyDescent="0.4">
      <c r="A386" s="256" t="s">
        <v>376</v>
      </c>
      <c r="B386" s="16">
        <v>2023</v>
      </c>
      <c r="C386" s="16">
        <v>2024</v>
      </c>
      <c r="D386" s="16">
        <v>2025</v>
      </c>
      <c r="E386" s="16">
        <v>2026</v>
      </c>
      <c r="F386" s="16">
        <v>2027</v>
      </c>
      <c r="G386" s="16">
        <v>2028</v>
      </c>
      <c r="H386" s="16">
        <v>2029</v>
      </c>
      <c r="I386" s="16">
        <v>2030</v>
      </c>
      <c r="J386" s="16">
        <v>2031</v>
      </c>
      <c r="K386" s="16">
        <v>2032</v>
      </c>
      <c r="L386" s="16">
        <v>2033</v>
      </c>
      <c r="N386" s="30" t="s">
        <v>446</v>
      </c>
    </row>
    <row r="387" spans="1:14" ht="15.5" thickTop="1" thickBot="1" x14ac:dyDescent="0.4">
      <c r="A387" s="257" t="s">
        <v>375</v>
      </c>
      <c r="B387" s="31">
        <v>-33</v>
      </c>
      <c r="C387" s="31">
        <v>46.75</v>
      </c>
      <c r="D387" s="31">
        <v>152.52117813823202</v>
      </c>
      <c r="E387" s="31">
        <v>222.2784331509348</v>
      </c>
      <c r="F387" s="31">
        <v>277.6795263044753</v>
      </c>
      <c r="G387" s="31">
        <v>470.49923609630639</v>
      </c>
      <c r="H387" s="31">
        <v>696.3569828292749</v>
      </c>
      <c r="I387" s="31">
        <v>980.54975782589543</v>
      </c>
      <c r="J387" s="31">
        <v>1294.7483721350843</v>
      </c>
      <c r="K387" s="39">
        <v>1628.6752396694155</v>
      </c>
      <c r="L387" s="39">
        <v>2041.8907680161417</v>
      </c>
      <c r="N387" s="33">
        <v>1</v>
      </c>
    </row>
    <row r="388" spans="1:14" ht="15" thickBot="1" x14ac:dyDescent="0.4">
      <c r="A388" s="18" t="s">
        <v>42</v>
      </c>
      <c r="B388" s="36">
        <v>-33</v>
      </c>
      <c r="C388" s="36">
        <v>1.75</v>
      </c>
      <c r="D388" s="36">
        <v>53.761052022669531</v>
      </c>
      <c r="E388" s="36">
        <v>115.22146630838381</v>
      </c>
      <c r="F388" s="36">
        <v>136.00117047358475</v>
      </c>
      <c r="G388" s="36">
        <v>228.4738619922918</v>
      </c>
      <c r="H388" s="36">
        <v>308.45200612291745</v>
      </c>
      <c r="I388" s="36">
        <v>376.60932169922103</v>
      </c>
      <c r="J388" s="36">
        <v>465.69723483516123</v>
      </c>
      <c r="K388" s="36">
        <v>543.21681343620082</v>
      </c>
      <c r="L388" s="36">
        <v>594.77456088042652</v>
      </c>
      <c r="N388" s="33">
        <v>0.29128617955322705</v>
      </c>
    </row>
    <row r="389" spans="1:14" ht="15" thickBot="1" x14ac:dyDescent="0.4">
      <c r="A389" s="18" t="s">
        <v>37</v>
      </c>
      <c r="B389" s="36">
        <v>-33</v>
      </c>
      <c r="C389" s="36">
        <v>1.75</v>
      </c>
      <c r="D389" s="36">
        <v>20.861052022669533</v>
      </c>
      <c r="E389" s="36">
        <v>74.051466308383823</v>
      </c>
      <c r="F389" s="36">
        <v>108.09963773695524</v>
      </c>
      <c r="G389" s="36">
        <v>170.72390793167506</v>
      </c>
      <c r="H389" s="36">
        <v>240.83843735708462</v>
      </c>
      <c r="I389" s="36">
        <v>298.35742473580945</v>
      </c>
      <c r="J389" s="36">
        <v>344.11981392217427</v>
      </c>
      <c r="K389" s="36">
        <v>375.00212765433514</v>
      </c>
      <c r="L389" s="36">
        <v>417.35838555316786</v>
      </c>
      <c r="N389" s="33">
        <v>0.20439799821352075</v>
      </c>
    </row>
    <row r="390" spans="1:14" ht="15" thickBot="1" x14ac:dyDescent="0.4">
      <c r="A390" s="20" t="s">
        <v>38</v>
      </c>
      <c r="B390" s="37">
        <v>-33</v>
      </c>
      <c r="C390" s="37">
        <v>46.75</v>
      </c>
      <c r="D390" s="37">
        <v>112.16105202266952</v>
      </c>
      <c r="E390" s="37">
        <v>159.14083593381537</v>
      </c>
      <c r="F390" s="37">
        <v>197.96567035763144</v>
      </c>
      <c r="G390" s="37">
        <v>302.39958236433733</v>
      </c>
      <c r="H390" s="37">
        <v>405.24902182486755</v>
      </c>
      <c r="I390" s="37">
        <v>562.59022880399061</v>
      </c>
      <c r="J390" s="37">
        <v>702.69109674820027</v>
      </c>
      <c r="K390" s="37">
        <v>807.91014059783981</v>
      </c>
      <c r="L390" s="37">
        <v>905.7941403583776</v>
      </c>
      <c r="N390" s="33">
        <v>0.44360558093831248</v>
      </c>
    </row>
    <row r="391" spans="1:14" ht="15" thickTop="1" x14ac:dyDescent="0.35"/>
    <row r="392" spans="1:14" ht="15" thickBot="1" x14ac:dyDescent="0.4">
      <c r="A392" s="277" t="s">
        <v>447</v>
      </c>
      <c r="B392" s="278"/>
      <c r="C392" s="93">
        <v>0.2</v>
      </c>
      <c r="D392" s="35"/>
      <c r="E392" s="35"/>
      <c r="F392" s="35"/>
      <c r="G392" s="35">
        <v>0.2</v>
      </c>
      <c r="H392" s="35">
        <v>0.17</v>
      </c>
      <c r="I392" s="35">
        <v>0.14000000000000001</v>
      </c>
      <c r="J392" s="35">
        <v>0.10999999999999999</v>
      </c>
      <c r="K392" s="35">
        <v>7.9999999999999988E-2</v>
      </c>
      <c r="L392" s="35">
        <v>0.05</v>
      </c>
    </row>
    <row r="393" spans="1:14" ht="15" thickBot="1" x14ac:dyDescent="0.4">
      <c r="A393" s="256" t="s">
        <v>376</v>
      </c>
      <c r="B393" s="16">
        <v>2023</v>
      </c>
      <c r="C393" s="16">
        <v>2024</v>
      </c>
      <c r="D393" s="16">
        <v>2025</v>
      </c>
      <c r="E393" s="16">
        <v>2026</v>
      </c>
      <c r="F393" s="16">
        <v>2027</v>
      </c>
      <c r="G393" s="16">
        <v>2028</v>
      </c>
      <c r="H393" s="16">
        <v>2029</v>
      </c>
      <c r="I393" s="16">
        <v>2030</v>
      </c>
      <c r="J393" s="16">
        <v>2031</v>
      </c>
      <c r="K393" s="16">
        <v>2032</v>
      </c>
      <c r="L393" s="16">
        <v>2033</v>
      </c>
    </row>
    <row r="394" spans="1:14" ht="15.5" thickTop="1" thickBot="1" x14ac:dyDescent="0.4">
      <c r="A394" s="257" t="s">
        <v>375</v>
      </c>
      <c r="B394" s="31">
        <v>0</v>
      </c>
      <c r="C394" s="31">
        <v>0</v>
      </c>
      <c r="D394" s="31">
        <v>0</v>
      </c>
      <c r="E394" s="31">
        <v>0</v>
      </c>
      <c r="F394" s="31">
        <v>0</v>
      </c>
      <c r="G394" s="31">
        <v>88.948523403973681</v>
      </c>
      <c r="H394" s="31">
        <v>183.4563295206957</v>
      </c>
      <c r="I394" s="31">
        <v>276.85227909486809</v>
      </c>
      <c r="J394" s="31">
        <v>362.46523287119271</v>
      </c>
      <c r="K394" s="31">
        <v>433.62405159437162</v>
      </c>
      <c r="L394" s="31">
        <v>483.65759600910684</v>
      </c>
    </row>
    <row r="395" spans="1:14" ht="15" thickBot="1" x14ac:dyDescent="0.4">
      <c r="A395" s="18" t="s">
        <v>42</v>
      </c>
      <c r="B395" s="36">
        <v>0</v>
      </c>
      <c r="C395" s="36">
        <v>0</v>
      </c>
      <c r="D395" s="36">
        <v>0</v>
      </c>
      <c r="E395" s="36">
        <v>0</v>
      </c>
      <c r="F395" s="36">
        <v>0</v>
      </c>
      <c r="G395" s="36">
        <v>49.40827235405726</v>
      </c>
      <c r="H395" s="36">
        <v>82.973804280332033</v>
      </c>
      <c r="I395" s="36">
        <v>100.79717207432822</v>
      </c>
      <c r="J395" s="36">
        <v>119.46396821330026</v>
      </c>
      <c r="K395" s="36">
        <v>129.03642103733054</v>
      </c>
      <c r="L395" s="36">
        <v>129.03642103733054</v>
      </c>
    </row>
    <row r="396" spans="1:14" ht="15" thickBot="1" x14ac:dyDescent="0.4">
      <c r="A396" s="18" t="s">
        <v>37</v>
      </c>
      <c r="B396" s="36">
        <v>0</v>
      </c>
      <c r="C396" s="36">
        <v>0</v>
      </c>
      <c r="D396" s="36">
        <v>0</v>
      </c>
      <c r="E396" s="36">
        <v>0</v>
      </c>
      <c r="F396" s="36">
        <v>0</v>
      </c>
      <c r="G396" s="36">
        <v>38.847005763954328</v>
      </c>
      <c r="H396" s="36">
        <v>72.042499988821532</v>
      </c>
      <c r="I396" s="36">
        <v>85.503258718007132</v>
      </c>
      <c r="J396" s="36">
        <v>94.092702080088372</v>
      </c>
      <c r="K396" s="36">
        <v>94.092702080088372</v>
      </c>
      <c r="L396" s="36">
        <v>94.092702080088372</v>
      </c>
    </row>
    <row r="397" spans="1:14" ht="15" thickBot="1" x14ac:dyDescent="0.4">
      <c r="A397" s="20" t="s">
        <v>38</v>
      </c>
      <c r="B397" s="37">
        <v>0</v>
      </c>
      <c r="C397" s="37">
        <v>0</v>
      </c>
      <c r="D397" s="37">
        <v>0</v>
      </c>
      <c r="E397" s="37">
        <v>0</v>
      </c>
      <c r="F397" s="37">
        <v>0</v>
      </c>
      <c r="G397" s="37">
        <v>57.183745670885372</v>
      </c>
      <c r="H397" s="37">
        <v>98.521926623652249</v>
      </c>
      <c r="I397" s="37">
        <v>141.53083106061399</v>
      </c>
      <c r="J397" s="37">
        <v>170.56502071866728</v>
      </c>
      <c r="K397" s="37">
        <v>184.24043613494931</v>
      </c>
      <c r="L397" s="37">
        <v>184.24043613494931</v>
      </c>
    </row>
    <row r="398" spans="1:14" ht="15" thickTop="1" x14ac:dyDescent="0.35"/>
    <row r="399" spans="1:14" x14ac:dyDescent="0.35">
      <c r="A399" s="40" t="s">
        <v>448</v>
      </c>
    </row>
    <row r="400" spans="1:14" x14ac:dyDescent="0.35">
      <c r="A400" t="s">
        <v>14</v>
      </c>
      <c r="B400" s="41">
        <v>0</v>
      </c>
      <c r="C400" s="42">
        <v>55</v>
      </c>
      <c r="D400" s="42">
        <v>86.660126115562491</v>
      </c>
      <c r="E400" s="42">
        <v>22.976761904761929</v>
      </c>
      <c r="F400" s="42">
        <v>8.9531428571428933</v>
      </c>
      <c r="G400" s="42">
        <v>37.817066666666562</v>
      </c>
      <c r="H400" s="42">
        <v>10.764571428571458</v>
      </c>
      <c r="I400" s="42">
        <v>11.232630577812643</v>
      </c>
      <c r="J400" s="42">
        <v>13.769955416585276</v>
      </c>
      <c r="K400" s="42">
        <v>10.47994475929886</v>
      </c>
      <c r="L400" s="42">
        <v>11.658513451892304</v>
      </c>
    </row>
    <row r="401" spans="1:12" x14ac:dyDescent="0.35">
      <c r="A401" s="22" t="s">
        <v>443</v>
      </c>
      <c r="B401" s="41">
        <v>0</v>
      </c>
      <c r="C401" s="42">
        <v>24.75</v>
      </c>
      <c r="D401" s="42">
        <v>19.111052022669533</v>
      </c>
      <c r="E401" s="42">
        <v>46.780493107940835</v>
      </c>
      <c r="F401" s="42">
        <v>46.447950296397622</v>
      </c>
      <c r="G401" s="42">
        <v>44.509102666927276</v>
      </c>
      <c r="H401" s="42">
        <v>93.6540978698456</v>
      </c>
      <c r="I401" s="42">
        <v>147.24666926324016</v>
      </c>
      <c r="J401" s="42">
        <v>177.11192527131777</v>
      </c>
      <c r="K401" s="42">
        <v>209.19806994332635</v>
      </c>
      <c r="L401" s="42">
        <v>303.0471821080057</v>
      </c>
    </row>
    <row r="402" spans="1:12" x14ac:dyDescent="0.35">
      <c r="A402" s="22" t="s">
        <v>449</v>
      </c>
      <c r="B402" s="41">
        <v>0</v>
      </c>
      <c r="C402" s="42">
        <v>55</v>
      </c>
      <c r="D402" s="42">
        <v>86.660126115562491</v>
      </c>
      <c r="E402" s="42">
        <v>22.976761904761929</v>
      </c>
      <c r="F402" s="42">
        <v>8.9531428571428933</v>
      </c>
      <c r="G402" s="42">
        <v>59.362083720930116</v>
      </c>
      <c r="H402" s="42">
        <v>37.695842746400899</v>
      </c>
      <c r="I402" s="42">
        <v>43.550156159207972</v>
      </c>
      <c r="J402" s="42">
        <v>51.473735261546494</v>
      </c>
      <c r="K402" s="42">
        <v>53.569978867825967</v>
      </c>
      <c r="L402" s="42">
        <v>60.134801823985299</v>
      </c>
    </row>
    <row r="403" spans="1:12" x14ac:dyDescent="0.35">
      <c r="A403" s="22" t="s">
        <v>450</v>
      </c>
      <c r="B403" s="41">
        <v>0</v>
      </c>
      <c r="C403" s="42">
        <v>24.75</v>
      </c>
      <c r="D403" s="42">
        <v>19.111052022669533</v>
      </c>
      <c r="E403" s="42">
        <v>46.780493107940835</v>
      </c>
      <c r="F403" s="42">
        <v>46.447950296397622</v>
      </c>
      <c r="G403" s="42">
        <v>133.45762607090097</v>
      </c>
      <c r="H403" s="42">
        <v>188.16190398656761</v>
      </c>
      <c r="I403" s="42">
        <v>240.64261883741256</v>
      </c>
      <c r="J403" s="42">
        <v>262.72487904764239</v>
      </c>
      <c r="K403" s="42">
        <v>280.35688866650526</v>
      </c>
      <c r="L403" s="42">
        <v>353.08072652274086</v>
      </c>
    </row>
  </sheetData>
  <mergeCells count="59">
    <mergeCell ref="A356:B356"/>
    <mergeCell ref="A363:B363"/>
    <mergeCell ref="A378:B378"/>
    <mergeCell ref="A385:B385"/>
    <mergeCell ref="A392:B392"/>
    <mergeCell ref="A349:B349"/>
    <mergeCell ref="A272:B272"/>
    <mergeCell ref="A279:B279"/>
    <mergeCell ref="A286:B286"/>
    <mergeCell ref="A293:B293"/>
    <mergeCell ref="A300:B300"/>
    <mergeCell ref="A307:B307"/>
    <mergeCell ref="A314:B314"/>
    <mergeCell ref="A321:B321"/>
    <mergeCell ref="A328:B328"/>
    <mergeCell ref="A335:B335"/>
    <mergeCell ref="A342:B342"/>
    <mergeCell ref="A265:B265"/>
    <mergeCell ref="A188:B188"/>
    <mergeCell ref="A195:B195"/>
    <mergeCell ref="A202:B202"/>
    <mergeCell ref="A209:B209"/>
    <mergeCell ref="A216:B216"/>
    <mergeCell ref="A223:B223"/>
    <mergeCell ref="A230:B230"/>
    <mergeCell ref="A237:B237"/>
    <mergeCell ref="A244:B244"/>
    <mergeCell ref="A251:B251"/>
    <mergeCell ref="A258:B258"/>
    <mergeCell ref="A181:B181"/>
    <mergeCell ref="A104:B104"/>
    <mergeCell ref="A111:B111"/>
    <mergeCell ref="A118:B118"/>
    <mergeCell ref="A125:B125"/>
    <mergeCell ref="A132:B132"/>
    <mergeCell ref="A139:B139"/>
    <mergeCell ref="A146:B146"/>
    <mergeCell ref="A153:B153"/>
    <mergeCell ref="A160:B160"/>
    <mergeCell ref="A167:B167"/>
    <mergeCell ref="A174:B174"/>
    <mergeCell ref="A97:B97"/>
    <mergeCell ref="A20:B20"/>
    <mergeCell ref="A27:B27"/>
    <mergeCell ref="A34:B34"/>
    <mergeCell ref="A41:B41"/>
    <mergeCell ref="A48:B48"/>
    <mergeCell ref="A55:B55"/>
    <mergeCell ref="A62:B62"/>
    <mergeCell ref="A69:B69"/>
    <mergeCell ref="A76:B76"/>
    <mergeCell ref="A83:B83"/>
    <mergeCell ref="A90:B90"/>
    <mergeCell ref="A4:A8"/>
    <mergeCell ref="G4:G8"/>
    <mergeCell ref="A9:A13"/>
    <mergeCell ref="G9:G13"/>
    <mergeCell ref="A14:A18"/>
    <mergeCell ref="G14:G18"/>
  </mergeCells>
  <pageMargins left="0.7" right="0.7" top="0.75" bottom="0.75" header="0.3" footer="0.3"/>
  <pageSetup paperSize="9" orientation="portrait" horizontalDpi="0" verticalDpi="0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93829-D4E2-4CD5-97B6-EAE676841E8E}">
  <dimension ref="A1:F48"/>
  <sheetViews>
    <sheetView showGridLines="0" zoomScale="110" zoomScaleNormal="110" workbookViewId="0">
      <selection activeCell="F37" sqref="F37"/>
    </sheetView>
  </sheetViews>
  <sheetFormatPr defaultColWidth="8.7265625" defaultRowHeight="14.5" x14ac:dyDescent="0.35"/>
  <cols>
    <col min="1" max="1" width="6.54296875" style="130" bestFit="1" customWidth="1"/>
    <col min="2" max="2" width="48.7265625" style="130" bestFit="1" customWidth="1"/>
    <col min="3" max="3" width="7.54296875" style="130" customWidth="1"/>
    <col min="4" max="4" width="10.7265625" style="145" customWidth="1"/>
    <col min="5" max="5" width="8.7265625" style="130"/>
    <col min="6" max="6" width="20.1796875" style="130" customWidth="1"/>
    <col min="7" max="16384" width="8.7265625" style="130"/>
  </cols>
  <sheetData>
    <row r="1" spans="1:6" ht="21" x14ac:dyDescent="0.35">
      <c r="A1" s="131" t="s">
        <v>66</v>
      </c>
      <c r="B1" s="131" t="s">
        <v>67</v>
      </c>
      <c r="C1" s="132" t="s">
        <v>68</v>
      </c>
      <c r="D1" s="134" t="s">
        <v>451</v>
      </c>
      <c r="E1" s="132" t="s">
        <v>452</v>
      </c>
      <c r="F1" s="135"/>
    </row>
    <row r="2" spans="1:6" x14ac:dyDescent="0.35">
      <c r="A2" s="282" t="s">
        <v>141</v>
      </c>
      <c r="B2" s="284" t="s">
        <v>474</v>
      </c>
      <c r="C2" s="283" t="s">
        <v>142</v>
      </c>
      <c r="D2" s="137" t="s">
        <v>453</v>
      </c>
      <c r="E2" s="136" t="s">
        <v>453</v>
      </c>
      <c r="F2" s="133"/>
    </row>
    <row r="3" spans="1:6" x14ac:dyDescent="0.35">
      <c r="A3" s="136" t="s">
        <v>123</v>
      </c>
      <c r="B3" s="284" t="s">
        <v>474</v>
      </c>
      <c r="C3" s="136" t="s">
        <v>124</v>
      </c>
      <c r="D3" s="137">
        <v>1</v>
      </c>
      <c r="E3" s="136" t="s">
        <v>454</v>
      </c>
      <c r="F3" s="133"/>
    </row>
    <row r="4" spans="1:6" x14ac:dyDescent="0.35">
      <c r="A4" s="136" t="s">
        <v>129</v>
      </c>
      <c r="B4" s="284" t="s">
        <v>474</v>
      </c>
      <c r="C4" s="136" t="s">
        <v>127</v>
      </c>
      <c r="D4" s="137">
        <v>1</v>
      </c>
      <c r="E4" s="136" t="s">
        <v>454</v>
      </c>
      <c r="F4" s="133"/>
    </row>
    <row r="5" spans="1:6" x14ac:dyDescent="0.35">
      <c r="A5" s="136" t="s">
        <v>126</v>
      </c>
      <c r="B5" s="284" t="s">
        <v>474</v>
      </c>
      <c r="C5" s="136" t="s">
        <v>127</v>
      </c>
      <c r="D5" s="137">
        <v>1</v>
      </c>
      <c r="E5" s="136" t="s">
        <v>454</v>
      </c>
      <c r="F5" s="133"/>
    </row>
    <row r="6" spans="1:6" x14ac:dyDescent="0.35">
      <c r="A6" s="136" t="s">
        <v>82</v>
      </c>
      <c r="B6" s="284" t="s">
        <v>474</v>
      </c>
      <c r="C6" s="136" t="s">
        <v>78</v>
      </c>
      <c r="D6" s="137">
        <v>1</v>
      </c>
      <c r="E6" s="136" t="s">
        <v>455</v>
      </c>
      <c r="F6" s="133"/>
    </row>
    <row r="7" spans="1:6" x14ac:dyDescent="0.35">
      <c r="A7" s="136" t="s">
        <v>83</v>
      </c>
      <c r="B7" s="284" t="s">
        <v>474</v>
      </c>
      <c r="C7" s="136" t="s">
        <v>78</v>
      </c>
      <c r="D7" s="137">
        <v>1</v>
      </c>
      <c r="E7" s="136" t="s">
        <v>456</v>
      </c>
      <c r="F7" s="133"/>
    </row>
    <row r="8" spans="1:6" x14ac:dyDescent="0.35">
      <c r="A8" s="136" t="s">
        <v>84</v>
      </c>
      <c r="B8" s="284" t="s">
        <v>474</v>
      </c>
      <c r="C8" s="136" t="s">
        <v>78</v>
      </c>
      <c r="D8" s="137">
        <v>0.5</v>
      </c>
      <c r="E8" s="136" t="s">
        <v>456</v>
      </c>
      <c r="F8" s="133"/>
    </row>
    <row r="9" spans="1:6" x14ac:dyDescent="0.35">
      <c r="A9" s="136" t="s">
        <v>85</v>
      </c>
      <c r="B9" s="284" t="s">
        <v>474</v>
      </c>
      <c r="C9" s="136" t="s">
        <v>81</v>
      </c>
      <c r="D9" s="137">
        <v>0.5</v>
      </c>
      <c r="E9" s="136" t="s">
        <v>456</v>
      </c>
      <c r="F9" s="133"/>
    </row>
    <row r="10" spans="1:6" x14ac:dyDescent="0.35">
      <c r="A10" s="136" t="s">
        <v>86</v>
      </c>
      <c r="B10" s="284" t="s">
        <v>474</v>
      </c>
      <c r="C10" s="136" t="s">
        <v>78</v>
      </c>
      <c r="D10" s="137">
        <v>1</v>
      </c>
      <c r="E10" s="136" t="s">
        <v>455</v>
      </c>
      <c r="F10" s="133"/>
    </row>
    <row r="11" spans="1:6" x14ac:dyDescent="0.35">
      <c r="A11" s="136" t="s">
        <v>128</v>
      </c>
      <c r="B11" s="284" t="s">
        <v>474</v>
      </c>
      <c r="C11" s="136" t="s">
        <v>127</v>
      </c>
      <c r="D11" s="137">
        <v>1</v>
      </c>
      <c r="E11" s="136" t="s">
        <v>454</v>
      </c>
      <c r="F11" s="133"/>
    </row>
    <row r="12" spans="1:6" x14ac:dyDescent="0.35">
      <c r="A12" s="136" t="s">
        <v>87</v>
      </c>
      <c r="B12" s="284" t="s">
        <v>474</v>
      </c>
      <c r="C12" s="136" t="s">
        <v>78</v>
      </c>
      <c r="D12" s="137">
        <v>1</v>
      </c>
      <c r="E12" s="136" t="s">
        <v>455</v>
      </c>
      <c r="F12" s="133"/>
    </row>
    <row r="13" spans="1:6" x14ac:dyDescent="0.35">
      <c r="A13" s="136" t="s">
        <v>88</v>
      </c>
      <c r="B13" s="284" t="s">
        <v>474</v>
      </c>
      <c r="C13" s="136" t="s">
        <v>81</v>
      </c>
      <c r="D13" s="137">
        <v>1</v>
      </c>
      <c r="E13" s="136" t="s">
        <v>455</v>
      </c>
      <c r="F13" s="133"/>
    </row>
    <row r="14" spans="1:6" x14ac:dyDescent="0.35">
      <c r="A14" s="136" t="s">
        <v>89</v>
      </c>
      <c r="B14" s="284" t="s">
        <v>474</v>
      </c>
      <c r="C14" s="136" t="s">
        <v>78</v>
      </c>
      <c r="D14" s="137">
        <v>0.9</v>
      </c>
      <c r="E14" s="136" t="s">
        <v>456</v>
      </c>
      <c r="F14" s="133"/>
    </row>
    <row r="15" spans="1:6" x14ac:dyDescent="0.35">
      <c r="A15" s="136" t="s">
        <v>90</v>
      </c>
      <c r="B15" s="284" t="s">
        <v>474</v>
      </c>
      <c r="C15" s="136" t="s">
        <v>78</v>
      </c>
      <c r="D15" s="137">
        <v>0.95</v>
      </c>
      <c r="E15" s="136" t="s">
        <v>456</v>
      </c>
      <c r="F15" s="133"/>
    </row>
    <row r="16" spans="1:6" x14ac:dyDescent="0.35">
      <c r="A16" s="136" t="s">
        <v>91</v>
      </c>
      <c r="B16" s="284" t="s">
        <v>474</v>
      </c>
      <c r="C16" s="136" t="s">
        <v>81</v>
      </c>
      <c r="D16" s="137">
        <v>0.95</v>
      </c>
      <c r="E16" s="136" t="s">
        <v>456</v>
      </c>
      <c r="F16" s="133"/>
    </row>
    <row r="17" spans="1:6" x14ac:dyDescent="0.35">
      <c r="A17" s="136" t="s">
        <v>95</v>
      </c>
      <c r="B17" s="284" t="s">
        <v>474</v>
      </c>
      <c r="C17" s="136" t="s">
        <v>78</v>
      </c>
      <c r="D17" s="137">
        <v>0.95</v>
      </c>
      <c r="E17" s="136" t="s">
        <v>457</v>
      </c>
      <c r="F17" s="133"/>
    </row>
    <row r="18" spans="1:6" x14ac:dyDescent="0.35">
      <c r="A18" s="136" t="s">
        <v>96</v>
      </c>
      <c r="B18" s="284" t="s">
        <v>474</v>
      </c>
      <c r="C18" s="136" t="s">
        <v>81</v>
      </c>
      <c r="D18" s="137">
        <v>0.95</v>
      </c>
      <c r="E18" s="136" t="s">
        <v>457</v>
      </c>
      <c r="F18" s="133"/>
    </row>
    <row r="19" spans="1:6" x14ac:dyDescent="0.35">
      <c r="A19" s="136" t="s">
        <v>97</v>
      </c>
      <c r="B19" s="284" t="s">
        <v>474</v>
      </c>
      <c r="C19" s="136" t="s">
        <v>81</v>
      </c>
      <c r="D19" s="137">
        <v>0.95</v>
      </c>
      <c r="E19" s="136" t="s">
        <v>457</v>
      </c>
      <c r="F19" s="133"/>
    </row>
    <row r="20" spans="1:6" x14ac:dyDescent="0.35">
      <c r="A20" s="136" t="s">
        <v>98</v>
      </c>
      <c r="B20" s="284" t="s">
        <v>474</v>
      </c>
      <c r="C20" s="136" t="s">
        <v>78</v>
      </c>
      <c r="D20" s="137">
        <v>1</v>
      </c>
      <c r="E20" s="136" t="s">
        <v>455</v>
      </c>
      <c r="F20" s="133"/>
    </row>
    <row r="21" spans="1:6" x14ac:dyDescent="0.35">
      <c r="A21" s="136" t="s">
        <v>99</v>
      </c>
      <c r="B21" s="284" t="s">
        <v>474</v>
      </c>
      <c r="C21" s="136" t="s">
        <v>78</v>
      </c>
      <c r="D21" s="137">
        <v>0.9</v>
      </c>
      <c r="E21" s="136" t="s">
        <v>456</v>
      </c>
      <c r="F21" s="133"/>
    </row>
    <row r="22" spans="1:6" x14ac:dyDescent="0.35">
      <c r="A22" s="136" t="s">
        <v>103</v>
      </c>
      <c r="B22" s="284" t="s">
        <v>474</v>
      </c>
      <c r="C22" s="136" t="s">
        <v>78</v>
      </c>
      <c r="D22" s="137">
        <v>0.8</v>
      </c>
      <c r="E22" s="136" t="s">
        <v>457</v>
      </c>
      <c r="F22" s="133"/>
    </row>
    <row r="23" spans="1:6" x14ac:dyDescent="0.35">
      <c r="A23" s="136" t="s">
        <v>108</v>
      </c>
      <c r="B23" s="284" t="s">
        <v>474</v>
      </c>
      <c r="C23" s="136" t="s">
        <v>78</v>
      </c>
      <c r="D23" s="137">
        <v>0.4</v>
      </c>
      <c r="E23" s="136" t="s">
        <v>458</v>
      </c>
      <c r="F23" s="133"/>
    </row>
    <row r="24" spans="1:6" x14ac:dyDescent="0.35">
      <c r="A24" s="136" t="s">
        <v>109</v>
      </c>
      <c r="B24" s="284" t="s">
        <v>474</v>
      </c>
      <c r="C24" s="136" t="s">
        <v>78</v>
      </c>
      <c r="D24" s="137">
        <v>0.5</v>
      </c>
      <c r="E24" s="136" t="s">
        <v>459</v>
      </c>
      <c r="F24" s="133"/>
    </row>
    <row r="25" spans="1:6" x14ac:dyDescent="0.35">
      <c r="A25" s="136" t="s">
        <v>122</v>
      </c>
      <c r="B25" s="284" t="s">
        <v>474</v>
      </c>
      <c r="C25" s="136" t="s">
        <v>81</v>
      </c>
      <c r="D25" s="137">
        <v>1</v>
      </c>
      <c r="E25" s="136" t="s">
        <v>455</v>
      </c>
      <c r="F25" s="133"/>
    </row>
    <row r="26" spans="1:6" x14ac:dyDescent="0.35">
      <c r="A26" s="136" t="s">
        <v>111</v>
      </c>
      <c r="B26" s="284" t="s">
        <v>474</v>
      </c>
      <c r="C26" s="136" t="s">
        <v>78</v>
      </c>
      <c r="D26" s="137">
        <v>1</v>
      </c>
      <c r="E26" s="136" t="s">
        <v>455</v>
      </c>
      <c r="F26" s="133"/>
    </row>
    <row r="27" spans="1:6" x14ac:dyDescent="0.35">
      <c r="A27" s="136" t="s">
        <v>112</v>
      </c>
      <c r="B27" s="284" t="s">
        <v>474</v>
      </c>
      <c r="C27" s="136" t="s">
        <v>78</v>
      </c>
      <c r="D27" s="137">
        <v>0.8</v>
      </c>
      <c r="E27" s="136" t="s">
        <v>458</v>
      </c>
      <c r="F27" s="133"/>
    </row>
    <row r="28" spans="1:6" x14ac:dyDescent="0.35">
      <c r="A28" s="136" t="s">
        <v>115</v>
      </c>
      <c r="B28" s="284" t="s">
        <v>474</v>
      </c>
      <c r="C28" s="136" t="s">
        <v>78</v>
      </c>
      <c r="D28" s="137">
        <v>1</v>
      </c>
      <c r="E28" s="136" t="s">
        <v>455</v>
      </c>
      <c r="F28" s="133"/>
    </row>
    <row r="29" spans="1:6" x14ac:dyDescent="0.35">
      <c r="A29" s="136" t="s">
        <v>116</v>
      </c>
      <c r="B29" s="284" t="s">
        <v>474</v>
      </c>
      <c r="C29" s="136" t="s">
        <v>78</v>
      </c>
      <c r="D29" s="137">
        <v>1</v>
      </c>
      <c r="E29" s="136" t="s">
        <v>455</v>
      </c>
      <c r="F29" s="133"/>
    </row>
    <row r="30" spans="1:6" x14ac:dyDescent="0.35">
      <c r="A30" s="136" t="s">
        <v>120</v>
      </c>
      <c r="B30" s="284" t="s">
        <v>474</v>
      </c>
      <c r="C30" s="136" t="s">
        <v>81</v>
      </c>
      <c r="D30" s="137">
        <v>0.95</v>
      </c>
      <c r="E30" s="136" t="s">
        <v>457</v>
      </c>
      <c r="F30" s="133"/>
    </row>
    <row r="31" spans="1:6" x14ac:dyDescent="0.35">
      <c r="A31" s="136" t="s">
        <v>118</v>
      </c>
      <c r="B31" s="284" t="s">
        <v>474</v>
      </c>
      <c r="C31" s="136" t="s">
        <v>78</v>
      </c>
      <c r="D31" s="137">
        <v>0.8</v>
      </c>
      <c r="E31" s="136" t="s">
        <v>456</v>
      </c>
      <c r="F31" s="133"/>
    </row>
    <row r="32" spans="1:6" x14ac:dyDescent="0.35">
      <c r="A32" s="136" t="s">
        <v>119</v>
      </c>
      <c r="B32" s="284" t="s">
        <v>474</v>
      </c>
      <c r="C32" s="136" t="s">
        <v>81</v>
      </c>
      <c r="D32" s="137">
        <v>0.8</v>
      </c>
      <c r="E32" s="136" t="s">
        <v>456</v>
      </c>
      <c r="F32" s="133"/>
    </row>
    <row r="33" spans="1:6" x14ac:dyDescent="0.35">
      <c r="A33" s="136" t="s">
        <v>258</v>
      </c>
      <c r="B33" s="284" t="s">
        <v>474</v>
      </c>
      <c r="C33" s="136" t="s">
        <v>127</v>
      </c>
      <c r="D33" s="137">
        <v>1</v>
      </c>
      <c r="E33" s="136" t="s">
        <v>455</v>
      </c>
      <c r="F33" s="133"/>
    </row>
    <row r="34" spans="1:6" x14ac:dyDescent="0.35">
      <c r="A34" s="138" t="s">
        <v>93</v>
      </c>
      <c r="B34" s="284" t="s">
        <v>474</v>
      </c>
      <c r="C34" s="138" t="s">
        <v>78</v>
      </c>
      <c r="D34" s="139">
        <v>0.5</v>
      </c>
      <c r="E34" s="138" t="s">
        <v>457</v>
      </c>
      <c r="F34" s="133"/>
    </row>
    <row r="35" spans="1:6" x14ac:dyDescent="0.35">
      <c r="A35" s="138" t="s">
        <v>94</v>
      </c>
      <c r="B35" s="284" t="s">
        <v>474</v>
      </c>
      <c r="C35" s="138" t="s">
        <v>81</v>
      </c>
      <c r="D35" s="139">
        <v>0.5</v>
      </c>
      <c r="E35" s="138" t="s">
        <v>457</v>
      </c>
      <c r="F35" s="133"/>
    </row>
    <row r="36" spans="1:6" x14ac:dyDescent="0.35">
      <c r="A36" s="138" t="s">
        <v>100</v>
      </c>
      <c r="B36" s="284" t="s">
        <v>474</v>
      </c>
      <c r="C36" s="138" t="s">
        <v>78</v>
      </c>
      <c r="D36" s="139">
        <v>0.5</v>
      </c>
      <c r="E36" s="138" t="s">
        <v>457</v>
      </c>
      <c r="F36" s="133"/>
    </row>
    <row r="37" spans="1:6" x14ac:dyDescent="0.35">
      <c r="A37" s="138" t="s">
        <v>101</v>
      </c>
      <c r="B37" s="284" t="s">
        <v>474</v>
      </c>
      <c r="C37" s="138" t="s">
        <v>78</v>
      </c>
      <c r="D37" s="139">
        <v>0.5</v>
      </c>
      <c r="E37" s="138" t="s">
        <v>457</v>
      </c>
      <c r="F37" s="133"/>
    </row>
    <row r="38" spans="1:6" x14ac:dyDescent="0.35">
      <c r="A38" s="138" t="s">
        <v>105</v>
      </c>
      <c r="B38" s="284" t="s">
        <v>474</v>
      </c>
      <c r="C38" s="138" t="s">
        <v>78</v>
      </c>
      <c r="D38" s="139">
        <v>0.4</v>
      </c>
      <c r="E38" s="138" t="s">
        <v>459</v>
      </c>
      <c r="F38" s="133"/>
    </row>
    <row r="39" spans="1:6" x14ac:dyDescent="0.35">
      <c r="A39" s="138" t="s">
        <v>106</v>
      </c>
      <c r="B39" s="284" t="s">
        <v>474</v>
      </c>
      <c r="C39" s="138" t="s">
        <v>78</v>
      </c>
      <c r="D39" s="139">
        <v>0.4</v>
      </c>
      <c r="E39" s="138" t="s">
        <v>459</v>
      </c>
      <c r="F39" s="133"/>
    </row>
    <row r="40" spans="1:6" x14ac:dyDescent="0.35">
      <c r="A40" s="138" t="s">
        <v>107</v>
      </c>
      <c r="B40" s="284" t="s">
        <v>474</v>
      </c>
      <c r="C40" s="138" t="s">
        <v>78</v>
      </c>
      <c r="D40" s="139">
        <v>0.4</v>
      </c>
      <c r="E40" s="138" t="s">
        <v>458</v>
      </c>
      <c r="F40" s="133"/>
    </row>
    <row r="41" spans="1:6" x14ac:dyDescent="0.35">
      <c r="A41" s="138" t="s">
        <v>110</v>
      </c>
      <c r="B41" s="284" t="s">
        <v>474</v>
      </c>
      <c r="C41" s="138" t="s">
        <v>78</v>
      </c>
      <c r="D41" s="139">
        <v>0.4</v>
      </c>
      <c r="E41" s="138" t="s">
        <v>458</v>
      </c>
      <c r="F41" s="133"/>
    </row>
    <row r="42" spans="1:6" x14ac:dyDescent="0.35">
      <c r="A42" s="140" t="s">
        <v>77</v>
      </c>
      <c r="B42" s="284" t="s">
        <v>474</v>
      </c>
      <c r="C42" s="140" t="s">
        <v>78</v>
      </c>
      <c r="D42" s="141">
        <v>0</v>
      </c>
      <c r="E42" s="140" t="s">
        <v>460</v>
      </c>
      <c r="F42" s="133"/>
    </row>
    <row r="43" spans="1:6" x14ac:dyDescent="0.35">
      <c r="A43" s="140" t="s">
        <v>80</v>
      </c>
      <c r="B43" s="284" t="s">
        <v>474</v>
      </c>
      <c r="C43" s="140" t="s">
        <v>81</v>
      </c>
      <c r="D43" s="141">
        <v>0</v>
      </c>
      <c r="E43" s="140" t="s">
        <v>460</v>
      </c>
      <c r="F43" s="133"/>
    </row>
    <row r="44" spans="1:6" x14ac:dyDescent="0.35">
      <c r="A44" s="140" t="s">
        <v>92</v>
      </c>
      <c r="B44" s="284" t="s">
        <v>474</v>
      </c>
      <c r="C44" s="140" t="s">
        <v>81</v>
      </c>
      <c r="D44" s="141">
        <v>0</v>
      </c>
      <c r="E44" s="140" t="s">
        <v>460</v>
      </c>
      <c r="F44" s="133"/>
    </row>
    <row r="45" spans="1:6" x14ac:dyDescent="0.35">
      <c r="A45" s="140" t="s">
        <v>102</v>
      </c>
      <c r="B45" s="284" t="s">
        <v>474</v>
      </c>
      <c r="C45" s="140" t="s">
        <v>78</v>
      </c>
      <c r="D45" s="141">
        <v>0</v>
      </c>
      <c r="E45" s="140" t="s">
        <v>460</v>
      </c>
      <c r="F45" s="133"/>
    </row>
    <row r="46" spans="1:6" x14ac:dyDescent="0.35">
      <c r="A46" s="140" t="s">
        <v>113</v>
      </c>
      <c r="B46" s="284" t="s">
        <v>474</v>
      </c>
      <c r="C46" s="140" t="s">
        <v>78</v>
      </c>
      <c r="D46" s="141">
        <v>0</v>
      </c>
      <c r="E46" s="140" t="s">
        <v>460</v>
      </c>
      <c r="F46" s="133"/>
    </row>
    <row r="47" spans="1:6" x14ac:dyDescent="0.35">
      <c r="A47" s="142" t="s">
        <v>117</v>
      </c>
      <c r="B47" s="284" t="s">
        <v>474</v>
      </c>
      <c r="C47" s="142" t="s">
        <v>81</v>
      </c>
      <c r="D47" s="141">
        <v>0</v>
      </c>
      <c r="E47" s="142" t="s">
        <v>460</v>
      </c>
      <c r="F47" s="143"/>
    </row>
    <row r="48" spans="1:6" x14ac:dyDescent="0.35">
      <c r="A48" s="133" t="s">
        <v>104</v>
      </c>
      <c r="B48" s="284" t="s">
        <v>474</v>
      </c>
      <c r="C48" s="133" t="s">
        <v>78</v>
      </c>
      <c r="D48" s="144"/>
      <c r="E48" s="133" t="s">
        <v>461</v>
      </c>
      <c r="F48" s="133"/>
    </row>
  </sheetData>
  <autoFilter ref="A1:E47" xr:uid="{DCC89DA4-5C99-488C-A629-07077B957264}">
    <sortState xmlns:xlrd2="http://schemas.microsoft.com/office/spreadsheetml/2017/richdata2" ref="A2:E47">
      <sortCondition sortBy="cellColor" ref="A1:A47" dxfId="1"/>
    </sortState>
  </autoFilter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5A88-EB3C-46BC-AA99-E1E09E8F6AFD}">
  <dimension ref="A1:B25"/>
  <sheetViews>
    <sheetView showGridLines="0" workbookViewId="0">
      <selection activeCell="J21" sqref="J21"/>
    </sheetView>
  </sheetViews>
  <sheetFormatPr defaultRowHeight="14.5" x14ac:dyDescent="0.35"/>
  <cols>
    <col min="1" max="1" width="8.7265625" style="45"/>
    <col min="2" max="2" width="41.81640625" customWidth="1"/>
  </cols>
  <sheetData>
    <row r="1" spans="1:2" x14ac:dyDescent="0.35">
      <c r="A1" s="45" t="s">
        <v>473</v>
      </c>
    </row>
    <row r="3" spans="1:2" x14ac:dyDescent="0.35">
      <c r="A3" s="45">
        <v>1</v>
      </c>
      <c r="B3" s="30" t="s">
        <v>462</v>
      </c>
    </row>
    <row r="4" spans="1:2" x14ac:dyDescent="0.35">
      <c r="B4" s="15"/>
    </row>
    <row r="5" spans="1:2" x14ac:dyDescent="0.35">
      <c r="A5" s="44">
        <v>1.1000000000000001</v>
      </c>
      <c r="B5" s="15" t="s">
        <v>463</v>
      </c>
    </row>
    <row r="6" spans="1:2" x14ac:dyDescent="0.35">
      <c r="A6" s="44"/>
      <c r="B6" s="115" t="s">
        <v>464</v>
      </c>
    </row>
    <row r="7" spans="1:2" x14ac:dyDescent="0.35">
      <c r="A7" s="44"/>
    </row>
    <row r="8" spans="1:2" x14ac:dyDescent="0.35">
      <c r="A8" s="44">
        <v>1.2</v>
      </c>
      <c r="B8" s="15" t="s">
        <v>465</v>
      </c>
    </row>
    <row r="9" spans="1:2" x14ac:dyDescent="0.35">
      <c r="B9" s="115" t="s">
        <v>466</v>
      </c>
    </row>
    <row r="10" spans="1:2" x14ac:dyDescent="0.35">
      <c r="B10" s="115" t="s">
        <v>467</v>
      </c>
    </row>
    <row r="13" spans="1:2" x14ac:dyDescent="0.35">
      <c r="A13" s="45">
        <v>2</v>
      </c>
      <c r="B13" s="30" t="s">
        <v>468</v>
      </c>
    </row>
    <row r="14" spans="1:2" x14ac:dyDescent="0.35">
      <c r="B14" s="15"/>
    </row>
    <row r="15" spans="1:2" x14ac:dyDescent="0.35">
      <c r="A15" s="44">
        <v>1.1000000000000001</v>
      </c>
      <c r="B15" s="15" t="s">
        <v>11</v>
      </c>
    </row>
    <row r="16" spans="1:2" x14ac:dyDescent="0.35">
      <c r="A16" s="44"/>
      <c r="B16" s="15"/>
    </row>
    <row r="17" spans="1:2" x14ac:dyDescent="0.35">
      <c r="A17" s="44"/>
      <c r="B17" t="s">
        <v>469</v>
      </c>
    </row>
    <row r="18" spans="1:2" x14ac:dyDescent="0.35">
      <c r="A18" s="44"/>
      <c r="B18" s="15" t="s">
        <v>470</v>
      </c>
    </row>
    <row r="19" spans="1:2" x14ac:dyDescent="0.35">
      <c r="A19" s="44"/>
      <c r="B19" s="118" t="s">
        <v>471</v>
      </c>
    </row>
    <row r="20" spans="1:2" x14ac:dyDescent="0.35">
      <c r="A20" s="44"/>
    </row>
    <row r="21" spans="1:2" x14ac:dyDescent="0.35">
      <c r="A21" s="44"/>
    </row>
    <row r="22" spans="1:2" x14ac:dyDescent="0.35">
      <c r="A22" s="44">
        <v>1.2</v>
      </c>
      <c r="B22" t="s">
        <v>14</v>
      </c>
    </row>
    <row r="24" spans="1:2" x14ac:dyDescent="0.35">
      <c r="B24" t="s">
        <v>472</v>
      </c>
    </row>
    <row r="25" spans="1:2" x14ac:dyDescent="0.35">
      <c r="B25" s="45"/>
    </row>
  </sheetData>
  <phoneticPr fontId="33" type="noConversion"/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d876c-ba06-4341-9d47-b53ee198fe78">
      <Terms xmlns="http://schemas.microsoft.com/office/infopath/2007/PartnerControls"/>
    </lcf76f155ced4ddcb4097134ff3c332f>
    <TaxCatchAll xmlns="cce62ca5-22ea-47d8-bfd0-cf180537c9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63E5E62BF724086D347C959262467" ma:contentTypeVersion="17" ma:contentTypeDescription="Create a new document." ma:contentTypeScope="" ma:versionID="d5fb31da9a69ab909e9c794f9fb151bd">
  <xsd:schema xmlns:xsd="http://www.w3.org/2001/XMLSchema" xmlns:xs="http://www.w3.org/2001/XMLSchema" xmlns:p="http://schemas.microsoft.com/office/2006/metadata/properties" xmlns:ns2="58dd876c-ba06-4341-9d47-b53ee198fe78" xmlns:ns3="cce62ca5-22ea-47d8-bfd0-cf180537c997" targetNamespace="http://schemas.microsoft.com/office/2006/metadata/properties" ma:root="true" ma:fieldsID="89349fb864ef67cc53d88d2da92ebc81" ns2:_="" ns3:_="">
    <xsd:import namespace="58dd876c-ba06-4341-9d47-b53ee198fe78"/>
    <xsd:import namespace="cce62ca5-22ea-47d8-bfd0-cf180537c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876c-ba06-4341-9d47-b53ee198f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62ca5-22ea-47d8-bfd0-cf180537c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787cdf0-0bfe-4b44-926d-f49baf1faca0}" ma:internalName="TaxCatchAll" ma:showField="CatchAllData" ma:web="cce62ca5-22ea-47d8-bfd0-cf180537c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A024C0-4569-4F21-86D5-F0AC843A324B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3c9df47e-cac4-4fe4-a882-9d1e66181b29"/>
    <ds:schemaRef ds:uri="496a637c-bb82-4aa3-ab7c-2d05ceec5f95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60053B6-F7EC-48FE-84B6-7A7FAE7306A2}"/>
</file>

<file path=customXml/itemProps3.xml><?xml version="1.0" encoding="utf-8"?>
<ds:datastoreItem xmlns:ds="http://schemas.openxmlformats.org/officeDocument/2006/customXml" ds:itemID="{49FDC4DF-5314-4B52-9081-6087BB5AD5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Adjusted Output</vt:lpstr>
      <vt:lpstr>Output</vt:lpstr>
      <vt:lpstr>Calc</vt:lpstr>
      <vt:lpstr>Input|$</vt:lpstr>
      <vt:lpstr>Input|MVA</vt:lpstr>
      <vt:lpstr>Project Probability</vt:lpstr>
      <vt:lpstr>Notes&amp;Assumptions</vt:lpstr>
      <vt:lpstr>'Input|MVA'!_Ref106110859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Siew Chai</dc:creator>
  <cp:keywords/>
  <dc:description/>
  <cp:lastModifiedBy>Matthew Bianchin</cp:lastModifiedBy>
  <cp:revision/>
  <dcterms:created xsi:type="dcterms:W3CDTF">2024-08-06T23:03:02Z</dcterms:created>
  <dcterms:modified xsi:type="dcterms:W3CDTF">2025-01-23T05:41:58Z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0x010100BE463E5E62BF724086D347C959262467</vt:lpwstr>
  </property>
</Properties>
</file>