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7.xml" ContentType="application/vnd.openxmlformats-officedocument.drawing+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7.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2.xml" ContentType="application/vnd.openxmlformats-officedocument.drawing+xml"/>
  <Override PartName="/xl/charts/chart18.xml" ContentType="application/vnd.openxmlformats-officedocument.drawingml.chart+xml"/>
  <Override PartName="/xl/charts/style14.xml" ContentType="application/vnd.ms-office.chartstyle+xml"/>
  <Override PartName="/xl/charts/colors14.xml" ContentType="application/vnd.ms-office.chartcolorstyle+xml"/>
  <Override PartName="/xl/charts/chart19.xml" ContentType="application/vnd.openxmlformats-officedocument.drawingml.chart+xml"/>
  <Override PartName="/xl/charts/style15.xml" ContentType="application/vnd.ms-office.chartstyle+xml"/>
  <Override PartName="/xl/charts/colors15.xml" ContentType="application/vnd.ms-office.chartcolorstyle+xml"/>
  <Override PartName="/xl/charts/chart20.xml" ContentType="application/vnd.openxmlformats-officedocument.drawingml.chart+xml"/>
  <Override PartName="/xl/charts/style16.xml" ContentType="application/vnd.ms-office.chartstyle+xml"/>
  <Override PartName="/xl/charts/colors16.xml" ContentType="application/vnd.ms-office.chartcolorstyle+xml"/>
  <Override PartName="/xl/charts/chart21.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3.xml" ContentType="application/vnd.openxmlformats-officedocument.drawing+xml"/>
  <Override PartName="/xl/charts/chart22.xml" ContentType="application/vnd.openxmlformats-officedocument.drawingml.chart+xml"/>
  <Override PartName="/xl/charts/style18.xml" ContentType="application/vnd.ms-office.chartstyle+xml"/>
  <Override PartName="/xl/charts/colors18.xml" ContentType="application/vnd.ms-office.chartcolorstyle+xml"/>
  <Override PartName="/xl/charts/chart23.xml" ContentType="application/vnd.openxmlformats-officedocument.drawingml.chart+xml"/>
  <Override PartName="/xl/charts/style19.xml" ContentType="application/vnd.ms-office.chartstyle+xml"/>
  <Override PartName="/xl/charts/colors19.xml" ContentType="application/vnd.ms-office.chartcolorstyle+xml"/>
  <Override PartName="/xl/charts/chart24.xml" ContentType="application/vnd.openxmlformats-officedocument.drawingml.chart+xml"/>
  <Override PartName="/xl/charts/style20.xml" ContentType="application/vnd.ms-office.chartstyle+xml"/>
  <Override PartName="/xl/charts/colors20.xml" ContentType="application/vnd.ms-office.chartcolorstyle+xml"/>
  <Override PartName="/xl/charts/chart25.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4.xml" ContentType="application/vnd.openxmlformats-officedocument.drawing+xml"/>
  <Override PartName="/xl/charts/chart26.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5.xml" ContentType="application/vnd.openxmlformats-officedocument.drawing+xml"/>
  <Override PartName="/xl/charts/chart27.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6.xml" ContentType="application/vnd.openxmlformats-officedocument.drawing+xml"/>
  <Override PartName="/xl/charts/chart28.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34BB51A2-E8EA-494D-A35A-DA188B4C10B0}" xr6:coauthVersionLast="47" xr6:coauthVersionMax="47" xr10:uidLastSave="{00000000-0000-0000-0000-000000000000}"/>
  <bookViews>
    <workbookView xWindow="13320" yWindow="405" windowWidth="43200" windowHeight="13215" tabRatio="868" xr2:uid="{3A724CD8-D4D7-472E-B3A3-D6CC8833ED0A}"/>
  </bookViews>
  <sheets>
    <sheet name="Contents" sheetId="30" r:id="rId1"/>
    <sheet name="Figure 1" sheetId="101" r:id="rId2"/>
    <sheet name="Figure 2" sheetId="103" r:id="rId3"/>
    <sheet name="Figure 3" sheetId="105" r:id="rId4"/>
    <sheet name="Figure 4" sheetId="104" r:id="rId5"/>
    <sheet name="Figure 5" sheetId="106" r:id="rId6"/>
    <sheet name="Figure 6" sheetId="108" r:id="rId7"/>
    <sheet name="Figure 7" sheetId="95" r:id="rId8"/>
    <sheet name="Figure 8" sheetId="113" r:id="rId9"/>
    <sheet name="Figure 9" sheetId="96" r:id="rId10"/>
    <sheet name="Figure 10" sheetId="97" r:id="rId11"/>
    <sheet name="Figure 11" sheetId="114" r:id="rId12"/>
    <sheet name="Figure 12" sheetId="100" r:id="rId13"/>
    <sheet name="Figure 13" sheetId="94" r:id="rId14"/>
    <sheet name="Figure 14" sheetId="85" r:id="rId15"/>
    <sheet name="Figure 15" sheetId="86" r:id="rId16"/>
    <sheet name="Figure 16" sheetId="75" r:id="rId17"/>
    <sheet name="Figure 17" sheetId="87" r:id="rId18"/>
    <sheet name="Figure 18" sheetId="35" r:id="rId19"/>
    <sheet name="Figure 19" sheetId="115" r:id="rId20"/>
    <sheet name="Figure 20" sheetId="74" r:id="rId21"/>
    <sheet name="Figure 21" sheetId="116" r:id="rId22"/>
    <sheet name="Figure 22" sheetId="77" r:id="rId23"/>
  </sheets>
  <definedNames>
    <definedName name="abba" localSheetId="0" hidden="1">{"Ownership",#N/A,FALSE,"Ownership";"Contents",#N/A,FALSE,"Contents"}</definedName>
    <definedName name="abba" localSheetId="1" hidden="1">{"Ownership",#N/A,FALSE,"Ownership";"Contents",#N/A,FALSE,"Contents"}</definedName>
    <definedName name="abba" localSheetId="10" hidden="1">{"Ownership",#N/A,FALSE,"Ownership";"Contents",#N/A,FALSE,"Contents"}</definedName>
    <definedName name="abba" localSheetId="11" hidden="1">{"Ownership",#N/A,FALSE,"Ownership";"Contents",#N/A,FALSE,"Contents"}</definedName>
    <definedName name="abba" localSheetId="12" hidden="1">{"Ownership",#N/A,FALSE,"Ownership";"Contents",#N/A,FALSE,"Contents"}</definedName>
    <definedName name="abba" localSheetId="13" hidden="1">{"Ownership",#N/A,FALSE,"Ownership";"Contents",#N/A,FALSE,"Contents"}</definedName>
    <definedName name="abba" localSheetId="14" hidden="1">{"Ownership",#N/A,FALSE,"Ownership";"Contents",#N/A,FALSE,"Contents"}</definedName>
    <definedName name="abba" localSheetId="15" hidden="1">{"Ownership",#N/A,FALSE,"Ownership";"Contents",#N/A,FALSE,"Contents"}</definedName>
    <definedName name="abba" localSheetId="17" hidden="1">{"Ownership",#N/A,FALSE,"Ownership";"Contents",#N/A,FALSE,"Contents"}</definedName>
    <definedName name="abba" localSheetId="18" hidden="1">{"Ownership",#N/A,FALSE,"Ownership";"Contents",#N/A,FALSE,"Contents"}</definedName>
    <definedName name="abba" localSheetId="19" hidden="1">{"Ownership",#N/A,FALSE,"Ownership";"Contents",#N/A,FALSE,"Contents"}</definedName>
    <definedName name="abba" localSheetId="2"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hidden="1">{"Ownership",#N/A,FALSE,"Ownership";"Contents",#N/A,FALSE,"Contents"}</definedName>
    <definedName name="abba2" localSheetId="11" hidden="1">{"Ownership",#N/A,FALSE,"Ownership";"Contents",#N/A,FALSE,"Contents"}</definedName>
    <definedName name="abba2"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0" hidden="1">{"Ownership",#N/A,FALSE,"Ownership";"Contents",#N/A,FALSE,"Contents"}</definedName>
    <definedName name="LAN" localSheetId="1" hidden="1">{"Ownership",#N/A,FALSE,"Ownership";"Contents",#N/A,FALSE,"Contents"}</definedName>
    <definedName name="LAN" localSheetId="10" hidden="1">{"Ownership",#N/A,FALSE,"Ownership";"Contents",#N/A,FALSE,"Contents"}</definedName>
    <definedName name="LAN" localSheetId="11" hidden="1">{"Ownership",#N/A,FALSE,"Ownership";"Contents",#N/A,FALSE,"Contents"}</definedName>
    <definedName name="LAN" localSheetId="12" hidden="1">{"Ownership",#N/A,FALSE,"Ownership";"Contents",#N/A,FALSE,"Contents"}</definedName>
    <definedName name="LAN" localSheetId="13" hidden="1">{"Ownership",#N/A,FALSE,"Ownership";"Contents",#N/A,FALSE,"Contents"}</definedName>
    <definedName name="LAN" localSheetId="14" hidden="1">{"Ownership",#N/A,FALSE,"Ownership";"Contents",#N/A,FALSE,"Contents"}</definedName>
    <definedName name="LAN" localSheetId="15" hidden="1">{"Ownership",#N/A,FALSE,"Ownership";"Contents",#N/A,FALSE,"Contents"}</definedName>
    <definedName name="LAN" localSheetId="17" hidden="1">{"Ownership",#N/A,FALSE,"Ownership";"Contents",#N/A,FALSE,"Contents"}</definedName>
    <definedName name="LAN" localSheetId="18" hidden="1">{"Ownership",#N/A,FALSE,"Ownership";"Contents",#N/A,FALSE,"Contents"}</definedName>
    <definedName name="LAN" localSheetId="19" hidden="1">{"Ownership",#N/A,FALSE,"Ownership";"Contents",#N/A,FALSE,"Contents"}</definedName>
    <definedName name="LAN" localSheetId="2"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hidden="1">{"Ownership",#N/A,FALSE,"Ownership";"Contents",#N/A,FALSE,"Contents"}</definedName>
    <definedName name="LANver2" localSheetId="11" hidden="1">{"Ownership",#N/A,FALSE,"Ownership";"Contents",#N/A,FALSE,"Contents"}</definedName>
    <definedName name="LANver2" hidden="1">{"Ownership",#N/A,FALSE,"Ownership";"Contents",#N/A,FALSE,"Contents"}</definedName>
    <definedName name="teest" localSheetId="0" hidden="1">{"Ownership",#N/A,FALSE,"Ownership";"Contents",#N/A,FALSE,"Contents"}</definedName>
    <definedName name="teest" localSheetId="1" hidden="1">{"Ownership",#N/A,FALSE,"Ownership";"Contents",#N/A,FALSE,"Contents"}</definedName>
    <definedName name="teest" localSheetId="10" hidden="1">{"Ownership",#N/A,FALSE,"Ownership";"Contents",#N/A,FALSE,"Contents"}</definedName>
    <definedName name="teest" localSheetId="11" hidden="1">{"Ownership",#N/A,FALSE,"Ownership";"Contents",#N/A,FALSE,"Contents"}</definedName>
    <definedName name="teest" localSheetId="12" hidden="1">{"Ownership",#N/A,FALSE,"Ownership";"Contents",#N/A,FALSE,"Contents"}</definedName>
    <definedName name="teest" localSheetId="13" hidden="1">{"Ownership",#N/A,FALSE,"Ownership";"Contents",#N/A,FALSE,"Contents"}</definedName>
    <definedName name="teest" localSheetId="14" hidden="1">{"Ownership",#N/A,FALSE,"Ownership";"Contents",#N/A,FALSE,"Contents"}</definedName>
    <definedName name="teest" localSheetId="15" hidden="1">{"Ownership",#N/A,FALSE,"Ownership";"Contents",#N/A,FALSE,"Contents"}</definedName>
    <definedName name="teest" localSheetId="17" hidden="1">{"Ownership",#N/A,FALSE,"Ownership";"Contents",#N/A,FALSE,"Contents"}</definedName>
    <definedName name="teest" localSheetId="18" hidden="1">{"Ownership",#N/A,FALSE,"Ownership";"Contents",#N/A,FALSE,"Contents"}</definedName>
    <definedName name="teest" localSheetId="19" hidden="1">{"Ownership",#N/A,FALSE,"Ownership";"Contents",#N/A,FALSE,"Contents"}</definedName>
    <definedName name="teest" localSheetId="2"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hidden="1">{"Ownership",#N/A,FALSE,"Ownership";"Contents",#N/A,FALSE,"Contents"}</definedName>
    <definedName name="teestver2" localSheetId="11" hidden="1">{"Ownership",#N/A,FALSE,"Ownership";"Contents",#N/A,FALSE,"Contents"}</definedName>
    <definedName name="teestver2" hidden="1">{"Ownership",#N/A,FALSE,"Ownership";"Contents",#N/A,FALSE,"Contents"}</definedName>
    <definedName name="test" localSheetId="0" hidden="1">{"Ownership",#N/A,FALSE,"Ownership";"Contents",#N/A,FALSE,"Contents"}</definedName>
    <definedName name="test" localSheetId="1" hidden="1">{"Ownership",#N/A,FALSE,"Ownership";"Contents",#N/A,FALSE,"Contents"}</definedName>
    <definedName name="test" localSheetId="10" hidden="1">{"Ownership",#N/A,FALSE,"Ownership";"Contents",#N/A,FALSE,"Contents"}</definedName>
    <definedName name="test" localSheetId="11" hidden="1">{"Ownership",#N/A,FALSE,"Ownership";"Contents",#N/A,FALSE,"Contents"}</definedName>
    <definedName name="test" localSheetId="12" hidden="1">{"Ownership",#N/A,FALSE,"Ownership";"Contents",#N/A,FALSE,"Contents"}</definedName>
    <definedName name="test" localSheetId="13" hidden="1">{"Ownership",#N/A,FALSE,"Ownership";"Contents",#N/A,FALSE,"Contents"}</definedName>
    <definedName name="test" localSheetId="14" hidden="1">{"Ownership",#N/A,FALSE,"Ownership";"Contents",#N/A,FALSE,"Contents"}</definedName>
    <definedName name="test" localSheetId="15" hidden="1">{"Ownership",#N/A,FALSE,"Ownership";"Contents",#N/A,FALSE,"Contents"}</definedName>
    <definedName name="test" localSheetId="17" hidden="1">{"Ownership",#N/A,FALSE,"Ownership";"Contents",#N/A,FALSE,"Contents"}</definedName>
    <definedName name="test" localSheetId="18" hidden="1">{"Ownership",#N/A,FALSE,"Ownership";"Contents",#N/A,FALSE,"Contents"}</definedName>
    <definedName name="test" localSheetId="19" hidden="1">{"Ownership",#N/A,FALSE,"Ownership";"Contents",#N/A,FALSE,"Contents"}</definedName>
    <definedName name="test" localSheetId="2"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hidden="1">{"Ownership",#N/A,FALSE,"Ownership";"Contents",#N/A,FALSE,"Contents"}</definedName>
    <definedName name="testver2" localSheetId="11" hidden="1">{"Ownership",#N/A,FALSE,"Ownership";"Contents",#N/A,FALSE,"Contents"}</definedName>
    <definedName name="testver2" hidden="1">{"Ownership",#N/A,FALSE,"Ownership";"Contents",#N/A,FALSE,"Contents"}</definedName>
    <definedName name="wrn.App._.Custodians." localSheetId="0" hidden="1">{"Ownership",#N/A,FALSE,"Ownership";"Contents",#N/A,FALSE,"Contents"}</definedName>
    <definedName name="wrn.App._.Custodians." localSheetId="1" hidden="1">{"Ownership",#N/A,FALSE,"Ownership";"Contents",#N/A,FALSE,"Contents"}</definedName>
    <definedName name="wrn.App._.Custodians." localSheetId="10" hidden="1">{"Ownership",#N/A,FALSE,"Ownership";"Contents",#N/A,FALSE,"Contents"}</definedName>
    <definedName name="wrn.App._.Custodians." localSheetId="11" hidden="1">{"Ownership",#N/A,FALSE,"Ownership";"Contents",#N/A,FALSE,"Contents"}</definedName>
    <definedName name="wrn.App._.Custodians." localSheetId="12" hidden="1">{"Ownership",#N/A,FALSE,"Ownership";"Contents",#N/A,FALSE,"Contents"}</definedName>
    <definedName name="wrn.App._.Custodians." localSheetId="13" hidden="1">{"Ownership",#N/A,FALSE,"Ownership";"Contents",#N/A,FALSE,"Contents"}</definedName>
    <definedName name="wrn.App._.Custodians." localSheetId="14" hidden="1">{"Ownership",#N/A,FALSE,"Ownership";"Contents",#N/A,FALSE,"Contents"}</definedName>
    <definedName name="wrn.App._.Custodians." localSheetId="15" hidden="1">{"Ownership",#N/A,FALSE,"Ownership";"Contents",#N/A,FALSE,"Contents"}</definedName>
    <definedName name="wrn.App._.Custodians." localSheetId="17" hidden="1">{"Ownership",#N/A,FALSE,"Ownership";"Contents",#N/A,FALSE,"Contents"}</definedName>
    <definedName name="wrn.App._.Custodians." localSheetId="18" hidden="1">{"Ownership",#N/A,FALSE,"Ownership";"Contents",#N/A,FALSE,"Contents"}</definedName>
    <definedName name="wrn.App._.Custodians." localSheetId="19" hidden="1">{"Ownership",#N/A,FALSE,"Ownership";"Contents",#N/A,FALSE,"Contents"}</definedName>
    <definedName name="wrn.App._.Custodians." localSheetId="2"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30" l="1"/>
  <c r="A33" i="30"/>
  <c r="V372" i="86" l="1"/>
  <c r="A34" i="30" l="1"/>
  <c r="A31" i="30"/>
  <c r="A23" i="30"/>
  <c r="A32" i="30" l="1"/>
  <c r="A30" i="30"/>
  <c r="A24" i="30"/>
  <c r="A29" i="30"/>
  <c r="A28" i="30"/>
  <c r="A27" i="30"/>
  <c r="A26" i="30"/>
  <c r="A25" i="30"/>
  <c r="A22" i="30"/>
  <c r="A21" i="30"/>
  <c r="A19" i="30"/>
  <c r="A18" i="30"/>
  <c r="A17" i="30"/>
  <c r="A15" i="30"/>
  <c r="A16" i="30"/>
  <c r="A14" i="30"/>
  <c r="A13" i="30"/>
  <c r="H12" i="105"/>
  <c r="H11" i="105"/>
  <c r="H10" i="105"/>
  <c r="H9" i="105"/>
  <c r="AA644" i="86"/>
  <c r="AA643" i="86"/>
  <c r="AA642" i="86"/>
  <c r="AA641" i="86"/>
  <c r="AA640" i="86"/>
  <c r="AA639" i="86"/>
  <c r="AA638" i="86"/>
  <c r="AA637" i="86"/>
  <c r="AA636" i="86"/>
  <c r="AA635" i="86"/>
  <c r="AA634" i="86"/>
  <c r="AA633" i="86"/>
  <c r="AA632" i="86"/>
  <c r="AA631" i="86"/>
  <c r="AA630" i="86"/>
  <c r="AA629" i="86"/>
  <c r="AA628" i="86"/>
  <c r="AA627" i="86"/>
  <c r="AA626" i="86"/>
  <c r="AA625" i="86"/>
  <c r="AA624" i="86"/>
  <c r="AA623" i="86"/>
  <c r="AA622" i="86"/>
  <c r="AA621" i="86"/>
  <c r="AA620" i="86"/>
  <c r="AA619" i="86"/>
  <c r="AA618" i="86"/>
  <c r="AA617" i="86"/>
  <c r="AA616" i="86"/>
  <c r="AA615" i="86"/>
  <c r="AA614" i="86"/>
  <c r="AA613" i="86"/>
  <c r="AA612" i="86"/>
  <c r="AA611" i="86"/>
  <c r="AA610" i="86"/>
  <c r="AA609" i="86"/>
  <c r="AA608" i="86"/>
  <c r="AA607" i="86"/>
  <c r="AA606" i="86"/>
  <c r="AA605" i="86"/>
  <c r="AA604" i="86"/>
  <c r="AA603" i="86"/>
  <c r="AA602" i="86"/>
  <c r="AA601" i="86"/>
  <c r="AA600" i="86"/>
  <c r="AA599" i="86"/>
  <c r="AA598" i="86"/>
  <c r="AA597" i="86"/>
  <c r="AA596" i="86"/>
  <c r="AA595" i="86"/>
  <c r="AA594" i="86"/>
  <c r="AA593" i="86"/>
  <c r="AA592" i="86"/>
  <c r="AA591" i="86"/>
  <c r="AA590" i="86"/>
  <c r="AA589" i="86"/>
  <c r="AA588" i="86"/>
  <c r="AA587" i="86"/>
  <c r="AA586" i="86"/>
  <c r="AA585" i="86"/>
  <c r="AA584" i="86"/>
  <c r="AA583" i="86"/>
  <c r="AA582" i="86"/>
  <c r="AA581" i="86"/>
  <c r="AA580" i="86"/>
  <c r="AA579" i="86"/>
  <c r="AA578" i="86"/>
  <c r="AA577" i="86"/>
  <c r="AA576" i="86"/>
  <c r="AA575" i="86"/>
  <c r="AA574" i="86"/>
  <c r="AA573" i="86"/>
  <c r="AA572" i="86"/>
  <c r="AA571" i="86"/>
  <c r="AA570" i="86"/>
  <c r="AA569" i="86"/>
  <c r="AA568" i="86"/>
  <c r="AA567" i="86"/>
  <c r="AA566" i="86"/>
  <c r="AA565" i="86"/>
  <c r="AA564" i="86"/>
  <c r="AA563" i="86"/>
  <c r="AA562" i="86"/>
  <c r="AA561" i="86"/>
  <c r="AA560" i="86"/>
  <c r="AA559" i="86"/>
  <c r="AA558" i="86"/>
  <c r="AA557" i="86"/>
  <c r="AA556" i="86"/>
  <c r="AA555" i="86"/>
  <c r="AA554" i="86"/>
  <c r="AA553" i="86"/>
  <c r="AA552" i="86"/>
  <c r="AA551" i="86"/>
  <c r="AA550" i="86"/>
  <c r="AA549" i="86"/>
  <c r="AA548" i="86"/>
  <c r="AA547" i="86"/>
  <c r="AA546" i="86"/>
  <c r="AA545" i="86"/>
  <c r="AA544" i="86"/>
  <c r="AA543" i="86"/>
  <c r="AA542" i="86"/>
  <c r="AA541" i="86"/>
  <c r="AA540" i="86"/>
  <c r="AA539" i="86"/>
  <c r="AA538" i="86"/>
  <c r="AA537" i="86"/>
  <c r="AA536" i="86"/>
  <c r="AA535" i="86"/>
  <c r="AA534" i="86"/>
  <c r="AA533" i="86"/>
  <c r="AA532" i="86"/>
  <c r="AA531" i="86"/>
  <c r="AA530" i="86"/>
  <c r="AA529" i="86"/>
  <c r="AA528" i="86"/>
  <c r="AA527" i="86"/>
  <c r="AA526" i="86"/>
  <c r="AA525" i="86"/>
  <c r="AA524" i="86"/>
  <c r="AA523" i="86"/>
  <c r="AA522" i="86"/>
  <c r="AA521" i="86"/>
  <c r="AA520" i="86"/>
  <c r="AA519" i="86"/>
  <c r="AA518" i="86"/>
  <c r="AA517" i="86"/>
  <c r="AA516" i="86"/>
  <c r="AA515" i="86"/>
  <c r="AA514" i="86"/>
  <c r="AA513" i="86"/>
  <c r="AA512" i="86"/>
  <c r="AA511" i="86"/>
  <c r="AA510" i="86"/>
  <c r="AA509" i="86"/>
  <c r="AA508" i="86"/>
  <c r="AA507" i="86"/>
  <c r="AA506" i="86"/>
  <c r="AA505" i="86"/>
  <c r="AA504" i="86"/>
  <c r="AA503" i="86"/>
  <c r="AA502" i="86"/>
  <c r="AA501" i="86"/>
  <c r="AA500" i="86"/>
  <c r="AA499" i="86"/>
  <c r="AA498" i="86"/>
  <c r="AA497" i="86"/>
  <c r="AA496" i="86"/>
  <c r="AA495" i="86"/>
  <c r="AA494" i="86"/>
  <c r="AA493" i="86"/>
  <c r="AA492" i="86"/>
  <c r="AA491" i="86"/>
  <c r="AA490" i="86"/>
  <c r="AA489" i="86"/>
  <c r="AA488" i="86"/>
  <c r="AA487" i="86"/>
  <c r="AA486" i="86"/>
  <c r="AA485" i="86"/>
  <c r="AA484" i="86"/>
  <c r="AA483" i="86"/>
  <c r="AA482" i="86"/>
  <c r="AA481" i="86"/>
  <c r="AA480" i="86"/>
  <c r="AA479" i="86"/>
  <c r="AA478" i="86"/>
  <c r="AA477" i="86"/>
  <c r="AA476" i="86"/>
  <c r="AA475" i="86"/>
  <c r="AA474" i="86"/>
  <c r="AA473" i="86"/>
  <c r="AA472" i="86"/>
  <c r="AA471" i="86"/>
  <c r="AA470" i="86"/>
  <c r="AA469" i="86"/>
  <c r="AA468" i="86"/>
  <c r="AA467" i="86"/>
  <c r="AA466" i="86"/>
  <c r="AA465" i="86"/>
  <c r="AA464" i="86"/>
  <c r="AA463" i="86"/>
  <c r="AA462" i="86"/>
  <c r="AA461" i="86"/>
  <c r="AA460" i="86"/>
  <c r="AA459" i="86"/>
  <c r="AA458" i="86"/>
  <c r="AA457" i="86"/>
  <c r="AA456" i="86"/>
  <c r="AA455" i="86"/>
  <c r="AA454" i="86"/>
  <c r="AA453" i="86"/>
  <c r="AA452" i="86"/>
  <c r="AA451" i="86"/>
  <c r="AA450" i="86"/>
  <c r="AA449" i="86"/>
  <c r="AA448" i="86"/>
  <c r="AA447" i="86"/>
  <c r="AA446" i="86"/>
  <c r="AA445" i="86"/>
  <c r="AA444" i="86"/>
  <c r="AA443" i="86"/>
  <c r="AA442" i="86"/>
  <c r="AA441" i="86"/>
  <c r="AA440" i="86"/>
  <c r="AA439" i="86"/>
  <c r="AA438" i="86"/>
  <c r="AA437" i="86"/>
  <c r="AA436" i="86"/>
  <c r="AA435" i="86"/>
  <c r="AA434" i="86"/>
  <c r="AA433" i="86"/>
  <c r="AA432" i="86"/>
  <c r="AA431" i="86"/>
  <c r="AA430" i="86"/>
  <c r="AA429" i="86"/>
  <c r="AA428" i="86"/>
  <c r="AA427" i="86"/>
  <c r="AA426" i="86"/>
  <c r="AA425" i="86"/>
  <c r="AA424" i="86"/>
  <c r="AA423" i="86"/>
  <c r="AA422" i="86"/>
  <c r="AA421" i="86"/>
  <c r="AA420" i="86"/>
  <c r="AA419" i="86"/>
  <c r="AA418" i="86"/>
  <c r="AA417" i="86"/>
  <c r="AA416" i="86"/>
  <c r="AA415" i="86"/>
  <c r="AA414" i="86"/>
  <c r="AA413" i="86"/>
  <c r="AA412" i="86"/>
  <c r="AA411" i="86"/>
  <c r="AA410" i="86"/>
  <c r="AA409" i="86"/>
  <c r="AA408" i="86"/>
  <c r="AA407" i="86"/>
  <c r="AA406" i="86"/>
  <c r="AA405" i="86"/>
  <c r="AA404" i="86"/>
  <c r="AA403" i="86"/>
  <c r="AA402" i="86"/>
  <c r="AA401" i="86"/>
  <c r="AA400" i="86"/>
  <c r="AA399" i="86"/>
  <c r="AA398" i="86"/>
  <c r="AA397" i="86"/>
  <c r="AA396" i="86"/>
  <c r="AA395" i="86"/>
  <c r="AA394" i="86"/>
  <c r="AA393" i="86"/>
  <c r="AA392" i="86"/>
  <c r="AA391" i="86"/>
  <c r="AA390" i="86"/>
  <c r="AA389" i="86"/>
  <c r="AA388" i="86"/>
  <c r="AA387" i="86"/>
  <c r="AA386" i="86"/>
  <c r="AA385" i="86"/>
  <c r="AA384" i="86"/>
  <c r="AA383" i="86"/>
  <c r="AA382" i="86"/>
  <c r="AA381" i="86"/>
  <c r="AA380" i="86"/>
  <c r="AA379" i="86"/>
  <c r="AA378" i="86"/>
  <c r="AA377" i="86"/>
  <c r="AA376" i="86"/>
  <c r="AA375" i="86"/>
  <c r="AA374" i="86"/>
  <c r="AA373" i="86"/>
  <c r="AA372" i="86"/>
  <c r="T372" i="86"/>
  <c r="R372" i="86"/>
  <c r="AA371" i="86"/>
  <c r="AA370" i="86"/>
  <c r="AA369" i="86"/>
  <c r="AA368" i="86"/>
  <c r="AA367" i="86"/>
  <c r="AA366" i="86"/>
  <c r="AA365" i="86"/>
  <c r="AA364" i="86"/>
  <c r="AA363" i="86"/>
  <c r="AA362" i="86"/>
  <c r="AA361" i="86"/>
  <c r="AA360" i="86"/>
  <c r="AA359" i="86"/>
  <c r="AA358" i="86"/>
  <c r="AA357" i="86"/>
  <c r="AA356" i="86"/>
  <c r="AA355" i="86"/>
  <c r="AA354" i="86"/>
  <c r="AA353" i="86"/>
  <c r="AA352" i="86"/>
  <c r="AA351" i="86"/>
  <c r="AA350" i="86"/>
  <c r="AA349" i="86"/>
  <c r="AA348" i="86"/>
  <c r="AA347" i="86"/>
  <c r="AA346" i="86"/>
  <c r="AA345" i="86"/>
  <c r="AA344" i="86"/>
  <c r="AA343" i="86"/>
  <c r="AA342" i="86"/>
  <c r="AA341" i="86"/>
  <c r="AA340" i="86"/>
  <c r="AA339" i="86"/>
  <c r="AA338" i="86"/>
  <c r="AA337" i="86"/>
  <c r="AA336" i="86"/>
  <c r="AA335" i="86"/>
  <c r="AA334" i="86"/>
  <c r="AA333" i="86"/>
  <c r="AA332" i="86"/>
  <c r="AA331" i="86"/>
  <c r="AA330" i="86"/>
  <c r="AA329" i="86"/>
  <c r="AA328" i="86"/>
  <c r="AA327" i="86"/>
  <c r="AA326" i="86"/>
  <c r="AA325" i="86"/>
  <c r="AA324" i="86"/>
  <c r="AA323" i="86"/>
  <c r="AA322" i="86"/>
  <c r="AA321" i="86"/>
  <c r="AA320" i="86"/>
  <c r="AA319" i="86"/>
  <c r="AA318" i="86"/>
  <c r="AA317" i="86"/>
  <c r="AA316" i="86"/>
  <c r="AA315" i="86"/>
  <c r="AA314" i="86"/>
  <c r="AA313" i="86"/>
  <c r="AA312" i="86"/>
  <c r="AA311" i="86"/>
  <c r="AA310" i="86"/>
  <c r="AA309" i="86"/>
  <c r="AA308" i="86"/>
  <c r="AA307" i="86"/>
  <c r="AA306" i="86"/>
  <c r="AA305" i="86"/>
  <c r="AA304" i="86"/>
  <c r="AA303" i="86"/>
  <c r="AA302" i="86"/>
  <c r="AA301" i="86"/>
  <c r="AA300" i="86"/>
  <c r="AA299" i="86"/>
  <c r="AA298" i="86"/>
  <c r="AA297" i="86"/>
  <c r="AA296" i="86"/>
  <c r="AA295" i="86"/>
  <c r="AA294" i="86"/>
  <c r="AA293" i="86"/>
  <c r="AA292" i="86"/>
  <c r="AA291" i="86"/>
  <c r="AA290" i="86"/>
  <c r="AA289" i="86"/>
  <c r="AA288" i="86"/>
  <c r="AA287" i="86"/>
  <c r="AA286" i="86"/>
  <c r="AA285" i="86"/>
  <c r="AA284" i="86"/>
  <c r="AA283" i="86"/>
  <c r="AA282" i="86"/>
  <c r="AA281" i="86"/>
  <c r="AA280" i="86"/>
  <c r="AA279" i="86"/>
  <c r="AA278" i="86"/>
  <c r="AA277" i="86"/>
  <c r="AA276" i="86"/>
  <c r="AA275" i="86"/>
  <c r="AA274" i="86"/>
  <c r="AA273" i="86"/>
  <c r="AA272" i="86"/>
  <c r="AA271" i="86"/>
  <c r="AA270" i="86"/>
  <c r="AA269" i="86"/>
  <c r="AA268" i="86"/>
  <c r="AA267" i="86"/>
  <c r="AA266" i="86"/>
  <c r="AA265" i="86"/>
  <c r="AA264" i="86"/>
  <c r="AA263" i="86"/>
  <c r="AA262" i="86"/>
  <c r="AA261" i="86"/>
  <c r="AA260" i="86"/>
  <c r="AA259" i="86"/>
  <c r="AA258" i="86"/>
  <c r="AA257" i="86"/>
  <c r="AA256" i="86"/>
  <c r="AA255" i="86"/>
  <c r="AA254" i="86"/>
  <c r="AA253" i="86"/>
  <c r="AA252" i="86"/>
  <c r="AA251" i="86"/>
  <c r="AA250" i="86"/>
  <c r="AA249" i="86"/>
  <c r="AA248" i="86"/>
  <c r="AA247" i="86"/>
  <c r="AA246" i="86"/>
  <c r="AA245" i="86"/>
  <c r="AA244" i="86"/>
  <c r="AA243" i="86"/>
  <c r="AA242" i="86"/>
  <c r="AA241" i="86"/>
  <c r="AA240" i="86"/>
  <c r="AA239" i="86"/>
  <c r="AA238" i="86"/>
  <c r="AA237" i="86"/>
  <c r="AA236" i="86"/>
  <c r="AA235" i="86"/>
  <c r="AA234" i="86"/>
  <c r="AA233" i="86"/>
  <c r="AA232" i="86"/>
  <c r="AA231" i="86"/>
  <c r="AA230" i="86"/>
  <c r="AA229" i="86"/>
  <c r="AA228" i="86"/>
  <c r="AA227" i="86"/>
  <c r="AA226" i="86"/>
  <c r="AA225" i="86"/>
  <c r="AA224" i="86"/>
  <c r="AA223" i="86"/>
  <c r="AA222" i="86"/>
  <c r="AA221" i="86"/>
  <c r="AA220" i="86"/>
  <c r="AA219" i="86"/>
  <c r="AA218" i="86"/>
  <c r="AA217" i="86"/>
  <c r="AA216" i="86"/>
  <c r="AA215" i="86"/>
  <c r="AA214" i="86"/>
  <c r="AA213" i="86"/>
  <c r="AA212" i="86"/>
  <c r="AA211" i="86"/>
  <c r="AA210" i="86"/>
  <c r="AA209" i="86"/>
  <c r="AA208" i="86"/>
  <c r="AA207" i="86"/>
  <c r="AA206" i="86"/>
  <c r="AA205" i="86"/>
  <c r="AA204" i="86"/>
  <c r="AA203" i="86"/>
  <c r="AA202" i="86"/>
  <c r="AA201" i="86"/>
  <c r="AA200" i="86"/>
  <c r="AA199" i="86"/>
  <c r="AA198" i="86"/>
  <c r="AA197" i="86"/>
  <c r="AA196" i="86"/>
  <c r="AA195" i="86"/>
  <c r="AA194" i="86"/>
  <c r="AA193" i="86"/>
  <c r="AA192" i="86"/>
  <c r="AA191" i="86"/>
  <c r="AA190" i="86"/>
  <c r="AA189" i="86"/>
  <c r="AA188" i="86"/>
  <c r="AA187" i="86"/>
  <c r="AA186" i="86"/>
  <c r="AA185" i="86"/>
  <c r="AA184" i="86"/>
  <c r="AA183" i="86"/>
  <c r="AA182" i="86"/>
  <c r="AA181" i="86"/>
  <c r="AA180" i="86"/>
  <c r="AA179" i="86"/>
  <c r="AA178" i="86"/>
  <c r="AA177" i="86"/>
  <c r="AA176" i="86"/>
  <c r="AA175" i="86"/>
  <c r="AA174" i="86"/>
  <c r="AA173" i="86"/>
  <c r="AA172" i="86"/>
  <c r="AA171" i="86"/>
  <c r="AA170" i="86"/>
  <c r="AA169" i="86"/>
  <c r="AA168" i="86"/>
  <c r="AA167" i="86"/>
  <c r="AA166" i="86"/>
  <c r="AA165" i="86"/>
  <c r="AA164" i="86"/>
  <c r="AA163" i="86"/>
  <c r="AA162" i="86"/>
  <c r="AA161" i="86"/>
  <c r="AA160" i="86"/>
  <c r="AA159" i="86"/>
  <c r="AA158" i="86"/>
  <c r="AA157" i="86"/>
  <c r="AA156" i="86"/>
  <c r="AA155" i="86"/>
  <c r="AA154" i="86"/>
  <c r="AA153" i="86"/>
  <c r="AA152" i="86"/>
  <c r="AA151" i="86"/>
  <c r="AA150" i="86"/>
  <c r="AA149" i="86"/>
  <c r="AA148" i="86"/>
  <c r="AA147" i="86"/>
  <c r="AA146" i="86"/>
  <c r="AA145" i="86"/>
  <c r="AA144" i="86"/>
  <c r="AA143" i="86"/>
  <c r="AA142" i="86"/>
  <c r="AA141" i="86"/>
  <c r="AA140" i="86"/>
  <c r="AA139" i="86"/>
  <c r="AA138" i="86"/>
  <c r="AA137" i="86"/>
  <c r="AA136" i="86"/>
  <c r="AA135" i="86"/>
  <c r="AA134" i="86"/>
  <c r="AA133" i="86"/>
  <c r="AA132" i="86"/>
  <c r="AA131" i="86"/>
  <c r="AA130" i="86"/>
  <c r="AA129" i="86"/>
  <c r="AA128" i="86"/>
  <c r="AA127" i="86"/>
  <c r="AA126" i="86"/>
  <c r="AA125" i="86"/>
  <c r="AA124" i="86"/>
  <c r="AA123" i="86"/>
  <c r="AA122" i="86"/>
  <c r="AA121" i="86"/>
  <c r="AA120" i="86"/>
  <c r="AA119" i="86"/>
  <c r="AA118" i="86"/>
  <c r="AA117" i="86"/>
  <c r="AA116" i="86"/>
  <c r="AA115" i="86"/>
  <c r="AA114" i="86"/>
  <c r="AA113" i="86"/>
  <c r="AA112" i="86"/>
  <c r="AA111" i="86"/>
  <c r="AA110" i="86"/>
  <c r="AA109" i="86"/>
  <c r="AA108" i="86"/>
  <c r="AA107" i="86"/>
  <c r="AA106" i="86"/>
  <c r="AA105" i="86"/>
  <c r="AA104" i="86"/>
  <c r="AA103" i="86"/>
  <c r="AA102" i="86"/>
  <c r="AA101" i="86"/>
  <c r="AA100" i="86"/>
  <c r="AA99" i="86"/>
  <c r="AA98" i="86"/>
  <c r="AA97" i="86"/>
  <c r="AA96" i="86"/>
  <c r="AA95" i="86"/>
  <c r="AA94" i="86"/>
  <c r="AA93" i="86"/>
  <c r="AA92" i="86"/>
  <c r="AA91" i="86"/>
  <c r="AA90" i="86"/>
  <c r="AA89" i="86"/>
  <c r="AA88" i="86"/>
  <c r="AA87" i="86"/>
  <c r="AA86" i="86"/>
  <c r="AA85" i="86"/>
  <c r="AA84" i="86"/>
  <c r="AA83" i="86"/>
  <c r="AA82" i="86"/>
  <c r="AA81" i="86"/>
  <c r="AA80" i="86"/>
  <c r="AA79" i="86"/>
  <c r="AA78" i="86"/>
  <c r="AA77" i="86"/>
  <c r="AA76" i="86"/>
  <c r="AA75" i="86"/>
  <c r="AA74" i="86"/>
  <c r="AA73" i="86"/>
  <c r="AA72" i="86"/>
  <c r="AA71" i="86"/>
  <c r="AA70" i="86"/>
  <c r="AA69" i="86"/>
  <c r="AA68" i="86"/>
  <c r="AA67" i="86"/>
  <c r="AA66" i="86"/>
  <c r="AA65" i="86"/>
  <c r="AA64" i="86"/>
  <c r="AA63" i="86"/>
  <c r="AA62" i="86"/>
  <c r="AA61" i="86"/>
  <c r="AA60" i="86"/>
  <c r="AA59" i="86"/>
  <c r="AA58" i="86"/>
  <c r="AA57" i="86"/>
  <c r="AA56" i="86"/>
  <c r="AA55" i="86"/>
  <c r="AA54" i="86"/>
  <c r="AA53" i="86"/>
  <c r="AA52" i="86"/>
  <c r="AA51" i="86"/>
  <c r="AA50" i="86"/>
  <c r="AA49" i="86"/>
  <c r="AA48" i="86"/>
  <c r="AA47" i="86"/>
  <c r="AA46" i="86"/>
  <c r="AA45" i="86"/>
  <c r="AA44" i="86"/>
  <c r="AA43" i="86"/>
  <c r="AA42" i="86"/>
  <c r="AA41" i="86"/>
  <c r="AA40" i="86"/>
  <c r="AA39" i="86"/>
  <c r="AA38" i="86"/>
  <c r="AA37" i="86"/>
  <c r="AA36" i="86"/>
  <c r="AA35" i="86"/>
  <c r="AA34" i="86"/>
  <c r="AA33" i="86"/>
  <c r="AA32" i="86"/>
  <c r="AA31" i="86"/>
  <c r="AA30" i="86"/>
  <c r="AA29" i="86"/>
  <c r="AA28" i="86"/>
  <c r="AA27" i="86"/>
  <c r="AA26" i="86"/>
  <c r="AA25" i="86"/>
  <c r="AA24" i="86"/>
  <c r="AA23" i="86"/>
  <c r="AA22" i="86"/>
  <c r="AA21" i="86"/>
  <c r="AA20" i="86"/>
  <c r="AA19" i="86"/>
  <c r="AA18" i="86"/>
  <c r="AA17" i="86"/>
  <c r="AA16" i="86"/>
  <c r="AA15" i="86"/>
  <c r="AA14" i="86"/>
  <c r="AA13" i="86"/>
  <c r="AA12" i="86"/>
  <c r="AA11" i="86"/>
  <c r="AA10" i="86"/>
  <c r="AA9" i="86"/>
  <c r="AA8" i="86"/>
  <c r="AA7" i="86"/>
</calcChain>
</file>

<file path=xl/sharedStrings.xml><?xml version="1.0" encoding="utf-8"?>
<sst xmlns="http://schemas.openxmlformats.org/spreadsheetml/2006/main" count="785" uniqueCount="171">
  <si>
    <t>Year</t>
  </si>
  <si>
    <t>Queensland</t>
  </si>
  <si>
    <t>NSW</t>
  </si>
  <si>
    <t>Victoria</t>
  </si>
  <si>
    <t>South Australia</t>
  </si>
  <si>
    <t>Tasmania</t>
  </si>
  <si>
    <t>Q1</t>
  </si>
  <si>
    <t>Q2</t>
  </si>
  <si>
    <t>Q3</t>
  </si>
  <si>
    <t>Q4</t>
  </si>
  <si>
    <t>&lt;$0</t>
  </si>
  <si>
    <t>$0 - $50</t>
  </si>
  <si>
    <t>$50 - $70</t>
  </si>
  <si>
    <t>$70 - $90</t>
  </si>
  <si>
    <t>$90 - $110</t>
  </si>
  <si>
    <t>$110 - $150</t>
  </si>
  <si>
    <t>$150 - $300</t>
  </si>
  <si>
    <t>$300 - $500</t>
  </si>
  <si>
    <t>$500 - $5,000</t>
  </si>
  <si>
    <t>&gt;$5,000</t>
  </si>
  <si>
    <t>Gas</t>
  </si>
  <si>
    <t>Hydro</t>
  </si>
  <si>
    <t>Solar</t>
  </si>
  <si>
    <t>Wind</t>
  </si>
  <si>
    <t>Battery</t>
  </si>
  <si>
    <t>Other</t>
  </si>
  <si>
    <t>Gas Closure</t>
  </si>
  <si>
    <t>Coal Closure</t>
  </si>
  <si>
    <t>Return to the Contents page</t>
  </si>
  <si>
    <t>Source:</t>
  </si>
  <si>
    <t>Note:</t>
  </si>
  <si>
    <t>The Wallumbilla price is the day-ahead exchange traded price.</t>
  </si>
  <si>
    <t>Month</t>
  </si>
  <si>
    <t>Quarter</t>
  </si>
  <si>
    <t>Jan</t>
  </si>
  <si>
    <t>Feb</t>
  </si>
  <si>
    <t>Mar</t>
  </si>
  <si>
    <t>Apr</t>
  </si>
  <si>
    <t>May</t>
  </si>
  <si>
    <t>Jun</t>
  </si>
  <si>
    <t>Jul</t>
  </si>
  <si>
    <t>Aug</t>
  </si>
  <si>
    <t>Sep</t>
  </si>
  <si>
    <t>Oct</t>
  </si>
  <si>
    <t>Nov</t>
  </si>
  <si>
    <t>Dec</t>
  </si>
  <si>
    <t xml:space="preserve">Source: </t>
  </si>
  <si>
    <t>Argus ANEA (Asia)</t>
  </si>
  <si>
    <t>The AER obtains confidential proprietary data from Argus Media under license, from which data the AER conducts and publishes its own calculations and forms its own opinions.</t>
  </si>
  <si>
    <t>AER analysis using Argus Media data.</t>
  </si>
  <si>
    <t>Sydney</t>
  </si>
  <si>
    <t>Adelaide</t>
  </si>
  <si>
    <t>Brisbane</t>
  </si>
  <si>
    <t>Wallumbilla</t>
  </si>
  <si>
    <t>Black coal</t>
  </si>
  <si>
    <t>Brown coal</t>
  </si>
  <si>
    <t>AER analysis using NEM data.</t>
  </si>
  <si>
    <t xml:space="preserve">Note: </t>
  </si>
  <si>
    <t xml:space="preserve">Wholesale Electricity and Gas Markets </t>
  </si>
  <si>
    <t>Argus Media does not make or give any warranty, express or implied, as to the accuracy, currency, adequacy, or completeness of its data and it shall not be liable for any loss or damage arising from any party’s reliance on, or use of, the data provided or the AER’s calculations.</t>
  </si>
  <si>
    <t>Total</t>
  </si>
  <si>
    <t>The Argus LNG 14% and 10% oil linked contract prices are indicative of a 14% and 10% 3-month average Ice Brent crude futures slope.</t>
  </si>
  <si>
    <t>AER analysis using east coast gas market (ECGM) data (includes: Victoria, Adelaide, Brisbane and Sydney gas markets).</t>
  </si>
  <si>
    <t>AER analysis using east coast gas market (ECGM) data (includes: Victoria, Adelaide, Brisbane and Sydney gas markets and Wallumbilla gas supply hub data).</t>
  </si>
  <si>
    <t>Brisbane demand includes one gas powered generator (GPG) and Victoria demand includes Jeeralang, Laverton, Loy Yang B, Newport, Somerton and Valley Power GPG.</t>
  </si>
  <si>
    <t>The Argus LNG des Northeast Asia (ANEA) price is a physical spot price assessment representing cargoes delivered ex-ship (des) to ports in Japan, South Korea, Taiwan and China, trading 4–12 weeks before the date of delivery.</t>
  </si>
  <si>
    <t>Storage levels (petajoules)</t>
  </si>
  <si>
    <t>2021/2022/2023 trends</t>
  </si>
  <si>
    <t>DAY</t>
  </si>
  <si>
    <t>Minumum daily storage prior to 2021</t>
  </si>
  <si>
    <t>Maximum daily storage prior to 2021</t>
  </si>
  <si>
    <t>Storage range prior to 2021</t>
  </si>
  <si>
    <t>Winter</t>
  </si>
  <si>
    <t>Range (min/max)</t>
  </si>
  <si>
    <t>*This range shows past min/max range (shaded light blue)</t>
  </si>
  <si>
    <t>AER analysis using Gas Bulletin Board data.</t>
  </si>
  <si>
    <t>Average Weekly Net Daily Flow (TJ/day)</t>
  </si>
  <si>
    <t>Week</t>
  </si>
  <si>
    <t>Month name</t>
  </si>
  <si>
    <t>5. DATA GOVERNANCE</t>
  </si>
  <si>
    <t>Created by:</t>
  </si>
  <si>
    <t>Checked by:</t>
  </si>
  <si>
    <t>Comments on worksheet:</t>
  </si>
  <si>
    <t>Info type:</t>
  </si>
  <si>
    <t>Data source:</t>
  </si>
  <si>
    <t>File name:</t>
  </si>
  <si>
    <t>iManage link:</t>
  </si>
  <si>
    <t>Instructions for updating:</t>
  </si>
  <si>
    <t xml:space="preserve"> AER analysis using Natural Gas Services Bulletin Board data.</t>
  </si>
  <si>
    <t>QLD</t>
  </si>
  <si>
    <t>VIC</t>
  </si>
  <si>
    <t xml:space="preserve"> </t>
  </si>
  <si>
    <t>Scheduled demand based on beginning-of-day forecast demand data (6 am Victorian DWGM schedule and ex-ante STTM schedules for Brisbane, Sydney and Adelaide).</t>
  </si>
  <si>
    <t>North-South flows depict net physical flows on the SWQP around Moomba – north or south calculated as a weekly average.</t>
  </si>
  <si>
    <t>Natural gas TTF (Europe)</t>
  </si>
  <si>
    <t>TOTAL</t>
  </si>
  <si>
    <t>Offer ranges</t>
  </si>
  <si>
    <t>Qtr</t>
  </si>
  <si>
    <t>Shows average rooftop solar output by region and quarter. Due to the time-of-day pattern of solar output, maximum output can be several times higher than average output.</t>
  </si>
  <si>
    <t>AER analysis using AEMO rooftop PV data.</t>
  </si>
  <si>
    <t xml:space="preserve">Note: This chart illustrates the number of 30-minute prices under $0 for each quarter. </t>
  </si>
  <si>
    <t>Source: AER analysis using NEM data.</t>
  </si>
  <si>
    <t>Figure 4 - Quarterly average rooftop solar output</t>
  </si>
  <si>
    <t>SA</t>
  </si>
  <si>
    <t>TAS</t>
  </si>
  <si>
    <t>Uses quarterly average native NEM demand. The AER defines native demand as that which is met by local scheduled, semi-scheduled and non-scheduled generation. It does not include demand met by rooftop solar PV systems.</t>
  </si>
  <si>
    <t>Average quarterly offered capacity by price bands.</t>
  </si>
  <si>
    <t>Period</t>
  </si>
  <si>
    <t>Diff in MW from last year</t>
  </si>
  <si>
    <t>Notes:</t>
  </si>
  <si>
    <t xml:space="preserve"> AER analysis using NEM data</t>
  </si>
  <si>
    <t>Figure 12 - Net interconnector flows by regions</t>
  </si>
  <si>
    <t>Q1 2025</t>
  </si>
  <si>
    <t>Pumped hydro</t>
  </si>
  <si>
    <t>Diesel</t>
  </si>
  <si>
    <t>2024</t>
  </si>
  <si>
    <t xml:space="preserve"> This chart illustrates volume weighted average quarterly prices, meaning prices are weighted against native demand in each region. Uses quarterly average native NEM demand. The AER defines native demand as that which is met by local scheduled, semi-scheduled and non-scheduled generation. It does not include demand met by rooftop solar PV systems.</t>
  </si>
  <si>
    <t>Daily capacity unavailable due to coal outages. Unavailability is only counted if the unit is completely offline for the whole day.</t>
  </si>
  <si>
    <t>AER analysis using AEMO Generator Information.</t>
  </si>
  <si>
    <t>NSW 31 Dec 2024</t>
  </si>
  <si>
    <t>QLD 31 Dec 2024</t>
  </si>
  <si>
    <t>SA 31 Dec 2024</t>
  </si>
  <si>
    <t>VIC 31 Dec 2024</t>
  </si>
  <si>
    <t>AER analysis using ASX data.</t>
  </si>
  <si>
    <t>Figure 13 - East coast gas market average monthly prices</t>
  </si>
  <si>
    <t>Figure 14 - Scheduled demand in east coast gas markets</t>
  </si>
  <si>
    <t>Figure 15 - Iona underground storage levels in Victoria</t>
  </si>
  <si>
    <t>Figure 16 - North-South gas flows</t>
  </si>
  <si>
    <t>Figure 17 - International LNG spot prices</t>
  </si>
  <si>
    <t>Net amount of energy either imported or exported each quarter by each region.</t>
  </si>
  <si>
    <t>Figure 11 - Daily NEM coal capacity offline</t>
  </si>
  <si>
    <t>Nameplate</t>
  </si>
  <si>
    <t>Wholesale Markets Quarterly - Q1 2025</t>
  </si>
  <si>
    <r>
      <t xml:space="preserve">This document contains infographics and charts from AER </t>
    </r>
    <r>
      <rPr>
        <b/>
        <i/>
        <sz val="11"/>
        <color rgb="FF005250"/>
        <rFont val="Calibri"/>
        <family val="2"/>
        <scheme val="minor"/>
      </rPr>
      <t>Wholesale Markets Quarterly report for Q1, 2025 (1 January to 31 March)</t>
    </r>
  </si>
  <si>
    <t>Figure 1 - Average quarterly prices in the NEM by region</t>
  </si>
  <si>
    <t>Figure 2 - Count of 30-minute negative prices per quarter</t>
  </si>
  <si>
    <t>Figure 3 - Quarterly average NEM demand</t>
  </si>
  <si>
    <t>Figure 5 - NEM offers by price band</t>
  </si>
  <si>
    <t>Figure 6 - NEM Offers in Q1 2025 compared to Q1 2024</t>
  </si>
  <si>
    <t>Offers by price band Q1 2025 cf Q4 2024</t>
  </si>
  <si>
    <t>Offers by price band Q1 2025 cf Q1 2024</t>
  </si>
  <si>
    <t>Figure 7 - NEM Black coal offers in Q1 2025 compared to Q1 2024</t>
  </si>
  <si>
    <t>Figure 8 - NEM gas-powered generation offers in Q1 2025 compared to Q1 2024</t>
  </si>
  <si>
    <t>Change in NEM gas average quarterly offered capacity by price bands from Q1 2024 to Q1 2025.</t>
  </si>
  <si>
    <t>Change in NEM black coal average quarterly offered capacity by price bands from Q1 2024 to Q1 2025.</t>
  </si>
  <si>
    <t xml:space="preserve">Change in NEM average quarterly offered capacity by price bands from Q1 2024 to Q1 2025. </t>
  </si>
  <si>
    <t>Figure 9 - Change in NEM generation output by fuel source, Q1 2025 vs Q1 2024</t>
  </si>
  <si>
    <t xml:space="preserve">This chart illustrates the change in average quarterly metered NEM generation by fuel type, Q1 2025 compared with Q1 2024. Solar generation includes large-scale generation only. Rooftop solar is not included as it affects demand not grid-supplied generation output. </t>
  </si>
  <si>
    <t>Figure 10 - Average capacity unavailable due to coal outages, Q1 2024 and Q1 2025</t>
  </si>
  <si>
    <t>Q1 2024</t>
  </si>
  <si>
    <t>This chart illustrates the average registered capacity unavailable due to coal outages. The AER counts units as unavailable only if the unit is completely offline for the whole day (This differs from AEMO’s method to calculate its outage data and this can lead to differences between AEMO and AER’s reported outage data).</t>
  </si>
  <si>
    <t>Figure 18 - Base quarterly electricity futures prices</t>
  </si>
  <si>
    <t>NSW 31 March 2025</t>
  </si>
  <si>
    <t>QLD 31 March 2025</t>
  </si>
  <si>
    <t>SA 31 March 2025</t>
  </si>
  <si>
    <t>VIC 31 March 2025</t>
  </si>
  <si>
    <t>Figure 19 - Quarterly electricity cap prices</t>
  </si>
  <si>
    <t>Cap prices for each quarter as of 31 December 2024 (end Q4) and 31 March 2025 (end Q1).</t>
  </si>
  <si>
    <t>Base future prices for each quarter as of 31 December 2024 (end Q4) and 31 March 2025 (end Q1).</t>
  </si>
  <si>
    <t>Figure 20 - Quarterly entry and exit</t>
  </si>
  <si>
    <t>This chart illustrates market entry and exit. Uses registered capacity, except for solar and batteries where we use maximum capacity. The new entry date is taken as the first day the station receives a dispatch target. Solar reflects large-scale solar and does not include rooftop solar.</t>
  </si>
  <si>
    <t>QLD price</t>
  </si>
  <si>
    <t>QLD delivered volume (RHS)</t>
  </si>
  <si>
    <t>VIC-NSW-SA price</t>
  </si>
  <si>
    <t>VIC-NSW-SA delivered volume (RHS)</t>
  </si>
  <si>
    <t>All traded volume (RHS)</t>
  </si>
  <si>
    <t>Combined states price</t>
  </si>
  <si>
    <t>Traded volume refers to the trade date of the short-term supply transaction, while delivered volume refers to the quarter the gas volume will be supplied. 
The VWA forward price curve is based on the supply dates of the reported transactions. These prices exclude pricing structures linked to the STTM or DWGM or where the transaction was between related parties. Where there is not enough trades or participants reporting in a period the data has been aggregated or not included in the reporting.</t>
  </si>
  <si>
    <t>Figure 21 - Traded and delivered quantities and VWA price forward curve</t>
  </si>
  <si>
    <t>Figure 22 - ASX Victorian gas futures pricing by date</t>
  </si>
  <si>
    <t>Victorian gas futures on the ASX are thinly traded and there is usually a large difference between bids and offers for these products on the exchange. Settlement prices for ASX gas futures usually reflect the lower part of this range but actual market expectations may be somewhat higher.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</si>
</sst>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_);_(* \(#,##0.00\);_(* &quot;-&quot;??_);_(@_)"/>
    <numFmt numFmtId="166" formatCode="d\ mmm"/>
    <numFmt numFmtId="167" formatCode="0.0"/>
    <numFmt numFmtId="168" formatCode="0.000"/>
    <numFmt numFmtId="169" formatCode="[$-C09]d\ mmmm\ yyyy;@"/>
  </numFmts>
  <fonts count="56" x14ac:knownFonts="1">
    <font>
      <sz val="11"/>
      <color theme="1"/>
      <name val="Calibri"/>
      <family val="2"/>
      <scheme val="minor"/>
    </font>
    <font>
      <sz val="11"/>
      <color theme="1"/>
      <name val="Calibri"/>
      <family val="2"/>
      <scheme val="minor"/>
    </font>
    <font>
      <b/>
      <sz val="10"/>
      <color rgb="FFFA7D00"/>
      <name val="Arial"/>
      <family val="2"/>
    </font>
    <font>
      <sz val="10"/>
      <color rgb="FFFF0000"/>
      <name val="Arial"/>
      <family val="2"/>
    </font>
    <font>
      <sz val="10"/>
      <name val="Arial"/>
      <family val="2"/>
    </font>
    <font>
      <b/>
      <sz val="10"/>
      <color theme="0"/>
      <name val="Arial"/>
      <family val="2"/>
    </font>
    <font>
      <sz val="11"/>
      <color rgb="FF9C6500"/>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b/>
      <sz val="14"/>
      <color theme="4"/>
      <name val="Calibri"/>
      <family val="2"/>
      <scheme val="minor"/>
    </font>
    <font>
      <sz val="14"/>
      <color theme="4"/>
      <name val="Calibri"/>
      <family val="2"/>
      <scheme val="minor"/>
    </font>
    <font>
      <b/>
      <i/>
      <u/>
      <sz val="11"/>
      <color rgb="FF00B050"/>
      <name val="Calibri"/>
      <family val="2"/>
      <scheme val="minor"/>
    </font>
    <font>
      <sz val="8"/>
      <name val="Arial"/>
      <family val="2"/>
    </font>
    <font>
      <sz val="8"/>
      <color theme="1"/>
      <name val="Arial"/>
      <family val="2"/>
    </font>
    <font>
      <sz val="8"/>
      <name val="Calibri"/>
      <family val="2"/>
      <scheme val="minor"/>
    </font>
    <font>
      <sz val="10"/>
      <color rgb="FF9C0006"/>
      <name val="Arial"/>
      <family val="2"/>
    </font>
    <font>
      <sz val="10"/>
      <color theme="0"/>
      <name val="Arial"/>
      <family val="2"/>
    </font>
    <font>
      <b/>
      <sz val="18"/>
      <name val="Calibri"/>
      <family val="2"/>
      <scheme val="minor"/>
    </font>
    <font>
      <b/>
      <sz val="11"/>
      <name val="Calibri"/>
      <family val="2"/>
      <scheme val="minor"/>
    </font>
    <font>
      <b/>
      <sz val="14"/>
      <color rgb="FF005250"/>
      <name val="Calibri"/>
      <family val="2"/>
      <scheme val="minor"/>
    </font>
    <font>
      <sz val="11"/>
      <color rgb="FF005250"/>
      <name val="Calibri"/>
      <family val="2"/>
      <scheme val="minor"/>
    </font>
    <font>
      <b/>
      <sz val="11"/>
      <color rgb="FF005250"/>
      <name val="Calibri"/>
      <family val="2"/>
      <scheme val="minor"/>
    </font>
    <font>
      <b/>
      <i/>
      <sz val="11"/>
      <color rgb="FF005250"/>
      <name val="Calibri"/>
      <family val="2"/>
      <scheme val="minor"/>
    </font>
    <font>
      <u/>
      <sz val="12"/>
      <color theme="10"/>
      <name val="Calibri"/>
      <family val="2"/>
      <scheme val="minor"/>
    </font>
    <font>
      <u/>
      <sz val="12"/>
      <color theme="10"/>
      <name val="Calibri"/>
      <family val="2"/>
      <charset val="204"/>
      <scheme val="minor"/>
    </font>
    <font>
      <u/>
      <sz val="11"/>
      <color theme="1"/>
      <name val="Calibri"/>
      <family val="2"/>
      <scheme val="minor"/>
    </font>
    <font>
      <sz val="11"/>
      <color theme="0" tint="-0.34998626667073579"/>
      <name val="Calibri"/>
      <family val="2"/>
      <scheme val="minor"/>
    </font>
    <font>
      <b/>
      <sz val="10"/>
      <name val="Calibri"/>
      <family val="2"/>
      <scheme val="minor"/>
    </font>
    <font>
      <sz val="11"/>
      <name val="Calibri"/>
      <family val="2"/>
      <scheme val="minor"/>
    </font>
    <font>
      <sz val="14"/>
      <color theme="1"/>
      <name val="Calibri"/>
      <family val="2"/>
    </font>
    <font>
      <b/>
      <sz val="9"/>
      <color theme="1"/>
      <name val="Calibri"/>
      <family val="2"/>
      <scheme val="minor"/>
    </font>
    <font>
      <b/>
      <sz val="11"/>
      <name val="Calibri"/>
      <family val="2"/>
    </font>
    <font>
      <b/>
      <sz val="11"/>
      <color theme="0"/>
      <name val="Calibri"/>
      <family val="2"/>
      <scheme val="minor"/>
    </font>
    <font>
      <sz val="11"/>
      <color theme="0"/>
      <name val="Calibri"/>
      <family val="2"/>
      <scheme val="minor"/>
    </font>
    <font>
      <sz val="8"/>
      <color theme="1"/>
      <name val="Calibri"/>
      <family val="2"/>
      <scheme val="minor"/>
    </font>
    <font>
      <b/>
      <sz val="14"/>
      <color theme="0"/>
      <name val="Calibri"/>
      <family val="2"/>
      <scheme val="minor"/>
    </font>
    <font>
      <b/>
      <sz val="11"/>
      <color rgb="FFFFFF00"/>
      <name val="Calibri"/>
      <family val="2"/>
      <scheme val="minor"/>
    </font>
    <font>
      <b/>
      <u/>
      <sz val="11"/>
      <color rgb="FFFFFF00"/>
      <name val="Calibri"/>
      <family val="2"/>
      <scheme val="minor"/>
    </font>
    <font>
      <u/>
      <sz val="11"/>
      <color theme="0"/>
      <name val="Calibri"/>
      <family val="2"/>
      <scheme val="minor"/>
    </font>
    <font>
      <b/>
      <i/>
      <u/>
      <sz val="14"/>
      <color rgb="FF00B050"/>
      <name val="Calibri"/>
      <family val="2"/>
      <scheme val="minor"/>
    </font>
    <font>
      <b/>
      <sz val="11"/>
      <color theme="0" tint="-0.34998626667073579"/>
      <name val="Calibri"/>
      <family val="2"/>
    </font>
    <font>
      <b/>
      <sz val="11"/>
      <color theme="0" tint="-0.34998626667073579"/>
      <name val="Calibri"/>
      <family val="2"/>
      <scheme val="minor"/>
    </font>
    <font>
      <b/>
      <sz val="11"/>
      <color rgb="FFFA7D00"/>
      <name val="Calibri"/>
      <family val="2"/>
      <scheme val="minor"/>
    </font>
    <font>
      <sz val="10"/>
      <color rgb="FF3F3F76"/>
      <name val="Arial"/>
      <family val="2"/>
    </font>
    <font>
      <sz val="10"/>
      <color rgb="FF9C6500"/>
      <name val="Arial"/>
      <family val="2"/>
    </font>
    <font>
      <sz val="11"/>
      <color rgb="FF3F3F76"/>
      <name val="Calibri"/>
      <family val="2"/>
      <scheme val="minor"/>
    </font>
    <font>
      <sz val="11"/>
      <color rgb="FFFF0000"/>
      <name val="Calibri"/>
      <family val="2"/>
      <scheme val="minor"/>
    </font>
    <font>
      <sz val="10"/>
      <color theme="1"/>
      <name val="Roboto"/>
    </font>
    <font>
      <sz val="9"/>
      <color theme="1"/>
      <name val="Arial"/>
      <family val="2"/>
    </font>
    <font>
      <b/>
      <sz val="10"/>
      <color theme="1"/>
      <name val="Roboto"/>
    </font>
    <font>
      <sz val="10"/>
      <name val="Roboto"/>
    </font>
    <font>
      <b/>
      <sz val="10"/>
      <name val="Roboto"/>
    </font>
    <font>
      <b/>
      <sz val="11"/>
      <color theme="4"/>
      <name val="Calibri"/>
      <family val="2"/>
      <scheme val="minor"/>
    </font>
    <font>
      <b/>
      <i/>
      <u/>
      <sz val="12"/>
      <color rgb="FF00B050"/>
      <name val="Calibri"/>
      <family val="2"/>
      <scheme val="minor"/>
    </font>
    <font>
      <sz val="14"/>
      <color theme="1"/>
      <name val="Calibri"/>
      <family val="2"/>
      <scheme val="minor"/>
    </font>
  </fonts>
  <fills count="22">
    <fill>
      <patternFill patternType="none"/>
    </fill>
    <fill>
      <patternFill patternType="gray125"/>
    </fill>
    <fill>
      <patternFill patternType="solid">
        <fgColor rgb="FFFFEB9C"/>
      </patternFill>
    </fill>
    <fill>
      <patternFill patternType="solid">
        <fgColor rgb="FFF2F2F2"/>
      </patternFill>
    </fill>
    <fill>
      <patternFill patternType="solid">
        <fgColor rgb="FFFFFF00"/>
        <bgColor indexed="64"/>
      </patternFill>
    </fill>
    <fill>
      <patternFill patternType="solid">
        <fgColor rgb="FF0070C0"/>
        <bgColor indexed="64"/>
      </patternFill>
    </fill>
    <fill>
      <patternFill patternType="solid">
        <fgColor theme="0" tint="-0.14996795556505021"/>
        <bgColor indexed="64"/>
      </patternFill>
    </fill>
    <fill>
      <patternFill patternType="solid">
        <fgColor theme="0"/>
        <bgColor indexed="64"/>
      </patternFill>
    </fill>
    <fill>
      <patternFill patternType="solid">
        <fgColor theme="6" tint="0.59999389629810485"/>
        <bgColor indexed="64"/>
      </patternFill>
    </fill>
    <fill>
      <patternFill patternType="solid">
        <fgColor rgb="FFFFC7CE"/>
      </patternFill>
    </fill>
    <fill>
      <patternFill patternType="solid">
        <fgColor indexed="13"/>
        <bgColor indexed="64"/>
      </patternFill>
    </fill>
    <fill>
      <patternFill patternType="solid">
        <fgColor rgb="FFEFEFEF"/>
        <bgColor indexed="64"/>
      </patternFill>
    </fill>
    <fill>
      <patternFill patternType="solid">
        <fgColor theme="0" tint="-0.249977111117893"/>
        <bgColor indexed="64"/>
      </patternFill>
    </fill>
    <fill>
      <patternFill patternType="solid">
        <fgColor theme="6"/>
        <bgColor indexed="64"/>
      </patternFill>
    </fill>
    <fill>
      <patternFill patternType="solid">
        <fgColor theme="0"/>
        <bgColor theme="4" tint="0.79998168889431442"/>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bgColor indexed="64"/>
      </patternFill>
    </fill>
    <fill>
      <patternFill patternType="solid">
        <fgColor rgb="FFFFCC99"/>
      </patternFill>
    </fill>
    <fill>
      <patternFill patternType="solid">
        <fgColor theme="4" tint="0.39997558519241921"/>
        <bgColor indexed="65"/>
      </patternFill>
    </fill>
    <fill>
      <patternFill patternType="solid">
        <fgColor rgb="FFCCFFCC"/>
        <bgColor indexed="64"/>
      </patternFill>
    </fill>
    <fill>
      <patternFill patternType="solid">
        <fgColor rgb="FFCCCCFF"/>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auto="1"/>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rgb="FF7F7F7F"/>
      </right>
      <top style="thin">
        <color rgb="FF7F7F7F"/>
      </top>
      <bottom style="thin">
        <color rgb="FF7F7F7F"/>
      </bottom>
      <diagonal/>
    </border>
    <border>
      <left style="thin">
        <color theme="1"/>
      </left>
      <right/>
      <top/>
      <bottom/>
      <diagonal/>
    </border>
    <border>
      <left/>
      <right style="thin">
        <color rgb="FF7F7F7F"/>
      </right>
      <top style="thin">
        <color indexed="64"/>
      </top>
      <bottom/>
      <diagonal/>
    </border>
    <border>
      <left/>
      <right style="thin">
        <color rgb="FF7F7F7F"/>
      </right>
      <top/>
      <bottom style="thin">
        <color indexed="64"/>
      </bottom>
      <diagonal/>
    </border>
    <border>
      <left style="thin">
        <color indexed="64"/>
      </left>
      <right/>
      <top style="thin">
        <color rgb="FF7F7F7F"/>
      </top>
      <bottom/>
      <diagonal/>
    </border>
    <border>
      <left/>
      <right/>
      <top style="thin">
        <color rgb="FF7F7F7F"/>
      </top>
      <bottom/>
      <diagonal/>
    </border>
    <border>
      <left/>
      <right style="thin">
        <color rgb="FF7F7F7F"/>
      </right>
      <top style="thin">
        <color rgb="FF7F7F7F"/>
      </top>
      <bottom/>
      <diagonal/>
    </border>
    <border>
      <left/>
      <right style="thin">
        <color rgb="FF7F7F7F"/>
      </right>
      <top/>
      <bottom/>
      <diagonal/>
    </border>
    <border>
      <left style="thin">
        <color indexed="64"/>
      </left>
      <right/>
      <top/>
      <bottom style="thin">
        <color rgb="FF7F7F7F"/>
      </bottom>
      <diagonal/>
    </border>
    <border>
      <left/>
      <right/>
      <top/>
      <bottom style="thin">
        <color rgb="FF7F7F7F"/>
      </bottom>
      <diagonal/>
    </border>
    <border>
      <left/>
      <right style="thin">
        <color rgb="FF7F7F7F"/>
      </right>
      <top/>
      <bottom style="thin">
        <color rgb="FF7F7F7F"/>
      </bottom>
      <diagonal/>
    </border>
  </borders>
  <cellStyleXfs count="39">
    <xf numFmtId="0" fontId="0" fillId="0" borderId="0"/>
    <xf numFmtId="0" fontId="2" fillId="3" borderId="1" applyNumberFormat="0" applyAlignment="0" applyProtection="0"/>
    <xf numFmtId="0" fontId="4" fillId="0" borderId="0"/>
    <xf numFmtId="0" fontId="5" fillId="5" borderId="0"/>
    <xf numFmtId="0" fontId="3" fillId="4" borderId="0"/>
    <xf numFmtId="0" fontId="6" fillId="2" borderId="0" applyNumberFormat="0" applyBorder="0" applyAlignment="0" applyProtection="0"/>
    <xf numFmtId="0" fontId="3" fillId="6" borderId="0"/>
    <xf numFmtId="0" fontId="1" fillId="0" borderId="0"/>
    <xf numFmtId="0" fontId="1" fillId="0" borderId="0"/>
    <xf numFmtId="0" fontId="7" fillId="0" borderId="0"/>
    <xf numFmtId="0" fontId="7" fillId="0" borderId="0"/>
    <xf numFmtId="0" fontId="7" fillId="0" borderId="0"/>
    <xf numFmtId="0" fontId="3" fillId="4" borderId="0">
      <alignment vertical="center"/>
    </xf>
    <xf numFmtId="165" fontId="1" fillId="0" borderId="0" applyFont="0" applyFill="0" applyBorder="0" applyAlignment="0" applyProtection="0"/>
    <xf numFmtId="165" fontId="1" fillId="0" borderId="0" applyFont="0" applyFill="0" applyBorder="0" applyAlignment="0" applyProtection="0"/>
    <xf numFmtId="0" fontId="1" fillId="0" borderId="0"/>
    <xf numFmtId="0" fontId="9" fillId="0" borderId="0" applyNumberFormat="0" applyFill="0" applyBorder="0" applyAlignment="0" applyProtection="0"/>
    <xf numFmtId="165" fontId="7" fillId="0" borderId="0" applyFont="0" applyFill="0" applyBorder="0" applyAlignment="0" applyProtection="0"/>
    <xf numFmtId="0" fontId="1" fillId="0" borderId="0"/>
    <xf numFmtId="0" fontId="1" fillId="0" borderId="0"/>
    <xf numFmtId="0" fontId="1" fillId="0" borderId="0"/>
    <xf numFmtId="0" fontId="9" fillId="0" borderId="0" applyNumberFormat="0" applyFill="0" applyBorder="0" applyAlignment="0" applyProtection="0"/>
    <xf numFmtId="0" fontId="16" fillId="9" borderId="0" applyNumberFormat="0" applyBorder="0" applyAlignment="0" applyProtection="0"/>
    <xf numFmtId="0" fontId="3" fillId="10" borderId="0"/>
    <xf numFmtId="164" fontId="1" fillId="0" borderId="0" applyFont="0" applyFill="0" applyBorder="0" applyAlignment="0" applyProtection="0"/>
    <xf numFmtId="0" fontId="17" fillId="5" borderId="0"/>
    <xf numFmtId="0" fontId="25" fillId="0" borderId="0" applyNumberFormat="0" applyFill="0" applyBorder="0" applyAlignment="0" applyProtection="0"/>
    <xf numFmtId="165" fontId="7" fillId="0" borderId="0" applyFont="0" applyFill="0" applyBorder="0" applyAlignment="0" applyProtection="0"/>
    <xf numFmtId="0" fontId="1" fillId="0" borderId="0"/>
    <xf numFmtId="9" fontId="1" fillId="0" borderId="0" applyFont="0" applyFill="0" applyBorder="0" applyAlignment="0" applyProtection="0"/>
    <xf numFmtId="0" fontId="43" fillId="3" borderId="1" applyNumberFormat="0" applyAlignment="0" applyProtection="0"/>
    <xf numFmtId="0" fontId="4" fillId="20" borderId="0"/>
    <xf numFmtId="0" fontId="34" fillId="21" borderId="0"/>
    <xf numFmtId="0" fontId="44" fillId="18" borderId="1" applyNumberFormat="0" applyAlignment="0" applyProtection="0"/>
    <xf numFmtId="0" fontId="45" fillId="2" borderId="0"/>
    <xf numFmtId="0" fontId="34" fillId="19" borderId="0" applyNumberFormat="0" applyBorder="0" applyAlignment="0" applyProtection="0"/>
    <xf numFmtId="0" fontId="47" fillId="4" borderId="0"/>
    <xf numFmtId="0" fontId="46" fillId="18" borderId="1" applyNumberFormat="0" applyAlignment="0" applyProtection="0"/>
    <xf numFmtId="0" fontId="2" fillId="3" borderId="1" applyNumberFormat="0" applyAlignment="0" applyProtection="0"/>
  </cellStyleXfs>
  <cellXfs count="217">
    <xf numFmtId="0" fontId="0" fillId="0" borderId="0" xfId="0"/>
    <xf numFmtId="0" fontId="10" fillId="7" borderId="0" xfId="15" applyFont="1" applyFill="1"/>
    <xf numFmtId="0" fontId="11" fillId="7" borderId="0" xfId="15" applyFont="1" applyFill="1"/>
    <xf numFmtId="0" fontId="12" fillId="7" borderId="0" xfId="16" applyFont="1" applyFill="1" applyAlignment="1"/>
    <xf numFmtId="0" fontId="1" fillId="7" borderId="0" xfId="15" applyFill="1"/>
    <xf numFmtId="0" fontId="8" fillId="8" borderId="4" xfId="15" applyFont="1" applyFill="1" applyBorder="1" applyAlignment="1">
      <alignment horizontal="center" vertical="top" wrapText="1"/>
    </xf>
    <xf numFmtId="2" fontId="1" fillId="7" borderId="4" xfId="17" applyNumberFormat="1" applyFont="1" applyFill="1" applyBorder="1" applyAlignment="1">
      <alignment horizontal="center"/>
    </xf>
    <xf numFmtId="166" fontId="8" fillId="7" borderId="4" xfId="15" applyNumberFormat="1" applyFont="1" applyFill="1" applyBorder="1" applyAlignment="1">
      <alignment vertical="center"/>
    </xf>
    <xf numFmtId="0" fontId="13" fillId="7" borderId="0" xfId="18" applyFont="1" applyFill="1" applyAlignment="1">
      <alignment vertical="top"/>
    </xf>
    <xf numFmtId="0" fontId="14" fillId="7" borderId="0" xfId="18" applyFont="1" applyFill="1" applyAlignment="1">
      <alignment horizontal="left" vertical="center"/>
    </xf>
    <xf numFmtId="0" fontId="1" fillId="7" borderId="0" xfId="15" applyFill="1" applyAlignment="1">
      <alignment horizontal="center"/>
    </xf>
    <xf numFmtId="0" fontId="14" fillId="7" borderId="0" xfId="15" applyFont="1" applyFill="1"/>
    <xf numFmtId="1" fontId="8" fillId="7" borderId="4" xfId="15" applyNumberFormat="1" applyFont="1" applyFill="1" applyBorder="1" applyAlignment="1">
      <alignment horizontal="center"/>
    </xf>
    <xf numFmtId="0" fontId="8" fillId="7" borderId="0" xfId="15" applyFont="1" applyFill="1" applyAlignment="1">
      <alignment vertical="center" wrapText="1"/>
    </xf>
    <xf numFmtId="2" fontId="1" fillId="7" borderId="4" xfId="15" applyNumberFormat="1" applyFill="1" applyBorder="1" applyAlignment="1">
      <alignment horizontal="center" vertical="center"/>
    </xf>
    <xf numFmtId="2" fontId="1" fillId="7" borderId="4" xfId="15" applyNumberFormat="1" applyFill="1" applyBorder="1" applyAlignment="1">
      <alignment horizontal="center"/>
    </xf>
    <xf numFmtId="1" fontId="1" fillId="7" borderId="4" xfId="15" applyNumberFormat="1" applyFill="1" applyBorder="1" applyAlignment="1">
      <alignment horizontal="center"/>
    </xf>
    <xf numFmtId="0" fontId="18" fillId="7" borderId="0" xfId="15" applyFont="1" applyFill="1"/>
    <xf numFmtId="0" fontId="19" fillId="7" borderId="0" xfId="15" applyFont="1" applyFill="1"/>
    <xf numFmtId="0" fontId="20" fillId="7" borderId="0" xfId="15" applyFont="1" applyFill="1"/>
    <xf numFmtId="0" fontId="21" fillId="7" borderId="0" xfId="15" applyFont="1" applyFill="1"/>
    <xf numFmtId="0" fontId="22" fillId="7" borderId="0" xfId="15" applyFont="1" applyFill="1"/>
    <xf numFmtId="0" fontId="24" fillId="7" borderId="0" xfId="16" quotePrefix="1" applyFont="1" applyFill="1" applyAlignment="1">
      <alignment horizontal="left"/>
    </xf>
    <xf numFmtId="0" fontId="26" fillId="7" borderId="0" xfId="15" applyFont="1" applyFill="1"/>
    <xf numFmtId="0" fontId="9" fillId="0" borderId="0" xfId="21" applyBorder="1"/>
    <xf numFmtId="0" fontId="27" fillId="7" borderId="2" xfId="15" applyFont="1" applyFill="1" applyBorder="1" applyAlignment="1">
      <alignment horizontal="center" vertical="center"/>
    </xf>
    <xf numFmtId="166" fontId="8" fillId="7" borderId="5" xfId="15" applyNumberFormat="1" applyFont="1" applyFill="1" applyBorder="1" applyAlignment="1">
      <alignment vertical="center"/>
    </xf>
    <xf numFmtId="0" fontId="8" fillId="7" borderId="2" xfId="15" applyFont="1" applyFill="1" applyBorder="1" applyAlignment="1">
      <alignment vertical="center" wrapText="1"/>
    </xf>
    <xf numFmtId="0" fontId="8" fillId="7" borderId="5" xfId="15" applyFont="1" applyFill="1" applyBorder="1" applyAlignment="1">
      <alignment vertical="center" wrapText="1"/>
    </xf>
    <xf numFmtId="0" fontId="8" fillId="7" borderId="2" xfId="15" applyFont="1" applyFill="1" applyBorder="1" applyAlignment="1">
      <alignment vertical="center"/>
    </xf>
    <xf numFmtId="0" fontId="8" fillId="7" borderId="0" xfId="15" applyFont="1" applyFill="1" applyAlignment="1">
      <alignment vertical="center"/>
    </xf>
    <xf numFmtId="0" fontId="8" fillId="7" borderId="5" xfId="15" applyFont="1" applyFill="1" applyBorder="1" applyAlignment="1">
      <alignment vertical="center"/>
    </xf>
    <xf numFmtId="0" fontId="8" fillId="8" borderId="4" xfId="15" applyFont="1" applyFill="1" applyBorder="1" applyAlignment="1">
      <alignment horizontal="center" vertical="center" wrapText="1"/>
    </xf>
    <xf numFmtId="0" fontId="0" fillId="7" borderId="0" xfId="0" applyFill="1"/>
    <xf numFmtId="0" fontId="1" fillId="7" borderId="5" xfId="15" applyFill="1" applyBorder="1" applyAlignment="1">
      <alignment horizontal="center"/>
    </xf>
    <xf numFmtId="0" fontId="1" fillId="7" borderId="5" xfId="15" applyFill="1" applyBorder="1"/>
    <xf numFmtId="166" fontId="8" fillId="7" borderId="0" xfId="15" applyNumberFormat="1" applyFont="1" applyFill="1" applyAlignment="1">
      <alignment vertical="center"/>
    </xf>
    <xf numFmtId="0" fontId="27" fillId="7" borderId="4" xfId="15" applyFont="1" applyFill="1" applyBorder="1" applyAlignment="1">
      <alignment horizontal="center" vertical="center"/>
    </xf>
    <xf numFmtId="1" fontId="1" fillId="7" borderId="4" xfId="17" applyNumberFormat="1" applyFont="1" applyFill="1" applyBorder="1" applyAlignment="1">
      <alignment horizontal="center"/>
    </xf>
    <xf numFmtId="0" fontId="30" fillId="7" borderId="0" xfId="0" applyFont="1" applyFill="1"/>
    <xf numFmtId="0" fontId="1" fillId="7" borderId="0" xfId="19" applyFill="1"/>
    <xf numFmtId="0" fontId="31" fillId="7" borderId="0" xfId="0" applyFont="1" applyFill="1" applyAlignment="1">
      <alignment horizontal="left"/>
    </xf>
    <xf numFmtId="0" fontId="32" fillId="11" borderId="11" xfId="20" applyFont="1" applyFill="1" applyBorder="1" applyAlignment="1">
      <alignment horizontal="center"/>
    </xf>
    <xf numFmtId="0" fontId="32" fillId="11" borderId="12" xfId="20" applyFont="1" applyFill="1" applyBorder="1" applyAlignment="1">
      <alignment horizontal="center"/>
    </xf>
    <xf numFmtId="0" fontId="32" fillId="11" borderId="12" xfId="20" applyFont="1" applyFill="1" applyBorder="1" applyAlignment="1">
      <alignment horizontal="left" wrapText="1"/>
    </xf>
    <xf numFmtId="0" fontId="15" fillId="0" borderId="0" xfId="0" applyFont="1"/>
    <xf numFmtId="166" fontId="8" fillId="11" borderId="3" xfId="0" applyNumberFormat="1" applyFont="1" applyFill="1" applyBorder="1" applyAlignment="1">
      <alignment horizontal="center"/>
    </xf>
    <xf numFmtId="0" fontId="0" fillId="0" borderId="3" xfId="0" applyBorder="1" applyAlignment="1">
      <alignment horizontal="center"/>
    </xf>
    <xf numFmtId="167" fontId="0" fillId="0" borderId="3" xfId="0" applyNumberFormat="1" applyBorder="1" applyAlignment="1">
      <alignment horizontal="center"/>
    </xf>
    <xf numFmtId="167" fontId="0" fillId="13" borderId="3" xfId="0" applyNumberFormat="1" applyFill="1" applyBorder="1" applyAlignment="1">
      <alignment horizontal="center"/>
    </xf>
    <xf numFmtId="2" fontId="1" fillId="7" borderId="0" xfId="15" applyNumberFormat="1" applyFill="1"/>
    <xf numFmtId="0" fontId="0" fillId="14" borderId="3" xfId="0" applyFill="1" applyBorder="1" applyAlignment="1">
      <alignment horizontal="center"/>
    </xf>
    <xf numFmtId="0" fontId="0" fillId="0" borderId="3" xfId="0" applyBorder="1"/>
    <xf numFmtId="0" fontId="14" fillId="0" borderId="0" xfId="0" applyFont="1" applyAlignment="1">
      <alignment vertical="center"/>
    </xf>
    <xf numFmtId="0" fontId="35" fillId="0" borderId="0" xfId="0" applyFont="1"/>
    <xf numFmtId="0" fontId="0" fillId="0" borderId="0" xfId="0" applyAlignment="1">
      <alignment horizontal="center"/>
    </xf>
    <xf numFmtId="0" fontId="36" fillId="16" borderId="0" xfId="0" applyFont="1" applyFill="1"/>
    <xf numFmtId="0" fontId="33" fillId="16" borderId="0" xfId="0" applyFont="1" applyFill="1"/>
    <xf numFmtId="0" fontId="34" fillId="17" borderId="0" xfId="0" applyFont="1" applyFill="1"/>
    <xf numFmtId="0" fontId="37" fillId="17" borderId="0" xfId="0" applyFont="1" applyFill="1"/>
    <xf numFmtId="0" fontId="38" fillId="17" borderId="0" xfId="0" applyFont="1" applyFill="1"/>
    <xf numFmtId="0" fontId="39" fillId="17" borderId="0" xfId="21" applyFont="1" applyFill="1"/>
    <xf numFmtId="0" fontId="14" fillId="0" borderId="0" xfId="0" applyFont="1" applyAlignment="1"/>
    <xf numFmtId="0" fontId="40" fillId="7" borderId="0" xfId="16" applyFont="1" applyFill="1" applyAlignment="1"/>
    <xf numFmtId="0" fontId="1" fillId="7" borderId="0" xfId="15" applyFill="1" applyBorder="1"/>
    <xf numFmtId="0" fontId="26" fillId="7" borderId="0" xfId="15" applyFont="1" applyFill="1" applyBorder="1"/>
    <xf numFmtId="0" fontId="41" fillId="11" borderId="12" xfId="20" applyFont="1" applyFill="1" applyBorder="1" applyAlignment="1">
      <alignment horizontal="center" wrapText="1"/>
    </xf>
    <xf numFmtId="0" fontId="42" fillId="12" borderId="17" xfId="0" applyFont="1" applyFill="1" applyBorder="1"/>
    <xf numFmtId="0" fontId="41" fillId="11" borderId="16" xfId="20" applyFont="1" applyFill="1" applyBorder="1" applyAlignment="1">
      <alignment horizontal="left" wrapText="1"/>
    </xf>
    <xf numFmtId="167" fontId="27" fillId="7" borderId="13" xfId="0" applyNumberFormat="1" applyFont="1" applyFill="1" applyBorder="1" applyAlignment="1">
      <alignment horizontal="center"/>
    </xf>
    <xf numFmtId="167" fontId="27" fillId="0" borderId="3" xfId="0" applyNumberFormat="1" applyFont="1" applyBorder="1" applyAlignment="1">
      <alignment horizontal="center"/>
    </xf>
    <xf numFmtId="167" fontId="27" fillId="0" borderId="6" xfId="0" applyNumberFormat="1" applyFont="1" applyBorder="1" applyAlignment="1">
      <alignment horizontal="center"/>
    </xf>
    <xf numFmtId="0" fontId="27" fillId="12" borderId="13" xfId="0" applyFont="1" applyFill="1" applyBorder="1"/>
    <xf numFmtId="168" fontId="27" fillId="7" borderId="13" xfId="0" applyNumberFormat="1" applyFont="1" applyFill="1" applyBorder="1" applyAlignment="1">
      <alignment horizontal="center"/>
    </xf>
    <xf numFmtId="167" fontId="27" fillId="7" borderId="14" xfId="0" applyNumberFormat="1" applyFont="1" applyFill="1" applyBorder="1" applyAlignment="1">
      <alignment horizontal="center"/>
    </xf>
    <xf numFmtId="167" fontId="27" fillId="0" borderId="4" xfId="0" applyNumberFormat="1" applyFont="1" applyBorder="1" applyAlignment="1">
      <alignment horizontal="center"/>
    </xf>
    <xf numFmtId="0" fontId="27" fillId="7" borderId="14" xfId="0" applyFont="1" applyFill="1" applyBorder="1"/>
    <xf numFmtId="0" fontId="8" fillId="8" borderId="4" xfId="15" applyFont="1" applyFill="1" applyBorder="1" applyAlignment="1">
      <alignment horizontal="center" vertical="center" wrapText="1"/>
    </xf>
    <xf numFmtId="0" fontId="8" fillId="8" borderId="4" xfId="15" applyFont="1" applyFill="1" applyBorder="1" applyAlignment="1">
      <alignment horizontal="center" vertical="center" wrapText="1"/>
    </xf>
    <xf numFmtId="0" fontId="12" fillId="7" borderId="0" xfId="16" applyFont="1" applyFill="1" applyAlignment="1">
      <alignment horizontal="center"/>
    </xf>
    <xf numFmtId="0" fontId="8" fillId="8" borderId="4" xfId="15" applyFont="1" applyFill="1" applyBorder="1" applyAlignment="1">
      <alignment horizontal="center" vertical="center" wrapText="1"/>
    </xf>
    <xf numFmtId="1" fontId="8" fillId="7" borderId="4" xfId="17" applyNumberFormat="1" applyFont="1" applyFill="1" applyBorder="1" applyAlignment="1">
      <alignment horizontal="center"/>
    </xf>
    <xf numFmtId="0" fontId="8" fillId="8" borderId="4" xfId="15" applyFont="1" applyFill="1" applyBorder="1" applyAlignment="1">
      <alignment horizontal="center" vertical="center" wrapText="1"/>
    </xf>
    <xf numFmtId="0" fontId="8" fillId="8" borderId="2" xfId="15" applyFont="1" applyFill="1" applyBorder="1" applyAlignment="1">
      <alignment horizontal="center" vertical="center" wrapText="1"/>
    </xf>
    <xf numFmtId="0" fontId="8" fillId="7" borderId="3" xfId="15" applyNumberFormat="1" applyFont="1" applyFill="1" applyBorder="1" applyAlignment="1">
      <alignment horizontal="left" vertical="center"/>
    </xf>
    <xf numFmtId="0" fontId="8" fillId="7" borderId="15" xfId="15" applyNumberFormat="1" applyFont="1" applyFill="1" applyBorder="1" applyAlignment="1">
      <alignment horizontal="left" vertical="center"/>
    </xf>
    <xf numFmtId="0" fontId="8" fillId="7" borderId="16" xfId="15" applyNumberFormat="1" applyFont="1" applyFill="1" applyBorder="1" applyAlignment="1">
      <alignment horizontal="left" vertical="center"/>
    </xf>
    <xf numFmtId="0" fontId="8" fillId="7" borderId="13" xfId="15" applyNumberFormat="1" applyFont="1" applyFill="1" applyBorder="1" applyAlignment="1">
      <alignment horizontal="left" vertical="center"/>
    </xf>
    <xf numFmtId="0" fontId="8" fillId="7" borderId="15" xfId="15" applyNumberFormat="1" applyFont="1" applyFill="1" applyBorder="1" applyAlignment="1">
      <alignment horizontal="right" vertical="center"/>
    </xf>
    <xf numFmtId="0" fontId="8" fillId="7" borderId="13" xfId="15" applyNumberFormat="1" applyFont="1" applyFill="1" applyBorder="1" applyAlignment="1">
      <alignment horizontal="right" vertical="center"/>
    </xf>
    <xf numFmtId="0" fontId="8" fillId="7" borderId="16" xfId="15" applyNumberFormat="1" applyFont="1" applyFill="1" applyBorder="1" applyAlignment="1">
      <alignment horizontal="right" vertical="center"/>
    </xf>
    <xf numFmtId="1" fontId="8" fillId="7" borderId="15" xfId="15" applyNumberFormat="1" applyFont="1" applyFill="1" applyBorder="1" applyAlignment="1">
      <alignment vertical="center"/>
    </xf>
    <xf numFmtId="1" fontId="8" fillId="7" borderId="13" xfId="15" applyNumberFormat="1" applyFont="1" applyFill="1" applyBorder="1" applyAlignment="1">
      <alignment vertical="center"/>
    </xf>
    <xf numFmtId="1" fontId="8" fillId="7" borderId="16" xfId="15" applyNumberFormat="1" applyFont="1" applyFill="1" applyBorder="1" applyAlignment="1">
      <alignment vertical="center"/>
    </xf>
    <xf numFmtId="0" fontId="1" fillId="7" borderId="19" xfId="15" applyFill="1" applyBorder="1"/>
    <xf numFmtId="0" fontId="1" fillId="7" borderId="14" xfId="15" applyFill="1" applyBorder="1"/>
    <xf numFmtId="0" fontId="1" fillId="7" borderId="9" xfId="15" applyFill="1" applyBorder="1"/>
    <xf numFmtId="1" fontId="1" fillId="7" borderId="18" xfId="15" applyNumberFormat="1" applyFill="1" applyBorder="1" applyAlignment="1">
      <alignment horizontal="center"/>
    </xf>
    <xf numFmtId="1" fontId="1" fillId="7" borderId="16" xfId="15" applyNumberFormat="1" applyFill="1" applyBorder="1" applyAlignment="1">
      <alignment horizontal="center"/>
    </xf>
    <xf numFmtId="1" fontId="1" fillId="7" borderId="10" xfId="15" applyNumberFormat="1" applyFill="1" applyBorder="1" applyAlignment="1">
      <alignment horizontal="center"/>
    </xf>
    <xf numFmtId="1" fontId="1" fillId="7" borderId="3" xfId="15" applyNumberFormat="1" applyFill="1" applyBorder="1" applyAlignment="1">
      <alignment horizontal="center"/>
    </xf>
    <xf numFmtId="0" fontId="8" fillId="12" borderId="6" xfId="15" applyFont="1" applyFill="1" applyBorder="1"/>
    <xf numFmtId="0" fontId="8" fillId="12" borderId="4" xfId="15" applyFont="1" applyFill="1" applyBorder="1"/>
    <xf numFmtId="0" fontId="8" fillId="12" borderId="4" xfId="15" applyFont="1" applyFill="1" applyBorder="1" applyAlignment="1">
      <alignment horizontal="center" vertical="center"/>
    </xf>
    <xf numFmtId="0" fontId="8" fillId="12" borderId="10" xfId="15" applyFont="1" applyFill="1" applyBorder="1" applyAlignment="1">
      <alignment horizontal="center" vertical="center"/>
    </xf>
    <xf numFmtId="0" fontId="1" fillId="7" borderId="3" xfId="15" applyFill="1" applyBorder="1" applyAlignment="1">
      <alignment horizontal="center"/>
    </xf>
    <xf numFmtId="0" fontId="1" fillId="7" borderId="15" xfId="15" applyFill="1" applyBorder="1" applyAlignment="1">
      <alignment horizontal="center"/>
    </xf>
    <xf numFmtId="0" fontId="1" fillId="7" borderId="13" xfId="15" applyFill="1" applyBorder="1" applyAlignment="1">
      <alignment horizontal="center"/>
    </xf>
    <xf numFmtId="0" fontId="1" fillId="7" borderId="16" xfId="15" applyFill="1" applyBorder="1" applyAlignment="1">
      <alignment horizontal="center"/>
    </xf>
    <xf numFmtId="0" fontId="8" fillId="7" borderId="3" xfId="15" applyFont="1" applyFill="1" applyBorder="1" applyAlignment="1">
      <alignment horizontal="center"/>
    </xf>
    <xf numFmtId="0" fontId="1" fillId="7" borderId="0" xfId="15" applyFill="1" applyBorder="1" applyAlignment="1">
      <alignment horizontal="center"/>
    </xf>
    <xf numFmtId="0" fontId="1" fillId="7" borderId="4" xfId="15" applyFill="1" applyBorder="1" applyAlignment="1">
      <alignment horizontal="center"/>
    </xf>
    <xf numFmtId="0" fontId="8" fillId="12" borderId="4" xfId="15" applyFont="1" applyFill="1" applyBorder="1" applyAlignment="1">
      <alignment horizontal="center"/>
    </xf>
    <xf numFmtId="0" fontId="8" fillId="12" borderId="3" xfId="15" applyFont="1" applyFill="1" applyBorder="1" applyAlignment="1">
      <alignment horizontal="center"/>
    </xf>
    <xf numFmtId="1" fontId="51" fillId="0" borderId="1" xfId="38" applyNumberFormat="1" applyFont="1" applyFill="1" applyAlignment="1">
      <alignment horizontal="center" vertical="center"/>
    </xf>
    <xf numFmtId="0" fontId="50" fillId="12" borderId="3" xfId="0" applyFont="1" applyFill="1" applyBorder="1" applyAlignment="1">
      <alignment vertical="center"/>
    </xf>
    <xf numFmtId="0" fontId="52" fillId="12" borderId="20" xfId="30" applyFont="1" applyFill="1" applyBorder="1" applyAlignment="1">
      <alignment horizontal="center" vertical="center" wrapText="1"/>
    </xf>
    <xf numFmtId="0" fontId="52" fillId="12" borderId="1" xfId="30" applyFont="1" applyFill="1" applyAlignment="1">
      <alignment horizontal="center" vertical="center" wrapText="1"/>
    </xf>
    <xf numFmtId="14" fontId="1" fillId="7" borderId="3" xfId="15" applyNumberFormat="1" applyFill="1" applyBorder="1" applyAlignment="1">
      <alignment horizontal="left"/>
    </xf>
    <xf numFmtId="0" fontId="8" fillId="12" borderId="3" xfId="15" applyFont="1" applyFill="1" applyBorder="1"/>
    <xf numFmtId="0" fontId="8" fillId="7" borderId="0" xfId="15" applyFont="1" applyFill="1"/>
    <xf numFmtId="0" fontId="53" fillId="7" borderId="0" xfId="15" applyFont="1" applyFill="1"/>
    <xf numFmtId="0" fontId="0" fillId="0" borderId="4" xfId="0" applyBorder="1" applyAlignment="1">
      <alignment horizontal="center"/>
    </xf>
    <xf numFmtId="0" fontId="0" fillId="0" borderId="10" xfId="0" applyBorder="1" applyAlignment="1">
      <alignment horizontal="center"/>
    </xf>
    <xf numFmtId="0" fontId="8" fillId="0" borderId="6" xfId="0" applyFont="1" applyBorder="1" applyAlignment="1">
      <alignment horizontal="center"/>
    </xf>
    <xf numFmtId="0" fontId="8" fillId="0" borderId="4" xfId="0" applyFont="1" applyBorder="1" applyAlignment="1">
      <alignment horizontal="center"/>
    </xf>
    <xf numFmtId="0" fontId="8" fillId="0" borderId="10" xfId="0" applyFont="1" applyBorder="1" applyAlignment="1">
      <alignment horizontal="center"/>
    </xf>
    <xf numFmtId="0" fontId="1" fillId="15" borderId="4" xfId="15" applyFont="1" applyFill="1" applyBorder="1" applyAlignment="1">
      <alignment horizontal="center"/>
    </xf>
    <xf numFmtId="0" fontId="1" fillId="15" borderId="10" xfId="15" applyFont="1" applyFill="1" applyBorder="1" applyAlignment="1">
      <alignment horizontal="center"/>
    </xf>
    <xf numFmtId="0" fontId="1" fillId="7" borderId="8" xfId="15" applyFill="1" applyBorder="1" applyAlignment="1">
      <alignment horizontal="center"/>
    </xf>
    <xf numFmtId="0" fontId="1" fillId="7" borderId="18" xfId="15" applyFill="1" applyBorder="1" applyAlignment="1">
      <alignment horizontal="center"/>
    </xf>
    <xf numFmtId="0" fontId="8" fillId="15" borderId="4" xfId="15" applyFont="1" applyFill="1" applyBorder="1" applyAlignment="1">
      <alignment horizontal="center"/>
    </xf>
    <xf numFmtId="0" fontId="8" fillId="15" borderId="10" xfId="15" applyFont="1" applyFill="1" applyBorder="1" applyAlignment="1">
      <alignment horizontal="center"/>
    </xf>
    <xf numFmtId="0" fontId="29" fillId="0" borderId="3" xfId="0" applyFont="1" applyFill="1" applyBorder="1" applyAlignment="1">
      <alignment horizontal="left" vertical="center"/>
    </xf>
    <xf numFmtId="0" fontId="29" fillId="0" borderId="3" xfId="0" applyFont="1" applyFill="1" applyBorder="1" applyAlignment="1">
      <alignment vertical="center"/>
    </xf>
    <xf numFmtId="0" fontId="28" fillId="15" borderId="0" xfId="0" applyFont="1" applyFill="1" applyAlignment="1">
      <alignment horizontal="right" vertical="center" wrapText="1"/>
    </xf>
    <xf numFmtId="0" fontId="54" fillId="7" borderId="0" xfId="16" applyFont="1" applyFill="1" applyAlignment="1"/>
    <xf numFmtId="0" fontId="1" fillId="7" borderId="0" xfId="15" applyFill="1" applyAlignment="1">
      <alignment horizontal="left" vertical="top" wrapText="1"/>
    </xf>
    <xf numFmtId="0" fontId="8" fillId="15" borderId="3" xfId="0" applyFont="1" applyFill="1" applyBorder="1" applyAlignment="1">
      <alignment vertical="center" wrapText="1"/>
    </xf>
    <xf numFmtId="2" fontId="0" fillId="0" borderId="3" xfId="0" applyNumberFormat="1" applyBorder="1" applyAlignment="1">
      <alignment horizontal="center"/>
    </xf>
    <xf numFmtId="0" fontId="29" fillId="15" borderId="0" xfId="0" applyFont="1" applyFill="1" applyAlignment="1">
      <alignment vertical="center"/>
    </xf>
    <xf numFmtId="0" fontId="49" fillId="7" borderId="0" xfId="15" applyFont="1" applyFill="1"/>
    <xf numFmtId="0" fontId="14" fillId="7" borderId="0" xfId="15" applyFont="1" applyFill="1" applyAlignment="1">
      <alignment vertical="top" wrapText="1"/>
    </xf>
    <xf numFmtId="0" fontId="55" fillId="7" borderId="0" xfId="15" applyFont="1" applyFill="1" applyAlignment="1">
      <alignment horizontal="center"/>
    </xf>
    <xf numFmtId="0" fontId="14" fillId="0" borderId="0" xfId="0" applyFont="1"/>
    <xf numFmtId="0" fontId="14" fillId="0" borderId="0" xfId="0" applyFont="1" applyAlignment="1">
      <alignment vertical="top" wrapText="1"/>
    </xf>
    <xf numFmtId="0" fontId="9" fillId="7" borderId="0" xfId="21" applyFill="1"/>
    <xf numFmtId="0" fontId="8" fillId="7" borderId="0" xfId="15" applyNumberFormat="1" applyFont="1" applyFill="1" applyAlignment="1">
      <alignment vertical="center"/>
    </xf>
    <xf numFmtId="0" fontId="8" fillId="7" borderId="5" xfId="15" applyNumberFormat="1" applyFont="1" applyFill="1" applyBorder="1" applyAlignment="1">
      <alignment vertical="center"/>
    </xf>
    <xf numFmtId="0" fontId="8" fillId="7" borderId="4" xfId="15" applyNumberFormat="1" applyFont="1" applyFill="1" applyBorder="1" applyAlignment="1">
      <alignment vertical="center"/>
    </xf>
    <xf numFmtId="0" fontId="41" fillId="11" borderId="21" xfId="20" applyFont="1" applyFill="1" applyBorder="1" applyAlignment="1">
      <alignment horizontal="center" wrapText="1"/>
    </xf>
    <xf numFmtId="0" fontId="42" fillId="12" borderId="18" xfId="0" applyFont="1" applyFill="1" applyBorder="1"/>
    <xf numFmtId="0" fontId="27" fillId="12" borderId="14" xfId="0" applyFont="1" applyFill="1" applyBorder="1"/>
    <xf numFmtId="0" fontId="8" fillId="8" borderId="5" xfId="15" applyFont="1" applyFill="1" applyBorder="1" applyAlignment="1">
      <alignment horizontal="center" vertical="center" wrapText="1"/>
    </xf>
    <xf numFmtId="0" fontId="8" fillId="8" borderId="18" xfId="15" applyFont="1" applyFill="1" applyBorder="1" applyAlignment="1">
      <alignment horizontal="center" vertical="center" wrapText="1"/>
    </xf>
    <xf numFmtId="0" fontId="8" fillId="7" borderId="3" xfId="15" applyNumberFormat="1" applyFont="1" applyFill="1" applyBorder="1" applyAlignment="1">
      <alignment horizontal="right" vertical="center"/>
    </xf>
    <xf numFmtId="0" fontId="1" fillId="7" borderId="10" xfId="15" applyFill="1" applyBorder="1" applyAlignment="1">
      <alignment horizontal="center"/>
    </xf>
    <xf numFmtId="166" fontId="8" fillId="7" borderId="3" xfId="15" applyNumberFormat="1" applyFont="1" applyFill="1" applyBorder="1" applyAlignment="1">
      <alignment vertical="center"/>
    </xf>
    <xf numFmtId="0" fontId="1" fillId="7" borderId="6" xfId="15" applyFill="1" applyBorder="1"/>
    <xf numFmtId="0" fontId="1" fillId="7" borderId="15" xfId="15" applyFill="1" applyBorder="1"/>
    <xf numFmtId="0" fontId="1" fillId="7" borderId="13" xfId="15" applyFill="1" applyBorder="1"/>
    <xf numFmtId="0" fontId="1" fillId="7" borderId="16" xfId="15" applyFill="1" applyBorder="1"/>
    <xf numFmtId="0" fontId="1" fillId="7" borderId="3" xfId="15" applyFill="1" applyBorder="1"/>
    <xf numFmtId="0" fontId="48" fillId="0" borderId="22" xfId="0" applyFont="1" applyFill="1" applyBorder="1" applyAlignment="1">
      <alignment horizontal="left" vertical="center"/>
    </xf>
    <xf numFmtId="1" fontId="48" fillId="0" borderId="23" xfId="0" applyNumberFormat="1" applyFont="1" applyFill="1" applyBorder="1" applyAlignment="1">
      <alignment horizontal="left" vertical="center"/>
    </xf>
    <xf numFmtId="0" fontId="14" fillId="7" borderId="0" xfId="15" applyFont="1" applyFill="1" applyAlignment="1">
      <alignment horizontal="left"/>
    </xf>
    <xf numFmtId="0" fontId="1" fillId="7" borderId="0" xfId="15" applyFill="1" applyAlignment="1">
      <alignment horizontal="left"/>
    </xf>
    <xf numFmtId="0" fontId="7" fillId="15" borderId="3" xfId="15" applyFont="1" applyFill="1" applyBorder="1" applyAlignment="1">
      <alignment horizontal="center"/>
    </xf>
    <xf numFmtId="0" fontId="8" fillId="15" borderId="6" xfId="15" applyFont="1" applyFill="1" applyBorder="1" applyAlignment="1">
      <alignment horizontal="center"/>
    </xf>
    <xf numFmtId="0" fontId="1" fillId="7" borderId="14" xfId="15" applyFill="1" applyBorder="1" applyAlignment="1">
      <alignment horizontal="center"/>
    </xf>
    <xf numFmtId="0" fontId="1" fillId="7" borderId="9" xfId="15" applyFill="1" applyBorder="1" applyAlignment="1">
      <alignment horizontal="center"/>
    </xf>
    <xf numFmtId="0" fontId="1" fillId="7" borderId="4" xfId="15" applyFill="1" applyBorder="1"/>
    <xf numFmtId="0" fontId="4" fillId="7" borderId="24" xfId="1" applyFont="1" applyFill="1" applyBorder="1" applyAlignment="1">
      <alignment vertical="center"/>
    </xf>
    <xf numFmtId="0" fontId="4" fillId="7" borderId="25" xfId="1" applyFont="1" applyFill="1" applyBorder="1" applyAlignment="1">
      <alignment vertical="center"/>
    </xf>
    <xf numFmtId="0" fontId="4" fillId="7" borderId="26" xfId="1" applyFont="1" applyFill="1" applyBorder="1" applyAlignment="1">
      <alignment vertical="center"/>
    </xf>
    <xf numFmtId="0" fontId="4" fillId="7" borderId="14" xfId="1" applyFont="1" applyFill="1" applyBorder="1" applyAlignment="1">
      <alignment vertical="center"/>
    </xf>
    <xf numFmtId="0" fontId="4" fillId="7" borderId="0" xfId="1" applyFont="1" applyFill="1" applyBorder="1" applyAlignment="1">
      <alignment vertical="center"/>
    </xf>
    <xf numFmtId="0" fontId="4" fillId="7" borderId="27" xfId="1" applyFont="1" applyFill="1" applyBorder="1" applyAlignment="1">
      <alignment vertical="center"/>
    </xf>
    <xf numFmtId="0" fontId="4" fillId="7" borderId="28" xfId="1" applyFont="1" applyFill="1" applyBorder="1" applyAlignment="1">
      <alignment vertical="center"/>
    </xf>
    <xf numFmtId="0" fontId="4" fillId="7" borderId="29" xfId="1" applyFont="1" applyFill="1" applyBorder="1" applyAlignment="1">
      <alignment vertical="center"/>
    </xf>
    <xf numFmtId="0" fontId="4" fillId="7" borderId="30" xfId="1" applyFont="1" applyFill="1" applyBorder="1" applyAlignment="1">
      <alignment vertical="center"/>
    </xf>
    <xf numFmtId="0" fontId="29" fillId="0" borderId="15" xfId="0" applyFont="1" applyFill="1" applyBorder="1" applyAlignment="1">
      <alignment horizontal="left" vertical="center"/>
    </xf>
    <xf numFmtId="0" fontId="29" fillId="0" borderId="13" xfId="0" applyFont="1" applyFill="1" applyBorder="1" applyAlignment="1">
      <alignment horizontal="left" vertical="center"/>
    </xf>
    <xf numFmtId="0" fontId="29" fillId="0" borderId="16" xfId="0" applyFont="1" applyFill="1" applyBorder="1" applyAlignment="1">
      <alignment horizontal="left" vertical="center"/>
    </xf>
    <xf numFmtId="0" fontId="1" fillId="7" borderId="8" xfId="15" applyFill="1" applyBorder="1" applyAlignment="1"/>
    <xf numFmtId="0" fontId="1" fillId="7" borderId="7" xfId="15" applyFill="1" applyBorder="1" applyAlignment="1"/>
    <xf numFmtId="0" fontId="1" fillId="7" borderId="18" xfId="15" applyFill="1" applyBorder="1" applyAlignment="1"/>
    <xf numFmtId="0" fontId="8" fillId="8" borderId="6" xfId="15" applyFont="1" applyFill="1" applyBorder="1" applyAlignment="1">
      <alignment horizontal="center" vertical="center" wrapText="1"/>
    </xf>
    <xf numFmtId="0" fontId="8" fillId="8" borderId="4" xfId="15" applyFont="1" applyFill="1" applyBorder="1" applyAlignment="1">
      <alignment horizontal="center" vertical="center" wrapText="1"/>
    </xf>
    <xf numFmtId="0" fontId="8" fillId="15" borderId="15"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3" xfId="0" applyFont="1" applyFill="1" applyBorder="1" applyAlignment="1">
      <alignment horizontal="center" vertical="center" wrapText="1"/>
    </xf>
    <xf numFmtId="169" fontId="8" fillId="8" borderId="4" xfId="15" applyNumberFormat="1" applyFont="1" applyFill="1" applyBorder="1" applyAlignment="1">
      <alignment horizontal="center" vertical="center" wrapText="1"/>
    </xf>
    <xf numFmtId="0" fontId="9" fillId="7" borderId="0" xfId="21" applyFill="1" applyBorder="1"/>
    <xf numFmtId="0" fontId="14" fillId="7" borderId="0" xfId="18" applyFont="1" applyFill="1" applyAlignment="1">
      <alignment horizontal="left" vertical="top" wrapText="1"/>
    </xf>
    <xf numFmtId="0" fontId="1" fillId="7" borderId="7" xfId="15" applyFill="1" applyBorder="1" applyAlignment="1">
      <alignment horizontal="center" vertical="center"/>
    </xf>
    <xf numFmtId="0" fontId="1" fillId="7" borderId="8" xfId="15" applyFill="1" applyBorder="1" applyAlignment="1">
      <alignment horizontal="center" vertical="center"/>
    </xf>
    <xf numFmtId="0" fontId="1" fillId="7" borderId="18" xfId="15" applyFill="1" applyBorder="1" applyAlignment="1">
      <alignment horizontal="center" vertical="center"/>
    </xf>
    <xf numFmtId="0" fontId="14" fillId="7" borderId="0" xfId="15" applyFont="1" applyFill="1" applyAlignment="1">
      <alignment horizontal="left" vertical="top" wrapText="1"/>
    </xf>
    <xf numFmtId="0" fontId="1" fillId="7" borderId="0" xfId="15" applyFill="1" applyAlignment="1">
      <alignment horizontal="left" vertical="top" wrapText="1"/>
    </xf>
    <xf numFmtId="0" fontId="32" fillId="11" borderId="6" xfId="20" applyFont="1" applyFill="1" applyBorder="1" applyAlignment="1">
      <alignment horizontal="center"/>
    </xf>
    <xf numFmtId="0" fontId="32" fillId="11" borderId="4" xfId="20" applyFont="1" applyFill="1" applyBorder="1" applyAlignment="1">
      <alignment horizontal="center"/>
    </xf>
    <xf numFmtId="0" fontId="32" fillId="11" borderId="10" xfId="20" applyFont="1" applyFill="1" applyBorder="1" applyAlignment="1">
      <alignment horizontal="center"/>
    </xf>
    <xf numFmtId="0" fontId="32" fillId="11" borderId="6" xfId="0" applyFont="1" applyFill="1" applyBorder="1" applyAlignment="1">
      <alignment horizontal="center"/>
    </xf>
    <xf numFmtId="0" fontId="32" fillId="11" borderId="4" xfId="0" applyFont="1" applyFill="1" applyBorder="1" applyAlignment="1">
      <alignment horizontal="center"/>
    </xf>
    <xf numFmtId="0" fontId="32" fillId="11" borderId="10" xfId="0" applyFont="1" applyFill="1" applyBorder="1" applyAlignment="1">
      <alignment horizontal="center"/>
    </xf>
    <xf numFmtId="0" fontId="8" fillId="8" borderId="6" xfId="15" applyFont="1" applyFill="1" applyBorder="1" applyAlignment="1">
      <alignment horizontal="center" vertical="center" wrapText="1"/>
    </xf>
    <xf numFmtId="0" fontId="8" fillId="8" borderId="4" xfId="15" applyFont="1" applyFill="1" applyBorder="1" applyAlignment="1">
      <alignment horizontal="center" vertical="center" wrapText="1"/>
    </xf>
    <xf numFmtId="0" fontId="8" fillId="8" borderId="10" xfId="15" applyFont="1" applyFill="1" applyBorder="1" applyAlignment="1">
      <alignment horizontal="center" vertical="center" wrapText="1"/>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14" fillId="0" borderId="0" xfId="0" applyFont="1" applyAlignment="1">
      <alignment horizontal="left" vertical="top" wrapText="1"/>
    </xf>
    <xf numFmtId="0" fontId="14" fillId="0" borderId="0" xfId="0" applyFont="1" applyAlignment="1">
      <alignment horizontal="left" vertical="center" wrapText="1"/>
    </xf>
    <xf numFmtId="0" fontId="8" fillId="15" borderId="13" xfId="0" applyFont="1" applyFill="1" applyBorder="1" applyAlignment="1">
      <alignment horizontal="center" vertical="center" wrapText="1"/>
    </xf>
    <xf numFmtId="0" fontId="8" fillId="15" borderId="15" xfId="0" applyFont="1" applyFill="1" applyBorder="1" applyAlignment="1">
      <alignment horizontal="center" vertical="center" wrapText="1"/>
    </xf>
    <xf numFmtId="0" fontId="8" fillId="15" borderId="16" xfId="0" applyFont="1" applyFill="1" applyBorder="1" applyAlignment="1">
      <alignment horizontal="center" vertical="center" wrapText="1"/>
    </xf>
  </cellXfs>
  <cellStyles count="39">
    <cellStyle name="60% - Accent1 2" xfId="35" xr:uid="{4A53D431-5689-4D16-BAF3-E68FAA380531}"/>
    <cellStyle name="Bad 2" xfId="22" xr:uid="{1B98C57A-DE54-422A-AD8B-FA94D00F7DE8}"/>
    <cellStyle name="Calculation 2" xfId="1" xr:uid="{6B272983-2377-4776-B283-C7B585E7299A}"/>
    <cellStyle name="Calculation 2 2" xfId="30" xr:uid="{E6F8EE74-C334-40CD-9DA3-048838B3BD2F}"/>
    <cellStyle name="Calculation 2 2 2" xfId="38" xr:uid="{5B58B5C0-39F7-4E5D-A996-56B4081ADA25}"/>
    <cellStyle name="Comma 2" xfId="13" xr:uid="{F0CF5F0F-5F38-47C7-BC8D-C8592F94EDD6}"/>
    <cellStyle name="Comma 3" xfId="14" xr:uid="{1ECF1B96-A80C-4C64-A498-B4793B4D17C2}"/>
    <cellStyle name="Comma 4" xfId="17" xr:uid="{2346BA05-44AB-466E-A100-296670DAA05D}"/>
    <cellStyle name="Comma 4 2" xfId="27" xr:uid="{F21248B7-156F-4278-8B2A-2213ED05A229}"/>
    <cellStyle name="Confidential Information" xfId="6" xr:uid="{50E0EAAA-E124-4D3F-B003-E968A35B9933}"/>
    <cellStyle name="Currency 2" xfId="24" xr:uid="{76DC4133-3F22-4302-8563-465AF0226EF1}"/>
    <cellStyle name="Data source" xfId="23" xr:uid="{F5B54A16-3A27-4A55-9B36-961BA6EDA529}"/>
    <cellStyle name="Data to be updated" xfId="34" xr:uid="{FECBA90D-7713-4DFF-A291-5B39961ECBAD}"/>
    <cellStyle name="DataCheck" xfId="32" xr:uid="{34F2A0D7-A534-4C38-934D-329536389D4C}"/>
    <cellStyle name="Hyperlink" xfId="21" builtinId="8"/>
    <cellStyle name="Hyperlink 2" xfId="26" xr:uid="{3AC41EAC-B7C8-4417-8360-EDB6C11423C3}"/>
    <cellStyle name="Hyperlink 4" xfId="16" xr:uid="{22001E81-4EE3-4B56-A57D-73873F9845A8}"/>
    <cellStyle name="Input 2" xfId="33" xr:uid="{96FE9668-C550-49F2-B260-0A1C3DC6A240}"/>
    <cellStyle name="Input 2 2" xfId="37" xr:uid="{91732888-316B-4838-A4AF-7517D0E4C87F}"/>
    <cellStyle name="Neutral 2" xfId="5" xr:uid="{A7D2581B-8881-4C12-8FDA-29BFA0EADCFA}"/>
    <cellStyle name="Normal" xfId="0" builtinId="0"/>
    <cellStyle name="Normal 13" xfId="15" xr:uid="{84E54B7F-449E-4AB7-A04F-2B452A966EEB}"/>
    <cellStyle name="Normal 13 2" xfId="18" xr:uid="{FA464493-FB1B-41E7-852D-30581DB4695A}"/>
    <cellStyle name="Normal 15" xfId="19" xr:uid="{19ED42F8-793C-4B85-A1BF-15998AC6D8A1}"/>
    <cellStyle name="Normal 2" xfId="2" xr:uid="{EE71D9BD-0C92-44C0-AA90-10EA2679DFBB}"/>
    <cellStyle name="Normal 25" xfId="20" xr:uid="{0570858A-2002-40E1-8ECD-CED11CB589FD}"/>
    <cellStyle name="Normal 4" xfId="7" xr:uid="{EFC931FD-E6CD-4169-83DB-92457A6B8100}"/>
    <cellStyle name="Normal 4 3" xfId="8" xr:uid="{CF96F747-2294-4AFC-AAD3-62E0182E0A66}"/>
    <cellStyle name="Normal 7" xfId="9" xr:uid="{0B738F56-0FDD-4D98-A982-CEBCFA456DB9}"/>
    <cellStyle name="Normal 7 2" xfId="28" xr:uid="{918B09D8-166B-4E5B-B1EF-468CAB9E078E}"/>
    <cellStyle name="Normal 8" xfId="10" xr:uid="{2A5A6355-430B-42A6-9531-923A605DC7CF}"/>
    <cellStyle name="Normal 9" xfId="11" xr:uid="{0B14657E-1C87-4CDF-BB9D-1B5B90E2D009}"/>
    <cellStyle name="Original data inputs" xfId="31" xr:uid="{94F24F8F-8B3E-4024-816E-6968CFC027B3}"/>
    <cellStyle name="Percent 2" xfId="29" xr:uid="{72127214-74D7-4AF7-90E0-9258AFD97045}"/>
    <cellStyle name="Source" xfId="4" xr:uid="{3C5C4030-2FDE-45CE-8B21-782BDF539E1F}"/>
    <cellStyle name="Source 2" xfId="12" xr:uid="{F53208F9-4B0E-43B2-96D5-EFFA5C7E60BD}"/>
    <cellStyle name="Source 3" xfId="36" xr:uid="{56A60BE0-52FC-4FCB-8BB6-9B32E1DFB9D1}"/>
    <cellStyle name="WORKSHEET TITLE" xfId="25" xr:uid="{FE71540B-9112-4A72-93D4-7C50C6C88383}"/>
    <cellStyle name="WorksheetFormat" xfId="3" xr:uid="{828383D1-C38C-4C82-945D-CCFF5FC7E93C}"/>
  </cellStyles>
  <dxfs count="0"/>
  <tableStyles count="0" defaultTableStyle="TableStyleMedium2" defaultPivotStyle="PivotStyleLight16"/>
  <colors>
    <mruColors>
      <color rgb="FF89B3CE"/>
      <color rgb="FF2F3F51"/>
      <color rgb="FF70AD47"/>
      <color rgb="FFFDCC7B"/>
      <color rgb="FF9EC5B7"/>
      <color rgb="FFE5E5E5"/>
      <color rgb="FFFBA927"/>
      <color rgb="FFA28C84"/>
      <color rgb="FF404040"/>
      <color rgb="FF303F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1.xml"/><Relationship Id="rId1" Type="http://schemas.microsoft.com/office/2011/relationships/chartStyle" Target="style11.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9.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3.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4.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5.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6.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7.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8.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58906336774994E-2"/>
          <c:y val="1.6426157407407407E-2"/>
          <c:w val="0.91131906130569329"/>
          <c:h val="0.76884305555555543"/>
        </c:manualLayout>
      </c:layout>
      <c:lineChart>
        <c:grouping val="standard"/>
        <c:varyColors val="0"/>
        <c:ser>
          <c:idx val="0"/>
          <c:order val="0"/>
          <c:tx>
            <c:strRef>
              <c:f>'Figure 1'!$C$5</c:f>
              <c:strCache>
                <c:ptCount val="1"/>
                <c:pt idx="0">
                  <c:v>Queensland</c:v>
                </c:pt>
              </c:strCache>
            </c:strRef>
          </c:tx>
          <c:spPr>
            <a:ln w="28575" cap="rnd">
              <a:solidFill>
                <a:srgbClr val="E06026"/>
              </a:solidFill>
              <a:round/>
            </a:ln>
            <a:effectLst/>
          </c:spPr>
          <c:marker>
            <c:symbol val="none"/>
          </c:marker>
          <c:cat>
            <c:multiLvlStrRef>
              <c:f>'Figure 1'!$A$6:$B$26</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2020</c:v>
                  </c:pt>
                  <c:pt idx="4">
                    <c:v>2021</c:v>
                  </c:pt>
                  <c:pt idx="8">
                    <c:v>2022</c:v>
                  </c:pt>
                  <c:pt idx="12">
                    <c:v>2023</c:v>
                  </c:pt>
                  <c:pt idx="16">
                    <c:v>2024</c:v>
                  </c:pt>
                  <c:pt idx="20">
                    <c:v>2025</c:v>
                  </c:pt>
                </c:lvl>
              </c:multiLvlStrCache>
            </c:multiLvlStrRef>
          </c:cat>
          <c:val>
            <c:numRef>
              <c:f>'Figure 1'!$C$6:$C$26</c:f>
              <c:numCache>
                <c:formatCode>0</c:formatCode>
                <c:ptCount val="21"/>
                <c:pt idx="0">
                  <c:v>56.92</c:v>
                </c:pt>
                <c:pt idx="1">
                  <c:v>35.49</c:v>
                </c:pt>
                <c:pt idx="2">
                  <c:v>34.29</c:v>
                </c:pt>
                <c:pt idx="3">
                  <c:v>48.13</c:v>
                </c:pt>
                <c:pt idx="4">
                  <c:v>44.67</c:v>
                </c:pt>
                <c:pt idx="5">
                  <c:v>140.76</c:v>
                </c:pt>
                <c:pt idx="6">
                  <c:v>90.21</c:v>
                </c:pt>
                <c:pt idx="7">
                  <c:v>110.55</c:v>
                </c:pt>
                <c:pt idx="8">
                  <c:v>171.18</c:v>
                </c:pt>
                <c:pt idx="9">
                  <c:v>343.79</c:v>
                </c:pt>
                <c:pt idx="10">
                  <c:v>251.47</c:v>
                </c:pt>
                <c:pt idx="11">
                  <c:v>128.33000000000001</c:v>
                </c:pt>
                <c:pt idx="12">
                  <c:v>114.24</c:v>
                </c:pt>
                <c:pt idx="13">
                  <c:v>138.5</c:v>
                </c:pt>
                <c:pt idx="14">
                  <c:v>74.22</c:v>
                </c:pt>
                <c:pt idx="15">
                  <c:v>78.89</c:v>
                </c:pt>
                <c:pt idx="16">
                  <c:v>137.19</c:v>
                </c:pt>
                <c:pt idx="17">
                  <c:v>108.67</c:v>
                </c:pt>
                <c:pt idx="18">
                  <c:v>114.25</c:v>
                </c:pt>
                <c:pt idx="19">
                  <c:v>148.07</c:v>
                </c:pt>
                <c:pt idx="20">
                  <c:v>101.73</c:v>
                </c:pt>
              </c:numCache>
            </c:numRef>
          </c:val>
          <c:smooth val="0"/>
          <c:extLst>
            <c:ext xmlns:c16="http://schemas.microsoft.com/office/drawing/2014/chart" uri="{C3380CC4-5D6E-409C-BE32-E72D297353CC}">
              <c16:uniqueId val="{00000000-8D9F-42AF-8FB0-919747C6D92F}"/>
            </c:ext>
          </c:extLst>
        </c:ser>
        <c:ser>
          <c:idx val="1"/>
          <c:order val="1"/>
          <c:tx>
            <c:strRef>
              <c:f>'Figure 1'!$D$5</c:f>
              <c:strCache>
                <c:ptCount val="1"/>
                <c:pt idx="0">
                  <c:v>NSW</c:v>
                </c:pt>
              </c:strCache>
            </c:strRef>
          </c:tx>
          <c:spPr>
            <a:ln w="28575" cap="rnd">
              <a:solidFill>
                <a:srgbClr val="89B3CE"/>
              </a:solidFill>
              <a:round/>
            </a:ln>
            <a:effectLst/>
          </c:spPr>
          <c:marker>
            <c:symbol val="none"/>
          </c:marker>
          <c:cat>
            <c:multiLvlStrRef>
              <c:f>'Figure 1'!$A$6:$B$26</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2020</c:v>
                  </c:pt>
                  <c:pt idx="4">
                    <c:v>2021</c:v>
                  </c:pt>
                  <c:pt idx="8">
                    <c:v>2022</c:v>
                  </c:pt>
                  <c:pt idx="12">
                    <c:v>2023</c:v>
                  </c:pt>
                  <c:pt idx="16">
                    <c:v>2024</c:v>
                  </c:pt>
                  <c:pt idx="20">
                    <c:v>2025</c:v>
                  </c:pt>
                </c:lvl>
              </c:multiLvlStrCache>
            </c:multiLvlStrRef>
          </c:cat>
          <c:val>
            <c:numRef>
              <c:f>'Figure 1'!$D$6:$D$26</c:f>
              <c:numCache>
                <c:formatCode>0</c:formatCode>
                <c:ptCount val="21"/>
                <c:pt idx="0">
                  <c:v>107.95</c:v>
                </c:pt>
                <c:pt idx="1">
                  <c:v>45.4</c:v>
                </c:pt>
                <c:pt idx="2">
                  <c:v>48.57</c:v>
                </c:pt>
                <c:pt idx="3">
                  <c:v>70.78</c:v>
                </c:pt>
                <c:pt idx="4">
                  <c:v>38.64</c:v>
                </c:pt>
                <c:pt idx="5">
                  <c:v>129.06</c:v>
                </c:pt>
                <c:pt idx="6">
                  <c:v>87.58</c:v>
                </c:pt>
                <c:pt idx="7">
                  <c:v>65.489999999999995</c:v>
                </c:pt>
                <c:pt idx="8">
                  <c:v>88.91</c:v>
                </c:pt>
                <c:pt idx="9">
                  <c:v>320.69</c:v>
                </c:pt>
                <c:pt idx="10">
                  <c:v>240.35</c:v>
                </c:pt>
                <c:pt idx="11">
                  <c:v>121.49</c:v>
                </c:pt>
                <c:pt idx="12">
                  <c:v>107.16</c:v>
                </c:pt>
                <c:pt idx="13">
                  <c:v>147.69</c:v>
                </c:pt>
                <c:pt idx="14">
                  <c:v>89.14</c:v>
                </c:pt>
                <c:pt idx="15">
                  <c:v>72.42</c:v>
                </c:pt>
                <c:pt idx="16">
                  <c:v>101.57</c:v>
                </c:pt>
                <c:pt idx="17">
                  <c:v>188.55</c:v>
                </c:pt>
                <c:pt idx="18">
                  <c:v>141.63</c:v>
                </c:pt>
                <c:pt idx="19">
                  <c:v>169.65</c:v>
                </c:pt>
                <c:pt idx="20">
                  <c:v>96.99</c:v>
                </c:pt>
              </c:numCache>
            </c:numRef>
          </c:val>
          <c:smooth val="0"/>
          <c:extLst>
            <c:ext xmlns:c16="http://schemas.microsoft.com/office/drawing/2014/chart" uri="{C3380CC4-5D6E-409C-BE32-E72D297353CC}">
              <c16:uniqueId val="{00000001-8D9F-42AF-8FB0-919747C6D92F}"/>
            </c:ext>
          </c:extLst>
        </c:ser>
        <c:ser>
          <c:idx val="2"/>
          <c:order val="2"/>
          <c:tx>
            <c:strRef>
              <c:f>'Figure 1'!$E$5</c:f>
              <c:strCache>
                <c:ptCount val="1"/>
                <c:pt idx="0">
                  <c:v>Victoria</c:v>
                </c:pt>
              </c:strCache>
            </c:strRef>
          </c:tx>
          <c:spPr>
            <a:ln w="28575" cap="rnd">
              <a:solidFill>
                <a:srgbClr val="303F51"/>
              </a:solidFill>
              <a:round/>
            </a:ln>
            <a:effectLst/>
          </c:spPr>
          <c:marker>
            <c:symbol val="none"/>
          </c:marker>
          <c:cat>
            <c:multiLvlStrRef>
              <c:f>'Figure 1'!$A$6:$B$26</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2020</c:v>
                  </c:pt>
                  <c:pt idx="4">
                    <c:v>2021</c:v>
                  </c:pt>
                  <c:pt idx="8">
                    <c:v>2022</c:v>
                  </c:pt>
                  <c:pt idx="12">
                    <c:v>2023</c:v>
                  </c:pt>
                  <c:pt idx="16">
                    <c:v>2024</c:v>
                  </c:pt>
                  <c:pt idx="20">
                    <c:v>2025</c:v>
                  </c:pt>
                </c:lvl>
              </c:multiLvlStrCache>
            </c:multiLvlStrRef>
          </c:cat>
          <c:val>
            <c:numRef>
              <c:f>'Figure 1'!$E$6:$E$26</c:f>
              <c:numCache>
                <c:formatCode>0</c:formatCode>
                <c:ptCount val="21"/>
                <c:pt idx="0">
                  <c:v>109.16</c:v>
                </c:pt>
                <c:pt idx="1">
                  <c:v>43.4</c:v>
                </c:pt>
                <c:pt idx="2">
                  <c:v>54.37</c:v>
                </c:pt>
                <c:pt idx="3">
                  <c:v>40.03</c:v>
                </c:pt>
                <c:pt idx="4">
                  <c:v>26.88</c:v>
                </c:pt>
                <c:pt idx="5">
                  <c:v>77.42</c:v>
                </c:pt>
                <c:pt idx="6">
                  <c:v>64.12</c:v>
                </c:pt>
                <c:pt idx="7">
                  <c:v>32.61</c:v>
                </c:pt>
                <c:pt idx="8">
                  <c:v>63.8</c:v>
                </c:pt>
                <c:pt idx="9">
                  <c:v>240.98</c:v>
                </c:pt>
                <c:pt idx="10">
                  <c:v>210.02</c:v>
                </c:pt>
                <c:pt idx="11">
                  <c:v>70.47</c:v>
                </c:pt>
                <c:pt idx="12">
                  <c:v>63.72</c:v>
                </c:pt>
                <c:pt idx="13">
                  <c:v>95.65</c:v>
                </c:pt>
                <c:pt idx="14">
                  <c:v>58.51</c:v>
                </c:pt>
                <c:pt idx="15">
                  <c:v>33.79</c:v>
                </c:pt>
                <c:pt idx="16">
                  <c:v>69.69</c:v>
                </c:pt>
                <c:pt idx="17">
                  <c:v>138.41999999999999</c:v>
                </c:pt>
                <c:pt idx="18">
                  <c:v>125.5</c:v>
                </c:pt>
                <c:pt idx="19">
                  <c:v>57.7</c:v>
                </c:pt>
                <c:pt idx="20">
                  <c:v>72.290000000000006</c:v>
                </c:pt>
              </c:numCache>
            </c:numRef>
          </c:val>
          <c:smooth val="0"/>
          <c:extLst>
            <c:ext xmlns:c16="http://schemas.microsoft.com/office/drawing/2014/chart" uri="{C3380CC4-5D6E-409C-BE32-E72D297353CC}">
              <c16:uniqueId val="{00000002-8D9F-42AF-8FB0-919747C6D92F}"/>
            </c:ext>
          </c:extLst>
        </c:ser>
        <c:ser>
          <c:idx val="3"/>
          <c:order val="3"/>
          <c:tx>
            <c:strRef>
              <c:f>'Figure 1'!$F$5</c:f>
              <c:strCache>
                <c:ptCount val="1"/>
                <c:pt idx="0">
                  <c:v>South Australia</c:v>
                </c:pt>
              </c:strCache>
            </c:strRef>
          </c:tx>
          <c:spPr>
            <a:ln w="28575" cap="rnd">
              <a:solidFill>
                <a:srgbClr val="9572B2"/>
              </a:solidFill>
              <a:round/>
            </a:ln>
            <a:effectLst/>
          </c:spPr>
          <c:marker>
            <c:symbol val="none"/>
          </c:marker>
          <c:cat>
            <c:multiLvlStrRef>
              <c:f>'Figure 1'!$A$6:$B$26</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2020</c:v>
                  </c:pt>
                  <c:pt idx="4">
                    <c:v>2021</c:v>
                  </c:pt>
                  <c:pt idx="8">
                    <c:v>2022</c:v>
                  </c:pt>
                  <c:pt idx="12">
                    <c:v>2023</c:v>
                  </c:pt>
                  <c:pt idx="16">
                    <c:v>2024</c:v>
                  </c:pt>
                  <c:pt idx="20">
                    <c:v>2025</c:v>
                  </c:pt>
                </c:lvl>
              </c:multiLvlStrCache>
            </c:multiLvlStrRef>
          </c:cat>
          <c:val>
            <c:numRef>
              <c:f>'Figure 1'!$F$6:$F$26</c:f>
              <c:numCache>
                <c:formatCode>0</c:formatCode>
                <c:ptCount val="21"/>
                <c:pt idx="0">
                  <c:v>80.97</c:v>
                </c:pt>
                <c:pt idx="1">
                  <c:v>43.96</c:v>
                </c:pt>
                <c:pt idx="2">
                  <c:v>46.08</c:v>
                </c:pt>
                <c:pt idx="3">
                  <c:v>34.58</c:v>
                </c:pt>
                <c:pt idx="4">
                  <c:v>52.51</c:v>
                </c:pt>
                <c:pt idx="5">
                  <c:v>76.89</c:v>
                </c:pt>
                <c:pt idx="6">
                  <c:v>63.42</c:v>
                </c:pt>
                <c:pt idx="7">
                  <c:v>60.18</c:v>
                </c:pt>
                <c:pt idx="8">
                  <c:v>85.8</c:v>
                </c:pt>
                <c:pt idx="9">
                  <c:v>279.69</c:v>
                </c:pt>
                <c:pt idx="10">
                  <c:v>256.69</c:v>
                </c:pt>
                <c:pt idx="11">
                  <c:v>80.209999999999994</c:v>
                </c:pt>
                <c:pt idx="12">
                  <c:v>99.35</c:v>
                </c:pt>
                <c:pt idx="13">
                  <c:v>135.85</c:v>
                </c:pt>
                <c:pt idx="14">
                  <c:v>113.83</c:v>
                </c:pt>
                <c:pt idx="15">
                  <c:v>53.24</c:v>
                </c:pt>
                <c:pt idx="16">
                  <c:v>83.33</c:v>
                </c:pt>
                <c:pt idx="17">
                  <c:v>148.41</c:v>
                </c:pt>
                <c:pt idx="18">
                  <c:v>200.51</c:v>
                </c:pt>
                <c:pt idx="19">
                  <c:v>80.81</c:v>
                </c:pt>
                <c:pt idx="20">
                  <c:v>97.66</c:v>
                </c:pt>
              </c:numCache>
            </c:numRef>
          </c:val>
          <c:smooth val="0"/>
          <c:extLst>
            <c:ext xmlns:c16="http://schemas.microsoft.com/office/drawing/2014/chart" uri="{C3380CC4-5D6E-409C-BE32-E72D297353CC}">
              <c16:uniqueId val="{00000003-8D9F-42AF-8FB0-919747C6D92F}"/>
            </c:ext>
          </c:extLst>
        </c:ser>
        <c:ser>
          <c:idx val="4"/>
          <c:order val="4"/>
          <c:tx>
            <c:strRef>
              <c:f>'Figure 1'!$G$5</c:f>
              <c:strCache>
                <c:ptCount val="1"/>
                <c:pt idx="0">
                  <c:v>Tasmania</c:v>
                </c:pt>
              </c:strCache>
            </c:strRef>
          </c:tx>
          <c:spPr>
            <a:ln w="28575" cap="rnd">
              <a:solidFill>
                <a:srgbClr val="5F9E88"/>
              </a:solidFill>
              <a:round/>
            </a:ln>
            <a:effectLst/>
          </c:spPr>
          <c:marker>
            <c:symbol val="none"/>
          </c:marker>
          <c:cat>
            <c:multiLvlStrRef>
              <c:f>'Figure 1'!$A$6:$B$26</c:f>
              <c:multiLvlStrCache>
                <c:ptCount val="21"/>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lvl>
                <c:lvl>
                  <c:pt idx="0">
                    <c:v>2020</c:v>
                  </c:pt>
                  <c:pt idx="4">
                    <c:v>2021</c:v>
                  </c:pt>
                  <c:pt idx="8">
                    <c:v>2022</c:v>
                  </c:pt>
                  <c:pt idx="12">
                    <c:v>2023</c:v>
                  </c:pt>
                  <c:pt idx="16">
                    <c:v>2024</c:v>
                  </c:pt>
                  <c:pt idx="20">
                    <c:v>2025</c:v>
                  </c:pt>
                </c:lvl>
              </c:multiLvlStrCache>
            </c:multiLvlStrRef>
          </c:cat>
          <c:val>
            <c:numRef>
              <c:f>'Figure 1'!$G$6:$G$26</c:f>
              <c:numCache>
                <c:formatCode>0</c:formatCode>
                <c:ptCount val="21"/>
                <c:pt idx="0">
                  <c:v>44.4</c:v>
                </c:pt>
                <c:pt idx="1">
                  <c:v>32.1</c:v>
                </c:pt>
                <c:pt idx="2">
                  <c:v>50.67</c:v>
                </c:pt>
                <c:pt idx="3">
                  <c:v>45.63</c:v>
                </c:pt>
                <c:pt idx="4">
                  <c:v>33.6</c:v>
                </c:pt>
                <c:pt idx="5">
                  <c:v>46.8</c:v>
                </c:pt>
                <c:pt idx="6">
                  <c:v>26.55</c:v>
                </c:pt>
                <c:pt idx="7">
                  <c:v>30.41</c:v>
                </c:pt>
                <c:pt idx="8">
                  <c:v>70.569999999999993</c:v>
                </c:pt>
                <c:pt idx="9">
                  <c:v>227.64</c:v>
                </c:pt>
                <c:pt idx="10">
                  <c:v>209.7</c:v>
                </c:pt>
                <c:pt idx="11">
                  <c:v>103.42</c:v>
                </c:pt>
                <c:pt idx="12">
                  <c:v>80.97</c:v>
                </c:pt>
                <c:pt idx="13">
                  <c:v>64.55</c:v>
                </c:pt>
                <c:pt idx="14">
                  <c:v>30.69</c:v>
                </c:pt>
                <c:pt idx="15">
                  <c:v>50.55</c:v>
                </c:pt>
                <c:pt idx="16">
                  <c:v>68.77</c:v>
                </c:pt>
                <c:pt idx="17">
                  <c:v>135.61000000000001</c:v>
                </c:pt>
                <c:pt idx="18">
                  <c:v>119.81</c:v>
                </c:pt>
                <c:pt idx="19">
                  <c:v>75.23</c:v>
                </c:pt>
                <c:pt idx="20">
                  <c:v>112.44</c:v>
                </c:pt>
              </c:numCache>
            </c:numRef>
          </c:val>
          <c:smooth val="0"/>
          <c:extLst>
            <c:ext xmlns:c16="http://schemas.microsoft.com/office/drawing/2014/chart" uri="{C3380CC4-5D6E-409C-BE32-E72D297353CC}">
              <c16:uniqueId val="{00000004-8D9F-42AF-8FB0-919747C6D92F}"/>
            </c:ext>
          </c:extLst>
        </c:ser>
        <c:dLbls>
          <c:showLegendKey val="0"/>
          <c:showVal val="0"/>
          <c:showCatName val="0"/>
          <c:showSerName val="0"/>
          <c:showPercent val="0"/>
          <c:showBubbleSize val="0"/>
        </c:dLbls>
        <c:smooth val="0"/>
        <c:axId val="1293154096"/>
        <c:axId val="1293147616"/>
      </c:lineChart>
      <c:catAx>
        <c:axId val="129315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3147616"/>
        <c:crosses val="autoZero"/>
        <c:auto val="1"/>
        <c:lblAlgn val="ctr"/>
        <c:lblOffset val="100"/>
        <c:noMultiLvlLbl val="0"/>
      </c:catAx>
      <c:valAx>
        <c:axId val="129314761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b="1">
                    <a:latin typeface="Arial" panose="020B0604020202020204" pitchFamily="34" charset="0"/>
                    <a:cs typeface="Arial" panose="020B0604020202020204" pitchFamily="34" charset="0"/>
                  </a:rPr>
                  <a:t>$ per MWh</a:t>
                </a:r>
              </a:p>
            </c:rich>
          </c:tx>
          <c:layout>
            <c:manualLayout>
              <c:xMode val="edge"/>
              <c:yMode val="edge"/>
              <c:x val="3.9422467801970666E-3"/>
              <c:y val="0.3403886574074074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3154096"/>
        <c:crosses val="autoZero"/>
        <c:crossBetween val="between"/>
      </c:valAx>
      <c:spPr>
        <a:solidFill>
          <a:schemeClr val="bg1">
            <a:lumMod val="95000"/>
          </a:schemeClr>
        </a:solidFill>
        <a:ln>
          <a:solidFill>
            <a:schemeClr val="bg1"/>
          </a:solidFill>
        </a:ln>
        <a:effectLst/>
      </c:spPr>
    </c:plotArea>
    <c:legend>
      <c:legendPos val="b"/>
      <c:layout>
        <c:manualLayout>
          <c:xMode val="edge"/>
          <c:yMode val="edge"/>
          <c:x val="0.13705928977795162"/>
          <c:y val="0.93739467592592596"/>
          <c:w val="0.72234814351336263"/>
          <c:h val="5.672569444444444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254351378440226E-2"/>
          <c:y val="1.476694248532978E-2"/>
          <c:w val="0.90274566069254214"/>
          <c:h val="0.84968507617408029"/>
        </c:manualLayout>
      </c:layout>
      <c:barChart>
        <c:barDir val="col"/>
        <c:grouping val="clustered"/>
        <c:varyColors val="0"/>
        <c:ser>
          <c:idx val="0"/>
          <c:order val="0"/>
          <c:tx>
            <c:strRef>
              <c:f>'Figure 10'!$B$4</c:f>
              <c:strCache>
                <c:ptCount val="1"/>
                <c:pt idx="0">
                  <c:v>Q1 2024</c:v>
                </c:pt>
              </c:strCache>
            </c:strRef>
          </c:tx>
          <c:spPr>
            <a:solidFill>
              <a:srgbClr val="89B3CE"/>
            </a:solidFill>
            <a:ln>
              <a:noFill/>
            </a:ln>
            <a:effectLst/>
          </c:spPr>
          <c:invertIfNegative val="0"/>
          <c:cat>
            <c:strRef>
              <c:f>'Figure 10'!$A$5:$A$7</c:f>
              <c:strCache>
                <c:ptCount val="3"/>
                <c:pt idx="0">
                  <c:v>NSW</c:v>
                </c:pt>
                <c:pt idx="1">
                  <c:v>QLD</c:v>
                </c:pt>
                <c:pt idx="2">
                  <c:v>VIC</c:v>
                </c:pt>
              </c:strCache>
            </c:strRef>
          </c:cat>
          <c:val>
            <c:numRef>
              <c:f>'Figure 10'!$B$5:$B$7</c:f>
              <c:numCache>
                <c:formatCode>0</c:formatCode>
                <c:ptCount val="3"/>
                <c:pt idx="0">
                  <c:v>291.97256210604377</c:v>
                </c:pt>
                <c:pt idx="1">
                  <c:v>1101.1078976640713</c:v>
                </c:pt>
                <c:pt idx="2">
                  <c:v>416.64256581386718</c:v>
                </c:pt>
              </c:numCache>
            </c:numRef>
          </c:val>
          <c:extLst>
            <c:ext xmlns:c16="http://schemas.microsoft.com/office/drawing/2014/chart" uri="{C3380CC4-5D6E-409C-BE32-E72D297353CC}">
              <c16:uniqueId val="{00000000-4C75-4509-A83A-286A0B199CC2}"/>
            </c:ext>
          </c:extLst>
        </c:ser>
        <c:ser>
          <c:idx val="1"/>
          <c:order val="1"/>
          <c:tx>
            <c:strRef>
              <c:f>'Figure 10'!$C$4</c:f>
              <c:strCache>
                <c:ptCount val="1"/>
                <c:pt idx="0">
                  <c:v>Q1 2025</c:v>
                </c:pt>
              </c:strCache>
            </c:strRef>
          </c:tx>
          <c:spPr>
            <a:solidFill>
              <a:srgbClr val="2F3F51"/>
            </a:solidFill>
            <a:ln>
              <a:noFill/>
            </a:ln>
            <a:effectLst/>
          </c:spPr>
          <c:invertIfNegative val="0"/>
          <c:cat>
            <c:strRef>
              <c:f>'Figure 10'!$A$5:$A$7</c:f>
              <c:strCache>
                <c:ptCount val="3"/>
                <c:pt idx="0">
                  <c:v>NSW</c:v>
                </c:pt>
                <c:pt idx="1">
                  <c:v>QLD</c:v>
                </c:pt>
                <c:pt idx="2">
                  <c:v>VIC</c:v>
                </c:pt>
              </c:strCache>
            </c:strRef>
          </c:cat>
          <c:val>
            <c:numRef>
              <c:f>'Figure 10'!$C$5:$C$7</c:f>
              <c:numCache>
                <c:formatCode>0</c:formatCode>
                <c:ptCount val="3"/>
                <c:pt idx="0">
                  <c:v>559.30875576036863</c:v>
                </c:pt>
                <c:pt idx="1">
                  <c:v>411.31682027649771</c:v>
                </c:pt>
                <c:pt idx="2">
                  <c:v>480.21505376344089</c:v>
                </c:pt>
              </c:numCache>
            </c:numRef>
          </c:val>
          <c:extLst>
            <c:ext xmlns:c16="http://schemas.microsoft.com/office/drawing/2014/chart" uri="{C3380CC4-5D6E-409C-BE32-E72D297353CC}">
              <c16:uniqueId val="{00000001-4C75-4509-A83A-286A0B199CC2}"/>
            </c:ext>
          </c:extLst>
        </c:ser>
        <c:dLbls>
          <c:showLegendKey val="0"/>
          <c:showVal val="0"/>
          <c:showCatName val="0"/>
          <c:showSerName val="0"/>
          <c:showPercent val="0"/>
          <c:showBubbleSize val="0"/>
        </c:dLbls>
        <c:gapWidth val="219"/>
        <c:overlap val="-27"/>
        <c:axId val="1376911480"/>
        <c:axId val="2120004096"/>
      </c:barChart>
      <c:catAx>
        <c:axId val="1376911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mn-cs"/>
              </a:defRPr>
            </a:pPr>
            <a:endParaRPr lang="en-US"/>
          </a:p>
        </c:txPr>
        <c:crossAx val="2120004096"/>
        <c:crosses val="autoZero"/>
        <c:auto val="1"/>
        <c:lblAlgn val="ctr"/>
        <c:lblOffset val="100"/>
        <c:noMultiLvlLbl val="0"/>
      </c:catAx>
      <c:valAx>
        <c:axId val="212000409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mn-cs"/>
                  </a:defRPr>
                </a:pPr>
                <a:r>
                  <a:rPr lang="en-AU" b="1"/>
                  <a:t>MW</a:t>
                </a:r>
              </a:p>
            </c:rich>
          </c:tx>
          <c:layout>
            <c:manualLayout>
              <c:xMode val="edge"/>
              <c:yMode val="edge"/>
              <c:x val="1.0651210164376935E-3"/>
              <c:y val="0.4063361933322226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crossAx val="1376911480"/>
        <c:crosses val="autoZero"/>
        <c:crossBetween val="between"/>
      </c:valAx>
      <c:spPr>
        <a:solidFill>
          <a:srgbClr val="F2F2F2"/>
        </a:solidFill>
        <a:ln>
          <a:noFill/>
        </a:ln>
        <a:effectLst/>
      </c:spPr>
    </c:plotArea>
    <c:legend>
      <c:legendPos val="b"/>
      <c:layout>
        <c:manualLayout>
          <c:xMode val="edge"/>
          <c:yMode val="edge"/>
          <c:x val="0.40265137765541942"/>
          <c:y val="0.92374285000277667"/>
          <c:w val="0.19293637031936714"/>
          <c:h val="7.6257149997223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solidFill>
            <a:sysClr val="windowText" lastClr="000000"/>
          </a:solidFill>
          <a:latin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1625"/>
          <c:y val="1.4772685185185186E-2"/>
          <c:w val="0.88520208333333328"/>
          <c:h val="0.8154618055555557"/>
        </c:manualLayout>
      </c:layout>
      <c:lineChart>
        <c:grouping val="standard"/>
        <c:varyColors val="0"/>
        <c:ser>
          <c:idx val="0"/>
          <c:order val="0"/>
          <c:tx>
            <c:strRef>
              <c:f>'Figure 11'!$C$5</c:f>
              <c:strCache>
                <c:ptCount val="1"/>
                <c:pt idx="0">
                  <c:v>Q1 2024</c:v>
                </c:pt>
              </c:strCache>
            </c:strRef>
          </c:tx>
          <c:spPr>
            <a:ln w="28575" cap="rnd">
              <a:solidFill>
                <a:srgbClr val="89B3CE"/>
              </a:solidFill>
              <a:round/>
            </a:ln>
            <a:effectLst/>
          </c:spPr>
          <c:marker>
            <c:symbol val="none"/>
          </c:marker>
          <c:cat>
            <c:multiLvlStrRef>
              <c:f>'Figure 11'!$A$6:$B$97</c:f>
              <c:multiLvlStrCache>
                <c:ptCount val="90"/>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pt idx="53">
                    <c:v>23</c:v>
                  </c:pt>
                  <c:pt idx="54">
                    <c:v>24</c:v>
                  </c:pt>
                  <c:pt idx="55">
                    <c:v>25</c:v>
                  </c:pt>
                  <c:pt idx="56">
                    <c:v>26</c:v>
                  </c:pt>
                  <c:pt idx="57">
                    <c:v>27</c:v>
                  </c:pt>
                  <c:pt idx="58">
                    <c:v>28</c:v>
                  </c:pt>
                  <c:pt idx="59">
                    <c:v>1</c:v>
                  </c:pt>
                  <c:pt idx="60">
                    <c:v>2</c:v>
                  </c:pt>
                  <c:pt idx="61">
                    <c:v>3</c:v>
                  </c:pt>
                  <c:pt idx="62">
                    <c:v>4</c:v>
                  </c:pt>
                  <c:pt idx="63">
                    <c:v>5</c:v>
                  </c:pt>
                  <c:pt idx="64">
                    <c:v>6</c:v>
                  </c:pt>
                  <c:pt idx="65">
                    <c:v>7</c:v>
                  </c:pt>
                  <c:pt idx="66">
                    <c:v>8</c:v>
                  </c:pt>
                  <c:pt idx="67">
                    <c:v>9</c:v>
                  </c:pt>
                  <c:pt idx="68">
                    <c:v>10</c:v>
                  </c:pt>
                  <c:pt idx="69">
                    <c:v>11</c:v>
                  </c:pt>
                  <c:pt idx="70">
                    <c:v>12</c:v>
                  </c:pt>
                  <c:pt idx="71">
                    <c:v>13</c:v>
                  </c:pt>
                  <c:pt idx="72">
                    <c:v>14</c:v>
                  </c:pt>
                  <c:pt idx="73">
                    <c:v>15</c:v>
                  </c:pt>
                  <c:pt idx="74">
                    <c:v>16</c:v>
                  </c:pt>
                  <c:pt idx="75">
                    <c:v>17</c:v>
                  </c:pt>
                  <c:pt idx="76">
                    <c:v>18</c:v>
                  </c:pt>
                  <c:pt idx="77">
                    <c:v>19</c:v>
                  </c:pt>
                  <c:pt idx="78">
                    <c:v>20</c:v>
                  </c:pt>
                  <c:pt idx="79">
                    <c:v>21</c:v>
                  </c:pt>
                  <c:pt idx="80">
                    <c:v>22</c:v>
                  </c:pt>
                  <c:pt idx="81">
                    <c:v>23</c:v>
                  </c:pt>
                  <c:pt idx="82">
                    <c:v>24</c:v>
                  </c:pt>
                  <c:pt idx="83">
                    <c:v>25</c:v>
                  </c:pt>
                  <c:pt idx="84">
                    <c:v>26</c:v>
                  </c:pt>
                  <c:pt idx="85">
                    <c:v>27</c:v>
                  </c:pt>
                  <c:pt idx="86">
                    <c:v>28</c:v>
                  </c:pt>
                  <c:pt idx="87">
                    <c:v>29</c:v>
                  </c:pt>
                  <c:pt idx="88">
                    <c:v>30</c:v>
                  </c:pt>
                  <c:pt idx="89">
                    <c:v>31</c:v>
                  </c:pt>
                </c:lvl>
                <c:lvl>
                  <c:pt idx="0">
                    <c:v>Jan</c:v>
                  </c:pt>
                  <c:pt idx="30">
                    <c:v>Feb</c:v>
                  </c:pt>
                  <c:pt idx="60">
                    <c:v>Mar</c:v>
                  </c:pt>
                </c:lvl>
              </c:multiLvlStrCache>
            </c:multiLvlStrRef>
          </c:cat>
          <c:val>
            <c:numRef>
              <c:f>'Figure 11'!$C$6:$C$97</c:f>
              <c:numCache>
                <c:formatCode>General</c:formatCode>
                <c:ptCount val="92"/>
                <c:pt idx="0">
                  <c:v>2760</c:v>
                </c:pt>
                <c:pt idx="1">
                  <c:v>2760</c:v>
                </c:pt>
                <c:pt idx="2">
                  <c:v>2210</c:v>
                </c:pt>
                <c:pt idx="3">
                  <c:v>2210</c:v>
                </c:pt>
                <c:pt idx="4">
                  <c:v>2210</c:v>
                </c:pt>
                <c:pt idx="5">
                  <c:v>1650</c:v>
                </c:pt>
                <c:pt idx="6">
                  <c:v>1120</c:v>
                </c:pt>
                <c:pt idx="7">
                  <c:v>1120</c:v>
                </c:pt>
                <c:pt idx="8">
                  <c:v>1805</c:v>
                </c:pt>
                <c:pt idx="9">
                  <c:v>1805</c:v>
                </c:pt>
                <c:pt idx="10">
                  <c:v>1805</c:v>
                </c:pt>
                <c:pt idx="11">
                  <c:v>1805</c:v>
                </c:pt>
                <c:pt idx="12">
                  <c:v>1805</c:v>
                </c:pt>
                <c:pt idx="13">
                  <c:v>1920</c:v>
                </c:pt>
                <c:pt idx="14">
                  <c:v>2664</c:v>
                </c:pt>
                <c:pt idx="15">
                  <c:v>1920</c:v>
                </c:pt>
                <c:pt idx="16">
                  <c:v>1235</c:v>
                </c:pt>
                <c:pt idx="17">
                  <c:v>1515</c:v>
                </c:pt>
                <c:pt idx="18">
                  <c:v>1515</c:v>
                </c:pt>
                <c:pt idx="19">
                  <c:v>1515</c:v>
                </c:pt>
                <c:pt idx="20">
                  <c:v>1235</c:v>
                </c:pt>
                <c:pt idx="21">
                  <c:v>840</c:v>
                </c:pt>
                <c:pt idx="22">
                  <c:v>1266</c:v>
                </c:pt>
                <c:pt idx="23">
                  <c:v>1896</c:v>
                </c:pt>
                <c:pt idx="24">
                  <c:v>1616</c:v>
                </c:pt>
                <c:pt idx="25">
                  <c:v>1616</c:v>
                </c:pt>
                <c:pt idx="26">
                  <c:v>1616</c:v>
                </c:pt>
                <c:pt idx="27">
                  <c:v>1616</c:v>
                </c:pt>
                <c:pt idx="28">
                  <c:v>1616</c:v>
                </c:pt>
                <c:pt idx="29">
                  <c:v>1616</c:v>
                </c:pt>
                <c:pt idx="30">
                  <c:v>1190</c:v>
                </c:pt>
                <c:pt idx="31">
                  <c:v>840</c:v>
                </c:pt>
                <c:pt idx="32">
                  <c:v>840</c:v>
                </c:pt>
                <c:pt idx="33">
                  <c:v>840</c:v>
                </c:pt>
                <c:pt idx="34">
                  <c:v>840</c:v>
                </c:pt>
                <c:pt idx="35">
                  <c:v>840</c:v>
                </c:pt>
                <c:pt idx="36">
                  <c:v>1200</c:v>
                </c:pt>
                <c:pt idx="37">
                  <c:v>1200</c:v>
                </c:pt>
                <c:pt idx="38">
                  <c:v>1200</c:v>
                </c:pt>
                <c:pt idx="39">
                  <c:v>1885</c:v>
                </c:pt>
                <c:pt idx="40">
                  <c:v>1885</c:v>
                </c:pt>
                <c:pt idx="41">
                  <c:v>1885</c:v>
                </c:pt>
                <c:pt idx="42">
                  <c:v>1885</c:v>
                </c:pt>
                <c:pt idx="43">
                  <c:v>2245</c:v>
                </c:pt>
                <c:pt idx="44">
                  <c:v>2805</c:v>
                </c:pt>
                <c:pt idx="45">
                  <c:v>1560</c:v>
                </c:pt>
                <c:pt idx="46">
                  <c:v>1595</c:v>
                </c:pt>
                <c:pt idx="47">
                  <c:v>1595</c:v>
                </c:pt>
                <c:pt idx="48">
                  <c:v>1595</c:v>
                </c:pt>
                <c:pt idx="49">
                  <c:v>1875</c:v>
                </c:pt>
                <c:pt idx="50">
                  <c:v>2155</c:v>
                </c:pt>
                <c:pt idx="51">
                  <c:v>2155</c:v>
                </c:pt>
                <c:pt idx="52">
                  <c:v>1480</c:v>
                </c:pt>
                <c:pt idx="53">
                  <c:v>1480</c:v>
                </c:pt>
                <c:pt idx="54">
                  <c:v>1480</c:v>
                </c:pt>
                <c:pt idx="55">
                  <c:v>1120</c:v>
                </c:pt>
                <c:pt idx="56">
                  <c:v>1120</c:v>
                </c:pt>
                <c:pt idx="57">
                  <c:v>1120</c:v>
                </c:pt>
                <c:pt idx="58">
                  <c:v>1515</c:v>
                </c:pt>
                <c:pt idx="59">
                  <c:v>1515</c:v>
                </c:pt>
                <c:pt idx="60">
                  <c:v>1515</c:v>
                </c:pt>
                <c:pt idx="61">
                  <c:v>1515</c:v>
                </c:pt>
                <c:pt idx="62">
                  <c:v>1235</c:v>
                </c:pt>
                <c:pt idx="63">
                  <c:v>1515</c:v>
                </c:pt>
                <c:pt idx="64">
                  <c:v>2235</c:v>
                </c:pt>
                <c:pt idx="65">
                  <c:v>2235</c:v>
                </c:pt>
                <c:pt idx="66">
                  <c:v>1955</c:v>
                </c:pt>
                <c:pt idx="67">
                  <c:v>2230</c:v>
                </c:pt>
                <c:pt idx="68">
                  <c:v>2625</c:v>
                </c:pt>
                <c:pt idx="69">
                  <c:v>2230</c:v>
                </c:pt>
                <c:pt idx="70">
                  <c:v>2230</c:v>
                </c:pt>
                <c:pt idx="71">
                  <c:v>2230</c:v>
                </c:pt>
                <c:pt idx="72">
                  <c:v>2790</c:v>
                </c:pt>
                <c:pt idx="73">
                  <c:v>2790</c:v>
                </c:pt>
                <c:pt idx="74">
                  <c:v>2795</c:v>
                </c:pt>
                <c:pt idx="75">
                  <c:v>2075</c:v>
                </c:pt>
                <c:pt idx="76">
                  <c:v>2075</c:v>
                </c:pt>
                <c:pt idx="77">
                  <c:v>2075</c:v>
                </c:pt>
                <c:pt idx="78">
                  <c:v>2075</c:v>
                </c:pt>
                <c:pt idx="79">
                  <c:v>2795</c:v>
                </c:pt>
                <c:pt idx="80">
                  <c:v>2795</c:v>
                </c:pt>
                <c:pt idx="81">
                  <c:v>3075</c:v>
                </c:pt>
                <c:pt idx="82">
                  <c:v>2680</c:v>
                </c:pt>
                <c:pt idx="83">
                  <c:v>2680</c:v>
                </c:pt>
                <c:pt idx="84">
                  <c:v>2400</c:v>
                </c:pt>
                <c:pt idx="85">
                  <c:v>1840</c:v>
                </c:pt>
                <c:pt idx="86">
                  <c:v>1840</c:v>
                </c:pt>
                <c:pt idx="87">
                  <c:v>1840</c:v>
                </c:pt>
                <c:pt idx="88">
                  <c:v>1950</c:v>
                </c:pt>
                <c:pt idx="89">
                  <c:v>2230</c:v>
                </c:pt>
              </c:numCache>
            </c:numRef>
          </c:val>
          <c:smooth val="0"/>
          <c:extLst>
            <c:ext xmlns:c16="http://schemas.microsoft.com/office/drawing/2014/chart" uri="{C3380CC4-5D6E-409C-BE32-E72D297353CC}">
              <c16:uniqueId val="{00000000-58B5-49B2-A2E6-0AB5C9ED19C4}"/>
            </c:ext>
          </c:extLst>
        </c:ser>
        <c:ser>
          <c:idx val="1"/>
          <c:order val="1"/>
          <c:tx>
            <c:strRef>
              <c:f>'Figure 11'!$D$5</c:f>
              <c:strCache>
                <c:ptCount val="1"/>
                <c:pt idx="0">
                  <c:v>Q1 2025</c:v>
                </c:pt>
              </c:strCache>
            </c:strRef>
          </c:tx>
          <c:spPr>
            <a:ln w="28575" cap="rnd">
              <a:solidFill>
                <a:srgbClr val="2F3F51"/>
              </a:solidFill>
              <a:round/>
            </a:ln>
            <a:effectLst/>
          </c:spPr>
          <c:marker>
            <c:symbol val="none"/>
          </c:marker>
          <c:cat>
            <c:multiLvlStrRef>
              <c:f>'Figure 11'!$A$6:$B$97</c:f>
              <c:multiLvlStrCache>
                <c:ptCount val="90"/>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pt idx="53">
                    <c:v>23</c:v>
                  </c:pt>
                  <c:pt idx="54">
                    <c:v>24</c:v>
                  </c:pt>
                  <c:pt idx="55">
                    <c:v>25</c:v>
                  </c:pt>
                  <c:pt idx="56">
                    <c:v>26</c:v>
                  </c:pt>
                  <c:pt idx="57">
                    <c:v>27</c:v>
                  </c:pt>
                  <c:pt idx="58">
                    <c:v>28</c:v>
                  </c:pt>
                  <c:pt idx="59">
                    <c:v>1</c:v>
                  </c:pt>
                  <c:pt idx="60">
                    <c:v>2</c:v>
                  </c:pt>
                  <c:pt idx="61">
                    <c:v>3</c:v>
                  </c:pt>
                  <c:pt idx="62">
                    <c:v>4</c:v>
                  </c:pt>
                  <c:pt idx="63">
                    <c:v>5</c:v>
                  </c:pt>
                  <c:pt idx="64">
                    <c:v>6</c:v>
                  </c:pt>
                  <c:pt idx="65">
                    <c:v>7</c:v>
                  </c:pt>
                  <c:pt idx="66">
                    <c:v>8</c:v>
                  </c:pt>
                  <c:pt idx="67">
                    <c:v>9</c:v>
                  </c:pt>
                  <c:pt idx="68">
                    <c:v>10</c:v>
                  </c:pt>
                  <c:pt idx="69">
                    <c:v>11</c:v>
                  </c:pt>
                  <c:pt idx="70">
                    <c:v>12</c:v>
                  </c:pt>
                  <c:pt idx="71">
                    <c:v>13</c:v>
                  </c:pt>
                  <c:pt idx="72">
                    <c:v>14</c:v>
                  </c:pt>
                  <c:pt idx="73">
                    <c:v>15</c:v>
                  </c:pt>
                  <c:pt idx="74">
                    <c:v>16</c:v>
                  </c:pt>
                  <c:pt idx="75">
                    <c:v>17</c:v>
                  </c:pt>
                  <c:pt idx="76">
                    <c:v>18</c:v>
                  </c:pt>
                  <c:pt idx="77">
                    <c:v>19</c:v>
                  </c:pt>
                  <c:pt idx="78">
                    <c:v>20</c:v>
                  </c:pt>
                  <c:pt idx="79">
                    <c:v>21</c:v>
                  </c:pt>
                  <c:pt idx="80">
                    <c:v>22</c:v>
                  </c:pt>
                  <c:pt idx="81">
                    <c:v>23</c:v>
                  </c:pt>
                  <c:pt idx="82">
                    <c:v>24</c:v>
                  </c:pt>
                  <c:pt idx="83">
                    <c:v>25</c:v>
                  </c:pt>
                  <c:pt idx="84">
                    <c:v>26</c:v>
                  </c:pt>
                  <c:pt idx="85">
                    <c:v>27</c:v>
                  </c:pt>
                  <c:pt idx="86">
                    <c:v>28</c:v>
                  </c:pt>
                  <c:pt idx="87">
                    <c:v>29</c:v>
                  </c:pt>
                  <c:pt idx="88">
                    <c:v>30</c:v>
                  </c:pt>
                  <c:pt idx="89">
                    <c:v>31</c:v>
                  </c:pt>
                </c:lvl>
                <c:lvl>
                  <c:pt idx="0">
                    <c:v>Jan</c:v>
                  </c:pt>
                  <c:pt idx="30">
                    <c:v>Feb</c:v>
                  </c:pt>
                  <c:pt idx="60">
                    <c:v>Mar</c:v>
                  </c:pt>
                </c:lvl>
              </c:multiLvlStrCache>
            </c:multiLvlStrRef>
          </c:cat>
          <c:val>
            <c:numRef>
              <c:f>'Figure 11'!$D$6:$D$97</c:f>
              <c:numCache>
                <c:formatCode>General</c:formatCode>
                <c:ptCount val="92"/>
                <c:pt idx="0">
                  <c:v>2650</c:v>
                </c:pt>
                <c:pt idx="1">
                  <c:v>2300</c:v>
                </c:pt>
                <c:pt idx="2">
                  <c:v>2680</c:v>
                </c:pt>
                <c:pt idx="3">
                  <c:v>2680</c:v>
                </c:pt>
                <c:pt idx="4">
                  <c:v>2680</c:v>
                </c:pt>
                <c:pt idx="5">
                  <c:v>1960</c:v>
                </c:pt>
                <c:pt idx="6">
                  <c:v>1960</c:v>
                </c:pt>
                <c:pt idx="7">
                  <c:v>1960</c:v>
                </c:pt>
                <c:pt idx="8">
                  <c:v>1960</c:v>
                </c:pt>
                <c:pt idx="9">
                  <c:v>4296</c:v>
                </c:pt>
                <c:pt idx="10">
                  <c:v>3656</c:v>
                </c:pt>
                <c:pt idx="11">
                  <c:v>3230</c:v>
                </c:pt>
                <c:pt idx="12">
                  <c:v>2510</c:v>
                </c:pt>
                <c:pt idx="13">
                  <c:v>1680</c:v>
                </c:pt>
                <c:pt idx="14">
                  <c:v>1670</c:v>
                </c:pt>
                <c:pt idx="15">
                  <c:v>1670</c:v>
                </c:pt>
                <c:pt idx="16">
                  <c:v>2096</c:v>
                </c:pt>
                <c:pt idx="17">
                  <c:v>1086</c:v>
                </c:pt>
                <c:pt idx="18">
                  <c:v>1086</c:v>
                </c:pt>
                <c:pt idx="19">
                  <c:v>1529</c:v>
                </c:pt>
                <c:pt idx="20">
                  <c:v>1103</c:v>
                </c:pt>
                <c:pt idx="21">
                  <c:v>1763</c:v>
                </c:pt>
                <c:pt idx="22">
                  <c:v>1763</c:v>
                </c:pt>
                <c:pt idx="23">
                  <c:v>1763</c:v>
                </c:pt>
                <c:pt idx="24">
                  <c:v>1763</c:v>
                </c:pt>
                <c:pt idx="25">
                  <c:v>1763</c:v>
                </c:pt>
                <c:pt idx="26">
                  <c:v>1483</c:v>
                </c:pt>
                <c:pt idx="27">
                  <c:v>1483</c:v>
                </c:pt>
                <c:pt idx="28">
                  <c:v>1483</c:v>
                </c:pt>
                <c:pt idx="29">
                  <c:v>2203</c:v>
                </c:pt>
                <c:pt idx="30">
                  <c:v>2383</c:v>
                </c:pt>
                <c:pt idx="31">
                  <c:v>2763</c:v>
                </c:pt>
                <c:pt idx="32">
                  <c:v>1600</c:v>
                </c:pt>
                <c:pt idx="33">
                  <c:v>1600</c:v>
                </c:pt>
                <c:pt idx="34">
                  <c:v>2320</c:v>
                </c:pt>
                <c:pt idx="35">
                  <c:v>1760</c:v>
                </c:pt>
                <c:pt idx="36">
                  <c:v>2860</c:v>
                </c:pt>
                <c:pt idx="37">
                  <c:v>1480</c:v>
                </c:pt>
                <c:pt idx="38">
                  <c:v>1760</c:v>
                </c:pt>
                <c:pt idx="39">
                  <c:v>2320</c:v>
                </c:pt>
                <c:pt idx="40">
                  <c:v>1940</c:v>
                </c:pt>
                <c:pt idx="41">
                  <c:v>1940</c:v>
                </c:pt>
                <c:pt idx="42">
                  <c:v>1940</c:v>
                </c:pt>
                <c:pt idx="43">
                  <c:v>1220</c:v>
                </c:pt>
                <c:pt idx="44">
                  <c:v>1220</c:v>
                </c:pt>
                <c:pt idx="45">
                  <c:v>660</c:v>
                </c:pt>
                <c:pt idx="46">
                  <c:v>1940</c:v>
                </c:pt>
                <c:pt idx="47">
                  <c:v>1920</c:v>
                </c:pt>
                <c:pt idx="48">
                  <c:v>1920</c:v>
                </c:pt>
                <c:pt idx="49">
                  <c:v>1920</c:v>
                </c:pt>
                <c:pt idx="50">
                  <c:v>1920</c:v>
                </c:pt>
                <c:pt idx="51">
                  <c:v>2200</c:v>
                </c:pt>
                <c:pt idx="52">
                  <c:v>1480</c:v>
                </c:pt>
                <c:pt idx="53">
                  <c:v>1120</c:v>
                </c:pt>
                <c:pt idx="54">
                  <c:v>840</c:v>
                </c:pt>
                <c:pt idx="55">
                  <c:v>1200</c:v>
                </c:pt>
                <c:pt idx="56">
                  <c:v>1200</c:v>
                </c:pt>
                <c:pt idx="57">
                  <c:v>1620</c:v>
                </c:pt>
                <c:pt idx="58">
                  <c:v>1620</c:v>
                </c:pt>
                <c:pt idx="59">
                  <c:v>1060</c:v>
                </c:pt>
                <c:pt idx="60">
                  <c:v>1420</c:v>
                </c:pt>
                <c:pt idx="61">
                  <c:v>1420</c:v>
                </c:pt>
                <c:pt idx="62">
                  <c:v>1800</c:v>
                </c:pt>
                <c:pt idx="63">
                  <c:v>1800</c:v>
                </c:pt>
                <c:pt idx="64">
                  <c:v>2460</c:v>
                </c:pt>
                <c:pt idx="65">
                  <c:v>1380</c:v>
                </c:pt>
                <c:pt idx="66">
                  <c:v>1380</c:v>
                </c:pt>
                <c:pt idx="67">
                  <c:v>660</c:v>
                </c:pt>
                <c:pt idx="68">
                  <c:v>280</c:v>
                </c:pt>
                <c:pt idx="69">
                  <c:v>280</c:v>
                </c:pt>
                <c:pt idx="70">
                  <c:v>280</c:v>
                </c:pt>
                <c:pt idx="71">
                  <c:v>280</c:v>
                </c:pt>
                <c:pt idx="72">
                  <c:v>280</c:v>
                </c:pt>
                <c:pt idx="73">
                  <c:v>0</c:v>
                </c:pt>
                <c:pt idx="74">
                  <c:v>280</c:v>
                </c:pt>
                <c:pt idx="75">
                  <c:v>840</c:v>
                </c:pt>
                <c:pt idx="76">
                  <c:v>1560</c:v>
                </c:pt>
                <c:pt idx="77">
                  <c:v>1560</c:v>
                </c:pt>
                <c:pt idx="78">
                  <c:v>1910</c:v>
                </c:pt>
                <c:pt idx="79">
                  <c:v>2270</c:v>
                </c:pt>
                <c:pt idx="80">
                  <c:v>2270</c:v>
                </c:pt>
                <c:pt idx="81">
                  <c:v>2270</c:v>
                </c:pt>
                <c:pt idx="82">
                  <c:v>1920</c:v>
                </c:pt>
                <c:pt idx="83">
                  <c:v>1920</c:v>
                </c:pt>
                <c:pt idx="84">
                  <c:v>1200</c:v>
                </c:pt>
                <c:pt idx="85">
                  <c:v>1200</c:v>
                </c:pt>
                <c:pt idx="86">
                  <c:v>1960</c:v>
                </c:pt>
                <c:pt idx="87">
                  <c:v>1300</c:v>
                </c:pt>
                <c:pt idx="88">
                  <c:v>1300</c:v>
                </c:pt>
                <c:pt idx="89">
                  <c:v>1300</c:v>
                </c:pt>
              </c:numCache>
            </c:numRef>
          </c:val>
          <c:smooth val="0"/>
          <c:extLst>
            <c:ext xmlns:c16="http://schemas.microsoft.com/office/drawing/2014/chart" uri="{C3380CC4-5D6E-409C-BE32-E72D297353CC}">
              <c16:uniqueId val="{00000001-58B5-49B2-A2E6-0AB5C9ED19C4}"/>
            </c:ext>
          </c:extLst>
        </c:ser>
        <c:dLbls>
          <c:showLegendKey val="0"/>
          <c:showVal val="0"/>
          <c:showCatName val="0"/>
          <c:showSerName val="0"/>
          <c:showPercent val="0"/>
          <c:showBubbleSize val="0"/>
        </c:dLbls>
        <c:smooth val="0"/>
        <c:axId val="33016591"/>
        <c:axId val="33013711"/>
      </c:lineChart>
      <c:catAx>
        <c:axId val="33016591"/>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crossAx val="33013711"/>
        <c:crosses val="autoZero"/>
        <c:auto val="1"/>
        <c:lblAlgn val="ctr"/>
        <c:lblOffset val="100"/>
        <c:tickLblSkip val="3"/>
        <c:tickMarkSkip val="3"/>
        <c:noMultiLvlLbl val="0"/>
      </c:catAx>
      <c:valAx>
        <c:axId val="33013711"/>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r>
                  <a:rPr lang="en-AU" b="1">
                    <a:solidFill>
                      <a:schemeClr val="tx1"/>
                    </a:solidFill>
                  </a:rPr>
                  <a:t>MW</a:t>
                </a:r>
              </a:p>
            </c:rich>
          </c:tx>
          <c:layout>
            <c:manualLayout>
              <c:xMode val="edge"/>
              <c:yMode val="edge"/>
              <c:x val="1.3795833333333334E-3"/>
              <c:y val="0.392282175925925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crossAx val="33016591"/>
        <c:crosses val="autoZero"/>
        <c:crossBetween val="between"/>
      </c:valAx>
      <c:spPr>
        <a:solidFill>
          <a:schemeClr val="bg1">
            <a:lumMod val="95000"/>
          </a:schemeClr>
        </a:solidFill>
        <a:ln>
          <a:noFill/>
        </a:ln>
        <a:effectLst/>
      </c:spPr>
    </c:plotArea>
    <c:legend>
      <c:legendPos val="b"/>
      <c:layout>
        <c:manualLayout>
          <c:xMode val="edge"/>
          <c:yMode val="edge"/>
          <c:x val="0.37612166666666669"/>
          <c:y val="0.94429189814814829"/>
          <c:w val="0.24775666666666665"/>
          <c:h val="4.688865740740740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30013888888889"/>
          <c:y val="1.5558910233851773E-2"/>
          <c:w val="0.86469986111111108"/>
          <c:h val="0.79990769153184915"/>
        </c:manualLayout>
      </c:layout>
      <c:barChart>
        <c:barDir val="col"/>
        <c:grouping val="stacked"/>
        <c:varyColors val="0"/>
        <c:ser>
          <c:idx val="5"/>
          <c:order val="0"/>
          <c:tx>
            <c:strRef>
              <c:f>'Figure 12'!$C$4</c:f>
              <c:strCache>
                <c:ptCount val="1"/>
                <c:pt idx="0">
                  <c:v>Queensland</c:v>
                </c:pt>
              </c:strCache>
            </c:strRef>
          </c:tx>
          <c:spPr>
            <a:solidFill>
              <a:srgbClr val="E06026"/>
            </a:solidFill>
          </c:spPr>
          <c:invertIfNegative val="0"/>
          <c:cat>
            <c:multiLvlStrRef>
              <c:f>'Figure 12'!$A$5:$B$21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12'!$C$5:$C$21</c:f>
              <c:numCache>
                <c:formatCode>0</c:formatCode>
                <c:ptCount val="17"/>
                <c:pt idx="0">
                  <c:v>426.34999999999997</c:v>
                </c:pt>
                <c:pt idx="1">
                  <c:v>794.4</c:v>
                </c:pt>
                <c:pt idx="2">
                  <c:v>715.28000000000009</c:v>
                </c:pt>
                <c:pt idx="3">
                  <c:v>170.40999999999997</c:v>
                </c:pt>
                <c:pt idx="4">
                  <c:v>-92.18</c:v>
                </c:pt>
                <c:pt idx="5">
                  <c:v>681.99</c:v>
                </c:pt>
                <c:pt idx="6">
                  <c:v>903.02999999999986</c:v>
                </c:pt>
                <c:pt idx="7">
                  <c:v>334.43000000000006</c:v>
                </c:pt>
                <c:pt idx="8">
                  <c:v>737.45</c:v>
                </c:pt>
                <c:pt idx="9">
                  <c:v>796.06</c:v>
                </c:pt>
                <c:pt idx="10">
                  <c:v>1085.3399999999999</c:v>
                </c:pt>
                <c:pt idx="11">
                  <c:v>403.68</c:v>
                </c:pt>
                <c:pt idx="12">
                  <c:v>-58.009999999999991</c:v>
                </c:pt>
                <c:pt idx="13">
                  <c:v>1044.53</c:v>
                </c:pt>
                <c:pt idx="14">
                  <c:v>625.1</c:v>
                </c:pt>
                <c:pt idx="15">
                  <c:v>160.78999999999996</c:v>
                </c:pt>
                <c:pt idx="16">
                  <c:v>228.23000000000002</c:v>
                </c:pt>
              </c:numCache>
            </c:numRef>
          </c:val>
          <c:extLst>
            <c:ext xmlns:c16="http://schemas.microsoft.com/office/drawing/2014/chart" uri="{C3380CC4-5D6E-409C-BE32-E72D297353CC}">
              <c16:uniqueId val="{00000000-047F-448C-903E-609B0D647DB0}"/>
            </c:ext>
          </c:extLst>
        </c:ser>
        <c:ser>
          <c:idx val="3"/>
          <c:order val="1"/>
          <c:tx>
            <c:strRef>
              <c:f>'Figure 12'!$D$4</c:f>
              <c:strCache>
                <c:ptCount val="1"/>
                <c:pt idx="0">
                  <c:v>NSW</c:v>
                </c:pt>
              </c:strCache>
            </c:strRef>
          </c:tx>
          <c:spPr>
            <a:solidFill>
              <a:srgbClr val="89B3CE"/>
            </a:solidFill>
          </c:spPr>
          <c:invertIfNegative val="0"/>
          <c:cat>
            <c:multiLvlStrRef>
              <c:f>'Figure 12'!$A$5:$B$21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12'!$D$5:$D$21</c:f>
              <c:numCache>
                <c:formatCode>0</c:formatCode>
                <c:ptCount val="17"/>
                <c:pt idx="0">
                  <c:v>-1501.47</c:v>
                </c:pt>
                <c:pt idx="1">
                  <c:v>-1315.78</c:v>
                </c:pt>
                <c:pt idx="2">
                  <c:v>-1483.1000000000001</c:v>
                </c:pt>
                <c:pt idx="3">
                  <c:v>-1186.6899999999998</c:v>
                </c:pt>
                <c:pt idx="4">
                  <c:v>-528.91000000000008</c:v>
                </c:pt>
                <c:pt idx="5">
                  <c:v>-1664.92</c:v>
                </c:pt>
                <c:pt idx="6">
                  <c:v>-1577.6899999999998</c:v>
                </c:pt>
                <c:pt idx="7">
                  <c:v>-1058.07</c:v>
                </c:pt>
                <c:pt idx="8">
                  <c:v>-1187.8000000000002</c:v>
                </c:pt>
                <c:pt idx="9">
                  <c:v>-1789.17</c:v>
                </c:pt>
                <c:pt idx="10">
                  <c:v>-2225.81</c:v>
                </c:pt>
                <c:pt idx="11">
                  <c:v>-1152.81</c:v>
                </c:pt>
                <c:pt idx="12">
                  <c:v>-540</c:v>
                </c:pt>
                <c:pt idx="13">
                  <c:v>-1193.2199999999998</c:v>
                </c:pt>
                <c:pt idx="14">
                  <c:v>-1399.6799999999998</c:v>
                </c:pt>
                <c:pt idx="15">
                  <c:v>-766.95999999999992</c:v>
                </c:pt>
                <c:pt idx="16">
                  <c:v>-466.84000000000015</c:v>
                </c:pt>
              </c:numCache>
            </c:numRef>
          </c:val>
          <c:extLst>
            <c:ext xmlns:c16="http://schemas.microsoft.com/office/drawing/2014/chart" uri="{C3380CC4-5D6E-409C-BE32-E72D297353CC}">
              <c16:uniqueId val="{00000001-047F-448C-903E-609B0D647DB0}"/>
            </c:ext>
          </c:extLst>
        </c:ser>
        <c:ser>
          <c:idx val="8"/>
          <c:order val="2"/>
          <c:tx>
            <c:strRef>
              <c:f>'Figure 12'!$E$4</c:f>
              <c:strCache>
                <c:ptCount val="1"/>
                <c:pt idx="0">
                  <c:v>Victoria</c:v>
                </c:pt>
              </c:strCache>
            </c:strRef>
          </c:tx>
          <c:spPr>
            <a:solidFill>
              <a:srgbClr val="2F3F51"/>
            </a:solidFill>
          </c:spPr>
          <c:invertIfNegative val="0"/>
          <c:cat>
            <c:multiLvlStrRef>
              <c:f>'Figure 12'!$A$5:$B$21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12'!$E$5:$E$21</c:f>
              <c:numCache>
                <c:formatCode>0</c:formatCode>
                <c:ptCount val="17"/>
                <c:pt idx="0">
                  <c:v>1820.92</c:v>
                </c:pt>
                <c:pt idx="1">
                  <c:v>511.51</c:v>
                </c:pt>
                <c:pt idx="2">
                  <c:v>388.19000000000017</c:v>
                </c:pt>
                <c:pt idx="3">
                  <c:v>1090.4399999999998</c:v>
                </c:pt>
                <c:pt idx="4">
                  <c:v>1301.67</c:v>
                </c:pt>
                <c:pt idx="5">
                  <c:v>971.24000000000012</c:v>
                </c:pt>
                <c:pt idx="6">
                  <c:v>858.78</c:v>
                </c:pt>
                <c:pt idx="7">
                  <c:v>1119.3400000000001</c:v>
                </c:pt>
                <c:pt idx="8">
                  <c:v>1209.8599999999997</c:v>
                </c:pt>
                <c:pt idx="9">
                  <c:v>1061.9000000000001</c:v>
                </c:pt>
                <c:pt idx="10">
                  <c:v>1199.07</c:v>
                </c:pt>
                <c:pt idx="11">
                  <c:v>1376.13</c:v>
                </c:pt>
                <c:pt idx="12">
                  <c:v>1533.87</c:v>
                </c:pt>
                <c:pt idx="13">
                  <c:v>668.23</c:v>
                </c:pt>
                <c:pt idx="14">
                  <c:v>1085.9899999999998</c:v>
                </c:pt>
                <c:pt idx="15">
                  <c:v>993.6600000000002</c:v>
                </c:pt>
                <c:pt idx="16">
                  <c:v>1316.14</c:v>
                </c:pt>
              </c:numCache>
            </c:numRef>
          </c:val>
          <c:extLst>
            <c:ext xmlns:c16="http://schemas.microsoft.com/office/drawing/2014/chart" uri="{C3380CC4-5D6E-409C-BE32-E72D297353CC}">
              <c16:uniqueId val="{00000002-047F-448C-903E-609B0D647DB0}"/>
            </c:ext>
          </c:extLst>
        </c:ser>
        <c:ser>
          <c:idx val="11"/>
          <c:order val="3"/>
          <c:tx>
            <c:strRef>
              <c:f>'Figure 12'!$F$4</c:f>
              <c:strCache>
                <c:ptCount val="1"/>
                <c:pt idx="0">
                  <c:v>South Australia</c:v>
                </c:pt>
              </c:strCache>
            </c:strRef>
          </c:tx>
          <c:spPr>
            <a:solidFill>
              <a:srgbClr val="9572B2"/>
            </a:solidFill>
          </c:spPr>
          <c:invertIfNegative val="0"/>
          <c:cat>
            <c:multiLvlStrRef>
              <c:f>'Figure 12'!$A$5:$B$21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12'!$F$5:$F$21</c:f>
              <c:numCache>
                <c:formatCode>0</c:formatCode>
                <c:ptCount val="17"/>
                <c:pt idx="0">
                  <c:v>-334.14</c:v>
                </c:pt>
                <c:pt idx="1">
                  <c:v>-184.85999999999996</c:v>
                </c:pt>
                <c:pt idx="2">
                  <c:v>-70.79000000000002</c:v>
                </c:pt>
                <c:pt idx="3">
                  <c:v>-93.78000000000003</c:v>
                </c:pt>
                <c:pt idx="4">
                  <c:v>-285.35000000000002</c:v>
                </c:pt>
                <c:pt idx="5">
                  <c:v>-183.14</c:v>
                </c:pt>
                <c:pt idx="6">
                  <c:v>-83.910000000000025</c:v>
                </c:pt>
                <c:pt idx="7">
                  <c:v>-35.380000000000052</c:v>
                </c:pt>
                <c:pt idx="8">
                  <c:v>-191.18999999999994</c:v>
                </c:pt>
                <c:pt idx="9">
                  <c:v>-197.54000000000002</c:v>
                </c:pt>
                <c:pt idx="10">
                  <c:v>-362.99999999999994</c:v>
                </c:pt>
                <c:pt idx="11">
                  <c:v>-70.509999999999991</c:v>
                </c:pt>
                <c:pt idx="12">
                  <c:v>-301.69000000000005</c:v>
                </c:pt>
                <c:pt idx="13">
                  <c:v>-204.48999999999998</c:v>
                </c:pt>
                <c:pt idx="14">
                  <c:v>105.67000000000002</c:v>
                </c:pt>
                <c:pt idx="15">
                  <c:v>-89.859999999999957</c:v>
                </c:pt>
                <c:pt idx="16">
                  <c:v>-410.28</c:v>
                </c:pt>
              </c:numCache>
            </c:numRef>
          </c:val>
          <c:extLst>
            <c:ext xmlns:c16="http://schemas.microsoft.com/office/drawing/2014/chart" uri="{C3380CC4-5D6E-409C-BE32-E72D297353CC}">
              <c16:uniqueId val="{00000003-047F-448C-903E-609B0D647DB0}"/>
            </c:ext>
          </c:extLst>
        </c:ser>
        <c:ser>
          <c:idx val="14"/>
          <c:order val="4"/>
          <c:tx>
            <c:strRef>
              <c:f>'Figure 12'!$G$4</c:f>
              <c:strCache>
                <c:ptCount val="1"/>
                <c:pt idx="0">
                  <c:v>Tasmania</c:v>
                </c:pt>
              </c:strCache>
            </c:strRef>
          </c:tx>
          <c:spPr>
            <a:solidFill>
              <a:srgbClr val="5F9E88"/>
            </a:solidFill>
          </c:spPr>
          <c:invertIfNegative val="0"/>
          <c:cat>
            <c:multiLvlStrRef>
              <c:f>'Figure 12'!$A$5:$B$21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12'!$G$5:$G$21</c:f>
              <c:numCache>
                <c:formatCode>0</c:formatCode>
                <c:ptCount val="17"/>
                <c:pt idx="0">
                  <c:v>-411.66000000000008</c:v>
                </c:pt>
                <c:pt idx="1">
                  <c:v>194.72999999999996</c:v>
                </c:pt>
                <c:pt idx="2">
                  <c:v>450.41999999999996</c:v>
                </c:pt>
                <c:pt idx="3">
                  <c:v>19.620000000000005</c:v>
                </c:pt>
                <c:pt idx="4">
                  <c:v>-395.23</c:v>
                </c:pt>
                <c:pt idx="5">
                  <c:v>194.83</c:v>
                </c:pt>
                <c:pt idx="6">
                  <c:v>-100.21</c:v>
                </c:pt>
                <c:pt idx="7">
                  <c:v>-360.32</c:v>
                </c:pt>
                <c:pt idx="8">
                  <c:v>-568.31999999999994</c:v>
                </c:pt>
                <c:pt idx="9">
                  <c:v>128.75</c:v>
                </c:pt>
                <c:pt idx="10">
                  <c:v>304.40000000000009</c:v>
                </c:pt>
                <c:pt idx="11">
                  <c:v>-556.49</c:v>
                </c:pt>
                <c:pt idx="12">
                  <c:v>-634.16999999999996</c:v>
                </c:pt>
                <c:pt idx="13">
                  <c:v>-315.05</c:v>
                </c:pt>
                <c:pt idx="14">
                  <c:v>-417.08</c:v>
                </c:pt>
                <c:pt idx="15">
                  <c:v>-297.63</c:v>
                </c:pt>
                <c:pt idx="16">
                  <c:v>-667.25</c:v>
                </c:pt>
              </c:numCache>
            </c:numRef>
          </c:val>
          <c:extLst>
            <c:ext xmlns:c16="http://schemas.microsoft.com/office/drawing/2014/chart" uri="{C3380CC4-5D6E-409C-BE32-E72D297353CC}">
              <c16:uniqueId val="{00000004-047F-448C-903E-609B0D647DB0}"/>
            </c:ext>
          </c:extLst>
        </c:ser>
        <c:dLbls>
          <c:showLegendKey val="0"/>
          <c:showVal val="0"/>
          <c:showCatName val="0"/>
          <c:showSerName val="0"/>
          <c:showPercent val="0"/>
          <c:showBubbleSize val="0"/>
        </c:dLbls>
        <c:gapWidth val="25"/>
        <c:overlap val="100"/>
        <c:axId val="871380312"/>
        <c:axId val="871384248"/>
      </c:barChart>
      <c:catAx>
        <c:axId val="8713803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vert="horz"/>
          <a:lstStyle/>
          <a:p>
            <a:pPr>
              <a:defRPr sz="1000">
                <a:latin typeface="Arial" panose="020B0604020202020204" pitchFamily="34" charset="0"/>
                <a:cs typeface="Arial" panose="020B0604020202020204" pitchFamily="34" charset="0"/>
              </a:defRPr>
            </a:pPr>
            <a:endParaRPr lang="en-US"/>
          </a:p>
        </c:txPr>
        <c:crossAx val="871384248"/>
        <c:crosses val="autoZero"/>
        <c:auto val="1"/>
        <c:lblAlgn val="ctr"/>
        <c:lblOffset val="100"/>
        <c:noMultiLvlLbl val="0"/>
      </c:catAx>
      <c:valAx>
        <c:axId val="871384248"/>
        <c:scaling>
          <c:orientation val="minMax"/>
        </c:scaling>
        <c:delete val="0"/>
        <c:axPos val="l"/>
        <c:majorGridlines>
          <c:spPr>
            <a:ln w="9525" cap="flat" cmpd="sng" algn="ctr">
              <a:solidFill>
                <a:schemeClr val="bg1"/>
              </a:solidFill>
              <a:round/>
            </a:ln>
            <a:effectLst/>
          </c:spPr>
        </c:majorGridlines>
        <c:title>
          <c:tx>
            <c:rich>
              <a:bodyPr rot="-5400000" vert="horz"/>
              <a:lstStyle/>
              <a:p>
                <a:pPr>
                  <a:defRPr sz="1000">
                    <a:latin typeface="Arial" panose="020B0604020202020204" pitchFamily="34" charset="0"/>
                    <a:cs typeface="Arial" panose="020B0604020202020204" pitchFamily="34" charset="0"/>
                  </a:defRPr>
                </a:pPr>
                <a:r>
                  <a:rPr lang="en-AU" sz="1000">
                    <a:latin typeface="Arial" panose="020B0604020202020204" pitchFamily="34" charset="0"/>
                    <a:cs typeface="Arial" panose="020B0604020202020204" pitchFamily="34" charset="0"/>
                  </a:rPr>
                  <a:t>Net Importer GWh</a:t>
                </a:r>
              </a:p>
            </c:rich>
          </c:tx>
          <c:layout>
            <c:manualLayout>
              <c:xMode val="edge"/>
              <c:yMode val="edge"/>
              <c:x val="1.1994583333333333E-2"/>
              <c:y val="0.50353567744220029"/>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sz="1000">
                <a:latin typeface="Arial" panose="020B0604020202020204" pitchFamily="34" charset="0"/>
                <a:cs typeface="Arial" panose="020B0604020202020204" pitchFamily="34" charset="0"/>
              </a:defRPr>
            </a:pPr>
            <a:endParaRPr lang="en-US"/>
          </a:p>
        </c:txPr>
        <c:crossAx val="871380312"/>
        <c:crosses val="autoZero"/>
        <c:crossBetween val="between"/>
        <c:majorUnit val="500"/>
      </c:valAx>
      <c:spPr>
        <a:solidFill>
          <a:srgbClr val="F2F2F2"/>
        </a:solidFill>
      </c:spPr>
    </c:plotArea>
    <c:legend>
      <c:legendPos val="b"/>
      <c:layout>
        <c:manualLayout>
          <c:xMode val="edge"/>
          <c:yMode val="edge"/>
          <c:x val="9.0447222222222207E-2"/>
          <c:y val="0.96151328880162346"/>
          <c:w val="0.89530240647994086"/>
          <c:h val="3.6534648595833941E-2"/>
        </c:manualLayout>
      </c:layout>
      <c:overlay val="0"/>
      <c:spPr>
        <a:noFill/>
        <a:ln>
          <a:noFill/>
        </a:ln>
        <a:effectLst/>
      </c:spPr>
      <c:txPr>
        <a:bodyPr rot="0" vert="horz"/>
        <a:lstStyle/>
        <a:p>
          <a:pPr>
            <a:defRPr sz="1000">
              <a:solidFill>
                <a:schemeClr val="tx1"/>
              </a:solidFill>
              <a:latin typeface="Arial" panose="020B0604020202020204" pitchFamily="34" charset="0"/>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300">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3684133391955E-2"/>
          <c:y val="3.3639143730886847E-2"/>
          <c:w val="0.90495063751548821"/>
          <c:h val="0.70773333333333333"/>
        </c:manualLayout>
      </c:layout>
      <c:barChart>
        <c:barDir val="col"/>
        <c:grouping val="clustered"/>
        <c:varyColors val="0"/>
        <c:ser>
          <c:idx val="6"/>
          <c:order val="5"/>
          <c:tx>
            <c:strRef>
              <c:f>'Figure 13'!$I$4</c:f>
              <c:strCache>
                <c:ptCount val="1"/>
              </c:strCache>
            </c:strRef>
          </c:tx>
          <c:spPr>
            <a:solidFill>
              <a:schemeClr val="bg1">
                <a:lumMod val="65000"/>
                <a:alpha val="40000"/>
              </a:schemeClr>
            </a:solidFill>
            <a:ln>
              <a:noFill/>
            </a:ln>
            <a:effectLst/>
          </c:spPr>
          <c:invertIfNegative val="0"/>
          <c:cat>
            <c:multiLvlStrRef>
              <c:f>'Figure 13'!$A$17:$C$79</c:f>
              <c:multiLvlStrCache>
                <c:ptCount val="63"/>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pt idx="60">
                    <c:v>Q1</c:v>
                  </c:pt>
                </c:lvl>
                <c:lvl>
                  <c:pt idx="0">
                    <c:v>2020</c:v>
                  </c:pt>
                  <c:pt idx="12">
                    <c:v>2021</c:v>
                  </c:pt>
                  <c:pt idx="24">
                    <c:v>2022</c:v>
                  </c:pt>
                  <c:pt idx="36">
                    <c:v>2023</c:v>
                  </c:pt>
                  <c:pt idx="48">
                    <c:v>2024</c:v>
                  </c:pt>
                  <c:pt idx="60">
                    <c:v>2025</c:v>
                  </c:pt>
                </c:lvl>
              </c:multiLvlStrCache>
            </c:multiLvlStrRef>
          </c:cat>
          <c:val>
            <c:numRef>
              <c:f>'Figure 13'!$I$17:$I$79</c:f>
              <c:numCache>
                <c:formatCode>General</c:formatCode>
                <c:ptCount val="63"/>
                <c:pt idx="60">
                  <c:v>50</c:v>
                </c:pt>
                <c:pt idx="61">
                  <c:v>50</c:v>
                </c:pt>
                <c:pt idx="62">
                  <c:v>50</c:v>
                </c:pt>
              </c:numCache>
            </c:numRef>
          </c:val>
          <c:extLst>
            <c:ext xmlns:c16="http://schemas.microsoft.com/office/drawing/2014/chart" uri="{C3380CC4-5D6E-409C-BE32-E72D297353CC}">
              <c16:uniqueId val="{00000000-7037-45FF-97BF-C98F1B8C0C50}"/>
            </c:ext>
          </c:extLst>
        </c:ser>
        <c:dLbls>
          <c:showLegendKey val="0"/>
          <c:showVal val="0"/>
          <c:showCatName val="0"/>
          <c:showSerName val="0"/>
          <c:showPercent val="0"/>
          <c:showBubbleSize val="0"/>
        </c:dLbls>
        <c:gapWidth val="0"/>
        <c:axId val="1026578904"/>
        <c:axId val="1026584152"/>
      </c:barChart>
      <c:lineChart>
        <c:grouping val="standard"/>
        <c:varyColors val="0"/>
        <c:ser>
          <c:idx val="0"/>
          <c:order val="0"/>
          <c:tx>
            <c:strRef>
              <c:f>'Figure 13'!$D$4</c:f>
              <c:strCache>
                <c:ptCount val="1"/>
                <c:pt idx="0">
                  <c:v>Brisbane</c:v>
                </c:pt>
              </c:strCache>
            </c:strRef>
          </c:tx>
          <c:spPr>
            <a:ln w="28575" cap="rnd">
              <a:solidFill>
                <a:srgbClr val="F4601F"/>
              </a:solidFill>
              <a:round/>
            </a:ln>
            <a:effectLst/>
          </c:spPr>
          <c:marker>
            <c:symbol val="none"/>
          </c:marker>
          <c:cat>
            <c:multiLvlStrRef>
              <c:f>'Figure 13'!$A$17:$C$79</c:f>
              <c:multiLvlStrCache>
                <c:ptCount val="63"/>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pt idx="60">
                    <c:v>Q1</c:v>
                  </c:pt>
                </c:lvl>
                <c:lvl>
                  <c:pt idx="0">
                    <c:v>2020</c:v>
                  </c:pt>
                  <c:pt idx="12">
                    <c:v>2021</c:v>
                  </c:pt>
                  <c:pt idx="24">
                    <c:v>2022</c:v>
                  </c:pt>
                  <c:pt idx="36">
                    <c:v>2023</c:v>
                  </c:pt>
                  <c:pt idx="48">
                    <c:v>2024</c:v>
                  </c:pt>
                  <c:pt idx="60">
                    <c:v>2025</c:v>
                  </c:pt>
                </c:lvl>
              </c:multiLvlStrCache>
            </c:multiLvlStrRef>
          </c:cat>
          <c:val>
            <c:numRef>
              <c:f>'Figure 13'!$D$17:$D$79</c:f>
              <c:numCache>
                <c:formatCode>0.00</c:formatCode>
                <c:ptCount val="63"/>
                <c:pt idx="0">
                  <c:v>5.96</c:v>
                </c:pt>
                <c:pt idx="1">
                  <c:v>5.46</c:v>
                </c:pt>
                <c:pt idx="2">
                  <c:v>4.21</c:v>
                </c:pt>
                <c:pt idx="3">
                  <c:v>4.4400000000000004</c:v>
                </c:pt>
                <c:pt idx="4">
                  <c:v>3.94</c:v>
                </c:pt>
                <c:pt idx="5">
                  <c:v>3.27</c:v>
                </c:pt>
                <c:pt idx="6">
                  <c:v>3.44</c:v>
                </c:pt>
                <c:pt idx="7">
                  <c:v>4.05</c:v>
                </c:pt>
                <c:pt idx="8">
                  <c:v>5.05</c:v>
                </c:pt>
                <c:pt idx="9">
                  <c:v>5.61</c:v>
                </c:pt>
                <c:pt idx="10">
                  <c:v>6.26</c:v>
                </c:pt>
                <c:pt idx="11">
                  <c:v>6.98</c:v>
                </c:pt>
                <c:pt idx="12">
                  <c:v>6.54</c:v>
                </c:pt>
                <c:pt idx="13">
                  <c:v>6.32</c:v>
                </c:pt>
                <c:pt idx="14">
                  <c:v>6.25</c:v>
                </c:pt>
                <c:pt idx="15">
                  <c:v>7.1</c:v>
                </c:pt>
                <c:pt idx="16">
                  <c:v>7.56</c:v>
                </c:pt>
                <c:pt idx="17">
                  <c:v>10.8</c:v>
                </c:pt>
                <c:pt idx="18">
                  <c:v>14.97</c:v>
                </c:pt>
                <c:pt idx="19">
                  <c:v>8.5399999999999991</c:v>
                </c:pt>
                <c:pt idx="20">
                  <c:v>8.36</c:v>
                </c:pt>
                <c:pt idx="21">
                  <c:v>8.44</c:v>
                </c:pt>
                <c:pt idx="22">
                  <c:v>12.13</c:v>
                </c:pt>
                <c:pt idx="23">
                  <c:v>12.2</c:v>
                </c:pt>
                <c:pt idx="24">
                  <c:v>9.1332258064516125</c:v>
                </c:pt>
                <c:pt idx="25">
                  <c:v>10.144642857142856</c:v>
                </c:pt>
                <c:pt idx="26">
                  <c:v>11.373548387096772</c:v>
                </c:pt>
                <c:pt idx="27">
                  <c:v>16.757999999999999</c:v>
                </c:pt>
                <c:pt idx="28">
                  <c:v>31.642903225806457</c:v>
                </c:pt>
                <c:pt idx="29">
                  <c:v>37.934666666666665</c:v>
                </c:pt>
                <c:pt idx="30">
                  <c:v>40.202258064516123</c:v>
                </c:pt>
                <c:pt idx="31">
                  <c:v>16.528064516129028</c:v>
                </c:pt>
                <c:pt idx="32">
                  <c:v>20.953666666666663</c:v>
                </c:pt>
                <c:pt idx="33">
                  <c:v>19.405161290322578</c:v>
                </c:pt>
                <c:pt idx="34">
                  <c:v>19.131000000000007</c:v>
                </c:pt>
                <c:pt idx="35">
                  <c:v>15.06258064516129</c:v>
                </c:pt>
                <c:pt idx="36">
                  <c:v>12.614193548387099</c:v>
                </c:pt>
                <c:pt idx="37">
                  <c:v>13.805357142857142</c:v>
                </c:pt>
                <c:pt idx="38">
                  <c:v>9.2122580645161278</c:v>
                </c:pt>
                <c:pt idx="39">
                  <c:v>12.557666666666661</c:v>
                </c:pt>
                <c:pt idx="40">
                  <c:v>18.191290322580649</c:v>
                </c:pt>
                <c:pt idx="41">
                  <c:v>12.288999999999998</c:v>
                </c:pt>
                <c:pt idx="42">
                  <c:v>10.730645161290324</c:v>
                </c:pt>
                <c:pt idx="43">
                  <c:v>10.914193548387097</c:v>
                </c:pt>
                <c:pt idx="44">
                  <c:v>9.3556666666666626</c:v>
                </c:pt>
                <c:pt idx="45">
                  <c:v>9.637096774193548</c:v>
                </c:pt>
                <c:pt idx="46">
                  <c:v>11.781333333333331</c:v>
                </c:pt>
                <c:pt idx="47">
                  <c:v>11.349354838709678</c:v>
                </c:pt>
                <c:pt idx="48">
                  <c:v>11.38774193548387</c:v>
                </c:pt>
                <c:pt idx="49">
                  <c:v>12.120344827586205</c:v>
                </c:pt>
                <c:pt idx="50">
                  <c:v>11.92483870967742</c:v>
                </c:pt>
                <c:pt idx="51">
                  <c:v>11.965333333333328</c:v>
                </c:pt>
                <c:pt idx="52">
                  <c:v>13.337419354838708</c:v>
                </c:pt>
                <c:pt idx="53">
                  <c:v>15.672999999999996</c:v>
                </c:pt>
                <c:pt idx="54">
                  <c:v>12.992903225806453</c:v>
                </c:pt>
                <c:pt idx="55">
                  <c:v>12.602258064516132</c:v>
                </c:pt>
                <c:pt idx="56">
                  <c:v>12.283333333333337</c:v>
                </c:pt>
                <c:pt idx="57">
                  <c:v>13.28225806451613</c:v>
                </c:pt>
                <c:pt idx="58">
                  <c:v>14.526999999999997</c:v>
                </c:pt>
                <c:pt idx="59">
                  <c:v>16.300967741935484</c:v>
                </c:pt>
                <c:pt idx="60">
                  <c:v>13.944516129032261</c:v>
                </c:pt>
                <c:pt idx="61">
                  <c:v>13.408928571428573</c:v>
                </c:pt>
                <c:pt idx="62">
                  <c:v>13.549677419354836</c:v>
                </c:pt>
              </c:numCache>
            </c:numRef>
          </c:val>
          <c:smooth val="0"/>
          <c:extLst>
            <c:ext xmlns:c16="http://schemas.microsoft.com/office/drawing/2014/chart" uri="{C3380CC4-5D6E-409C-BE32-E72D297353CC}">
              <c16:uniqueId val="{00000001-7037-45FF-97BF-C98F1B8C0C50}"/>
            </c:ext>
          </c:extLst>
        </c:ser>
        <c:ser>
          <c:idx val="3"/>
          <c:order val="1"/>
          <c:tx>
            <c:strRef>
              <c:f>'Figure 13'!$E$4</c:f>
              <c:strCache>
                <c:ptCount val="1"/>
                <c:pt idx="0">
                  <c:v>Sydney</c:v>
                </c:pt>
              </c:strCache>
            </c:strRef>
          </c:tx>
          <c:spPr>
            <a:ln w="28575" cap="rnd">
              <a:solidFill>
                <a:srgbClr val="89B3CE"/>
              </a:solidFill>
              <a:round/>
            </a:ln>
            <a:effectLst/>
          </c:spPr>
          <c:marker>
            <c:symbol val="none"/>
          </c:marker>
          <c:cat>
            <c:multiLvlStrRef>
              <c:f>'Figure 13'!$A$17:$C$79</c:f>
              <c:multiLvlStrCache>
                <c:ptCount val="63"/>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pt idx="60">
                    <c:v>Q1</c:v>
                  </c:pt>
                </c:lvl>
                <c:lvl>
                  <c:pt idx="0">
                    <c:v>2020</c:v>
                  </c:pt>
                  <c:pt idx="12">
                    <c:v>2021</c:v>
                  </c:pt>
                  <c:pt idx="24">
                    <c:v>2022</c:v>
                  </c:pt>
                  <c:pt idx="36">
                    <c:v>2023</c:v>
                  </c:pt>
                  <c:pt idx="48">
                    <c:v>2024</c:v>
                  </c:pt>
                  <c:pt idx="60">
                    <c:v>2025</c:v>
                  </c:pt>
                </c:lvl>
              </c:multiLvlStrCache>
            </c:multiLvlStrRef>
          </c:cat>
          <c:val>
            <c:numRef>
              <c:f>'Figure 13'!$E$17:$E$79</c:f>
              <c:numCache>
                <c:formatCode>0.00</c:formatCode>
                <c:ptCount val="63"/>
                <c:pt idx="0">
                  <c:v>6.44</c:v>
                </c:pt>
                <c:pt idx="1">
                  <c:v>5.81</c:v>
                </c:pt>
                <c:pt idx="2">
                  <c:v>4.8099999999999996</c:v>
                </c:pt>
                <c:pt idx="3">
                  <c:v>4.54</c:v>
                </c:pt>
                <c:pt idx="4">
                  <c:v>4.21</c:v>
                </c:pt>
                <c:pt idx="5">
                  <c:v>4.17</c:v>
                </c:pt>
                <c:pt idx="6">
                  <c:v>4.2699999999999996</c:v>
                </c:pt>
                <c:pt idx="7">
                  <c:v>4.54</c:v>
                </c:pt>
                <c:pt idx="8">
                  <c:v>4.29</c:v>
                </c:pt>
                <c:pt idx="9">
                  <c:v>5.34</c:v>
                </c:pt>
                <c:pt idx="10">
                  <c:v>6.18</c:v>
                </c:pt>
                <c:pt idx="11">
                  <c:v>6.37</c:v>
                </c:pt>
                <c:pt idx="12">
                  <c:v>6.07</c:v>
                </c:pt>
                <c:pt idx="13">
                  <c:v>5.9</c:v>
                </c:pt>
                <c:pt idx="14">
                  <c:v>6.18</c:v>
                </c:pt>
                <c:pt idx="15">
                  <c:v>6.84</c:v>
                </c:pt>
                <c:pt idx="16">
                  <c:v>7.52</c:v>
                </c:pt>
                <c:pt idx="17">
                  <c:v>11.06</c:v>
                </c:pt>
                <c:pt idx="18">
                  <c:v>16.64</c:v>
                </c:pt>
                <c:pt idx="19">
                  <c:v>8.67</c:v>
                </c:pt>
                <c:pt idx="20">
                  <c:v>8.06</c:v>
                </c:pt>
                <c:pt idx="21">
                  <c:v>8.2200000000000006</c:v>
                </c:pt>
                <c:pt idx="22">
                  <c:v>12.17</c:v>
                </c:pt>
                <c:pt idx="23">
                  <c:v>11.23</c:v>
                </c:pt>
                <c:pt idx="24">
                  <c:v>8.6387096774193548</c:v>
                </c:pt>
                <c:pt idx="25">
                  <c:v>9.8282142857142816</c:v>
                </c:pt>
                <c:pt idx="26">
                  <c:v>10.984838709677419</c:v>
                </c:pt>
                <c:pt idx="27">
                  <c:v>15.990666666666669</c:v>
                </c:pt>
                <c:pt idx="28">
                  <c:v>29.870645161290327</c:v>
                </c:pt>
                <c:pt idx="29">
                  <c:v>40.702333333333335</c:v>
                </c:pt>
                <c:pt idx="30">
                  <c:v>43.334193548387091</c:v>
                </c:pt>
                <c:pt idx="31">
                  <c:v>16.97258064516129</c:v>
                </c:pt>
                <c:pt idx="32">
                  <c:v>20.656999999999996</c:v>
                </c:pt>
                <c:pt idx="33">
                  <c:v>19.337096774193551</c:v>
                </c:pt>
                <c:pt idx="34">
                  <c:v>18.58966666666667</c:v>
                </c:pt>
                <c:pt idx="35">
                  <c:v>15.23258064516129</c:v>
                </c:pt>
                <c:pt idx="36">
                  <c:v>12.575161290322583</c:v>
                </c:pt>
                <c:pt idx="37">
                  <c:v>14.198928571428571</c:v>
                </c:pt>
                <c:pt idx="38">
                  <c:v>9.5741935483870968</c:v>
                </c:pt>
                <c:pt idx="39">
                  <c:v>12.219666666666665</c:v>
                </c:pt>
                <c:pt idx="40">
                  <c:v>19.269354838709678</c:v>
                </c:pt>
                <c:pt idx="41">
                  <c:v>12.626666666666665</c:v>
                </c:pt>
                <c:pt idx="42">
                  <c:v>10.772580645161289</c:v>
                </c:pt>
                <c:pt idx="43">
                  <c:v>11.063548387096773</c:v>
                </c:pt>
                <c:pt idx="44">
                  <c:v>9.2056666666666658</c:v>
                </c:pt>
                <c:pt idx="45">
                  <c:v>9.3274193548387103</c:v>
                </c:pt>
                <c:pt idx="46">
                  <c:v>11.805666666666665</c:v>
                </c:pt>
                <c:pt idx="47">
                  <c:v>11.340967741935481</c:v>
                </c:pt>
                <c:pt idx="48">
                  <c:v>11.279032258064516</c:v>
                </c:pt>
                <c:pt idx="49">
                  <c:v>12.034827586206896</c:v>
                </c:pt>
                <c:pt idx="50">
                  <c:v>11.824838709677419</c:v>
                </c:pt>
                <c:pt idx="51">
                  <c:v>11.956666666666667</c:v>
                </c:pt>
                <c:pt idx="52">
                  <c:v>13.46354838709677</c:v>
                </c:pt>
                <c:pt idx="53">
                  <c:v>16.428999999999998</c:v>
                </c:pt>
                <c:pt idx="54">
                  <c:v>13.155483870967744</c:v>
                </c:pt>
                <c:pt idx="55">
                  <c:v>12.546451612903228</c:v>
                </c:pt>
                <c:pt idx="56">
                  <c:v>11.989000000000001</c:v>
                </c:pt>
                <c:pt idx="57">
                  <c:v>12.927741935483873</c:v>
                </c:pt>
                <c:pt idx="58">
                  <c:v>13.619333333333332</c:v>
                </c:pt>
                <c:pt idx="59">
                  <c:v>14.444838709677422</c:v>
                </c:pt>
                <c:pt idx="60">
                  <c:v>13.362258064516128</c:v>
                </c:pt>
                <c:pt idx="61">
                  <c:v>13.539642857142853</c:v>
                </c:pt>
                <c:pt idx="62">
                  <c:v>13.103225806451617</c:v>
                </c:pt>
              </c:numCache>
            </c:numRef>
          </c:val>
          <c:smooth val="0"/>
          <c:extLst>
            <c:ext xmlns:c16="http://schemas.microsoft.com/office/drawing/2014/chart" uri="{C3380CC4-5D6E-409C-BE32-E72D297353CC}">
              <c16:uniqueId val="{00000002-7037-45FF-97BF-C98F1B8C0C50}"/>
            </c:ext>
          </c:extLst>
        </c:ser>
        <c:ser>
          <c:idx val="1"/>
          <c:order val="2"/>
          <c:tx>
            <c:strRef>
              <c:f>'Figure 13'!$F$4</c:f>
              <c:strCache>
                <c:ptCount val="1"/>
                <c:pt idx="0">
                  <c:v>Victoria</c:v>
                </c:pt>
              </c:strCache>
            </c:strRef>
          </c:tx>
          <c:spPr>
            <a:ln w="28575" cap="rnd">
              <a:solidFill>
                <a:srgbClr val="2F3F51"/>
              </a:solidFill>
              <a:round/>
            </a:ln>
            <a:effectLst/>
          </c:spPr>
          <c:marker>
            <c:symbol val="none"/>
          </c:marker>
          <c:cat>
            <c:multiLvlStrRef>
              <c:f>'Figure 13'!$A$17:$C$79</c:f>
              <c:multiLvlStrCache>
                <c:ptCount val="63"/>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pt idx="60">
                    <c:v>Q1</c:v>
                  </c:pt>
                </c:lvl>
                <c:lvl>
                  <c:pt idx="0">
                    <c:v>2020</c:v>
                  </c:pt>
                  <c:pt idx="12">
                    <c:v>2021</c:v>
                  </c:pt>
                  <c:pt idx="24">
                    <c:v>2022</c:v>
                  </c:pt>
                  <c:pt idx="36">
                    <c:v>2023</c:v>
                  </c:pt>
                  <c:pt idx="48">
                    <c:v>2024</c:v>
                  </c:pt>
                  <c:pt idx="60">
                    <c:v>2025</c:v>
                  </c:pt>
                </c:lvl>
              </c:multiLvlStrCache>
            </c:multiLvlStrRef>
          </c:cat>
          <c:val>
            <c:numRef>
              <c:f>'Figure 13'!$F$17:$F$79</c:f>
              <c:numCache>
                <c:formatCode>0.00</c:formatCode>
                <c:ptCount val="63"/>
                <c:pt idx="0">
                  <c:v>6.35</c:v>
                </c:pt>
                <c:pt idx="1">
                  <c:v>5.94</c:v>
                </c:pt>
                <c:pt idx="2">
                  <c:v>4.87</c:v>
                </c:pt>
                <c:pt idx="3">
                  <c:v>4.49</c:v>
                </c:pt>
                <c:pt idx="4">
                  <c:v>4.8099999999999996</c:v>
                </c:pt>
                <c:pt idx="5">
                  <c:v>4.63</c:v>
                </c:pt>
                <c:pt idx="6">
                  <c:v>4.7300000000000004</c:v>
                </c:pt>
                <c:pt idx="7">
                  <c:v>4.82</c:v>
                </c:pt>
                <c:pt idx="8">
                  <c:v>4.12</c:v>
                </c:pt>
                <c:pt idx="9">
                  <c:v>5.0599999999999996</c:v>
                </c:pt>
                <c:pt idx="10">
                  <c:v>5.55</c:v>
                </c:pt>
                <c:pt idx="11">
                  <c:v>5.95</c:v>
                </c:pt>
                <c:pt idx="12">
                  <c:v>5.44</c:v>
                </c:pt>
                <c:pt idx="13">
                  <c:v>5.46</c:v>
                </c:pt>
                <c:pt idx="14">
                  <c:v>5.65</c:v>
                </c:pt>
                <c:pt idx="15">
                  <c:v>6.07</c:v>
                </c:pt>
                <c:pt idx="16">
                  <c:v>6.34</c:v>
                </c:pt>
                <c:pt idx="17">
                  <c:v>9.3800000000000008</c:v>
                </c:pt>
                <c:pt idx="18">
                  <c:v>15.48</c:v>
                </c:pt>
                <c:pt idx="19">
                  <c:v>7.5</c:v>
                </c:pt>
                <c:pt idx="20">
                  <c:v>7.23</c:v>
                </c:pt>
                <c:pt idx="21">
                  <c:v>7.63</c:v>
                </c:pt>
                <c:pt idx="22">
                  <c:v>11.76</c:v>
                </c:pt>
                <c:pt idx="23">
                  <c:v>10.68</c:v>
                </c:pt>
                <c:pt idx="24">
                  <c:v>8.5758064516129018</c:v>
                </c:pt>
                <c:pt idx="25">
                  <c:v>9.526428571428573</c:v>
                </c:pt>
                <c:pt idx="26">
                  <c:v>10.356129032258066</c:v>
                </c:pt>
                <c:pt idx="27">
                  <c:v>14.560666666666666</c:v>
                </c:pt>
                <c:pt idx="28">
                  <c:v>32.925483870967746</c:v>
                </c:pt>
                <c:pt idx="29">
                  <c:v>38.877333333333333</c:v>
                </c:pt>
                <c:pt idx="30">
                  <c:v>37.280645161290302</c:v>
                </c:pt>
                <c:pt idx="31">
                  <c:v>16.670322580645166</c:v>
                </c:pt>
                <c:pt idx="32">
                  <c:v>19.086333333333339</c:v>
                </c:pt>
                <c:pt idx="33">
                  <c:v>19.21516129032258</c:v>
                </c:pt>
                <c:pt idx="34">
                  <c:v>18.553666666666668</c:v>
                </c:pt>
                <c:pt idx="35">
                  <c:v>14.600967741935486</c:v>
                </c:pt>
                <c:pt idx="36">
                  <c:v>12.242580645161288</c:v>
                </c:pt>
                <c:pt idx="37">
                  <c:v>13.204285714285717</c:v>
                </c:pt>
                <c:pt idx="38">
                  <c:v>9.2783870967741944</c:v>
                </c:pt>
                <c:pt idx="39">
                  <c:v>11.254666666666667</c:v>
                </c:pt>
                <c:pt idx="40">
                  <c:v>18.190645161290327</c:v>
                </c:pt>
                <c:pt idx="41">
                  <c:v>12</c:v>
                </c:pt>
                <c:pt idx="42">
                  <c:v>10.982258064516101</c:v>
                </c:pt>
                <c:pt idx="43">
                  <c:v>10.861290322580647</c:v>
                </c:pt>
                <c:pt idx="44">
                  <c:v>8.815333333333335</c:v>
                </c:pt>
                <c:pt idx="45">
                  <c:v>8.8554838709677419</c:v>
                </c:pt>
                <c:pt idx="46">
                  <c:v>11.421666666666663</c:v>
                </c:pt>
                <c:pt idx="47">
                  <c:v>10.908387096774199</c:v>
                </c:pt>
                <c:pt idx="48">
                  <c:v>10.781612903225808</c:v>
                </c:pt>
                <c:pt idx="49">
                  <c:v>11.548965517241378</c:v>
                </c:pt>
                <c:pt idx="50">
                  <c:v>11.220645161290323</c:v>
                </c:pt>
                <c:pt idx="51">
                  <c:v>11.590333333333332</c:v>
                </c:pt>
                <c:pt idx="52">
                  <c:v>13.089032258064519</c:v>
                </c:pt>
                <c:pt idx="53">
                  <c:v>16.05233333333334</c:v>
                </c:pt>
                <c:pt idx="54">
                  <c:v>13.099354838709676</c:v>
                </c:pt>
                <c:pt idx="55">
                  <c:v>11.82870967741936</c:v>
                </c:pt>
                <c:pt idx="56">
                  <c:v>11.257333333333332</c:v>
                </c:pt>
                <c:pt idx="57">
                  <c:v>11.61032258064516</c:v>
                </c:pt>
                <c:pt idx="58">
                  <c:v>12.092666666666666</c:v>
                </c:pt>
                <c:pt idx="59">
                  <c:v>13.07032258064516</c:v>
                </c:pt>
                <c:pt idx="60">
                  <c:v>12.194193548387098</c:v>
                </c:pt>
                <c:pt idx="61">
                  <c:v>12.568571428571429</c:v>
                </c:pt>
                <c:pt idx="62">
                  <c:v>11.839354838709676</c:v>
                </c:pt>
              </c:numCache>
            </c:numRef>
          </c:val>
          <c:smooth val="0"/>
          <c:extLst>
            <c:ext xmlns:c16="http://schemas.microsoft.com/office/drawing/2014/chart" uri="{C3380CC4-5D6E-409C-BE32-E72D297353CC}">
              <c16:uniqueId val="{00000003-7037-45FF-97BF-C98F1B8C0C50}"/>
            </c:ext>
          </c:extLst>
        </c:ser>
        <c:ser>
          <c:idx val="4"/>
          <c:order val="3"/>
          <c:tx>
            <c:strRef>
              <c:f>'Figure 13'!$G$4</c:f>
              <c:strCache>
                <c:ptCount val="1"/>
                <c:pt idx="0">
                  <c:v>Adelaide</c:v>
                </c:pt>
              </c:strCache>
            </c:strRef>
          </c:tx>
          <c:spPr>
            <a:ln w="28575" cap="rnd">
              <a:solidFill>
                <a:srgbClr val="9572B2"/>
              </a:solidFill>
              <a:round/>
            </a:ln>
            <a:effectLst/>
          </c:spPr>
          <c:marker>
            <c:symbol val="none"/>
          </c:marker>
          <c:cat>
            <c:multiLvlStrRef>
              <c:f>'Figure 13'!$A$17:$C$79</c:f>
              <c:multiLvlStrCache>
                <c:ptCount val="63"/>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pt idx="60">
                    <c:v>Q1</c:v>
                  </c:pt>
                </c:lvl>
                <c:lvl>
                  <c:pt idx="0">
                    <c:v>2020</c:v>
                  </c:pt>
                  <c:pt idx="12">
                    <c:v>2021</c:v>
                  </c:pt>
                  <c:pt idx="24">
                    <c:v>2022</c:v>
                  </c:pt>
                  <c:pt idx="36">
                    <c:v>2023</c:v>
                  </c:pt>
                  <c:pt idx="48">
                    <c:v>2024</c:v>
                  </c:pt>
                  <c:pt idx="60">
                    <c:v>2025</c:v>
                  </c:pt>
                </c:lvl>
              </c:multiLvlStrCache>
            </c:multiLvlStrRef>
          </c:cat>
          <c:val>
            <c:numRef>
              <c:f>'Figure 13'!$G$17:$G$79</c:f>
              <c:numCache>
                <c:formatCode>0.00</c:formatCode>
                <c:ptCount val="63"/>
                <c:pt idx="0">
                  <c:v>6.48</c:v>
                </c:pt>
                <c:pt idx="1">
                  <c:v>6.96</c:v>
                </c:pt>
                <c:pt idx="2">
                  <c:v>5.42</c:v>
                </c:pt>
                <c:pt idx="3">
                  <c:v>5.01</c:v>
                </c:pt>
                <c:pt idx="4">
                  <c:v>5.0999999999999996</c:v>
                </c:pt>
                <c:pt idx="5">
                  <c:v>5.27</c:v>
                </c:pt>
                <c:pt idx="6">
                  <c:v>6.22</c:v>
                </c:pt>
                <c:pt idx="7">
                  <c:v>5.36</c:v>
                </c:pt>
                <c:pt idx="8">
                  <c:v>4.63</c:v>
                </c:pt>
                <c:pt idx="9">
                  <c:v>5.62</c:v>
                </c:pt>
                <c:pt idx="10">
                  <c:v>6.07</c:v>
                </c:pt>
                <c:pt idx="11">
                  <c:v>6.33</c:v>
                </c:pt>
                <c:pt idx="12">
                  <c:v>6.44</c:v>
                </c:pt>
                <c:pt idx="13">
                  <c:v>5.85</c:v>
                </c:pt>
                <c:pt idx="14">
                  <c:v>5.88</c:v>
                </c:pt>
                <c:pt idx="15">
                  <c:v>7.24</c:v>
                </c:pt>
                <c:pt idx="16">
                  <c:v>7.48</c:v>
                </c:pt>
                <c:pt idx="17">
                  <c:v>11.41</c:v>
                </c:pt>
                <c:pt idx="18">
                  <c:v>17.16</c:v>
                </c:pt>
                <c:pt idx="19">
                  <c:v>8.81</c:v>
                </c:pt>
                <c:pt idx="20">
                  <c:v>8.4600000000000009</c:v>
                </c:pt>
                <c:pt idx="21">
                  <c:v>8.34</c:v>
                </c:pt>
                <c:pt idx="22">
                  <c:v>12.13</c:v>
                </c:pt>
                <c:pt idx="23">
                  <c:v>11.58</c:v>
                </c:pt>
                <c:pt idx="24">
                  <c:v>8.6806451612903217</c:v>
                </c:pt>
                <c:pt idx="25">
                  <c:v>10.514999999999999</c:v>
                </c:pt>
                <c:pt idx="26">
                  <c:v>11.347741935483871</c:v>
                </c:pt>
                <c:pt idx="27">
                  <c:v>16.11866666666667</c:v>
                </c:pt>
                <c:pt idx="28">
                  <c:v>33.438387096774193</c:v>
                </c:pt>
                <c:pt idx="29">
                  <c:v>39.876999999999995</c:v>
                </c:pt>
                <c:pt idx="30">
                  <c:v>42.893548387096786</c:v>
                </c:pt>
                <c:pt idx="31">
                  <c:v>17.158387096774192</c:v>
                </c:pt>
                <c:pt idx="32">
                  <c:v>21.645333333333337</c:v>
                </c:pt>
                <c:pt idx="33">
                  <c:v>20.230645161290326</c:v>
                </c:pt>
                <c:pt idx="34">
                  <c:v>20.156666666666673</c:v>
                </c:pt>
                <c:pt idx="35">
                  <c:v>15.439999999999996</c:v>
                </c:pt>
                <c:pt idx="36">
                  <c:v>13.098709677419357</c:v>
                </c:pt>
                <c:pt idx="37">
                  <c:v>14.766785714285716</c:v>
                </c:pt>
                <c:pt idx="38">
                  <c:v>10.122580645161291</c:v>
                </c:pt>
                <c:pt idx="39">
                  <c:v>12.876666666666667</c:v>
                </c:pt>
                <c:pt idx="40">
                  <c:v>19.569677419354839</c:v>
                </c:pt>
                <c:pt idx="41">
                  <c:v>12.951000000000001</c:v>
                </c:pt>
                <c:pt idx="42">
                  <c:v>11.347419354838708</c:v>
                </c:pt>
                <c:pt idx="43">
                  <c:v>11.369677419354838</c:v>
                </c:pt>
                <c:pt idx="44">
                  <c:v>9.6560000000000024</c:v>
                </c:pt>
                <c:pt idx="45">
                  <c:v>9.92</c:v>
                </c:pt>
                <c:pt idx="46">
                  <c:v>12.178666666666667</c:v>
                </c:pt>
                <c:pt idx="47">
                  <c:v>11.614193548387098</c:v>
                </c:pt>
                <c:pt idx="48">
                  <c:v>11.230322580645163</c:v>
                </c:pt>
                <c:pt idx="49">
                  <c:v>11.76931034482759</c:v>
                </c:pt>
                <c:pt idx="50">
                  <c:v>11.945806451612906</c:v>
                </c:pt>
                <c:pt idx="51">
                  <c:v>11.934666666666665</c:v>
                </c:pt>
                <c:pt idx="52">
                  <c:v>13.554838709677423</c:v>
                </c:pt>
                <c:pt idx="53">
                  <c:v>16.11333333333333</c:v>
                </c:pt>
                <c:pt idx="54">
                  <c:v>13.662258064516129</c:v>
                </c:pt>
                <c:pt idx="55">
                  <c:v>12.613870967741931</c:v>
                </c:pt>
                <c:pt idx="56">
                  <c:v>12.034000000000001</c:v>
                </c:pt>
                <c:pt idx="57">
                  <c:v>12.769354838709676</c:v>
                </c:pt>
                <c:pt idx="58">
                  <c:v>13.625000000000002</c:v>
                </c:pt>
                <c:pt idx="59">
                  <c:v>14.250000000000002</c:v>
                </c:pt>
                <c:pt idx="60">
                  <c:v>13.400645161290322</c:v>
                </c:pt>
                <c:pt idx="61">
                  <c:v>13.609642857142855</c:v>
                </c:pt>
                <c:pt idx="62">
                  <c:v>13.519032258064515</c:v>
                </c:pt>
              </c:numCache>
            </c:numRef>
          </c:val>
          <c:smooth val="0"/>
          <c:extLst>
            <c:ext xmlns:c16="http://schemas.microsoft.com/office/drawing/2014/chart" uri="{C3380CC4-5D6E-409C-BE32-E72D297353CC}">
              <c16:uniqueId val="{00000004-7037-45FF-97BF-C98F1B8C0C50}"/>
            </c:ext>
          </c:extLst>
        </c:ser>
        <c:ser>
          <c:idx val="5"/>
          <c:order val="4"/>
          <c:tx>
            <c:strRef>
              <c:f>'Figure 13'!$H$4</c:f>
              <c:strCache>
                <c:ptCount val="1"/>
                <c:pt idx="0">
                  <c:v>Wallumbilla</c:v>
                </c:pt>
              </c:strCache>
            </c:strRef>
          </c:tx>
          <c:spPr>
            <a:ln w="28575" cap="rnd">
              <a:solidFill>
                <a:srgbClr val="F06EA6"/>
              </a:solidFill>
              <a:round/>
            </a:ln>
            <a:effectLst/>
          </c:spPr>
          <c:marker>
            <c:symbol val="none"/>
          </c:marker>
          <c:cat>
            <c:multiLvlStrRef>
              <c:f>'Figure 13'!$A$17:$C$79</c:f>
              <c:multiLvlStrCache>
                <c:ptCount val="63"/>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pt idx="60">
                    <c:v>Q1</c:v>
                  </c:pt>
                </c:lvl>
                <c:lvl>
                  <c:pt idx="0">
                    <c:v>2020</c:v>
                  </c:pt>
                  <c:pt idx="12">
                    <c:v>2021</c:v>
                  </c:pt>
                  <c:pt idx="24">
                    <c:v>2022</c:v>
                  </c:pt>
                  <c:pt idx="36">
                    <c:v>2023</c:v>
                  </c:pt>
                  <c:pt idx="48">
                    <c:v>2024</c:v>
                  </c:pt>
                  <c:pt idx="60">
                    <c:v>2025</c:v>
                  </c:pt>
                </c:lvl>
              </c:multiLvlStrCache>
            </c:multiLvlStrRef>
          </c:cat>
          <c:val>
            <c:numRef>
              <c:f>'Figure 13'!$H$17:$H$79</c:f>
              <c:numCache>
                <c:formatCode>0.00</c:formatCode>
                <c:ptCount val="63"/>
                <c:pt idx="0">
                  <c:v>6.43</c:v>
                </c:pt>
                <c:pt idx="1">
                  <c:v>6.14</c:v>
                </c:pt>
                <c:pt idx="2">
                  <c:v>4.4400000000000004</c:v>
                </c:pt>
                <c:pt idx="3">
                  <c:v>4.5599999999999996</c:v>
                </c:pt>
                <c:pt idx="4">
                  <c:v>3.79</c:v>
                </c:pt>
                <c:pt idx="5">
                  <c:v>3.5</c:v>
                </c:pt>
                <c:pt idx="6">
                  <c:v>3.72</c:v>
                </c:pt>
                <c:pt idx="7">
                  <c:v>3.91</c:v>
                </c:pt>
                <c:pt idx="8">
                  <c:v>4.54</c:v>
                </c:pt>
                <c:pt idx="9">
                  <c:v>5.08</c:v>
                </c:pt>
                <c:pt idx="10">
                  <c:v>6.27</c:v>
                </c:pt>
                <c:pt idx="11">
                  <c:v>7.1</c:v>
                </c:pt>
                <c:pt idx="12">
                  <c:v>7.37</c:v>
                </c:pt>
                <c:pt idx="13">
                  <c:v>6.14</c:v>
                </c:pt>
                <c:pt idx="14">
                  <c:v>6.15</c:v>
                </c:pt>
                <c:pt idx="15">
                  <c:v>7.71</c:v>
                </c:pt>
                <c:pt idx="16">
                  <c:v>6.83</c:v>
                </c:pt>
                <c:pt idx="17">
                  <c:v>10</c:v>
                </c:pt>
                <c:pt idx="18">
                  <c:v>16.2</c:v>
                </c:pt>
                <c:pt idx="19">
                  <c:v>8.4499999999999993</c:v>
                </c:pt>
                <c:pt idx="20">
                  <c:v>8.11</c:v>
                </c:pt>
                <c:pt idx="21">
                  <c:v>8.68</c:v>
                </c:pt>
                <c:pt idx="22">
                  <c:v>11.27</c:v>
                </c:pt>
                <c:pt idx="23">
                  <c:v>11.43</c:v>
                </c:pt>
                <c:pt idx="24">
                  <c:v>9.61</c:v>
                </c:pt>
                <c:pt idx="25">
                  <c:v>9.76</c:v>
                </c:pt>
                <c:pt idx="26">
                  <c:v>10.59</c:v>
                </c:pt>
                <c:pt idx="27">
                  <c:v>16.739999999999998</c:v>
                </c:pt>
                <c:pt idx="28">
                  <c:v>25.7</c:v>
                </c:pt>
                <c:pt idx="29">
                  <c:v>37.22</c:v>
                </c:pt>
                <c:pt idx="30">
                  <c:v>41.95</c:v>
                </c:pt>
                <c:pt idx="31">
                  <c:v>16.59</c:v>
                </c:pt>
                <c:pt idx="32">
                  <c:v>21.77</c:v>
                </c:pt>
                <c:pt idx="33">
                  <c:v>21.06</c:v>
                </c:pt>
                <c:pt idx="34">
                  <c:v>19.14</c:v>
                </c:pt>
                <c:pt idx="35">
                  <c:v>12.3</c:v>
                </c:pt>
                <c:pt idx="36">
                  <c:v>11.32</c:v>
                </c:pt>
                <c:pt idx="37">
                  <c:v>11.52</c:v>
                </c:pt>
                <c:pt idx="38">
                  <c:v>8.7799999999999994</c:v>
                </c:pt>
                <c:pt idx="39">
                  <c:v>12.01</c:v>
                </c:pt>
                <c:pt idx="40">
                  <c:v>17.170000000000002</c:v>
                </c:pt>
                <c:pt idx="41">
                  <c:v>12.23</c:v>
                </c:pt>
                <c:pt idx="42">
                  <c:v>10.77</c:v>
                </c:pt>
                <c:pt idx="43">
                  <c:v>10.98</c:v>
                </c:pt>
                <c:pt idx="44">
                  <c:v>9.5184813753581654</c:v>
                </c:pt>
                <c:pt idx="45">
                  <c:v>9.6125170068027206</c:v>
                </c:pt>
                <c:pt idx="46">
                  <c:v>10.531961147086031</c:v>
                </c:pt>
                <c:pt idx="47">
                  <c:v>11.301666666666666</c:v>
                </c:pt>
                <c:pt idx="48">
                  <c:v>11.405365157078743</c:v>
                </c:pt>
                <c:pt idx="49">
                  <c:v>11.736915351506456</c:v>
                </c:pt>
                <c:pt idx="50">
                  <c:v>11.690865587614356</c:v>
                </c:pt>
                <c:pt idx="51">
                  <c:v>10.979588607594936</c:v>
                </c:pt>
                <c:pt idx="52">
                  <c:v>14.252492113564669</c:v>
                </c:pt>
                <c:pt idx="53">
                  <c:v>17.258208075449456</c:v>
                </c:pt>
                <c:pt idx="54">
                  <c:v>13.235031847133758</c:v>
                </c:pt>
                <c:pt idx="55">
                  <c:v>11.866256914566687</c:v>
                </c:pt>
                <c:pt idx="56">
                  <c:v>12.115130086724482</c:v>
                </c:pt>
                <c:pt idx="57">
                  <c:v>12.876315789473685</c:v>
                </c:pt>
                <c:pt idx="58">
                  <c:v>14.445228276877762</c:v>
                </c:pt>
                <c:pt idx="59">
                  <c:v>14.85104401805869</c:v>
                </c:pt>
                <c:pt idx="60">
                  <c:v>13.904550182007281</c:v>
                </c:pt>
                <c:pt idx="61">
                  <c:v>13.397839898348158</c:v>
                </c:pt>
                <c:pt idx="62">
                  <c:v>13.691050583657587</c:v>
                </c:pt>
              </c:numCache>
            </c:numRef>
          </c:val>
          <c:smooth val="0"/>
          <c:extLst>
            <c:ext xmlns:c16="http://schemas.microsoft.com/office/drawing/2014/chart" uri="{C3380CC4-5D6E-409C-BE32-E72D297353CC}">
              <c16:uniqueId val="{00000005-7037-45FF-97BF-C98F1B8C0C50}"/>
            </c:ext>
          </c:extLst>
        </c:ser>
        <c:dLbls>
          <c:showLegendKey val="0"/>
          <c:showVal val="0"/>
          <c:showCatName val="0"/>
          <c:showSerName val="0"/>
          <c:showPercent val="0"/>
          <c:showBubbleSize val="0"/>
        </c:dLbls>
        <c:marker val="1"/>
        <c:smooth val="0"/>
        <c:axId val="1026578904"/>
        <c:axId val="1026584152"/>
      </c:lineChart>
      <c:catAx>
        <c:axId val="1026578904"/>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tickLblSkip val="1"/>
        <c:noMultiLvlLbl val="0"/>
      </c:catAx>
      <c:valAx>
        <c:axId val="1026584152"/>
        <c:scaling>
          <c:orientation val="minMax"/>
          <c:max val="5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Price ($ per 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a:solidFill>
            <a:srgbClr val="D9D9D9"/>
          </a:solid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3684133391955E-2"/>
          <c:y val="3.3639143730886847E-2"/>
          <c:w val="0.90495063751548821"/>
          <c:h val="0.75477037037037031"/>
        </c:manualLayout>
      </c:layout>
      <c:barChart>
        <c:barDir val="col"/>
        <c:grouping val="stacked"/>
        <c:varyColors val="0"/>
        <c:ser>
          <c:idx val="0"/>
          <c:order val="0"/>
          <c:tx>
            <c:strRef>
              <c:f>'Figure 14'!$C$4</c:f>
              <c:strCache>
                <c:ptCount val="1"/>
                <c:pt idx="0">
                  <c:v>Brisbane</c:v>
                </c:pt>
              </c:strCache>
            </c:strRef>
          </c:tx>
          <c:spPr>
            <a:solidFill>
              <a:srgbClr val="E06026"/>
            </a:solidFill>
            <a:ln>
              <a:noFill/>
            </a:ln>
            <a:effectLst/>
          </c:spPr>
          <c:invertIfNegative val="0"/>
          <c:dPt>
            <c:idx val="0"/>
            <c:invertIfNegative val="0"/>
            <c:bubble3D val="0"/>
            <c:spPr>
              <a:solidFill>
                <a:srgbClr val="E06026">
                  <a:alpha val="50000"/>
                </a:srgbClr>
              </a:solidFill>
              <a:ln>
                <a:noFill/>
              </a:ln>
              <a:effectLst/>
            </c:spPr>
            <c:extLst>
              <c:ext xmlns:c16="http://schemas.microsoft.com/office/drawing/2014/chart" uri="{C3380CC4-5D6E-409C-BE32-E72D297353CC}">
                <c16:uniqueId val="{00000001-6D04-40C2-A930-1B311FBD56C1}"/>
              </c:ext>
            </c:extLst>
          </c:dPt>
          <c:dPt>
            <c:idx val="1"/>
            <c:invertIfNegative val="0"/>
            <c:bubble3D val="0"/>
            <c:spPr>
              <a:solidFill>
                <a:srgbClr val="E06026">
                  <a:alpha val="50000"/>
                </a:srgbClr>
              </a:solidFill>
              <a:ln>
                <a:noFill/>
              </a:ln>
              <a:effectLst/>
            </c:spPr>
            <c:extLst>
              <c:ext xmlns:c16="http://schemas.microsoft.com/office/drawing/2014/chart" uri="{C3380CC4-5D6E-409C-BE32-E72D297353CC}">
                <c16:uniqueId val="{00000003-6D04-40C2-A930-1B311FBD56C1}"/>
              </c:ext>
            </c:extLst>
          </c:dPt>
          <c:dPt>
            <c:idx val="2"/>
            <c:invertIfNegative val="0"/>
            <c:bubble3D val="0"/>
            <c:spPr>
              <a:solidFill>
                <a:srgbClr val="E06026">
                  <a:alpha val="50000"/>
                </a:srgbClr>
              </a:solidFill>
              <a:ln>
                <a:noFill/>
              </a:ln>
              <a:effectLst/>
            </c:spPr>
            <c:extLst>
              <c:ext xmlns:c16="http://schemas.microsoft.com/office/drawing/2014/chart" uri="{C3380CC4-5D6E-409C-BE32-E72D297353CC}">
                <c16:uniqueId val="{00000005-6D04-40C2-A930-1B311FBD56C1}"/>
              </c:ext>
            </c:extLst>
          </c:dPt>
          <c:dPt>
            <c:idx val="3"/>
            <c:invertIfNegative val="0"/>
            <c:bubble3D val="0"/>
            <c:spPr>
              <a:solidFill>
                <a:srgbClr val="E06026">
                  <a:alpha val="50000"/>
                </a:srgbClr>
              </a:solidFill>
              <a:ln>
                <a:noFill/>
              </a:ln>
              <a:effectLst/>
            </c:spPr>
            <c:extLst>
              <c:ext xmlns:c16="http://schemas.microsoft.com/office/drawing/2014/chart" uri="{C3380CC4-5D6E-409C-BE32-E72D297353CC}">
                <c16:uniqueId val="{00000007-6D04-40C2-A930-1B311FBD56C1}"/>
              </c:ext>
            </c:extLst>
          </c:dPt>
          <c:dPt>
            <c:idx val="4"/>
            <c:invertIfNegative val="0"/>
            <c:bubble3D val="0"/>
            <c:spPr>
              <a:solidFill>
                <a:srgbClr val="E06026"/>
              </a:solidFill>
              <a:ln>
                <a:noFill/>
              </a:ln>
              <a:effectLst/>
            </c:spPr>
            <c:extLst>
              <c:ext xmlns:c16="http://schemas.microsoft.com/office/drawing/2014/chart" uri="{C3380CC4-5D6E-409C-BE32-E72D297353CC}">
                <c16:uniqueId val="{00000009-6D04-40C2-A930-1B311FBD56C1}"/>
              </c:ext>
            </c:extLst>
          </c:dPt>
          <c:dPt>
            <c:idx val="5"/>
            <c:invertIfNegative val="0"/>
            <c:bubble3D val="0"/>
            <c:spPr>
              <a:solidFill>
                <a:srgbClr val="E06026">
                  <a:alpha val="50000"/>
                </a:srgbClr>
              </a:solidFill>
              <a:ln>
                <a:noFill/>
              </a:ln>
              <a:effectLst/>
            </c:spPr>
            <c:extLst>
              <c:ext xmlns:c16="http://schemas.microsoft.com/office/drawing/2014/chart" uri="{C3380CC4-5D6E-409C-BE32-E72D297353CC}">
                <c16:uniqueId val="{0000000B-6D04-40C2-A930-1B311FBD56C1}"/>
              </c:ext>
            </c:extLst>
          </c:dPt>
          <c:dPt>
            <c:idx val="6"/>
            <c:invertIfNegative val="0"/>
            <c:bubble3D val="0"/>
            <c:spPr>
              <a:solidFill>
                <a:srgbClr val="E06026">
                  <a:alpha val="50000"/>
                </a:srgbClr>
              </a:solidFill>
              <a:ln>
                <a:noFill/>
              </a:ln>
              <a:effectLst/>
            </c:spPr>
            <c:extLst>
              <c:ext xmlns:c16="http://schemas.microsoft.com/office/drawing/2014/chart" uri="{C3380CC4-5D6E-409C-BE32-E72D297353CC}">
                <c16:uniqueId val="{0000000D-6D04-40C2-A930-1B311FBD56C1}"/>
              </c:ext>
            </c:extLst>
          </c:dPt>
          <c:dPt>
            <c:idx val="7"/>
            <c:invertIfNegative val="0"/>
            <c:bubble3D val="0"/>
            <c:spPr>
              <a:solidFill>
                <a:srgbClr val="E06026">
                  <a:alpha val="50000"/>
                </a:srgbClr>
              </a:solidFill>
              <a:ln>
                <a:noFill/>
              </a:ln>
              <a:effectLst/>
            </c:spPr>
            <c:extLst>
              <c:ext xmlns:c16="http://schemas.microsoft.com/office/drawing/2014/chart" uri="{C3380CC4-5D6E-409C-BE32-E72D297353CC}">
                <c16:uniqueId val="{0000000F-6D04-40C2-A930-1B311FBD56C1}"/>
              </c:ext>
            </c:extLst>
          </c:dPt>
          <c:dPt>
            <c:idx val="8"/>
            <c:invertIfNegative val="0"/>
            <c:bubble3D val="0"/>
            <c:spPr>
              <a:solidFill>
                <a:srgbClr val="E06026"/>
              </a:solidFill>
              <a:ln>
                <a:noFill/>
              </a:ln>
              <a:effectLst/>
            </c:spPr>
            <c:extLst>
              <c:ext xmlns:c16="http://schemas.microsoft.com/office/drawing/2014/chart" uri="{C3380CC4-5D6E-409C-BE32-E72D297353CC}">
                <c16:uniqueId val="{00000011-6D04-40C2-A930-1B311FBD56C1}"/>
              </c:ext>
            </c:extLst>
          </c:dPt>
          <c:dPt>
            <c:idx val="9"/>
            <c:invertIfNegative val="0"/>
            <c:bubble3D val="0"/>
            <c:spPr>
              <a:solidFill>
                <a:srgbClr val="E06026">
                  <a:alpha val="50000"/>
                </a:srgbClr>
              </a:solidFill>
              <a:ln>
                <a:noFill/>
              </a:ln>
              <a:effectLst/>
            </c:spPr>
            <c:extLst>
              <c:ext xmlns:c16="http://schemas.microsoft.com/office/drawing/2014/chart" uri="{C3380CC4-5D6E-409C-BE32-E72D297353CC}">
                <c16:uniqueId val="{00000013-6D04-40C2-A930-1B311FBD56C1}"/>
              </c:ext>
            </c:extLst>
          </c:dPt>
          <c:dPt>
            <c:idx val="10"/>
            <c:invertIfNegative val="0"/>
            <c:bubble3D val="0"/>
            <c:spPr>
              <a:solidFill>
                <a:srgbClr val="E06026">
                  <a:alpha val="50000"/>
                </a:srgbClr>
              </a:solidFill>
              <a:ln>
                <a:noFill/>
              </a:ln>
              <a:effectLst/>
            </c:spPr>
            <c:extLst>
              <c:ext xmlns:c16="http://schemas.microsoft.com/office/drawing/2014/chart" uri="{C3380CC4-5D6E-409C-BE32-E72D297353CC}">
                <c16:uniqueId val="{00000015-6D04-40C2-A930-1B311FBD56C1}"/>
              </c:ext>
            </c:extLst>
          </c:dPt>
          <c:dPt>
            <c:idx val="11"/>
            <c:invertIfNegative val="0"/>
            <c:bubble3D val="0"/>
            <c:spPr>
              <a:solidFill>
                <a:srgbClr val="E06026">
                  <a:alpha val="50000"/>
                </a:srgbClr>
              </a:solidFill>
              <a:ln>
                <a:noFill/>
              </a:ln>
              <a:effectLst/>
            </c:spPr>
            <c:extLst>
              <c:ext xmlns:c16="http://schemas.microsoft.com/office/drawing/2014/chart" uri="{C3380CC4-5D6E-409C-BE32-E72D297353CC}">
                <c16:uniqueId val="{00000017-6D04-40C2-A930-1B311FBD56C1}"/>
              </c:ext>
            </c:extLst>
          </c:dPt>
          <c:dPt>
            <c:idx val="12"/>
            <c:invertIfNegative val="0"/>
            <c:bubble3D val="0"/>
            <c:spPr>
              <a:solidFill>
                <a:srgbClr val="E06026"/>
              </a:solidFill>
              <a:ln>
                <a:noFill/>
              </a:ln>
              <a:effectLst/>
            </c:spPr>
            <c:extLst>
              <c:ext xmlns:c16="http://schemas.microsoft.com/office/drawing/2014/chart" uri="{C3380CC4-5D6E-409C-BE32-E72D297353CC}">
                <c16:uniqueId val="{00000019-6D04-40C2-A930-1B311FBD56C1}"/>
              </c:ext>
            </c:extLst>
          </c:dPt>
          <c:dPt>
            <c:idx val="13"/>
            <c:invertIfNegative val="0"/>
            <c:bubble3D val="0"/>
            <c:spPr>
              <a:solidFill>
                <a:srgbClr val="E06026">
                  <a:alpha val="50000"/>
                </a:srgbClr>
              </a:solidFill>
              <a:ln>
                <a:noFill/>
              </a:ln>
              <a:effectLst/>
            </c:spPr>
            <c:extLst>
              <c:ext xmlns:c16="http://schemas.microsoft.com/office/drawing/2014/chart" uri="{C3380CC4-5D6E-409C-BE32-E72D297353CC}">
                <c16:uniqueId val="{0000001B-6D04-40C2-A930-1B311FBD56C1}"/>
              </c:ext>
            </c:extLst>
          </c:dPt>
          <c:dPt>
            <c:idx val="14"/>
            <c:invertIfNegative val="0"/>
            <c:bubble3D val="0"/>
            <c:spPr>
              <a:solidFill>
                <a:srgbClr val="E06026">
                  <a:alpha val="50000"/>
                </a:srgbClr>
              </a:solidFill>
              <a:ln>
                <a:noFill/>
              </a:ln>
              <a:effectLst/>
            </c:spPr>
            <c:extLst>
              <c:ext xmlns:c16="http://schemas.microsoft.com/office/drawing/2014/chart" uri="{C3380CC4-5D6E-409C-BE32-E72D297353CC}">
                <c16:uniqueId val="{0000001D-6D04-40C2-A930-1B311FBD56C1}"/>
              </c:ext>
            </c:extLst>
          </c:dPt>
          <c:dPt>
            <c:idx val="15"/>
            <c:invertIfNegative val="0"/>
            <c:bubble3D val="0"/>
            <c:spPr>
              <a:solidFill>
                <a:srgbClr val="E06026">
                  <a:alpha val="50000"/>
                </a:srgbClr>
              </a:solidFill>
              <a:ln>
                <a:noFill/>
              </a:ln>
              <a:effectLst/>
            </c:spPr>
            <c:extLst>
              <c:ext xmlns:c16="http://schemas.microsoft.com/office/drawing/2014/chart" uri="{C3380CC4-5D6E-409C-BE32-E72D297353CC}">
                <c16:uniqueId val="{0000001F-6D04-40C2-A930-1B311FBD56C1}"/>
              </c:ext>
            </c:extLst>
          </c:dPt>
          <c:dPt>
            <c:idx val="16"/>
            <c:invertIfNegative val="0"/>
            <c:bubble3D val="0"/>
            <c:spPr>
              <a:solidFill>
                <a:srgbClr val="E06026"/>
              </a:solidFill>
              <a:ln>
                <a:noFill/>
              </a:ln>
              <a:effectLst/>
            </c:spPr>
            <c:extLst>
              <c:ext xmlns:c16="http://schemas.microsoft.com/office/drawing/2014/chart" uri="{C3380CC4-5D6E-409C-BE32-E72D297353CC}">
                <c16:uniqueId val="{00000021-6D04-40C2-A930-1B311FBD56C1}"/>
              </c:ext>
            </c:extLst>
          </c:dPt>
          <c:dPt>
            <c:idx val="17"/>
            <c:invertIfNegative val="0"/>
            <c:bubble3D val="0"/>
            <c:spPr>
              <a:solidFill>
                <a:srgbClr val="E06026">
                  <a:alpha val="50000"/>
                </a:srgbClr>
              </a:solidFill>
              <a:ln>
                <a:noFill/>
              </a:ln>
              <a:effectLst/>
            </c:spPr>
            <c:extLst>
              <c:ext xmlns:c16="http://schemas.microsoft.com/office/drawing/2014/chart" uri="{C3380CC4-5D6E-409C-BE32-E72D297353CC}">
                <c16:uniqueId val="{00000023-6D04-40C2-A930-1B311FBD56C1}"/>
              </c:ext>
            </c:extLst>
          </c:dPt>
          <c:dPt>
            <c:idx val="18"/>
            <c:invertIfNegative val="0"/>
            <c:bubble3D val="0"/>
            <c:spPr>
              <a:solidFill>
                <a:srgbClr val="E06026">
                  <a:alpha val="50000"/>
                </a:srgbClr>
              </a:solidFill>
              <a:ln>
                <a:noFill/>
              </a:ln>
              <a:effectLst/>
            </c:spPr>
            <c:extLst>
              <c:ext xmlns:c16="http://schemas.microsoft.com/office/drawing/2014/chart" uri="{C3380CC4-5D6E-409C-BE32-E72D297353CC}">
                <c16:uniqueId val="{00000025-6D04-40C2-A930-1B311FBD56C1}"/>
              </c:ext>
            </c:extLst>
          </c:dPt>
          <c:dPt>
            <c:idx val="19"/>
            <c:invertIfNegative val="0"/>
            <c:bubble3D val="0"/>
            <c:spPr>
              <a:solidFill>
                <a:srgbClr val="E06026">
                  <a:alpha val="50000"/>
                </a:srgbClr>
              </a:solidFill>
              <a:ln>
                <a:noFill/>
              </a:ln>
              <a:effectLst/>
            </c:spPr>
            <c:extLst>
              <c:ext xmlns:c16="http://schemas.microsoft.com/office/drawing/2014/chart" uri="{C3380CC4-5D6E-409C-BE32-E72D297353CC}">
                <c16:uniqueId val="{00000027-6D04-40C2-A930-1B311FBD56C1}"/>
              </c:ext>
            </c:extLst>
          </c:dPt>
          <c:dPt>
            <c:idx val="20"/>
            <c:invertIfNegative val="0"/>
            <c:bubble3D val="0"/>
            <c:spPr>
              <a:solidFill>
                <a:srgbClr val="E06026"/>
              </a:solidFill>
              <a:ln>
                <a:noFill/>
              </a:ln>
              <a:effectLst/>
            </c:spPr>
            <c:extLst>
              <c:ext xmlns:c16="http://schemas.microsoft.com/office/drawing/2014/chart" uri="{C3380CC4-5D6E-409C-BE32-E72D297353CC}">
                <c16:uniqueId val="{00000029-6D04-40C2-A930-1B311FBD56C1}"/>
              </c:ext>
            </c:extLst>
          </c:dPt>
          <c:dPt>
            <c:idx val="21"/>
            <c:invertIfNegative val="0"/>
            <c:bubble3D val="0"/>
            <c:spPr>
              <a:solidFill>
                <a:srgbClr val="E06026">
                  <a:alpha val="50000"/>
                </a:srgbClr>
              </a:solidFill>
              <a:ln>
                <a:noFill/>
              </a:ln>
              <a:effectLst/>
            </c:spPr>
            <c:extLst>
              <c:ext xmlns:c16="http://schemas.microsoft.com/office/drawing/2014/chart" uri="{C3380CC4-5D6E-409C-BE32-E72D297353CC}">
                <c16:uniqueId val="{0000002B-6D04-40C2-A930-1B311FBD56C1}"/>
              </c:ext>
            </c:extLst>
          </c:dPt>
          <c:dPt>
            <c:idx val="22"/>
            <c:invertIfNegative val="0"/>
            <c:bubble3D val="0"/>
            <c:spPr>
              <a:solidFill>
                <a:srgbClr val="E06026">
                  <a:alpha val="50000"/>
                </a:srgbClr>
              </a:solidFill>
              <a:ln>
                <a:noFill/>
              </a:ln>
              <a:effectLst/>
            </c:spPr>
            <c:extLst>
              <c:ext xmlns:c16="http://schemas.microsoft.com/office/drawing/2014/chart" uri="{C3380CC4-5D6E-409C-BE32-E72D297353CC}">
                <c16:uniqueId val="{0000002D-6D04-40C2-A930-1B311FBD56C1}"/>
              </c:ext>
            </c:extLst>
          </c:dPt>
          <c:dPt>
            <c:idx val="23"/>
            <c:invertIfNegative val="0"/>
            <c:bubble3D val="0"/>
            <c:spPr>
              <a:solidFill>
                <a:srgbClr val="E06026">
                  <a:alpha val="50000"/>
                </a:srgbClr>
              </a:solidFill>
              <a:ln>
                <a:noFill/>
              </a:ln>
              <a:effectLst/>
            </c:spPr>
            <c:extLst>
              <c:ext xmlns:c16="http://schemas.microsoft.com/office/drawing/2014/chart" uri="{C3380CC4-5D6E-409C-BE32-E72D297353CC}">
                <c16:uniqueId val="{0000002F-6D04-40C2-A930-1B311FBD56C1}"/>
              </c:ext>
            </c:extLst>
          </c:dPt>
          <c:dPt>
            <c:idx val="24"/>
            <c:invertIfNegative val="0"/>
            <c:bubble3D val="0"/>
            <c:spPr>
              <a:solidFill>
                <a:srgbClr val="E06026"/>
              </a:solidFill>
              <a:ln>
                <a:noFill/>
              </a:ln>
              <a:effectLst/>
            </c:spPr>
            <c:extLst>
              <c:ext xmlns:c16="http://schemas.microsoft.com/office/drawing/2014/chart" uri="{C3380CC4-5D6E-409C-BE32-E72D297353CC}">
                <c16:uniqueId val="{00000031-6D04-40C2-A930-1B311FBD56C1}"/>
              </c:ext>
            </c:extLst>
          </c:dPt>
          <c:dPt>
            <c:idx val="25"/>
            <c:invertIfNegative val="0"/>
            <c:bubble3D val="0"/>
            <c:spPr>
              <a:solidFill>
                <a:srgbClr val="E06026">
                  <a:alpha val="50000"/>
                </a:srgbClr>
              </a:solidFill>
              <a:ln>
                <a:noFill/>
              </a:ln>
              <a:effectLst/>
            </c:spPr>
            <c:extLst>
              <c:ext xmlns:c16="http://schemas.microsoft.com/office/drawing/2014/chart" uri="{C3380CC4-5D6E-409C-BE32-E72D297353CC}">
                <c16:uniqueId val="{00000033-6D04-40C2-A930-1B311FBD56C1}"/>
              </c:ext>
            </c:extLst>
          </c:dPt>
          <c:dPt>
            <c:idx val="26"/>
            <c:invertIfNegative val="0"/>
            <c:bubble3D val="0"/>
            <c:spPr>
              <a:solidFill>
                <a:srgbClr val="E06026">
                  <a:alpha val="50000"/>
                </a:srgbClr>
              </a:solidFill>
              <a:ln>
                <a:noFill/>
              </a:ln>
              <a:effectLst/>
            </c:spPr>
            <c:extLst>
              <c:ext xmlns:c16="http://schemas.microsoft.com/office/drawing/2014/chart" uri="{C3380CC4-5D6E-409C-BE32-E72D297353CC}">
                <c16:uniqueId val="{00000035-6D04-40C2-A930-1B311FBD56C1}"/>
              </c:ext>
            </c:extLst>
          </c:dPt>
          <c:dPt>
            <c:idx val="27"/>
            <c:invertIfNegative val="0"/>
            <c:bubble3D val="0"/>
            <c:spPr>
              <a:solidFill>
                <a:srgbClr val="E06026">
                  <a:alpha val="50000"/>
                </a:srgbClr>
              </a:solidFill>
              <a:ln>
                <a:noFill/>
              </a:ln>
              <a:effectLst/>
            </c:spPr>
            <c:extLst>
              <c:ext xmlns:c16="http://schemas.microsoft.com/office/drawing/2014/chart" uri="{C3380CC4-5D6E-409C-BE32-E72D297353CC}">
                <c16:uniqueId val="{00000037-6D04-40C2-A930-1B311FBD56C1}"/>
              </c:ext>
            </c:extLst>
          </c:dPt>
          <c:dPt>
            <c:idx val="28"/>
            <c:invertIfNegative val="0"/>
            <c:bubble3D val="0"/>
            <c:spPr>
              <a:solidFill>
                <a:srgbClr val="E06026"/>
              </a:solidFill>
              <a:ln>
                <a:noFill/>
              </a:ln>
              <a:effectLst/>
            </c:spPr>
            <c:extLst>
              <c:ext xmlns:c16="http://schemas.microsoft.com/office/drawing/2014/chart" uri="{C3380CC4-5D6E-409C-BE32-E72D297353CC}">
                <c16:uniqueId val="{000000F0-C775-4D86-83E9-1DF42267EF48}"/>
              </c:ext>
            </c:extLst>
          </c:dPt>
          <c:dPt>
            <c:idx val="29"/>
            <c:invertIfNegative val="0"/>
            <c:bubble3D val="0"/>
            <c:spPr>
              <a:solidFill>
                <a:srgbClr val="E06026">
                  <a:alpha val="50000"/>
                </a:srgbClr>
              </a:solidFill>
              <a:ln>
                <a:noFill/>
              </a:ln>
              <a:effectLst/>
            </c:spPr>
            <c:extLst>
              <c:ext xmlns:c16="http://schemas.microsoft.com/office/drawing/2014/chart" uri="{C3380CC4-5D6E-409C-BE32-E72D297353CC}">
                <c16:uniqueId val="{00000039-6D04-40C2-A930-1B311FBD56C1}"/>
              </c:ext>
            </c:extLst>
          </c:dPt>
          <c:dPt>
            <c:idx val="30"/>
            <c:invertIfNegative val="0"/>
            <c:bubble3D val="0"/>
            <c:spPr>
              <a:solidFill>
                <a:srgbClr val="E06026">
                  <a:alpha val="50000"/>
                </a:srgbClr>
              </a:solidFill>
              <a:ln>
                <a:noFill/>
              </a:ln>
              <a:effectLst/>
            </c:spPr>
            <c:extLst>
              <c:ext xmlns:c16="http://schemas.microsoft.com/office/drawing/2014/chart" uri="{C3380CC4-5D6E-409C-BE32-E72D297353CC}">
                <c16:uniqueId val="{0000003B-6D04-40C2-A930-1B311FBD56C1}"/>
              </c:ext>
            </c:extLst>
          </c:dPt>
          <c:dPt>
            <c:idx val="31"/>
            <c:invertIfNegative val="0"/>
            <c:bubble3D val="0"/>
            <c:spPr>
              <a:solidFill>
                <a:srgbClr val="E06026">
                  <a:alpha val="50000"/>
                </a:srgbClr>
              </a:solidFill>
              <a:ln>
                <a:noFill/>
              </a:ln>
              <a:effectLst/>
            </c:spPr>
            <c:extLst>
              <c:ext xmlns:c16="http://schemas.microsoft.com/office/drawing/2014/chart" uri="{C3380CC4-5D6E-409C-BE32-E72D297353CC}">
                <c16:uniqueId val="{000000FA-683B-49C3-BE42-A103EB9143F0}"/>
              </c:ext>
            </c:extLst>
          </c:dPt>
          <c:cat>
            <c:multiLvlStrRef>
              <c:f>'Figure 14'!$A$17:$B$49</c:f>
              <c:multiLvlStrCache>
                <c:ptCount val="3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lvl>
                <c:lvl>
                  <c:pt idx="0">
                    <c:v>2017</c:v>
                  </c:pt>
                  <c:pt idx="4">
                    <c:v>2018</c:v>
                  </c:pt>
                  <c:pt idx="8">
                    <c:v>2019</c:v>
                  </c:pt>
                  <c:pt idx="12">
                    <c:v>2020</c:v>
                  </c:pt>
                  <c:pt idx="16">
                    <c:v>2021</c:v>
                  </c:pt>
                  <c:pt idx="20">
                    <c:v>2022</c:v>
                  </c:pt>
                  <c:pt idx="24">
                    <c:v>2023</c:v>
                  </c:pt>
                  <c:pt idx="28">
                    <c:v>2024</c:v>
                  </c:pt>
                  <c:pt idx="32">
                    <c:v>2025</c:v>
                  </c:pt>
                </c:lvl>
              </c:multiLvlStrCache>
            </c:multiLvlStrRef>
          </c:cat>
          <c:val>
            <c:numRef>
              <c:f>'Figure 14'!$C$17:$C$49</c:f>
              <c:numCache>
                <c:formatCode>0.00</c:formatCode>
                <c:ptCount val="33"/>
                <c:pt idx="0">
                  <c:v>7.3235250000000001</c:v>
                </c:pt>
                <c:pt idx="1">
                  <c:v>7.945335</c:v>
                </c:pt>
                <c:pt idx="2">
                  <c:v>7.8307640000000003</c:v>
                </c:pt>
                <c:pt idx="3">
                  <c:v>7.8691950000000004</c:v>
                </c:pt>
                <c:pt idx="4">
                  <c:v>10.438368000000001</c:v>
                </c:pt>
                <c:pt idx="5">
                  <c:v>8.5174760000000003</c:v>
                </c:pt>
                <c:pt idx="6">
                  <c:v>8.020448</c:v>
                </c:pt>
                <c:pt idx="7">
                  <c:v>5.285031</c:v>
                </c:pt>
                <c:pt idx="8">
                  <c:v>10.662747</c:v>
                </c:pt>
                <c:pt idx="9">
                  <c:v>8.4317119999999992</c:v>
                </c:pt>
                <c:pt idx="10">
                  <c:v>7.6571350000000002</c:v>
                </c:pt>
                <c:pt idx="11">
                  <c:v>7.3211389999999996</c:v>
                </c:pt>
                <c:pt idx="12">
                  <c:v>9.1048950000000008</c:v>
                </c:pt>
                <c:pt idx="13">
                  <c:v>9.3853570000000008</c:v>
                </c:pt>
                <c:pt idx="14">
                  <c:v>9.721069</c:v>
                </c:pt>
                <c:pt idx="15">
                  <c:v>8.8113650000000003</c:v>
                </c:pt>
                <c:pt idx="16">
                  <c:v>10.551093</c:v>
                </c:pt>
                <c:pt idx="17">
                  <c:v>9.6069490000000002</c:v>
                </c:pt>
                <c:pt idx="18">
                  <c:v>8.7004129999999993</c:v>
                </c:pt>
                <c:pt idx="19">
                  <c:v>8.1846069999999997</c:v>
                </c:pt>
                <c:pt idx="20">
                  <c:v>7.114217</c:v>
                </c:pt>
                <c:pt idx="21">
                  <c:v>7.0418159999999999</c:v>
                </c:pt>
                <c:pt idx="22">
                  <c:v>8.3215579999999996</c:v>
                </c:pt>
                <c:pt idx="23">
                  <c:v>9.5171189999999992</c:v>
                </c:pt>
                <c:pt idx="24">
                  <c:v>6.7191400000000003</c:v>
                </c:pt>
                <c:pt idx="25">
                  <c:v>6.4573910000000003</c:v>
                </c:pt>
                <c:pt idx="26">
                  <c:v>5.8938040000000003</c:v>
                </c:pt>
                <c:pt idx="27">
                  <c:v>5.1681150000000002</c:v>
                </c:pt>
                <c:pt idx="28">
                  <c:v>4.9407199999999998</c:v>
                </c:pt>
                <c:pt idx="29">
                  <c:v>5.7648770000000003</c:v>
                </c:pt>
                <c:pt idx="30">
                  <c:v>5.5330529999999998</c:v>
                </c:pt>
                <c:pt idx="31">
                  <c:v>5.3251619999999997</c:v>
                </c:pt>
                <c:pt idx="32">
                  <c:v>5.507498</c:v>
                </c:pt>
              </c:numCache>
            </c:numRef>
          </c:val>
          <c:extLst>
            <c:ext xmlns:c16="http://schemas.microsoft.com/office/drawing/2014/chart" uri="{C3380CC4-5D6E-409C-BE32-E72D297353CC}">
              <c16:uniqueId val="{0000003C-6D04-40C2-A930-1B311FBD56C1}"/>
            </c:ext>
          </c:extLst>
        </c:ser>
        <c:ser>
          <c:idx val="3"/>
          <c:order val="1"/>
          <c:tx>
            <c:strRef>
              <c:f>'Figure 14'!$D$4</c:f>
              <c:strCache>
                <c:ptCount val="1"/>
                <c:pt idx="0">
                  <c:v>Sydney</c:v>
                </c:pt>
              </c:strCache>
            </c:strRef>
          </c:tx>
          <c:spPr>
            <a:solidFill>
              <a:srgbClr val="89B3CE"/>
            </a:solidFill>
            <a:ln>
              <a:noFill/>
            </a:ln>
            <a:effectLst/>
          </c:spPr>
          <c:invertIfNegative val="0"/>
          <c:dPt>
            <c:idx val="0"/>
            <c:invertIfNegative val="0"/>
            <c:bubble3D val="0"/>
            <c:spPr>
              <a:solidFill>
                <a:srgbClr val="89B3CE"/>
              </a:solidFill>
              <a:ln>
                <a:noFill/>
              </a:ln>
              <a:effectLst/>
            </c:spPr>
            <c:extLst>
              <c:ext xmlns:c16="http://schemas.microsoft.com/office/drawing/2014/chart" uri="{C3380CC4-5D6E-409C-BE32-E72D297353CC}">
                <c16:uniqueId val="{0000003E-6D04-40C2-A930-1B311FBD56C1}"/>
              </c:ext>
            </c:extLst>
          </c:dPt>
          <c:dPt>
            <c:idx val="1"/>
            <c:invertIfNegative val="0"/>
            <c:bubble3D val="0"/>
            <c:spPr>
              <a:solidFill>
                <a:srgbClr val="89B3CE">
                  <a:alpha val="50000"/>
                </a:srgbClr>
              </a:solidFill>
              <a:ln>
                <a:noFill/>
              </a:ln>
              <a:effectLst/>
            </c:spPr>
            <c:extLst>
              <c:ext xmlns:c16="http://schemas.microsoft.com/office/drawing/2014/chart" uri="{C3380CC4-5D6E-409C-BE32-E72D297353CC}">
                <c16:uniqueId val="{00000040-6D04-40C2-A930-1B311FBD56C1}"/>
              </c:ext>
            </c:extLst>
          </c:dPt>
          <c:dPt>
            <c:idx val="2"/>
            <c:invertIfNegative val="0"/>
            <c:bubble3D val="0"/>
            <c:spPr>
              <a:solidFill>
                <a:srgbClr val="89B3CE">
                  <a:alpha val="50000"/>
                </a:srgbClr>
              </a:solidFill>
              <a:ln>
                <a:noFill/>
              </a:ln>
              <a:effectLst/>
            </c:spPr>
            <c:extLst>
              <c:ext xmlns:c16="http://schemas.microsoft.com/office/drawing/2014/chart" uri="{C3380CC4-5D6E-409C-BE32-E72D297353CC}">
                <c16:uniqueId val="{00000042-6D04-40C2-A930-1B311FBD56C1}"/>
              </c:ext>
            </c:extLst>
          </c:dPt>
          <c:dPt>
            <c:idx val="3"/>
            <c:invertIfNegative val="0"/>
            <c:bubble3D val="0"/>
            <c:spPr>
              <a:solidFill>
                <a:srgbClr val="89B3CE">
                  <a:alpha val="50000"/>
                </a:srgbClr>
              </a:solidFill>
              <a:ln>
                <a:noFill/>
              </a:ln>
              <a:effectLst/>
            </c:spPr>
            <c:extLst>
              <c:ext xmlns:c16="http://schemas.microsoft.com/office/drawing/2014/chart" uri="{C3380CC4-5D6E-409C-BE32-E72D297353CC}">
                <c16:uniqueId val="{00000044-6D04-40C2-A930-1B311FBD56C1}"/>
              </c:ext>
            </c:extLst>
          </c:dPt>
          <c:dPt>
            <c:idx val="4"/>
            <c:invertIfNegative val="0"/>
            <c:bubble3D val="0"/>
            <c:spPr>
              <a:solidFill>
                <a:srgbClr val="89B3CE"/>
              </a:solidFill>
              <a:ln>
                <a:noFill/>
              </a:ln>
              <a:effectLst/>
            </c:spPr>
            <c:extLst>
              <c:ext xmlns:c16="http://schemas.microsoft.com/office/drawing/2014/chart" uri="{C3380CC4-5D6E-409C-BE32-E72D297353CC}">
                <c16:uniqueId val="{00000046-6D04-40C2-A930-1B311FBD56C1}"/>
              </c:ext>
            </c:extLst>
          </c:dPt>
          <c:dPt>
            <c:idx val="5"/>
            <c:invertIfNegative val="0"/>
            <c:bubble3D val="0"/>
            <c:spPr>
              <a:solidFill>
                <a:srgbClr val="89B3CE">
                  <a:alpha val="50000"/>
                </a:srgbClr>
              </a:solidFill>
              <a:ln>
                <a:noFill/>
              </a:ln>
              <a:effectLst/>
            </c:spPr>
            <c:extLst>
              <c:ext xmlns:c16="http://schemas.microsoft.com/office/drawing/2014/chart" uri="{C3380CC4-5D6E-409C-BE32-E72D297353CC}">
                <c16:uniqueId val="{00000048-6D04-40C2-A930-1B311FBD56C1}"/>
              </c:ext>
            </c:extLst>
          </c:dPt>
          <c:dPt>
            <c:idx val="6"/>
            <c:invertIfNegative val="0"/>
            <c:bubble3D val="0"/>
            <c:spPr>
              <a:solidFill>
                <a:srgbClr val="89B3CE">
                  <a:alpha val="50000"/>
                </a:srgbClr>
              </a:solidFill>
              <a:ln>
                <a:noFill/>
              </a:ln>
              <a:effectLst/>
            </c:spPr>
            <c:extLst>
              <c:ext xmlns:c16="http://schemas.microsoft.com/office/drawing/2014/chart" uri="{C3380CC4-5D6E-409C-BE32-E72D297353CC}">
                <c16:uniqueId val="{0000004A-6D04-40C2-A930-1B311FBD56C1}"/>
              </c:ext>
            </c:extLst>
          </c:dPt>
          <c:dPt>
            <c:idx val="7"/>
            <c:invertIfNegative val="0"/>
            <c:bubble3D val="0"/>
            <c:spPr>
              <a:solidFill>
                <a:srgbClr val="89B3CE">
                  <a:alpha val="50000"/>
                </a:srgbClr>
              </a:solidFill>
              <a:ln>
                <a:noFill/>
              </a:ln>
              <a:effectLst/>
            </c:spPr>
            <c:extLst>
              <c:ext xmlns:c16="http://schemas.microsoft.com/office/drawing/2014/chart" uri="{C3380CC4-5D6E-409C-BE32-E72D297353CC}">
                <c16:uniqueId val="{0000004C-6D04-40C2-A930-1B311FBD56C1}"/>
              </c:ext>
            </c:extLst>
          </c:dPt>
          <c:dPt>
            <c:idx val="8"/>
            <c:invertIfNegative val="0"/>
            <c:bubble3D val="0"/>
            <c:spPr>
              <a:solidFill>
                <a:srgbClr val="89B3CE"/>
              </a:solidFill>
              <a:ln>
                <a:noFill/>
              </a:ln>
              <a:effectLst/>
            </c:spPr>
            <c:extLst>
              <c:ext xmlns:c16="http://schemas.microsoft.com/office/drawing/2014/chart" uri="{C3380CC4-5D6E-409C-BE32-E72D297353CC}">
                <c16:uniqueId val="{0000004E-6D04-40C2-A930-1B311FBD56C1}"/>
              </c:ext>
            </c:extLst>
          </c:dPt>
          <c:dPt>
            <c:idx val="9"/>
            <c:invertIfNegative val="0"/>
            <c:bubble3D val="0"/>
            <c:spPr>
              <a:solidFill>
                <a:srgbClr val="89B3CE">
                  <a:alpha val="50000"/>
                </a:srgbClr>
              </a:solidFill>
              <a:ln>
                <a:noFill/>
              </a:ln>
              <a:effectLst/>
            </c:spPr>
            <c:extLst>
              <c:ext xmlns:c16="http://schemas.microsoft.com/office/drawing/2014/chart" uri="{C3380CC4-5D6E-409C-BE32-E72D297353CC}">
                <c16:uniqueId val="{00000050-6D04-40C2-A930-1B311FBD56C1}"/>
              </c:ext>
            </c:extLst>
          </c:dPt>
          <c:dPt>
            <c:idx val="10"/>
            <c:invertIfNegative val="0"/>
            <c:bubble3D val="0"/>
            <c:spPr>
              <a:solidFill>
                <a:srgbClr val="89B3CE">
                  <a:alpha val="50000"/>
                </a:srgbClr>
              </a:solidFill>
              <a:ln>
                <a:noFill/>
              </a:ln>
              <a:effectLst/>
            </c:spPr>
            <c:extLst>
              <c:ext xmlns:c16="http://schemas.microsoft.com/office/drawing/2014/chart" uri="{C3380CC4-5D6E-409C-BE32-E72D297353CC}">
                <c16:uniqueId val="{00000052-6D04-40C2-A930-1B311FBD56C1}"/>
              </c:ext>
            </c:extLst>
          </c:dPt>
          <c:dPt>
            <c:idx val="11"/>
            <c:invertIfNegative val="0"/>
            <c:bubble3D val="0"/>
            <c:spPr>
              <a:solidFill>
                <a:srgbClr val="89B3CE">
                  <a:alpha val="50000"/>
                </a:srgbClr>
              </a:solidFill>
              <a:ln>
                <a:noFill/>
              </a:ln>
              <a:effectLst/>
            </c:spPr>
            <c:extLst>
              <c:ext xmlns:c16="http://schemas.microsoft.com/office/drawing/2014/chart" uri="{C3380CC4-5D6E-409C-BE32-E72D297353CC}">
                <c16:uniqueId val="{00000054-6D04-40C2-A930-1B311FBD56C1}"/>
              </c:ext>
            </c:extLst>
          </c:dPt>
          <c:dPt>
            <c:idx val="12"/>
            <c:invertIfNegative val="0"/>
            <c:bubble3D val="0"/>
            <c:spPr>
              <a:solidFill>
                <a:srgbClr val="89B3CE"/>
              </a:solidFill>
              <a:ln>
                <a:noFill/>
              </a:ln>
              <a:effectLst/>
            </c:spPr>
            <c:extLst>
              <c:ext xmlns:c16="http://schemas.microsoft.com/office/drawing/2014/chart" uri="{C3380CC4-5D6E-409C-BE32-E72D297353CC}">
                <c16:uniqueId val="{00000056-6D04-40C2-A930-1B311FBD56C1}"/>
              </c:ext>
            </c:extLst>
          </c:dPt>
          <c:dPt>
            <c:idx val="13"/>
            <c:invertIfNegative val="0"/>
            <c:bubble3D val="0"/>
            <c:spPr>
              <a:solidFill>
                <a:srgbClr val="89B3CE">
                  <a:alpha val="50000"/>
                </a:srgbClr>
              </a:solidFill>
              <a:ln>
                <a:noFill/>
              </a:ln>
              <a:effectLst/>
            </c:spPr>
            <c:extLst>
              <c:ext xmlns:c16="http://schemas.microsoft.com/office/drawing/2014/chart" uri="{C3380CC4-5D6E-409C-BE32-E72D297353CC}">
                <c16:uniqueId val="{00000058-6D04-40C2-A930-1B311FBD56C1}"/>
              </c:ext>
            </c:extLst>
          </c:dPt>
          <c:dPt>
            <c:idx val="14"/>
            <c:invertIfNegative val="0"/>
            <c:bubble3D val="0"/>
            <c:spPr>
              <a:solidFill>
                <a:srgbClr val="89B3CE">
                  <a:alpha val="50000"/>
                </a:srgbClr>
              </a:solidFill>
              <a:ln>
                <a:noFill/>
              </a:ln>
              <a:effectLst/>
            </c:spPr>
            <c:extLst>
              <c:ext xmlns:c16="http://schemas.microsoft.com/office/drawing/2014/chart" uri="{C3380CC4-5D6E-409C-BE32-E72D297353CC}">
                <c16:uniqueId val="{0000005A-6D04-40C2-A930-1B311FBD56C1}"/>
              </c:ext>
            </c:extLst>
          </c:dPt>
          <c:dPt>
            <c:idx val="15"/>
            <c:invertIfNegative val="0"/>
            <c:bubble3D val="0"/>
            <c:spPr>
              <a:solidFill>
                <a:srgbClr val="89B3CE">
                  <a:alpha val="50000"/>
                </a:srgbClr>
              </a:solidFill>
              <a:ln>
                <a:noFill/>
              </a:ln>
              <a:effectLst/>
            </c:spPr>
            <c:extLst>
              <c:ext xmlns:c16="http://schemas.microsoft.com/office/drawing/2014/chart" uri="{C3380CC4-5D6E-409C-BE32-E72D297353CC}">
                <c16:uniqueId val="{0000005C-6D04-40C2-A930-1B311FBD56C1}"/>
              </c:ext>
            </c:extLst>
          </c:dPt>
          <c:dPt>
            <c:idx val="16"/>
            <c:invertIfNegative val="0"/>
            <c:bubble3D val="0"/>
            <c:spPr>
              <a:solidFill>
                <a:srgbClr val="89B3CE"/>
              </a:solidFill>
              <a:ln>
                <a:noFill/>
              </a:ln>
              <a:effectLst/>
            </c:spPr>
            <c:extLst>
              <c:ext xmlns:c16="http://schemas.microsoft.com/office/drawing/2014/chart" uri="{C3380CC4-5D6E-409C-BE32-E72D297353CC}">
                <c16:uniqueId val="{0000005E-6D04-40C2-A930-1B311FBD56C1}"/>
              </c:ext>
            </c:extLst>
          </c:dPt>
          <c:dPt>
            <c:idx val="17"/>
            <c:invertIfNegative val="0"/>
            <c:bubble3D val="0"/>
            <c:spPr>
              <a:solidFill>
                <a:srgbClr val="89B3CE">
                  <a:alpha val="50000"/>
                </a:srgbClr>
              </a:solidFill>
              <a:ln>
                <a:noFill/>
              </a:ln>
              <a:effectLst/>
            </c:spPr>
            <c:extLst>
              <c:ext xmlns:c16="http://schemas.microsoft.com/office/drawing/2014/chart" uri="{C3380CC4-5D6E-409C-BE32-E72D297353CC}">
                <c16:uniqueId val="{00000060-6D04-40C2-A930-1B311FBD56C1}"/>
              </c:ext>
            </c:extLst>
          </c:dPt>
          <c:dPt>
            <c:idx val="18"/>
            <c:invertIfNegative val="0"/>
            <c:bubble3D val="0"/>
            <c:spPr>
              <a:solidFill>
                <a:srgbClr val="89B3CE">
                  <a:alpha val="50000"/>
                </a:srgbClr>
              </a:solidFill>
              <a:ln>
                <a:noFill/>
              </a:ln>
              <a:effectLst/>
            </c:spPr>
            <c:extLst>
              <c:ext xmlns:c16="http://schemas.microsoft.com/office/drawing/2014/chart" uri="{C3380CC4-5D6E-409C-BE32-E72D297353CC}">
                <c16:uniqueId val="{00000062-6D04-40C2-A930-1B311FBD56C1}"/>
              </c:ext>
            </c:extLst>
          </c:dPt>
          <c:dPt>
            <c:idx val="19"/>
            <c:invertIfNegative val="0"/>
            <c:bubble3D val="0"/>
            <c:spPr>
              <a:solidFill>
                <a:srgbClr val="89B3CE">
                  <a:alpha val="50000"/>
                </a:srgbClr>
              </a:solidFill>
              <a:ln>
                <a:noFill/>
              </a:ln>
              <a:effectLst/>
            </c:spPr>
            <c:extLst>
              <c:ext xmlns:c16="http://schemas.microsoft.com/office/drawing/2014/chart" uri="{C3380CC4-5D6E-409C-BE32-E72D297353CC}">
                <c16:uniqueId val="{00000064-6D04-40C2-A930-1B311FBD56C1}"/>
              </c:ext>
            </c:extLst>
          </c:dPt>
          <c:dPt>
            <c:idx val="20"/>
            <c:invertIfNegative val="0"/>
            <c:bubble3D val="0"/>
            <c:spPr>
              <a:solidFill>
                <a:srgbClr val="89B3CE"/>
              </a:solidFill>
              <a:ln>
                <a:noFill/>
              </a:ln>
              <a:effectLst/>
            </c:spPr>
            <c:extLst>
              <c:ext xmlns:c16="http://schemas.microsoft.com/office/drawing/2014/chart" uri="{C3380CC4-5D6E-409C-BE32-E72D297353CC}">
                <c16:uniqueId val="{00000066-6D04-40C2-A930-1B311FBD56C1}"/>
              </c:ext>
            </c:extLst>
          </c:dPt>
          <c:dPt>
            <c:idx val="21"/>
            <c:invertIfNegative val="0"/>
            <c:bubble3D val="0"/>
            <c:spPr>
              <a:solidFill>
                <a:srgbClr val="89B3CE">
                  <a:alpha val="50000"/>
                </a:srgbClr>
              </a:solidFill>
              <a:ln>
                <a:noFill/>
              </a:ln>
              <a:effectLst/>
            </c:spPr>
            <c:extLst>
              <c:ext xmlns:c16="http://schemas.microsoft.com/office/drawing/2014/chart" uri="{C3380CC4-5D6E-409C-BE32-E72D297353CC}">
                <c16:uniqueId val="{00000068-6D04-40C2-A930-1B311FBD56C1}"/>
              </c:ext>
            </c:extLst>
          </c:dPt>
          <c:dPt>
            <c:idx val="22"/>
            <c:invertIfNegative val="0"/>
            <c:bubble3D val="0"/>
            <c:spPr>
              <a:solidFill>
                <a:srgbClr val="89B3CE">
                  <a:alpha val="50000"/>
                </a:srgbClr>
              </a:solidFill>
              <a:ln>
                <a:noFill/>
              </a:ln>
              <a:effectLst/>
            </c:spPr>
            <c:extLst>
              <c:ext xmlns:c16="http://schemas.microsoft.com/office/drawing/2014/chart" uri="{C3380CC4-5D6E-409C-BE32-E72D297353CC}">
                <c16:uniqueId val="{0000006A-6D04-40C2-A930-1B311FBD56C1}"/>
              </c:ext>
            </c:extLst>
          </c:dPt>
          <c:dPt>
            <c:idx val="23"/>
            <c:invertIfNegative val="0"/>
            <c:bubble3D val="0"/>
            <c:spPr>
              <a:solidFill>
                <a:srgbClr val="89B3CE">
                  <a:alpha val="50000"/>
                </a:srgbClr>
              </a:solidFill>
              <a:ln>
                <a:noFill/>
              </a:ln>
              <a:effectLst/>
            </c:spPr>
            <c:extLst>
              <c:ext xmlns:c16="http://schemas.microsoft.com/office/drawing/2014/chart" uri="{C3380CC4-5D6E-409C-BE32-E72D297353CC}">
                <c16:uniqueId val="{0000006C-6D04-40C2-A930-1B311FBD56C1}"/>
              </c:ext>
            </c:extLst>
          </c:dPt>
          <c:dPt>
            <c:idx val="24"/>
            <c:invertIfNegative val="0"/>
            <c:bubble3D val="0"/>
            <c:spPr>
              <a:solidFill>
                <a:srgbClr val="89B3CE"/>
              </a:solidFill>
              <a:ln>
                <a:noFill/>
              </a:ln>
              <a:effectLst/>
            </c:spPr>
            <c:extLst>
              <c:ext xmlns:c16="http://schemas.microsoft.com/office/drawing/2014/chart" uri="{C3380CC4-5D6E-409C-BE32-E72D297353CC}">
                <c16:uniqueId val="{0000006E-6D04-40C2-A930-1B311FBD56C1}"/>
              </c:ext>
            </c:extLst>
          </c:dPt>
          <c:dPt>
            <c:idx val="25"/>
            <c:invertIfNegative val="0"/>
            <c:bubble3D val="0"/>
            <c:spPr>
              <a:solidFill>
                <a:srgbClr val="89B3CE">
                  <a:alpha val="50000"/>
                </a:srgbClr>
              </a:solidFill>
              <a:ln>
                <a:noFill/>
              </a:ln>
              <a:effectLst/>
            </c:spPr>
            <c:extLst>
              <c:ext xmlns:c16="http://schemas.microsoft.com/office/drawing/2014/chart" uri="{C3380CC4-5D6E-409C-BE32-E72D297353CC}">
                <c16:uniqueId val="{00000070-6D04-40C2-A930-1B311FBD56C1}"/>
              </c:ext>
            </c:extLst>
          </c:dPt>
          <c:dPt>
            <c:idx val="26"/>
            <c:invertIfNegative val="0"/>
            <c:bubble3D val="0"/>
            <c:spPr>
              <a:solidFill>
                <a:srgbClr val="89B3CE">
                  <a:alpha val="50000"/>
                </a:srgbClr>
              </a:solidFill>
              <a:ln>
                <a:noFill/>
              </a:ln>
              <a:effectLst/>
            </c:spPr>
            <c:extLst>
              <c:ext xmlns:c16="http://schemas.microsoft.com/office/drawing/2014/chart" uri="{C3380CC4-5D6E-409C-BE32-E72D297353CC}">
                <c16:uniqueId val="{00000072-6D04-40C2-A930-1B311FBD56C1}"/>
              </c:ext>
            </c:extLst>
          </c:dPt>
          <c:dPt>
            <c:idx val="27"/>
            <c:invertIfNegative val="0"/>
            <c:bubble3D val="0"/>
            <c:spPr>
              <a:solidFill>
                <a:srgbClr val="89B3CE">
                  <a:alpha val="50000"/>
                </a:srgbClr>
              </a:solidFill>
              <a:ln>
                <a:noFill/>
              </a:ln>
              <a:effectLst/>
            </c:spPr>
            <c:extLst>
              <c:ext xmlns:c16="http://schemas.microsoft.com/office/drawing/2014/chart" uri="{C3380CC4-5D6E-409C-BE32-E72D297353CC}">
                <c16:uniqueId val="{00000074-6D04-40C2-A930-1B311FBD56C1}"/>
              </c:ext>
            </c:extLst>
          </c:dPt>
          <c:dPt>
            <c:idx val="28"/>
            <c:invertIfNegative val="0"/>
            <c:bubble3D val="0"/>
            <c:spPr>
              <a:solidFill>
                <a:srgbClr val="89B3CE"/>
              </a:solidFill>
              <a:ln>
                <a:noFill/>
              </a:ln>
              <a:effectLst/>
            </c:spPr>
            <c:extLst>
              <c:ext xmlns:c16="http://schemas.microsoft.com/office/drawing/2014/chart" uri="{C3380CC4-5D6E-409C-BE32-E72D297353CC}">
                <c16:uniqueId val="{000000F1-C775-4D86-83E9-1DF42267EF48}"/>
              </c:ext>
            </c:extLst>
          </c:dPt>
          <c:dPt>
            <c:idx val="29"/>
            <c:invertIfNegative val="0"/>
            <c:bubble3D val="0"/>
            <c:spPr>
              <a:solidFill>
                <a:srgbClr val="89B3CE">
                  <a:alpha val="50000"/>
                </a:srgbClr>
              </a:solidFill>
              <a:ln>
                <a:noFill/>
              </a:ln>
              <a:effectLst/>
            </c:spPr>
            <c:extLst>
              <c:ext xmlns:c16="http://schemas.microsoft.com/office/drawing/2014/chart" uri="{C3380CC4-5D6E-409C-BE32-E72D297353CC}">
                <c16:uniqueId val="{00000076-6D04-40C2-A930-1B311FBD56C1}"/>
              </c:ext>
            </c:extLst>
          </c:dPt>
          <c:dPt>
            <c:idx val="30"/>
            <c:invertIfNegative val="0"/>
            <c:bubble3D val="0"/>
            <c:spPr>
              <a:solidFill>
                <a:srgbClr val="89B3CE">
                  <a:alpha val="50000"/>
                </a:srgbClr>
              </a:solidFill>
              <a:ln>
                <a:noFill/>
              </a:ln>
              <a:effectLst/>
            </c:spPr>
            <c:extLst>
              <c:ext xmlns:c16="http://schemas.microsoft.com/office/drawing/2014/chart" uri="{C3380CC4-5D6E-409C-BE32-E72D297353CC}">
                <c16:uniqueId val="{00000078-6D04-40C2-A930-1B311FBD56C1}"/>
              </c:ext>
            </c:extLst>
          </c:dPt>
          <c:dPt>
            <c:idx val="31"/>
            <c:invertIfNegative val="0"/>
            <c:bubble3D val="0"/>
            <c:spPr>
              <a:solidFill>
                <a:srgbClr val="89B3CE">
                  <a:alpha val="50000"/>
                </a:srgbClr>
              </a:solidFill>
              <a:ln>
                <a:noFill/>
              </a:ln>
              <a:effectLst/>
            </c:spPr>
            <c:extLst>
              <c:ext xmlns:c16="http://schemas.microsoft.com/office/drawing/2014/chart" uri="{C3380CC4-5D6E-409C-BE32-E72D297353CC}">
                <c16:uniqueId val="{000000F9-683B-49C3-BE42-A103EB9143F0}"/>
              </c:ext>
            </c:extLst>
          </c:dPt>
          <c:cat>
            <c:multiLvlStrRef>
              <c:f>'Figure 14'!$A$17:$B$49</c:f>
              <c:multiLvlStrCache>
                <c:ptCount val="3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lvl>
                <c:lvl>
                  <c:pt idx="0">
                    <c:v>2017</c:v>
                  </c:pt>
                  <c:pt idx="4">
                    <c:v>2018</c:v>
                  </c:pt>
                  <c:pt idx="8">
                    <c:v>2019</c:v>
                  </c:pt>
                  <c:pt idx="12">
                    <c:v>2020</c:v>
                  </c:pt>
                  <c:pt idx="16">
                    <c:v>2021</c:v>
                  </c:pt>
                  <c:pt idx="20">
                    <c:v>2022</c:v>
                  </c:pt>
                  <c:pt idx="24">
                    <c:v>2023</c:v>
                  </c:pt>
                  <c:pt idx="28">
                    <c:v>2024</c:v>
                  </c:pt>
                  <c:pt idx="32">
                    <c:v>2025</c:v>
                  </c:pt>
                </c:lvl>
              </c:multiLvlStrCache>
            </c:multiLvlStrRef>
          </c:cat>
          <c:val>
            <c:numRef>
              <c:f>'Figure 14'!$D$17:$D$49</c:f>
              <c:numCache>
                <c:formatCode>0.00</c:formatCode>
                <c:ptCount val="33"/>
                <c:pt idx="0">
                  <c:v>19.103895999999999</c:v>
                </c:pt>
                <c:pt idx="1">
                  <c:v>23.255458000000001</c:v>
                </c:pt>
                <c:pt idx="2">
                  <c:v>25.833815000000001</c:v>
                </c:pt>
                <c:pt idx="3">
                  <c:v>21.284068000000001</c:v>
                </c:pt>
                <c:pt idx="4">
                  <c:v>20.003402999999999</c:v>
                </c:pt>
                <c:pt idx="5">
                  <c:v>24.819141999999999</c:v>
                </c:pt>
                <c:pt idx="6">
                  <c:v>25.981997</c:v>
                </c:pt>
                <c:pt idx="7">
                  <c:v>20.176134000000001</c:v>
                </c:pt>
                <c:pt idx="8">
                  <c:v>20.558779000000001</c:v>
                </c:pt>
                <c:pt idx="9">
                  <c:v>23.771080999999999</c:v>
                </c:pt>
                <c:pt idx="10">
                  <c:v>26.150262999999999</c:v>
                </c:pt>
                <c:pt idx="11">
                  <c:v>19.454878000000001</c:v>
                </c:pt>
                <c:pt idx="12">
                  <c:v>19.624333</c:v>
                </c:pt>
                <c:pt idx="13">
                  <c:v>24.235489999999999</c:v>
                </c:pt>
                <c:pt idx="14">
                  <c:v>27.432200999999999</c:v>
                </c:pt>
                <c:pt idx="15">
                  <c:v>20.086217999999999</c:v>
                </c:pt>
                <c:pt idx="16">
                  <c:v>20.912386000000001</c:v>
                </c:pt>
                <c:pt idx="17">
                  <c:v>24.889512</c:v>
                </c:pt>
                <c:pt idx="18">
                  <c:v>25.552026000000001</c:v>
                </c:pt>
                <c:pt idx="19">
                  <c:v>21.070412999999999</c:v>
                </c:pt>
                <c:pt idx="20">
                  <c:v>20.543865</c:v>
                </c:pt>
                <c:pt idx="21">
                  <c:v>26.373915</c:v>
                </c:pt>
                <c:pt idx="22">
                  <c:v>28.593643</c:v>
                </c:pt>
                <c:pt idx="23">
                  <c:v>22.248528</c:v>
                </c:pt>
                <c:pt idx="24">
                  <c:v>19.290362999999999</c:v>
                </c:pt>
                <c:pt idx="25">
                  <c:v>24.336725999999999</c:v>
                </c:pt>
                <c:pt idx="26">
                  <c:v>24.538739</c:v>
                </c:pt>
                <c:pt idx="27">
                  <c:v>20.340350999999998</c:v>
                </c:pt>
                <c:pt idx="28">
                  <c:v>18.423848</c:v>
                </c:pt>
                <c:pt idx="29">
                  <c:v>24.316898999999999</c:v>
                </c:pt>
                <c:pt idx="30">
                  <c:v>25.893324</c:v>
                </c:pt>
                <c:pt idx="31">
                  <c:v>23.083572</c:v>
                </c:pt>
                <c:pt idx="32">
                  <c:v>20.956661</c:v>
                </c:pt>
              </c:numCache>
            </c:numRef>
          </c:val>
          <c:extLst>
            <c:ext xmlns:c16="http://schemas.microsoft.com/office/drawing/2014/chart" uri="{C3380CC4-5D6E-409C-BE32-E72D297353CC}">
              <c16:uniqueId val="{00000079-6D04-40C2-A930-1B311FBD56C1}"/>
            </c:ext>
          </c:extLst>
        </c:ser>
        <c:ser>
          <c:idx val="1"/>
          <c:order val="2"/>
          <c:tx>
            <c:strRef>
              <c:f>'Figure 14'!$E$4</c:f>
              <c:strCache>
                <c:ptCount val="1"/>
                <c:pt idx="0">
                  <c:v>Victoria</c:v>
                </c:pt>
              </c:strCache>
            </c:strRef>
          </c:tx>
          <c:spPr>
            <a:solidFill>
              <a:srgbClr val="2F3F51"/>
            </a:solidFill>
            <a:ln>
              <a:noFill/>
            </a:ln>
            <a:effectLst/>
          </c:spPr>
          <c:invertIfNegative val="0"/>
          <c:dPt>
            <c:idx val="0"/>
            <c:invertIfNegative val="0"/>
            <c:bubble3D val="0"/>
            <c:spPr>
              <a:solidFill>
                <a:srgbClr val="2F3F51"/>
              </a:solidFill>
              <a:ln>
                <a:noFill/>
              </a:ln>
              <a:effectLst/>
            </c:spPr>
            <c:extLst>
              <c:ext xmlns:c16="http://schemas.microsoft.com/office/drawing/2014/chart" uri="{C3380CC4-5D6E-409C-BE32-E72D297353CC}">
                <c16:uniqueId val="{0000007B-6D04-40C2-A930-1B311FBD56C1}"/>
              </c:ext>
            </c:extLst>
          </c:dPt>
          <c:dPt>
            <c:idx val="1"/>
            <c:invertIfNegative val="0"/>
            <c:bubble3D val="0"/>
            <c:spPr>
              <a:solidFill>
                <a:srgbClr val="2F3F51">
                  <a:alpha val="50000"/>
                </a:srgbClr>
              </a:solidFill>
              <a:ln>
                <a:noFill/>
              </a:ln>
              <a:effectLst/>
            </c:spPr>
            <c:extLst>
              <c:ext xmlns:c16="http://schemas.microsoft.com/office/drawing/2014/chart" uri="{C3380CC4-5D6E-409C-BE32-E72D297353CC}">
                <c16:uniqueId val="{0000007D-6D04-40C2-A930-1B311FBD56C1}"/>
              </c:ext>
            </c:extLst>
          </c:dPt>
          <c:dPt>
            <c:idx val="2"/>
            <c:invertIfNegative val="0"/>
            <c:bubble3D val="0"/>
            <c:spPr>
              <a:solidFill>
                <a:srgbClr val="2F3F51">
                  <a:alpha val="50000"/>
                </a:srgbClr>
              </a:solidFill>
              <a:ln>
                <a:noFill/>
              </a:ln>
              <a:effectLst/>
            </c:spPr>
            <c:extLst>
              <c:ext xmlns:c16="http://schemas.microsoft.com/office/drawing/2014/chart" uri="{C3380CC4-5D6E-409C-BE32-E72D297353CC}">
                <c16:uniqueId val="{0000007F-6D04-40C2-A930-1B311FBD56C1}"/>
              </c:ext>
            </c:extLst>
          </c:dPt>
          <c:dPt>
            <c:idx val="3"/>
            <c:invertIfNegative val="0"/>
            <c:bubble3D val="0"/>
            <c:spPr>
              <a:solidFill>
                <a:srgbClr val="2F3F51">
                  <a:alpha val="50000"/>
                </a:srgbClr>
              </a:solidFill>
              <a:ln>
                <a:noFill/>
              </a:ln>
              <a:effectLst/>
            </c:spPr>
            <c:extLst>
              <c:ext xmlns:c16="http://schemas.microsoft.com/office/drawing/2014/chart" uri="{C3380CC4-5D6E-409C-BE32-E72D297353CC}">
                <c16:uniqueId val="{00000081-6D04-40C2-A930-1B311FBD56C1}"/>
              </c:ext>
            </c:extLst>
          </c:dPt>
          <c:dPt>
            <c:idx val="4"/>
            <c:invertIfNegative val="0"/>
            <c:bubble3D val="0"/>
            <c:spPr>
              <a:solidFill>
                <a:srgbClr val="2F3F51"/>
              </a:solidFill>
              <a:ln>
                <a:noFill/>
              </a:ln>
              <a:effectLst/>
            </c:spPr>
            <c:extLst>
              <c:ext xmlns:c16="http://schemas.microsoft.com/office/drawing/2014/chart" uri="{C3380CC4-5D6E-409C-BE32-E72D297353CC}">
                <c16:uniqueId val="{00000083-6D04-40C2-A930-1B311FBD56C1}"/>
              </c:ext>
            </c:extLst>
          </c:dPt>
          <c:dPt>
            <c:idx val="5"/>
            <c:invertIfNegative val="0"/>
            <c:bubble3D val="0"/>
            <c:spPr>
              <a:solidFill>
                <a:srgbClr val="2F3F51">
                  <a:alpha val="50000"/>
                </a:srgbClr>
              </a:solidFill>
              <a:ln>
                <a:noFill/>
              </a:ln>
              <a:effectLst/>
            </c:spPr>
            <c:extLst>
              <c:ext xmlns:c16="http://schemas.microsoft.com/office/drawing/2014/chart" uri="{C3380CC4-5D6E-409C-BE32-E72D297353CC}">
                <c16:uniqueId val="{00000085-6D04-40C2-A930-1B311FBD56C1}"/>
              </c:ext>
            </c:extLst>
          </c:dPt>
          <c:dPt>
            <c:idx val="6"/>
            <c:invertIfNegative val="0"/>
            <c:bubble3D val="0"/>
            <c:spPr>
              <a:solidFill>
                <a:srgbClr val="2F3F51">
                  <a:alpha val="50000"/>
                </a:srgbClr>
              </a:solidFill>
              <a:ln>
                <a:noFill/>
              </a:ln>
              <a:effectLst/>
            </c:spPr>
            <c:extLst>
              <c:ext xmlns:c16="http://schemas.microsoft.com/office/drawing/2014/chart" uri="{C3380CC4-5D6E-409C-BE32-E72D297353CC}">
                <c16:uniqueId val="{00000087-6D04-40C2-A930-1B311FBD56C1}"/>
              </c:ext>
            </c:extLst>
          </c:dPt>
          <c:dPt>
            <c:idx val="7"/>
            <c:invertIfNegative val="0"/>
            <c:bubble3D val="0"/>
            <c:spPr>
              <a:solidFill>
                <a:srgbClr val="2F3F51">
                  <a:alpha val="50000"/>
                </a:srgbClr>
              </a:solidFill>
              <a:ln>
                <a:noFill/>
              </a:ln>
              <a:effectLst/>
            </c:spPr>
            <c:extLst>
              <c:ext xmlns:c16="http://schemas.microsoft.com/office/drawing/2014/chart" uri="{C3380CC4-5D6E-409C-BE32-E72D297353CC}">
                <c16:uniqueId val="{00000089-6D04-40C2-A930-1B311FBD56C1}"/>
              </c:ext>
            </c:extLst>
          </c:dPt>
          <c:dPt>
            <c:idx val="8"/>
            <c:invertIfNegative val="0"/>
            <c:bubble3D val="0"/>
            <c:spPr>
              <a:solidFill>
                <a:srgbClr val="2F3F51"/>
              </a:solidFill>
              <a:ln>
                <a:noFill/>
              </a:ln>
              <a:effectLst/>
            </c:spPr>
            <c:extLst>
              <c:ext xmlns:c16="http://schemas.microsoft.com/office/drawing/2014/chart" uri="{C3380CC4-5D6E-409C-BE32-E72D297353CC}">
                <c16:uniqueId val="{0000008B-6D04-40C2-A930-1B311FBD56C1}"/>
              </c:ext>
            </c:extLst>
          </c:dPt>
          <c:dPt>
            <c:idx val="9"/>
            <c:invertIfNegative val="0"/>
            <c:bubble3D val="0"/>
            <c:spPr>
              <a:solidFill>
                <a:srgbClr val="2F3F51">
                  <a:alpha val="50000"/>
                </a:srgbClr>
              </a:solidFill>
              <a:ln>
                <a:noFill/>
              </a:ln>
              <a:effectLst/>
            </c:spPr>
            <c:extLst>
              <c:ext xmlns:c16="http://schemas.microsoft.com/office/drawing/2014/chart" uri="{C3380CC4-5D6E-409C-BE32-E72D297353CC}">
                <c16:uniqueId val="{0000008D-6D04-40C2-A930-1B311FBD56C1}"/>
              </c:ext>
            </c:extLst>
          </c:dPt>
          <c:dPt>
            <c:idx val="10"/>
            <c:invertIfNegative val="0"/>
            <c:bubble3D val="0"/>
            <c:spPr>
              <a:solidFill>
                <a:srgbClr val="2F3F51">
                  <a:alpha val="50000"/>
                </a:srgbClr>
              </a:solidFill>
              <a:ln>
                <a:noFill/>
              </a:ln>
              <a:effectLst/>
            </c:spPr>
            <c:extLst>
              <c:ext xmlns:c16="http://schemas.microsoft.com/office/drawing/2014/chart" uri="{C3380CC4-5D6E-409C-BE32-E72D297353CC}">
                <c16:uniqueId val="{0000008F-6D04-40C2-A930-1B311FBD56C1}"/>
              </c:ext>
            </c:extLst>
          </c:dPt>
          <c:dPt>
            <c:idx val="11"/>
            <c:invertIfNegative val="0"/>
            <c:bubble3D val="0"/>
            <c:spPr>
              <a:solidFill>
                <a:srgbClr val="2F3F51">
                  <a:alpha val="50000"/>
                </a:srgbClr>
              </a:solidFill>
              <a:ln>
                <a:noFill/>
              </a:ln>
              <a:effectLst/>
            </c:spPr>
            <c:extLst>
              <c:ext xmlns:c16="http://schemas.microsoft.com/office/drawing/2014/chart" uri="{C3380CC4-5D6E-409C-BE32-E72D297353CC}">
                <c16:uniqueId val="{00000091-6D04-40C2-A930-1B311FBD56C1}"/>
              </c:ext>
            </c:extLst>
          </c:dPt>
          <c:dPt>
            <c:idx val="12"/>
            <c:invertIfNegative val="0"/>
            <c:bubble3D val="0"/>
            <c:spPr>
              <a:solidFill>
                <a:srgbClr val="2F3F51"/>
              </a:solidFill>
              <a:ln>
                <a:noFill/>
              </a:ln>
              <a:effectLst/>
            </c:spPr>
            <c:extLst>
              <c:ext xmlns:c16="http://schemas.microsoft.com/office/drawing/2014/chart" uri="{C3380CC4-5D6E-409C-BE32-E72D297353CC}">
                <c16:uniqueId val="{00000093-6D04-40C2-A930-1B311FBD56C1}"/>
              </c:ext>
            </c:extLst>
          </c:dPt>
          <c:dPt>
            <c:idx val="13"/>
            <c:invertIfNegative val="0"/>
            <c:bubble3D val="0"/>
            <c:spPr>
              <a:solidFill>
                <a:srgbClr val="2F3F51">
                  <a:alpha val="50000"/>
                </a:srgbClr>
              </a:solidFill>
              <a:ln>
                <a:noFill/>
              </a:ln>
              <a:effectLst/>
            </c:spPr>
            <c:extLst>
              <c:ext xmlns:c16="http://schemas.microsoft.com/office/drawing/2014/chart" uri="{C3380CC4-5D6E-409C-BE32-E72D297353CC}">
                <c16:uniqueId val="{00000095-6D04-40C2-A930-1B311FBD56C1}"/>
              </c:ext>
            </c:extLst>
          </c:dPt>
          <c:dPt>
            <c:idx val="14"/>
            <c:invertIfNegative val="0"/>
            <c:bubble3D val="0"/>
            <c:spPr>
              <a:solidFill>
                <a:srgbClr val="2F3F51">
                  <a:alpha val="50000"/>
                </a:srgbClr>
              </a:solidFill>
              <a:ln>
                <a:noFill/>
              </a:ln>
              <a:effectLst/>
            </c:spPr>
            <c:extLst>
              <c:ext xmlns:c16="http://schemas.microsoft.com/office/drawing/2014/chart" uri="{C3380CC4-5D6E-409C-BE32-E72D297353CC}">
                <c16:uniqueId val="{00000097-6D04-40C2-A930-1B311FBD56C1}"/>
              </c:ext>
            </c:extLst>
          </c:dPt>
          <c:dPt>
            <c:idx val="15"/>
            <c:invertIfNegative val="0"/>
            <c:bubble3D val="0"/>
            <c:spPr>
              <a:solidFill>
                <a:srgbClr val="2F3F51">
                  <a:alpha val="50000"/>
                </a:srgbClr>
              </a:solidFill>
              <a:ln>
                <a:noFill/>
              </a:ln>
              <a:effectLst/>
            </c:spPr>
            <c:extLst>
              <c:ext xmlns:c16="http://schemas.microsoft.com/office/drawing/2014/chart" uri="{C3380CC4-5D6E-409C-BE32-E72D297353CC}">
                <c16:uniqueId val="{00000099-6D04-40C2-A930-1B311FBD56C1}"/>
              </c:ext>
            </c:extLst>
          </c:dPt>
          <c:dPt>
            <c:idx val="16"/>
            <c:invertIfNegative val="0"/>
            <c:bubble3D val="0"/>
            <c:spPr>
              <a:solidFill>
                <a:srgbClr val="2F3F51"/>
              </a:solidFill>
              <a:ln>
                <a:noFill/>
              </a:ln>
              <a:effectLst/>
            </c:spPr>
            <c:extLst>
              <c:ext xmlns:c16="http://schemas.microsoft.com/office/drawing/2014/chart" uri="{C3380CC4-5D6E-409C-BE32-E72D297353CC}">
                <c16:uniqueId val="{0000009B-6D04-40C2-A930-1B311FBD56C1}"/>
              </c:ext>
            </c:extLst>
          </c:dPt>
          <c:dPt>
            <c:idx val="17"/>
            <c:invertIfNegative val="0"/>
            <c:bubble3D val="0"/>
            <c:spPr>
              <a:solidFill>
                <a:srgbClr val="2F3F51">
                  <a:alpha val="50000"/>
                </a:srgbClr>
              </a:solidFill>
              <a:ln>
                <a:noFill/>
              </a:ln>
              <a:effectLst/>
            </c:spPr>
            <c:extLst>
              <c:ext xmlns:c16="http://schemas.microsoft.com/office/drawing/2014/chart" uri="{C3380CC4-5D6E-409C-BE32-E72D297353CC}">
                <c16:uniqueId val="{0000009D-6D04-40C2-A930-1B311FBD56C1}"/>
              </c:ext>
            </c:extLst>
          </c:dPt>
          <c:dPt>
            <c:idx val="18"/>
            <c:invertIfNegative val="0"/>
            <c:bubble3D val="0"/>
            <c:spPr>
              <a:solidFill>
                <a:srgbClr val="2F3F51">
                  <a:alpha val="50000"/>
                </a:srgbClr>
              </a:solidFill>
              <a:ln>
                <a:noFill/>
              </a:ln>
              <a:effectLst/>
            </c:spPr>
            <c:extLst>
              <c:ext xmlns:c16="http://schemas.microsoft.com/office/drawing/2014/chart" uri="{C3380CC4-5D6E-409C-BE32-E72D297353CC}">
                <c16:uniqueId val="{0000009F-6D04-40C2-A930-1B311FBD56C1}"/>
              </c:ext>
            </c:extLst>
          </c:dPt>
          <c:dPt>
            <c:idx val="19"/>
            <c:invertIfNegative val="0"/>
            <c:bubble3D val="0"/>
            <c:spPr>
              <a:solidFill>
                <a:srgbClr val="2F3F51">
                  <a:alpha val="50000"/>
                </a:srgbClr>
              </a:solidFill>
              <a:ln>
                <a:noFill/>
              </a:ln>
              <a:effectLst/>
            </c:spPr>
            <c:extLst>
              <c:ext xmlns:c16="http://schemas.microsoft.com/office/drawing/2014/chart" uri="{C3380CC4-5D6E-409C-BE32-E72D297353CC}">
                <c16:uniqueId val="{000000A1-6D04-40C2-A930-1B311FBD56C1}"/>
              </c:ext>
            </c:extLst>
          </c:dPt>
          <c:dPt>
            <c:idx val="20"/>
            <c:invertIfNegative val="0"/>
            <c:bubble3D val="0"/>
            <c:spPr>
              <a:solidFill>
                <a:srgbClr val="2F3F51"/>
              </a:solidFill>
              <a:ln>
                <a:noFill/>
              </a:ln>
              <a:effectLst/>
            </c:spPr>
            <c:extLst>
              <c:ext xmlns:c16="http://schemas.microsoft.com/office/drawing/2014/chart" uri="{C3380CC4-5D6E-409C-BE32-E72D297353CC}">
                <c16:uniqueId val="{000000A3-6D04-40C2-A930-1B311FBD56C1}"/>
              </c:ext>
            </c:extLst>
          </c:dPt>
          <c:dPt>
            <c:idx val="21"/>
            <c:invertIfNegative val="0"/>
            <c:bubble3D val="0"/>
            <c:spPr>
              <a:solidFill>
                <a:srgbClr val="2F3F51">
                  <a:alpha val="50000"/>
                </a:srgbClr>
              </a:solidFill>
              <a:ln>
                <a:noFill/>
              </a:ln>
              <a:effectLst/>
            </c:spPr>
            <c:extLst>
              <c:ext xmlns:c16="http://schemas.microsoft.com/office/drawing/2014/chart" uri="{C3380CC4-5D6E-409C-BE32-E72D297353CC}">
                <c16:uniqueId val="{000000A5-6D04-40C2-A930-1B311FBD56C1}"/>
              </c:ext>
            </c:extLst>
          </c:dPt>
          <c:dPt>
            <c:idx val="22"/>
            <c:invertIfNegative val="0"/>
            <c:bubble3D val="0"/>
            <c:spPr>
              <a:solidFill>
                <a:srgbClr val="2F3F51">
                  <a:alpha val="50000"/>
                </a:srgbClr>
              </a:solidFill>
              <a:ln>
                <a:noFill/>
              </a:ln>
              <a:effectLst/>
            </c:spPr>
            <c:extLst>
              <c:ext xmlns:c16="http://schemas.microsoft.com/office/drawing/2014/chart" uri="{C3380CC4-5D6E-409C-BE32-E72D297353CC}">
                <c16:uniqueId val="{000000A7-6D04-40C2-A930-1B311FBD56C1}"/>
              </c:ext>
            </c:extLst>
          </c:dPt>
          <c:dPt>
            <c:idx val="23"/>
            <c:invertIfNegative val="0"/>
            <c:bubble3D val="0"/>
            <c:spPr>
              <a:solidFill>
                <a:srgbClr val="2F3F51">
                  <a:alpha val="50000"/>
                </a:srgbClr>
              </a:solidFill>
              <a:ln>
                <a:noFill/>
              </a:ln>
              <a:effectLst/>
            </c:spPr>
            <c:extLst>
              <c:ext xmlns:c16="http://schemas.microsoft.com/office/drawing/2014/chart" uri="{C3380CC4-5D6E-409C-BE32-E72D297353CC}">
                <c16:uniqueId val="{000000A9-6D04-40C2-A930-1B311FBD56C1}"/>
              </c:ext>
            </c:extLst>
          </c:dPt>
          <c:dPt>
            <c:idx val="24"/>
            <c:invertIfNegative val="0"/>
            <c:bubble3D val="0"/>
            <c:spPr>
              <a:solidFill>
                <a:srgbClr val="2F3F51"/>
              </a:solidFill>
              <a:ln>
                <a:noFill/>
              </a:ln>
              <a:effectLst/>
            </c:spPr>
            <c:extLst>
              <c:ext xmlns:c16="http://schemas.microsoft.com/office/drawing/2014/chart" uri="{C3380CC4-5D6E-409C-BE32-E72D297353CC}">
                <c16:uniqueId val="{000000AB-6D04-40C2-A930-1B311FBD56C1}"/>
              </c:ext>
            </c:extLst>
          </c:dPt>
          <c:dPt>
            <c:idx val="25"/>
            <c:invertIfNegative val="0"/>
            <c:bubble3D val="0"/>
            <c:spPr>
              <a:solidFill>
                <a:srgbClr val="2F3F51">
                  <a:alpha val="50000"/>
                </a:srgbClr>
              </a:solidFill>
              <a:ln>
                <a:noFill/>
              </a:ln>
              <a:effectLst/>
            </c:spPr>
            <c:extLst>
              <c:ext xmlns:c16="http://schemas.microsoft.com/office/drawing/2014/chart" uri="{C3380CC4-5D6E-409C-BE32-E72D297353CC}">
                <c16:uniqueId val="{000000AD-6D04-40C2-A930-1B311FBD56C1}"/>
              </c:ext>
            </c:extLst>
          </c:dPt>
          <c:dPt>
            <c:idx val="26"/>
            <c:invertIfNegative val="0"/>
            <c:bubble3D val="0"/>
            <c:spPr>
              <a:solidFill>
                <a:srgbClr val="2F3F51">
                  <a:alpha val="50000"/>
                </a:srgbClr>
              </a:solidFill>
              <a:ln>
                <a:noFill/>
              </a:ln>
              <a:effectLst/>
            </c:spPr>
            <c:extLst>
              <c:ext xmlns:c16="http://schemas.microsoft.com/office/drawing/2014/chart" uri="{C3380CC4-5D6E-409C-BE32-E72D297353CC}">
                <c16:uniqueId val="{000000AF-6D04-40C2-A930-1B311FBD56C1}"/>
              </c:ext>
            </c:extLst>
          </c:dPt>
          <c:dPt>
            <c:idx val="27"/>
            <c:invertIfNegative val="0"/>
            <c:bubble3D val="0"/>
            <c:spPr>
              <a:solidFill>
                <a:srgbClr val="2F3F51">
                  <a:alpha val="50000"/>
                </a:srgbClr>
              </a:solidFill>
              <a:ln>
                <a:noFill/>
              </a:ln>
              <a:effectLst/>
            </c:spPr>
            <c:extLst>
              <c:ext xmlns:c16="http://schemas.microsoft.com/office/drawing/2014/chart" uri="{C3380CC4-5D6E-409C-BE32-E72D297353CC}">
                <c16:uniqueId val="{000000B1-6D04-40C2-A930-1B311FBD56C1}"/>
              </c:ext>
            </c:extLst>
          </c:dPt>
          <c:dPt>
            <c:idx val="28"/>
            <c:invertIfNegative val="0"/>
            <c:bubble3D val="0"/>
            <c:spPr>
              <a:solidFill>
                <a:srgbClr val="2F3F51"/>
              </a:solidFill>
              <a:ln>
                <a:noFill/>
              </a:ln>
              <a:effectLst/>
            </c:spPr>
            <c:extLst>
              <c:ext xmlns:c16="http://schemas.microsoft.com/office/drawing/2014/chart" uri="{C3380CC4-5D6E-409C-BE32-E72D297353CC}">
                <c16:uniqueId val="{000000F2-C775-4D86-83E9-1DF42267EF48}"/>
              </c:ext>
            </c:extLst>
          </c:dPt>
          <c:dPt>
            <c:idx val="29"/>
            <c:invertIfNegative val="0"/>
            <c:bubble3D val="0"/>
            <c:spPr>
              <a:solidFill>
                <a:srgbClr val="2F3F51">
                  <a:alpha val="50000"/>
                </a:srgbClr>
              </a:solidFill>
              <a:ln>
                <a:noFill/>
              </a:ln>
              <a:effectLst/>
            </c:spPr>
            <c:extLst>
              <c:ext xmlns:c16="http://schemas.microsoft.com/office/drawing/2014/chart" uri="{C3380CC4-5D6E-409C-BE32-E72D297353CC}">
                <c16:uniqueId val="{000000B3-6D04-40C2-A930-1B311FBD56C1}"/>
              </c:ext>
            </c:extLst>
          </c:dPt>
          <c:dPt>
            <c:idx val="30"/>
            <c:invertIfNegative val="0"/>
            <c:bubble3D val="0"/>
            <c:spPr>
              <a:solidFill>
                <a:srgbClr val="2F3F51">
                  <a:alpha val="50000"/>
                </a:srgbClr>
              </a:solidFill>
              <a:ln>
                <a:noFill/>
              </a:ln>
              <a:effectLst/>
            </c:spPr>
            <c:extLst>
              <c:ext xmlns:c16="http://schemas.microsoft.com/office/drawing/2014/chart" uri="{C3380CC4-5D6E-409C-BE32-E72D297353CC}">
                <c16:uniqueId val="{000000B5-6D04-40C2-A930-1B311FBD56C1}"/>
              </c:ext>
            </c:extLst>
          </c:dPt>
          <c:dPt>
            <c:idx val="31"/>
            <c:invertIfNegative val="0"/>
            <c:bubble3D val="0"/>
            <c:spPr>
              <a:solidFill>
                <a:srgbClr val="2F3F51">
                  <a:alpha val="50000"/>
                </a:srgbClr>
              </a:solidFill>
              <a:ln>
                <a:noFill/>
              </a:ln>
              <a:effectLst/>
            </c:spPr>
            <c:extLst>
              <c:ext xmlns:c16="http://schemas.microsoft.com/office/drawing/2014/chart" uri="{C3380CC4-5D6E-409C-BE32-E72D297353CC}">
                <c16:uniqueId val="{000000F8-683B-49C3-BE42-A103EB9143F0}"/>
              </c:ext>
            </c:extLst>
          </c:dPt>
          <c:cat>
            <c:multiLvlStrRef>
              <c:f>'Figure 14'!$A$17:$B$49</c:f>
              <c:multiLvlStrCache>
                <c:ptCount val="3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lvl>
                <c:lvl>
                  <c:pt idx="0">
                    <c:v>2017</c:v>
                  </c:pt>
                  <c:pt idx="4">
                    <c:v>2018</c:v>
                  </c:pt>
                  <c:pt idx="8">
                    <c:v>2019</c:v>
                  </c:pt>
                  <c:pt idx="12">
                    <c:v>2020</c:v>
                  </c:pt>
                  <c:pt idx="16">
                    <c:v>2021</c:v>
                  </c:pt>
                  <c:pt idx="20">
                    <c:v>2022</c:v>
                  </c:pt>
                  <c:pt idx="24">
                    <c:v>2023</c:v>
                  </c:pt>
                  <c:pt idx="28">
                    <c:v>2024</c:v>
                  </c:pt>
                  <c:pt idx="32">
                    <c:v>2025</c:v>
                  </c:pt>
                </c:lvl>
              </c:multiLvlStrCache>
            </c:multiLvlStrRef>
          </c:cat>
          <c:val>
            <c:numRef>
              <c:f>'Figure 14'!$E$17:$E$49</c:f>
              <c:numCache>
                <c:formatCode>0.00</c:formatCode>
                <c:ptCount val="33"/>
                <c:pt idx="0">
                  <c:v>28.434345</c:v>
                </c:pt>
                <c:pt idx="1">
                  <c:v>63.469537000000003</c:v>
                </c:pt>
                <c:pt idx="2">
                  <c:v>79.555829000000003</c:v>
                </c:pt>
                <c:pt idx="3">
                  <c:v>39.626226000000003</c:v>
                </c:pt>
                <c:pt idx="4">
                  <c:v>29.828275000000001</c:v>
                </c:pt>
                <c:pt idx="5">
                  <c:v>60.016612000000002</c:v>
                </c:pt>
                <c:pt idx="6">
                  <c:v>76.347491000000005</c:v>
                </c:pt>
                <c:pt idx="7">
                  <c:v>34.186574999999998</c:v>
                </c:pt>
                <c:pt idx="8">
                  <c:v>30.064571999999998</c:v>
                </c:pt>
                <c:pt idx="9">
                  <c:v>60.673817999999997</c:v>
                </c:pt>
                <c:pt idx="10">
                  <c:v>81.378088000000005</c:v>
                </c:pt>
                <c:pt idx="11">
                  <c:v>39.702362000000001</c:v>
                </c:pt>
                <c:pt idx="12">
                  <c:v>29.953852999999999</c:v>
                </c:pt>
                <c:pt idx="13">
                  <c:v>64.275912000000005</c:v>
                </c:pt>
                <c:pt idx="14">
                  <c:v>76.077573999999998</c:v>
                </c:pt>
                <c:pt idx="15">
                  <c:v>35.463166000000001</c:v>
                </c:pt>
                <c:pt idx="16">
                  <c:v>29.240134000000001</c:v>
                </c:pt>
                <c:pt idx="17">
                  <c:v>66.455342999999999</c:v>
                </c:pt>
                <c:pt idx="18">
                  <c:v>74.188518999999999</c:v>
                </c:pt>
                <c:pt idx="19">
                  <c:v>38.765917999999999</c:v>
                </c:pt>
                <c:pt idx="20">
                  <c:v>26.486236000000002</c:v>
                </c:pt>
                <c:pt idx="21">
                  <c:v>64.961101999999997</c:v>
                </c:pt>
                <c:pt idx="22">
                  <c:v>76.899282999999997</c:v>
                </c:pt>
                <c:pt idx="23">
                  <c:v>38.079636000000001</c:v>
                </c:pt>
                <c:pt idx="24">
                  <c:v>28.278983</c:v>
                </c:pt>
                <c:pt idx="25">
                  <c:v>59.867195000000002</c:v>
                </c:pt>
                <c:pt idx="26">
                  <c:v>63.356990000000003</c:v>
                </c:pt>
                <c:pt idx="27">
                  <c:v>34.301518999999999</c:v>
                </c:pt>
                <c:pt idx="28">
                  <c:v>25.615552999999998</c:v>
                </c:pt>
                <c:pt idx="29">
                  <c:v>59.711387999999999</c:v>
                </c:pt>
                <c:pt idx="30">
                  <c:v>65.457194000000001</c:v>
                </c:pt>
                <c:pt idx="31">
                  <c:v>31.163519999999998</c:v>
                </c:pt>
                <c:pt idx="32">
                  <c:v>23.770159</c:v>
                </c:pt>
              </c:numCache>
            </c:numRef>
          </c:val>
          <c:extLst>
            <c:ext xmlns:c16="http://schemas.microsoft.com/office/drawing/2014/chart" uri="{C3380CC4-5D6E-409C-BE32-E72D297353CC}">
              <c16:uniqueId val="{000000B6-6D04-40C2-A930-1B311FBD56C1}"/>
            </c:ext>
          </c:extLst>
        </c:ser>
        <c:ser>
          <c:idx val="4"/>
          <c:order val="3"/>
          <c:tx>
            <c:strRef>
              <c:f>'Figure 14'!$F$4</c:f>
              <c:strCache>
                <c:ptCount val="1"/>
                <c:pt idx="0">
                  <c:v>Adelaide</c:v>
                </c:pt>
              </c:strCache>
            </c:strRef>
          </c:tx>
          <c:spPr>
            <a:solidFill>
              <a:srgbClr val="9572B2"/>
            </a:solidFill>
            <a:ln>
              <a:noFill/>
            </a:ln>
            <a:effectLst/>
          </c:spPr>
          <c:invertIfNegative val="0"/>
          <c:dPt>
            <c:idx val="0"/>
            <c:invertIfNegative val="0"/>
            <c:bubble3D val="0"/>
            <c:spPr>
              <a:solidFill>
                <a:srgbClr val="9572B2"/>
              </a:solidFill>
              <a:ln>
                <a:noFill/>
              </a:ln>
              <a:effectLst/>
            </c:spPr>
            <c:extLst>
              <c:ext xmlns:c16="http://schemas.microsoft.com/office/drawing/2014/chart" uri="{C3380CC4-5D6E-409C-BE32-E72D297353CC}">
                <c16:uniqueId val="{000000B8-6D04-40C2-A930-1B311FBD56C1}"/>
              </c:ext>
            </c:extLst>
          </c:dPt>
          <c:dPt>
            <c:idx val="1"/>
            <c:invertIfNegative val="0"/>
            <c:bubble3D val="0"/>
            <c:spPr>
              <a:solidFill>
                <a:srgbClr val="9572B2">
                  <a:alpha val="50000"/>
                </a:srgbClr>
              </a:solidFill>
              <a:ln>
                <a:noFill/>
              </a:ln>
              <a:effectLst/>
            </c:spPr>
            <c:extLst>
              <c:ext xmlns:c16="http://schemas.microsoft.com/office/drawing/2014/chart" uri="{C3380CC4-5D6E-409C-BE32-E72D297353CC}">
                <c16:uniqueId val="{000000BA-6D04-40C2-A930-1B311FBD56C1}"/>
              </c:ext>
            </c:extLst>
          </c:dPt>
          <c:dPt>
            <c:idx val="2"/>
            <c:invertIfNegative val="0"/>
            <c:bubble3D val="0"/>
            <c:spPr>
              <a:solidFill>
                <a:srgbClr val="9572B2">
                  <a:alpha val="50000"/>
                </a:srgbClr>
              </a:solidFill>
              <a:ln>
                <a:noFill/>
              </a:ln>
              <a:effectLst/>
            </c:spPr>
            <c:extLst>
              <c:ext xmlns:c16="http://schemas.microsoft.com/office/drawing/2014/chart" uri="{C3380CC4-5D6E-409C-BE32-E72D297353CC}">
                <c16:uniqueId val="{000000BC-6D04-40C2-A930-1B311FBD56C1}"/>
              </c:ext>
            </c:extLst>
          </c:dPt>
          <c:dPt>
            <c:idx val="3"/>
            <c:invertIfNegative val="0"/>
            <c:bubble3D val="0"/>
            <c:spPr>
              <a:solidFill>
                <a:srgbClr val="9572B2">
                  <a:alpha val="50000"/>
                </a:srgbClr>
              </a:solidFill>
              <a:ln>
                <a:noFill/>
              </a:ln>
              <a:effectLst/>
            </c:spPr>
            <c:extLst>
              <c:ext xmlns:c16="http://schemas.microsoft.com/office/drawing/2014/chart" uri="{C3380CC4-5D6E-409C-BE32-E72D297353CC}">
                <c16:uniqueId val="{000000BE-6D04-40C2-A930-1B311FBD56C1}"/>
              </c:ext>
            </c:extLst>
          </c:dPt>
          <c:dPt>
            <c:idx val="4"/>
            <c:invertIfNegative val="0"/>
            <c:bubble3D val="0"/>
            <c:spPr>
              <a:solidFill>
                <a:srgbClr val="9572B2"/>
              </a:solidFill>
              <a:ln>
                <a:noFill/>
              </a:ln>
              <a:effectLst/>
            </c:spPr>
            <c:extLst>
              <c:ext xmlns:c16="http://schemas.microsoft.com/office/drawing/2014/chart" uri="{C3380CC4-5D6E-409C-BE32-E72D297353CC}">
                <c16:uniqueId val="{000000C0-6D04-40C2-A930-1B311FBD56C1}"/>
              </c:ext>
            </c:extLst>
          </c:dPt>
          <c:dPt>
            <c:idx val="5"/>
            <c:invertIfNegative val="0"/>
            <c:bubble3D val="0"/>
            <c:spPr>
              <a:solidFill>
                <a:srgbClr val="9572B2">
                  <a:alpha val="50000"/>
                </a:srgbClr>
              </a:solidFill>
              <a:ln>
                <a:noFill/>
              </a:ln>
              <a:effectLst/>
            </c:spPr>
            <c:extLst>
              <c:ext xmlns:c16="http://schemas.microsoft.com/office/drawing/2014/chart" uri="{C3380CC4-5D6E-409C-BE32-E72D297353CC}">
                <c16:uniqueId val="{000000C2-6D04-40C2-A930-1B311FBD56C1}"/>
              </c:ext>
            </c:extLst>
          </c:dPt>
          <c:dPt>
            <c:idx val="6"/>
            <c:invertIfNegative val="0"/>
            <c:bubble3D val="0"/>
            <c:spPr>
              <a:solidFill>
                <a:srgbClr val="9572B2">
                  <a:alpha val="50000"/>
                </a:srgbClr>
              </a:solidFill>
              <a:ln>
                <a:noFill/>
              </a:ln>
              <a:effectLst/>
            </c:spPr>
            <c:extLst>
              <c:ext xmlns:c16="http://schemas.microsoft.com/office/drawing/2014/chart" uri="{C3380CC4-5D6E-409C-BE32-E72D297353CC}">
                <c16:uniqueId val="{000000C4-6D04-40C2-A930-1B311FBD56C1}"/>
              </c:ext>
            </c:extLst>
          </c:dPt>
          <c:dPt>
            <c:idx val="7"/>
            <c:invertIfNegative val="0"/>
            <c:bubble3D val="0"/>
            <c:spPr>
              <a:solidFill>
                <a:srgbClr val="9572B2">
                  <a:alpha val="50000"/>
                </a:srgbClr>
              </a:solidFill>
              <a:ln>
                <a:noFill/>
              </a:ln>
              <a:effectLst/>
            </c:spPr>
            <c:extLst>
              <c:ext xmlns:c16="http://schemas.microsoft.com/office/drawing/2014/chart" uri="{C3380CC4-5D6E-409C-BE32-E72D297353CC}">
                <c16:uniqueId val="{000000C6-6D04-40C2-A930-1B311FBD56C1}"/>
              </c:ext>
            </c:extLst>
          </c:dPt>
          <c:dPt>
            <c:idx val="8"/>
            <c:invertIfNegative val="0"/>
            <c:bubble3D val="0"/>
            <c:spPr>
              <a:solidFill>
                <a:srgbClr val="9572B2"/>
              </a:solidFill>
              <a:ln>
                <a:noFill/>
              </a:ln>
              <a:effectLst/>
            </c:spPr>
            <c:extLst>
              <c:ext xmlns:c16="http://schemas.microsoft.com/office/drawing/2014/chart" uri="{C3380CC4-5D6E-409C-BE32-E72D297353CC}">
                <c16:uniqueId val="{000000C8-6D04-40C2-A930-1B311FBD56C1}"/>
              </c:ext>
            </c:extLst>
          </c:dPt>
          <c:dPt>
            <c:idx val="9"/>
            <c:invertIfNegative val="0"/>
            <c:bubble3D val="0"/>
            <c:spPr>
              <a:solidFill>
                <a:srgbClr val="9572B2">
                  <a:alpha val="50000"/>
                </a:srgbClr>
              </a:solidFill>
              <a:ln>
                <a:noFill/>
              </a:ln>
              <a:effectLst/>
            </c:spPr>
            <c:extLst>
              <c:ext xmlns:c16="http://schemas.microsoft.com/office/drawing/2014/chart" uri="{C3380CC4-5D6E-409C-BE32-E72D297353CC}">
                <c16:uniqueId val="{000000CA-6D04-40C2-A930-1B311FBD56C1}"/>
              </c:ext>
            </c:extLst>
          </c:dPt>
          <c:dPt>
            <c:idx val="10"/>
            <c:invertIfNegative val="0"/>
            <c:bubble3D val="0"/>
            <c:spPr>
              <a:solidFill>
                <a:srgbClr val="9572B2">
                  <a:alpha val="50000"/>
                </a:srgbClr>
              </a:solidFill>
              <a:ln>
                <a:noFill/>
              </a:ln>
              <a:effectLst/>
            </c:spPr>
            <c:extLst>
              <c:ext xmlns:c16="http://schemas.microsoft.com/office/drawing/2014/chart" uri="{C3380CC4-5D6E-409C-BE32-E72D297353CC}">
                <c16:uniqueId val="{000000CC-6D04-40C2-A930-1B311FBD56C1}"/>
              </c:ext>
            </c:extLst>
          </c:dPt>
          <c:dPt>
            <c:idx val="11"/>
            <c:invertIfNegative val="0"/>
            <c:bubble3D val="0"/>
            <c:spPr>
              <a:solidFill>
                <a:srgbClr val="9572B2">
                  <a:alpha val="50000"/>
                </a:srgbClr>
              </a:solidFill>
              <a:ln>
                <a:noFill/>
              </a:ln>
              <a:effectLst/>
            </c:spPr>
            <c:extLst>
              <c:ext xmlns:c16="http://schemas.microsoft.com/office/drawing/2014/chart" uri="{C3380CC4-5D6E-409C-BE32-E72D297353CC}">
                <c16:uniqueId val="{000000CE-6D04-40C2-A930-1B311FBD56C1}"/>
              </c:ext>
            </c:extLst>
          </c:dPt>
          <c:dPt>
            <c:idx val="12"/>
            <c:invertIfNegative val="0"/>
            <c:bubble3D val="0"/>
            <c:spPr>
              <a:solidFill>
                <a:srgbClr val="9572B2"/>
              </a:solidFill>
              <a:ln>
                <a:noFill/>
              </a:ln>
              <a:effectLst/>
            </c:spPr>
            <c:extLst>
              <c:ext xmlns:c16="http://schemas.microsoft.com/office/drawing/2014/chart" uri="{C3380CC4-5D6E-409C-BE32-E72D297353CC}">
                <c16:uniqueId val="{000000D0-6D04-40C2-A930-1B311FBD56C1}"/>
              </c:ext>
            </c:extLst>
          </c:dPt>
          <c:dPt>
            <c:idx val="13"/>
            <c:invertIfNegative val="0"/>
            <c:bubble3D val="0"/>
            <c:spPr>
              <a:solidFill>
                <a:srgbClr val="9572B2">
                  <a:alpha val="50000"/>
                </a:srgbClr>
              </a:solidFill>
              <a:ln>
                <a:noFill/>
              </a:ln>
              <a:effectLst/>
            </c:spPr>
            <c:extLst>
              <c:ext xmlns:c16="http://schemas.microsoft.com/office/drawing/2014/chart" uri="{C3380CC4-5D6E-409C-BE32-E72D297353CC}">
                <c16:uniqueId val="{000000D2-6D04-40C2-A930-1B311FBD56C1}"/>
              </c:ext>
            </c:extLst>
          </c:dPt>
          <c:dPt>
            <c:idx val="14"/>
            <c:invertIfNegative val="0"/>
            <c:bubble3D val="0"/>
            <c:spPr>
              <a:solidFill>
                <a:srgbClr val="9572B2">
                  <a:alpha val="50000"/>
                </a:srgbClr>
              </a:solidFill>
              <a:ln>
                <a:noFill/>
              </a:ln>
              <a:effectLst/>
            </c:spPr>
            <c:extLst>
              <c:ext xmlns:c16="http://schemas.microsoft.com/office/drawing/2014/chart" uri="{C3380CC4-5D6E-409C-BE32-E72D297353CC}">
                <c16:uniqueId val="{000000D4-6D04-40C2-A930-1B311FBD56C1}"/>
              </c:ext>
            </c:extLst>
          </c:dPt>
          <c:dPt>
            <c:idx val="15"/>
            <c:invertIfNegative val="0"/>
            <c:bubble3D val="0"/>
            <c:spPr>
              <a:solidFill>
                <a:srgbClr val="9572B2">
                  <a:alpha val="50000"/>
                </a:srgbClr>
              </a:solidFill>
              <a:ln>
                <a:noFill/>
              </a:ln>
              <a:effectLst/>
            </c:spPr>
            <c:extLst>
              <c:ext xmlns:c16="http://schemas.microsoft.com/office/drawing/2014/chart" uri="{C3380CC4-5D6E-409C-BE32-E72D297353CC}">
                <c16:uniqueId val="{000000D6-6D04-40C2-A930-1B311FBD56C1}"/>
              </c:ext>
            </c:extLst>
          </c:dPt>
          <c:dPt>
            <c:idx val="16"/>
            <c:invertIfNegative val="0"/>
            <c:bubble3D val="0"/>
            <c:spPr>
              <a:solidFill>
                <a:srgbClr val="9572B2"/>
              </a:solidFill>
              <a:ln>
                <a:noFill/>
              </a:ln>
              <a:effectLst/>
            </c:spPr>
            <c:extLst>
              <c:ext xmlns:c16="http://schemas.microsoft.com/office/drawing/2014/chart" uri="{C3380CC4-5D6E-409C-BE32-E72D297353CC}">
                <c16:uniqueId val="{000000D8-6D04-40C2-A930-1B311FBD56C1}"/>
              </c:ext>
            </c:extLst>
          </c:dPt>
          <c:dPt>
            <c:idx val="17"/>
            <c:invertIfNegative val="0"/>
            <c:bubble3D val="0"/>
            <c:spPr>
              <a:solidFill>
                <a:srgbClr val="9572B2">
                  <a:alpha val="50000"/>
                </a:srgbClr>
              </a:solidFill>
              <a:ln>
                <a:noFill/>
              </a:ln>
              <a:effectLst/>
            </c:spPr>
            <c:extLst>
              <c:ext xmlns:c16="http://schemas.microsoft.com/office/drawing/2014/chart" uri="{C3380CC4-5D6E-409C-BE32-E72D297353CC}">
                <c16:uniqueId val="{000000DA-6D04-40C2-A930-1B311FBD56C1}"/>
              </c:ext>
            </c:extLst>
          </c:dPt>
          <c:dPt>
            <c:idx val="18"/>
            <c:invertIfNegative val="0"/>
            <c:bubble3D val="0"/>
            <c:spPr>
              <a:solidFill>
                <a:srgbClr val="9572B2">
                  <a:alpha val="50000"/>
                </a:srgbClr>
              </a:solidFill>
              <a:ln>
                <a:noFill/>
              </a:ln>
              <a:effectLst/>
            </c:spPr>
            <c:extLst>
              <c:ext xmlns:c16="http://schemas.microsoft.com/office/drawing/2014/chart" uri="{C3380CC4-5D6E-409C-BE32-E72D297353CC}">
                <c16:uniqueId val="{000000DC-6D04-40C2-A930-1B311FBD56C1}"/>
              </c:ext>
            </c:extLst>
          </c:dPt>
          <c:dPt>
            <c:idx val="19"/>
            <c:invertIfNegative val="0"/>
            <c:bubble3D val="0"/>
            <c:spPr>
              <a:solidFill>
                <a:srgbClr val="9572B2">
                  <a:alpha val="50000"/>
                </a:srgbClr>
              </a:solidFill>
              <a:ln>
                <a:noFill/>
              </a:ln>
              <a:effectLst/>
            </c:spPr>
            <c:extLst>
              <c:ext xmlns:c16="http://schemas.microsoft.com/office/drawing/2014/chart" uri="{C3380CC4-5D6E-409C-BE32-E72D297353CC}">
                <c16:uniqueId val="{000000DE-6D04-40C2-A930-1B311FBD56C1}"/>
              </c:ext>
            </c:extLst>
          </c:dPt>
          <c:dPt>
            <c:idx val="20"/>
            <c:invertIfNegative val="0"/>
            <c:bubble3D val="0"/>
            <c:spPr>
              <a:solidFill>
                <a:srgbClr val="9572B2"/>
              </a:solidFill>
              <a:ln>
                <a:noFill/>
              </a:ln>
              <a:effectLst/>
            </c:spPr>
            <c:extLst>
              <c:ext xmlns:c16="http://schemas.microsoft.com/office/drawing/2014/chart" uri="{C3380CC4-5D6E-409C-BE32-E72D297353CC}">
                <c16:uniqueId val="{000000E0-6D04-40C2-A930-1B311FBD56C1}"/>
              </c:ext>
            </c:extLst>
          </c:dPt>
          <c:dPt>
            <c:idx val="21"/>
            <c:invertIfNegative val="0"/>
            <c:bubble3D val="0"/>
            <c:spPr>
              <a:solidFill>
                <a:srgbClr val="9572B2">
                  <a:alpha val="50000"/>
                </a:srgbClr>
              </a:solidFill>
              <a:ln>
                <a:noFill/>
              </a:ln>
              <a:effectLst/>
            </c:spPr>
            <c:extLst>
              <c:ext xmlns:c16="http://schemas.microsoft.com/office/drawing/2014/chart" uri="{C3380CC4-5D6E-409C-BE32-E72D297353CC}">
                <c16:uniqueId val="{000000E2-6D04-40C2-A930-1B311FBD56C1}"/>
              </c:ext>
            </c:extLst>
          </c:dPt>
          <c:dPt>
            <c:idx val="22"/>
            <c:invertIfNegative val="0"/>
            <c:bubble3D val="0"/>
            <c:spPr>
              <a:solidFill>
                <a:srgbClr val="9572B2">
                  <a:alpha val="50000"/>
                </a:srgbClr>
              </a:solidFill>
              <a:ln>
                <a:noFill/>
              </a:ln>
              <a:effectLst/>
            </c:spPr>
            <c:extLst>
              <c:ext xmlns:c16="http://schemas.microsoft.com/office/drawing/2014/chart" uri="{C3380CC4-5D6E-409C-BE32-E72D297353CC}">
                <c16:uniqueId val="{000000E4-6D04-40C2-A930-1B311FBD56C1}"/>
              </c:ext>
            </c:extLst>
          </c:dPt>
          <c:dPt>
            <c:idx val="23"/>
            <c:invertIfNegative val="0"/>
            <c:bubble3D val="0"/>
            <c:spPr>
              <a:solidFill>
                <a:srgbClr val="9572B2">
                  <a:alpha val="50000"/>
                </a:srgbClr>
              </a:solidFill>
              <a:ln>
                <a:noFill/>
              </a:ln>
              <a:effectLst/>
            </c:spPr>
            <c:extLst>
              <c:ext xmlns:c16="http://schemas.microsoft.com/office/drawing/2014/chart" uri="{C3380CC4-5D6E-409C-BE32-E72D297353CC}">
                <c16:uniqueId val="{000000E6-6D04-40C2-A930-1B311FBD56C1}"/>
              </c:ext>
            </c:extLst>
          </c:dPt>
          <c:dPt>
            <c:idx val="24"/>
            <c:invertIfNegative val="0"/>
            <c:bubble3D val="0"/>
            <c:spPr>
              <a:solidFill>
                <a:srgbClr val="9572B2"/>
              </a:solidFill>
              <a:ln>
                <a:noFill/>
              </a:ln>
              <a:effectLst/>
            </c:spPr>
            <c:extLst>
              <c:ext xmlns:c16="http://schemas.microsoft.com/office/drawing/2014/chart" uri="{C3380CC4-5D6E-409C-BE32-E72D297353CC}">
                <c16:uniqueId val="{000000E8-6D04-40C2-A930-1B311FBD56C1}"/>
              </c:ext>
            </c:extLst>
          </c:dPt>
          <c:dPt>
            <c:idx val="25"/>
            <c:invertIfNegative val="0"/>
            <c:bubble3D val="0"/>
            <c:spPr>
              <a:solidFill>
                <a:srgbClr val="9572B2">
                  <a:alpha val="50000"/>
                </a:srgbClr>
              </a:solidFill>
              <a:ln>
                <a:noFill/>
              </a:ln>
              <a:effectLst/>
            </c:spPr>
            <c:extLst>
              <c:ext xmlns:c16="http://schemas.microsoft.com/office/drawing/2014/chart" uri="{C3380CC4-5D6E-409C-BE32-E72D297353CC}">
                <c16:uniqueId val="{000000EA-6D04-40C2-A930-1B311FBD56C1}"/>
              </c:ext>
            </c:extLst>
          </c:dPt>
          <c:dPt>
            <c:idx val="26"/>
            <c:invertIfNegative val="0"/>
            <c:bubble3D val="0"/>
            <c:spPr>
              <a:solidFill>
                <a:srgbClr val="9572B2">
                  <a:alpha val="50000"/>
                </a:srgbClr>
              </a:solidFill>
              <a:ln>
                <a:noFill/>
              </a:ln>
              <a:effectLst/>
            </c:spPr>
            <c:extLst>
              <c:ext xmlns:c16="http://schemas.microsoft.com/office/drawing/2014/chart" uri="{C3380CC4-5D6E-409C-BE32-E72D297353CC}">
                <c16:uniqueId val="{000000EC-6D04-40C2-A930-1B311FBD56C1}"/>
              </c:ext>
            </c:extLst>
          </c:dPt>
          <c:dPt>
            <c:idx val="27"/>
            <c:invertIfNegative val="0"/>
            <c:bubble3D val="0"/>
            <c:spPr>
              <a:solidFill>
                <a:srgbClr val="9572B2">
                  <a:alpha val="50000"/>
                </a:srgbClr>
              </a:solidFill>
              <a:ln>
                <a:noFill/>
              </a:ln>
              <a:effectLst/>
            </c:spPr>
            <c:extLst>
              <c:ext xmlns:c16="http://schemas.microsoft.com/office/drawing/2014/chart" uri="{C3380CC4-5D6E-409C-BE32-E72D297353CC}">
                <c16:uniqueId val="{000000EE-6D04-40C2-A930-1B311FBD56C1}"/>
              </c:ext>
            </c:extLst>
          </c:dPt>
          <c:dPt>
            <c:idx val="28"/>
            <c:invertIfNegative val="0"/>
            <c:bubble3D val="0"/>
            <c:spPr>
              <a:solidFill>
                <a:srgbClr val="9572B2"/>
              </a:solidFill>
              <a:ln>
                <a:noFill/>
              </a:ln>
              <a:effectLst/>
            </c:spPr>
            <c:extLst>
              <c:ext xmlns:c16="http://schemas.microsoft.com/office/drawing/2014/chart" uri="{C3380CC4-5D6E-409C-BE32-E72D297353CC}">
                <c16:uniqueId val="{000000F3-C775-4D86-83E9-1DF42267EF48}"/>
              </c:ext>
            </c:extLst>
          </c:dPt>
          <c:dPt>
            <c:idx val="29"/>
            <c:invertIfNegative val="0"/>
            <c:bubble3D val="0"/>
            <c:spPr>
              <a:solidFill>
                <a:srgbClr val="9572B2">
                  <a:alpha val="50000"/>
                </a:srgbClr>
              </a:solidFill>
              <a:ln>
                <a:noFill/>
              </a:ln>
              <a:effectLst/>
            </c:spPr>
            <c:extLst>
              <c:ext xmlns:c16="http://schemas.microsoft.com/office/drawing/2014/chart" uri="{C3380CC4-5D6E-409C-BE32-E72D297353CC}">
                <c16:uniqueId val="{000000F0-6D04-40C2-A930-1B311FBD56C1}"/>
              </c:ext>
            </c:extLst>
          </c:dPt>
          <c:dPt>
            <c:idx val="30"/>
            <c:invertIfNegative val="0"/>
            <c:bubble3D val="0"/>
            <c:spPr>
              <a:solidFill>
                <a:srgbClr val="9572B2">
                  <a:alpha val="50000"/>
                </a:srgbClr>
              </a:solidFill>
              <a:ln>
                <a:noFill/>
              </a:ln>
              <a:effectLst/>
            </c:spPr>
            <c:extLst>
              <c:ext xmlns:c16="http://schemas.microsoft.com/office/drawing/2014/chart" uri="{C3380CC4-5D6E-409C-BE32-E72D297353CC}">
                <c16:uniqueId val="{000000F2-6D04-40C2-A930-1B311FBD56C1}"/>
              </c:ext>
            </c:extLst>
          </c:dPt>
          <c:dPt>
            <c:idx val="31"/>
            <c:invertIfNegative val="0"/>
            <c:bubble3D val="0"/>
            <c:spPr>
              <a:solidFill>
                <a:srgbClr val="9572B2">
                  <a:alpha val="50000"/>
                </a:srgbClr>
              </a:solidFill>
              <a:ln>
                <a:noFill/>
              </a:ln>
              <a:effectLst/>
            </c:spPr>
            <c:extLst>
              <c:ext xmlns:c16="http://schemas.microsoft.com/office/drawing/2014/chart" uri="{C3380CC4-5D6E-409C-BE32-E72D297353CC}">
                <c16:uniqueId val="{000000FB-683B-49C3-BE42-A103EB9143F0}"/>
              </c:ext>
            </c:extLst>
          </c:dPt>
          <c:cat>
            <c:multiLvlStrRef>
              <c:f>'Figure 14'!$A$17:$B$49</c:f>
              <c:multiLvlStrCache>
                <c:ptCount val="3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lvl>
                <c:lvl>
                  <c:pt idx="0">
                    <c:v>2017</c:v>
                  </c:pt>
                  <c:pt idx="4">
                    <c:v>2018</c:v>
                  </c:pt>
                  <c:pt idx="8">
                    <c:v>2019</c:v>
                  </c:pt>
                  <c:pt idx="12">
                    <c:v>2020</c:v>
                  </c:pt>
                  <c:pt idx="16">
                    <c:v>2021</c:v>
                  </c:pt>
                  <c:pt idx="20">
                    <c:v>2022</c:v>
                  </c:pt>
                  <c:pt idx="24">
                    <c:v>2023</c:v>
                  </c:pt>
                  <c:pt idx="28">
                    <c:v>2024</c:v>
                  </c:pt>
                  <c:pt idx="32">
                    <c:v>2025</c:v>
                  </c:pt>
                </c:lvl>
              </c:multiLvlStrCache>
            </c:multiLvlStrRef>
          </c:cat>
          <c:val>
            <c:numRef>
              <c:f>'Figure 14'!$F$17:$F$49</c:f>
              <c:numCache>
                <c:formatCode>0.00</c:formatCode>
                <c:ptCount val="33"/>
                <c:pt idx="0">
                  <c:v>4.0444380000000004</c:v>
                </c:pt>
                <c:pt idx="1">
                  <c:v>6.3001189999999996</c:v>
                </c:pt>
                <c:pt idx="2">
                  <c:v>7.3282829999999999</c:v>
                </c:pt>
                <c:pt idx="3">
                  <c:v>4.8110309999999998</c:v>
                </c:pt>
                <c:pt idx="4">
                  <c:v>3.9559389999999999</c:v>
                </c:pt>
                <c:pt idx="5">
                  <c:v>6.1481130000000004</c:v>
                </c:pt>
                <c:pt idx="6">
                  <c:v>7.1818059999999999</c:v>
                </c:pt>
                <c:pt idx="7">
                  <c:v>4.6625290000000001</c:v>
                </c:pt>
                <c:pt idx="8">
                  <c:v>3.6810499999999999</c:v>
                </c:pt>
                <c:pt idx="9">
                  <c:v>5.7791600000000001</c:v>
                </c:pt>
                <c:pt idx="10">
                  <c:v>6.8323989999999997</c:v>
                </c:pt>
                <c:pt idx="11">
                  <c:v>4.4121680000000003</c:v>
                </c:pt>
                <c:pt idx="12">
                  <c:v>3.8495789999999999</c:v>
                </c:pt>
                <c:pt idx="13">
                  <c:v>5.9470809999999998</c:v>
                </c:pt>
                <c:pt idx="14">
                  <c:v>6.7335070000000004</c:v>
                </c:pt>
                <c:pt idx="15">
                  <c:v>4.5267949999999999</c:v>
                </c:pt>
                <c:pt idx="16">
                  <c:v>3.7728130000000002</c:v>
                </c:pt>
                <c:pt idx="17">
                  <c:v>5.9940790000000002</c:v>
                </c:pt>
                <c:pt idx="18">
                  <c:v>6.4679099999999998</c:v>
                </c:pt>
                <c:pt idx="19">
                  <c:v>4.5861320000000001</c:v>
                </c:pt>
                <c:pt idx="20">
                  <c:v>3.6201699999999999</c:v>
                </c:pt>
                <c:pt idx="21">
                  <c:v>5.4973219999999996</c:v>
                </c:pt>
                <c:pt idx="22">
                  <c:v>6.4440679999999997</c:v>
                </c:pt>
                <c:pt idx="23">
                  <c:v>4.4987630000000003</c:v>
                </c:pt>
                <c:pt idx="24">
                  <c:v>3.7211319999999999</c:v>
                </c:pt>
                <c:pt idx="25">
                  <c:v>5.5467610000000001</c:v>
                </c:pt>
                <c:pt idx="26">
                  <c:v>5.9361280000000001</c:v>
                </c:pt>
                <c:pt idx="27">
                  <c:v>4.2724419999999999</c:v>
                </c:pt>
                <c:pt idx="28">
                  <c:v>3.4367260000000002</c:v>
                </c:pt>
                <c:pt idx="29">
                  <c:v>5.8525169999999997</c:v>
                </c:pt>
                <c:pt idx="30">
                  <c:v>6.1423699999999997</c:v>
                </c:pt>
                <c:pt idx="31">
                  <c:v>3.861815</c:v>
                </c:pt>
                <c:pt idx="32">
                  <c:v>3.317596</c:v>
                </c:pt>
              </c:numCache>
            </c:numRef>
          </c:val>
          <c:extLst>
            <c:ext xmlns:c16="http://schemas.microsoft.com/office/drawing/2014/chart" uri="{C3380CC4-5D6E-409C-BE32-E72D297353CC}">
              <c16:uniqueId val="{000000F3-6D04-40C2-A930-1B311FBD56C1}"/>
            </c:ext>
          </c:extLst>
        </c:ser>
        <c:dLbls>
          <c:showLegendKey val="0"/>
          <c:showVal val="0"/>
          <c:showCatName val="0"/>
          <c:showSerName val="0"/>
          <c:showPercent val="0"/>
          <c:showBubbleSize val="0"/>
        </c:dLbls>
        <c:gapWidth val="150"/>
        <c:overlap val="100"/>
        <c:axId val="1026578904"/>
        <c:axId val="1026584152"/>
      </c:barChart>
      <c:catAx>
        <c:axId val="1026578904"/>
        <c:scaling>
          <c:orientation val="minMax"/>
        </c:scaling>
        <c:delete val="0"/>
        <c:axPos val="b"/>
        <c:numFmt formatCode="d\ mmm"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noMultiLvlLbl val="0"/>
      </c:catAx>
      <c:valAx>
        <c:axId val="10265841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Scheduled demand (PJ)</a:t>
                </a:r>
              </a:p>
            </c:rich>
          </c:tx>
          <c:layout>
            <c:manualLayout>
              <c:xMode val="edge"/>
              <c:yMode val="edge"/>
              <c:x val="3.9737499999999999E-3"/>
              <c:y val="0.2303983796296296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a:solidFill>
            <a:schemeClr val="bg1">
              <a:lumMod val="85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8758359320708062E-2"/>
          <c:y val="3.5264776452299688E-2"/>
          <c:w val="0.91566318441665473"/>
          <c:h val="0.82803307311907903"/>
        </c:manualLayout>
      </c:layout>
      <c:barChart>
        <c:barDir val="col"/>
        <c:grouping val="stacked"/>
        <c:varyColors val="0"/>
        <c:ser>
          <c:idx val="0"/>
          <c:order val="2"/>
          <c:tx>
            <c:strRef>
              <c:f>'Figure 15'!$N$6</c:f>
              <c:strCache>
                <c:ptCount val="1"/>
                <c:pt idx="0">
                  <c:v>Storage range prior to 2021</c:v>
                </c:pt>
              </c:strCache>
            </c:strRef>
          </c:tx>
          <c:spPr>
            <a:solidFill>
              <a:srgbClr val="89B3CE"/>
            </a:solidFill>
            <a:ln>
              <a:noFill/>
              <a:prstDash val="dash"/>
            </a:ln>
            <a:effectLst/>
          </c:spPr>
          <c:invertIfNegative val="0"/>
          <c:dPt>
            <c:idx val="99"/>
            <c:invertIfNegative val="0"/>
            <c:bubble3D val="0"/>
            <c:extLst>
              <c:ext xmlns:c16="http://schemas.microsoft.com/office/drawing/2014/chart" uri="{C3380CC4-5D6E-409C-BE32-E72D297353CC}">
                <c16:uniqueId val="{00000000-6366-4A81-9087-C44AE987745E}"/>
              </c:ext>
            </c:extLst>
          </c:dPt>
          <c:dPt>
            <c:idx val="176"/>
            <c:invertIfNegative val="0"/>
            <c:bubble3D val="0"/>
            <c:extLst>
              <c:ext xmlns:c16="http://schemas.microsoft.com/office/drawing/2014/chart" uri="{C3380CC4-5D6E-409C-BE32-E72D297353CC}">
                <c16:uniqueId val="{00000001-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15'!$N$280:$N$644</c:f>
              <c:numCache>
                <c:formatCode>0.0</c:formatCode>
                <c:ptCount val="365"/>
              </c:numCache>
            </c:numRef>
          </c:val>
          <c:extLst>
            <c:ext xmlns:c16="http://schemas.microsoft.com/office/drawing/2014/chart" uri="{C3380CC4-5D6E-409C-BE32-E72D297353CC}">
              <c16:uniqueId val="{00000002-6366-4A81-9087-C44AE987745E}"/>
            </c:ext>
          </c:extLst>
        </c:ser>
        <c:ser>
          <c:idx val="13"/>
          <c:order val="13"/>
          <c:tx>
            <c:strRef>
              <c:f>'Figure 15'!$Y$6</c:f>
              <c:strCache>
                <c:ptCount val="1"/>
                <c:pt idx="0">
                  <c:v>Winter</c:v>
                </c:pt>
              </c:strCache>
            </c:strRef>
          </c:tx>
          <c:spPr>
            <a:solidFill>
              <a:schemeClr val="bg1">
                <a:lumMod val="50000"/>
                <a:alpha val="50000"/>
              </a:schemeClr>
            </a:solidFill>
            <a:ln>
              <a:noFill/>
            </a:ln>
            <a:effectLst/>
          </c:spPr>
          <c:invertIfNegative val="0"/>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15'!$Y$280:$Y$644</c:f>
              <c:numCache>
                <c:formatCode>General</c:formatCode>
                <c:ptCount val="365"/>
                <c:pt idx="243">
                  <c:v>30</c:v>
                </c:pt>
                <c:pt idx="244">
                  <c:v>30</c:v>
                </c:pt>
                <c:pt idx="245">
                  <c:v>30</c:v>
                </c:pt>
                <c:pt idx="246">
                  <c:v>30</c:v>
                </c:pt>
                <c:pt idx="247">
                  <c:v>30</c:v>
                </c:pt>
                <c:pt idx="248">
                  <c:v>30</c:v>
                </c:pt>
                <c:pt idx="249">
                  <c:v>30</c:v>
                </c:pt>
                <c:pt idx="250">
                  <c:v>30</c:v>
                </c:pt>
                <c:pt idx="251">
                  <c:v>30</c:v>
                </c:pt>
                <c:pt idx="252">
                  <c:v>30</c:v>
                </c:pt>
                <c:pt idx="253">
                  <c:v>30</c:v>
                </c:pt>
                <c:pt idx="254">
                  <c:v>30</c:v>
                </c:pt>
                <c:pt idx="255">
                  <c:v>30</c:v>
                </c:pt>
                <c:pt idx="256">
                  <c:v>30</c:v>
                </c:pt>
                <c:pt idx="257">
                  <c:v>30</c:v>
                </c:pt>
                <c:pt idx="258">
                  <c:v>30</c:v>
                </c:pt>
                <c:pt idx="259">
                  <c:v>30</c:v>
                </c:pt>
                <c:pt idx="260">
                  <c:v>30</c:v>
                </c:pt>
                <c:pt idx="261">
                  <c:v>30</c:v>
                </c:pt>
                <c:pt idx="262">
                  <c:v>30</c:v>
                </c:pt>
                <c:pt idx="263">
                  <c:v>30</c:v>
                </c:pt>
                <c:pt idx="264">
                  <c:v>30</c:v>
                </c:pt>
                <c:pt idx="265">
                  <c:v>30</c:v>
                </c:pt>
                <c:pt idx="266">
                  <c:v>30</c:v>
                </c:pt>
                <c:pt idx="267">
                  <c:v>30</c:v>
                </c:pt>
                <c:pt idx="268">
                  <c:v>30</c:v>
                </c:pt>
                <c:pt idx="269">
                  <c:v>30</c:v>
                </c:pt>
                <c:pt idx="270">
                  <c:v>30</c:v>
                </c:pt>
                <c:pt idx="271">
                  <c:v>30</c:v>
                </c:pt>
                <c:pt idx="272">
                  <c:v>30</c:v>
                </c:pt>
                <c:pt idx="273">
                  <c:v>30</c:v>
                </c:pt>
                <c:pt idx="274">
                  <c:v>30</c:v>
                </c:pt>
                <c:pt idx="275">
                  <c:v>30</c:v>
                </c:pt>
                <c:pt idx="276">
                  <c:v>30</c:v>
                </c:pt>
                <c:pt idx="277">
                  <c:v>30</c:v>
                </c:pt>
                <c:pt idx="278">
                  <c:v>30</c:v>
                </c:pt>
                <c:pt idx="279">
                  <c:v>30</c:v>
                </c:pt>
                <c:pt idx="280">
                  <c:v>30</c:v>
                </c:pt>
                <c:pt idx="281">
                  <c:v>30</c:v>
                </c:pt>
                <c:pt idx="282">
                  <c:v>30</c:v>
                </c:pt>
                <c:pt idx="283">
                  <c:v>30</c:v>
                </c:pt>
                <c:pt idx="284">
                  <c:v>30</c:v>
                </c:pt>
                <c:pt idx="285">
                  <c:v>30</c:v>
                </c:pt>
                <c:pt idx="286">
                  <c:v>30</c:v>
                </c:pt>
                <c:pt idx="287">
                  <c:v>30</c:v>
                </c:pt>
                <c:pt idx="288">
                  <c:v>30</c:v>
                </c:pt>
                <c:pt idx="289">
                  <c:v>30</c:v>
                </c:pt>
                <c:pt idx="290">
                  <c:v>30</c:v>
                </c:pt>
                <c:pt idx="291">
                  <c:v>30</c:v>
                </c:pt>
                <c:pt idx="292">
                  <c:v>30</c:v>
                </c:pt>
                <c:pt idx="293">
                  <c:v>30</c:v>
                </c:pt>
                <c:pt idx="294">
                  <c:v>30</c:v>
                </c:pt>
                <c:pt idx="295">
                  <c:v>30</c:v>
                </c:pt>
                <c:pt idx="296">
                  <c:v>30</c:v>
                </c:pt>
                <c:pt idx="297">
                  <c:v>30</c:v>
                </c:pt>
                <c:pt idx="298">
                  <c:v>30</c:v>
                </c:pt>
                <c:pt idx="299">
                  <c:v>30</c:v>
                </c:pt>
                <c:pt idx="300">
                  <c:v>30</c:v>
                </c:pt>
                <c:pt idx="301">
                  <c:v>30</c:v>
                </c:pt>
                <c:pt idx="302">
                  <c:v>30</c:v>
                </c:pt>
                <c:pt idx="303">
                  <c:v>30</c:v>
                </c:pt>
                <c:pt idx="304">
                  <c:v>30</c:v>
                </c:pt>
                <c:pt idx="305">
                  <c:v>30</c:v>
                </c:pt>
                <c:pt idx="306">
                  <c:v>30</c:v>
                </c:pt>
                <c:pt idx="307">
                  <c:v>30</c:v>
                </c:pt>
                <c:pt idx="308">
                  <c:v>30</c:v>
                </c:pt>
                <c:pt idx="309">
                  <c:v>30</c:v>
                </c:pt>
                <c:pt idx="310">
                  <c:v>30</c:v>
                </c:pt>
                <c:pt idx="311">
                  <c:v>30</c:v>
                </c:pt>
                <c:pt idx="312">
                  <c:v>30</c:v>
                </c:pt>
                <c:pt idx="313">
                  <c:v>30</c:v>
                </c:pt>
                <c:pt idx="314">
                  <c:v>30</c:v>
                </c:pt>
                <c:pt idx="315">
                  <c:v>30</c:v>
                </c:pt>
                <c:pt idx="316">
                  <c:v>30</c:v>
                </c:pt>
                <c:pt idx="317">
                  <c:v>30</c:v>
                </c:pt>
                <c:pt idx="318">
                  <c:v>30</c:v>
                </c:pt>
                <c:pt idx="319">
                  <c:v>30</c:v>
                </c:pt>
                <c:pt idx="320">
                  <c:v>30</c:v>
                </c:pt>
                <c:pt idx="321">
                  <c:v>30</c:v>
                </c:pt>
                <c:pt idx="322">
                  <c:v>30</c:v>
                </c:pt>
                <c:pt idx="323">
                  <c:v>30</c:v>
                </c:pt>
                <c:pt idx="324">
                  <c:v>30</c:v>
                </c:pt>
                <c:pt idx="325">
                  <c:v>30</c:v>
                </c:pt>
                <c:pt idx="326">
                  <c:v>30</c:v>
                </c:pt>
                <c:pt idx="327">
                  <c:v>30</c:v>
                </c:pt>
                <c:pt idx="328">
                  <c:v>30</c:v>
                </c:pt>
                <c:pt idx="329">
                  <c:v>30</c:v>
                </c:pt>
                <c:pt idx="330">
                  <c:v>30</c:v>
                </c:pt>
                <c:pt idx="331">
                  <c:v>30</c:v>
                </c:pt>
                <c:pt idx="332">
                  <c:v>30</c:v>
                </c:pt>
                <c:pt idx="333">
                  <c:v>30</c:v>
                </c:pt>
                <c:pt idx="334">
                  <c:v>30</c:v>
                </c:pt>
              </c:numCache>
            </c:numRef>
          </c:val>
          <c:extLst>
            <c:ext xmlns:c16="http://schemas.microsoft.com/office/drawing/2014/chart" uri="{C3380CC4-5D6E-409C-BE32-E72D297353CC}">
              <c16:uniqueId val="{0000001A-4CE9-4750-A929-979643D491DA}"/>
            </c:ext>
          </c:extLst>
        </c:ser>
        <c:dLbls>
          <c:showLegendKey val="0"/>
          <c:showVal val="0"/>
          <c:showCatName val="0"/>
          <c:showSerName val="0"/>
          <c:showPercent val="0"/>
          <c:showBubbleSize val="0"/>
        </c:dLbls>
        <c:gapWidth val="0"/>
        <c:overlap val="100"/>
        <c:axId val="833259792"/>
        <c:axId val="833260120"/>
      </c:barChart>
      <c:lineChart>
        <c:grouping val="standard"/>
        <c:varyColors val="0"/>
        <c:ser>
          <c:idx val="3"/>
          <c:order val="0"/>
          <c:tx>
            <c:strRef>
              <c:f>'Figure 15'!$L$6</c:f>
              <c:strCache>
                <c:ptCount val="1"/>
                <c:pt idx="0">
                  <c:v>Minumum daily storage prior to 2021</c:v>
                </c:pt>
              </c:strCache>
            </c:strRef>
          </c:tx>
          <c:spPr>
            <a:ln w="28575" cap="rnd">
              <a:solidFill>
                <a:srgbClr val="89B3CE"/>
              </a:solidFill>
              <a:round/>
            </a:ln>
            <a:effectLst/>
          </c:spPr>
          <c:marker>
            <c:symbol val="none"/>
          </c:marker>
          <c:dPt>
            <c:idx val="6"/>
            <c:marker>
              <c:symbol val="none"/>
            </c:marker>
            <c:bubble3D val="0"/>
            <c:extLst>
              <c:ext xmlns:c16="http://schemas.microsoft.com/office/drawing/2014/chart" uri="{C3380CC4-5D6E-409C-BE32-E72D297353CC}">
                <c16:uniqueId val="{00000004-6366-4A81-9087-C44AE987745E}"/>
              </c:ext>
            </c:extLst>
          </c:dPt>
          <c:dPt>
            <c:idx val="219"/>
            <c:marker>
              <c:symbol val="none"/>
            </c:marker>
            <c:bubble3D val="0"/>
            <c:extLst>
              <c:ext xmlns:c16="http://schemas.microsoft.com/office/drawing/2014/chart" uri="{C3380CC4-5D6E-409C-BE32-E72D297353CC}">
                <c16:uniqueId val="{00000005-6366-4A81-9087-C44AE987745E}"/>
              </c:ext>
            </c:extLst>
          </c:dPt>
          <c:dPt>
            <c:idx val="342"/>
            <c:marker>
              <c:symbol val="circle"/>
              <c:size val="8"/>
              <c:spPr>
                <a:solidFill>
                  <a:srgbClr val="89B3CE"/>
                </a:solidFill>
                <a:ln w="9525">
                  <a:solidFill>
                    <a:srgbClr val="185B88"/>
                  </a:solidFill>
                </a:ln>
                <a:effectLst/>
              </c:spPr>
            </c:marker>
            <c:bubble3D val="0"/>
            <c:extLst>
              <c:ext xmlns:c16="http://schemas.microsoft.com/office/drawing/2014/chart" uri="{C3380CC4-5D6E-409C-BE32-E72D297353CC}">
                <c16:uniqueId val="{00000006-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15'!$L$280:$L$644</c:f>
              <c:numCache>
                <c:formatCode>0.0</c:formatCode>
                <c:ptCount val="365"/>
                <c:pt idx="0">
                  <c:v>9.433069999999999</c:v>
                </c:pt>
                <c:pt idx="1">
                  <c:v>9.5308880000000009</c:v>
                </c:pt>
                <c:pt idx="2">
                  <c:v>9.6135419999999989</c:v>
                </c:pt>
                <c:pt idx="3">
                  <c:v>9.5751170000000005</c:v>
                </c:pt>
                <c:pt idx="4">
                  <c:v>8.5693999999999999</c:v>
                </c:pt>
                <c:pt idx="5">
                  <c:v>8.6478999999999999</c:v>
                </c:pt>
                <c:pt idx="6">
                  <c:v>8.7372000000000014</c:v>
                </c:pt>
                <c:pt idx="7">
                  <c:v>8.8351000000000006</c:v>
                </c:pt>
                <c:pt idx="8">
                  <c:v>8.9420000000000002</c:v>
                </c:pt>
                <c:pt idx="9">
                  <c:v>9.0030999999999999</c:v>
                </c:pt>
                <c:pt idx="10">
                  <c:v>8.9629999999999992</c:v>
                </c:pt>
                <c:pt idx="11">
                  <c:v>8.9318999999999988</c:v>
                </c:pt>
                <c:pt idx="12">
                  <c:v>8.8991000000000007</c:v>
                </c:pt>
                <c:pt idx="13">
                  <c:v>8.9617999999999984</c:v>
                </c:pt>
                <c:pt idx="14">
                  <c:v>9.0890000000000004</c:v>
                </c:pt>
                <c:pt idx="15">
                  <c:v>9.2363999999999997</c:v>
                </c:pt>
                <c:pt idx="16">
                  <c:v>9.2932999999999986</c:v>
                </c:pt>
                <c:pt idx="17">
                  <c:v>9.3668999999999993</c:v>
                </c:pt>
                <c:pt idx="18">
                  <c:v>9.4102999999999994</c:v>
                </c:pt>
                <c:pt idx="19">
                  <c:v>9.4809999999999999</c:v>
                </c:pt>
                <c:pt idx="20">
                  <c:v>9.5785999999999998</c:v>
                </c:pt>
                <c:pt idx="21">
                  <c:v>9.5175999999999998</c:v>
                </c:pt>
                <c:pt idx="22">
                  <c:v>9.5522000000000009</c:v>
                </c:pt>
                <c:pt idx="23">
                  <c:v>9.6095000000000006</c:v>
                </c:pt>
                <c:pt idx="24">
                  <c:v>9.7411000000000012</c:v>
                </c:pt>
                <c:pt idx="25">
                  <c:v>9.8317000000000014</c:v>
                </c:pt>
                <c:pt idx="26">
                  <c:v>9.7240000000000002</c:v>
                </c:pt>
                <c:pt idx="27">
                  <c:v>9.8275000000000006</c:v>
                </c:pt>
                <c:pt idx="28">
                  <c:v>9.8540499999999991</c:v>
                </c:pt>
                <c:pt idx="29">
                  <c:v>9.8540499999999991</c:v>
                </c:pt>
                <c:pt idx="30">
                  <c:v>9.8540499999999991</c:v>
                </c:pt>
                <c:pt idx="31">
                  <c:v>9.8540499999999991</c:v>
                </c:pt>
                <c:pt idx="32">
                  <c:v>9.8545669999999994</c:v>
                </c:pt>
                <c:pt idx="33">
                  <c:v>9.9814860000000003</c:v>
                </c:pt>
                <c:pt idx="34">
                  <c:v>9.995057000000001</c:v>
                </c:pt>
                <c:pt idx="35">
                  <c:v>10.088397000000001</c:v>
                </c:pt>
                <c:pt idx="36">
                  <c:v>10.226889999999999</c:v>
                </c:pt>
                <c:pt idx="37">
                  <c:v>10.369793</c:v>
                </c:pt>
                <c:pt idx="38">
                  <c:v>10.425483</c:v>
                </c:pt>
                <c:pt idx="39">
                  <c:v>10.343489999999999</c:v>
                </c:pt>
                <c:pt idx="40">
                  <c:v>10.406120000000001</c:v>
                </c:pt>
                <c:pt idx="41">
                  <c:v>10.500845</c:v>
                </c:pt>
                <c:pt idx="42">
                  <c:v>10.573827999999999</c:v>
                </c:pt>
                <c:pt idx="43">
                  <c:v>10.623455</c:v>
                </c:pt>
                <c:pt idx="44">
                  <c:v>10.759043</c:v>
                </c:pt>
                <c:pt idx="45">
                  <c:v>10.910088</c:v>
                </c:pt>
                <c:pt idx="46">
                  <c:v>10.97049</c:v>
                </c:pt>
                <c:pt idx="47">
                  <c:v>11.005799999999999</c:v>
                </c:pt>
                <c:pt idx="48">
                  <c:v>11.101450000000002</c:v>
                </c:pt>
                <c:pt idx="49">
                  <c:v>11.247389999999999</c:v>
                </c:pt>
                <c:pt idx="50">
                  <c:v>11.37002</c:v>
                </c:pt>
                <c:pt idx="51">
                  <c:v>11.50766</c:v>
                </c:pt>
                <c:pt idx="52">
                  <c:v>11.64223</c:v>
                </c:pt>
                <c:pt idx="53">
                  <c:v>11.697261000000001</c:v>
                </c:pt>
                <c:pt idx="54">
                  <c:v>11.764799999999999</c:v>
                </c:pt>
                <c:pt idx="55">
                  <c:v>11.839914</c:v>
                </c:pt>
                <c:pt idx="56">
                  <c:v>11.784870000000002</c:v>
                </c:pt>
                <c:pt idx="57">
                  <c:v>11.729691000000001</c:v>
                </c:pt>
                <c:pt idx="58">
                  <c:v>11.811959999999999</c:v>
                </c:pt>
                <c:pt idx="59">
                  <c:v>11.773520000000001</c:v>
                </c:pt>
                <c:pt idx="60">
                  <c:v>11.703520000000001</c:v>
                </c:pt>
                <c:pt idx="61">
                  <c:v>11.61144</c:v>
                </c:pt>
                <c:pt idx="62">
                  <c:v>11.570870000000001</c:v>
                </c:pt>
                <c:pt idx="63">
                  <c:v>11.485659999999999</c:v>
                </c:pt>
                <c:pt idx="64">
                  <c:v>11.586450000000001</c:v>
                </c:pt>
                <c:pt idx="65">
                  <c:v>11.564399999999999</c:v>
                </c:pt>
                <c:pt idx="66">
                  <c:v>11.61809</c:v>
                </c:pt>
                <c:pt idx="67">
                  <c:v>11.67318</c:v>
                </c:pt>
                <c:pt idx="68">
                  <c:v>11.77153</c:v>
                </c:pt>
                <c:pt idx="69">
                  <c:v>11.80227</c:v>
                </c:pt>
                <c:pt idx="70">
                  <c:v>11.90958</c:v>
                </c:pt>
                <c:pt idx="71">
                  <c:v>11.999270000000001</c:v>
                </c:pt>
                <c:pt idx="72">
                  <c:v>11.96059</c:v>
                </c:pt>
                <c:pt idx="73">
                  <c:v>12.083170000000001</c:v>
                </c:pt>
                <c:pt idx="74">
                  <c:v>12.222530000000001</c:v>
                </c:pt>
                <c:pt idx="75">
                  <c:v>12.14875</c:v>
                </c:pt>
                <c:pt idx="76">
                  <c:v>12.12191</c:v>
                </c:pt>
                <c:pt idx="77">
                  <c:v>12.06982</c:v>
                </c:pt>
                <c:pt idx="78">
                  <c:v>12.00027</c:v>
                </c:pt>
                <c:pt idx="79">
                  <c:v>11.975040000000002</c:v>
                </c:pt>
                <c:pt idx="80">
                  <c:v>11.94481</c:v>
                </c:pt>
                <c:pt idx="81">
                  <c:v>11.94139</c:v>
                </c:pt>
                <c:pt idx="82">
                  <c:v>11.906790000000001</c:v>
                </c:pt>
                <c:pt idx="83">
                  <c:v>11.919729999999999</c:v>
                </c:pt>
                <c:pt idx="84">
                  <c:v>11.981870000000001</c:v>
                </c:pt>
                <c:pt idx="85">
                  <c:v>12.085190000000001</c:v>
                </c:pt>
                <c:pt idx="86">
                  <c:v>12.230499999999999</c:v>
                </c:pt>
                <c:pt idx="87">
                  <c:v>12.397350000000001</c:v>
                </c:pt>
                <c:pt idx="88">
                  <c:v>12.54402</c:v>
                </c:pt>
                <c:pt idx="89">
                  <c:v>12.69825</c:v>
                </c:pt>
                <c:pt idx="90">
                  <c:v>12.83708</c:v>
                </c:pt>
                <c:pt idx="91">
                  <c:v>12.97824</c:v>
                </c:pt>
                <c:pt idx="92">
                  <c:v>13.13433</c:v>
                </c:pt>
                <c:pt idx="93">
                  <c:v>13.294879999999999</c:v>
                </c:pt>
                <c:pt idx="94">
                  <c:v>13.43127</c:v>
                </c:pt>
                <c:pt idx="95">
                  <c:v>13.523260000000001</c:v>
                </c:pt>
                <c:pt idx="96">
                  <c:v>13.62834</c:v>
                </c:pt>
                <c:pt idx="97">
                  <c:v>13.549059999999999</c:v>
                </c:pt>
                <c:pt idx="98">
                  <c:v>13.601520000000001</c:v>
                </c:pt>
                <c:pt idx="99">
                  <c:v>13.661370000000002</c:v>
                </c:pt>
                <c:pt idx="100">
                  <c:v>13.67582</c:v>
                </c:pt>
                <c:pt idx="101">
                  <c:v>13.70215</c:v>
                </c:pt>
                <c:pt idx="102">
                  <c:v>13.768330000000001</c:v>
                </c:pt>
                <c:pt idx="103">
                  <c:v>13.8225</c:v>
                </c:pt>
                <c:pt idx="104">
                  <c:v>13.8956</c:v>
                </c:pt>
                <c:pt idx="105">
                  <c:v>13.99578</c:v>
                </c:pt>
                <c:pt idx="106">
                  <c:v>14.07343</c:v>
                </c:pt>
                <c:pt idx="107">
                  <c:v>14.03406</c:v>
                </c:pt>
                <c:pt idx="108">
                  <c:v>14.001200000000001</c:v>
                </c:pt>
                <c:pt idx="109">
                  <c:v>14.12007</c:v>
                </c:pt>
                <c:pt idx="110">
                  <c:v>14.254959999999999</c:v>
                </c:pt>
                <c:pt idx="111">
                  <c:v>14.399760000000001</c:v>
                </c:pt>
                <c:pt idx="112">
                  <c:v>14.477209999999999</c:v>
                </c:pt>
                <c:pt idx="113">
                  <c:v>14.573090000000001</c:v>
                </c:pt>
                <c:pt idx="114">
                  <c:v>14.624600000000001</c:v>
                </c:pt>
                <c:pt idx="115">
                  <c:v>14.767239999999999</c:v>
                </c:pt>
                <c:pt idx="116">
                  <c:v>14.879440000000001</c:v>
                </c:pt>
                <c:pt idx="117">
                  <c:v>15.02576</c:v>
                </c:pt>
                <c:pt idx="118">
                  <c:v>15.152229999999999</c:v>
                </c:pt>
                <c:pt idx="119">
                  <c:v>15.271930000000001</c:v>
                </c:pt>
                <c:pt idx="120">
                  <c:v>15.369129999999998</c:v>
                </c:pt>
                <c:pt idx="121">
                  <c:v>15.377979999999999</c:v>
                </c:pt>
                <c:pt idx="122">
                  <c:v>15.48498</c:v>
                </c:pt>
                <c:pt idx="123">
                  <c:v>15.60374</c:v>
                </c:pt>
                <c:pt idx="124">
                  <c:v>15.689860000000001</c:v>
                </c:pt>
                <c:pt idx="125">
                  <c:v>15.747350000000001</c:v>
                </c:pt>
                <c:pt idx="126">
                  <c:v>15.861739999999999</c:v>
                </c:pt>
                <c:pt idx="127">
                  <c:v>15.98657</c:v>
                </c:pt>
                <c:pt idx="128">
                  <c:v>16.073930000000001</c:v>
                </c:pt>
                <c:pt idx="129">
                  <c:v>16.178850000000001</c:v>
                </c:pt>
                <c:pt idx="130">
                  <c:v>16.13768</c:v>
                </c:pt>
                <c:pt idx="131">
                  <c:v>15.990270000000001</c:v>
                </c:pt>
                <c:pt idx="132">
                  <c:v>15.991160000000001</c:v>
                </c:pt>
                <c:pt idx="133">
                  <c:v>16.062989999999999</c:v>
                </c:pt>
                <c:pt idx="134">
                  <c:v>16.183700000000002</c:v>
                </c:pt>
                <c:pt idx="135">
                  <c:v>16.30584</c:v>
                </c:pt>
                <c:pt idx="136">
                  <c:v>16.313610000000001</c:v>
                </c:pt>
                <c:pt idx="137">
                  <c:v>16.402990000000003</c:v>
                </c:pt>
                <c:pt idx="138">
                  <c:v>16.434419999999999</c:v>
                </c:pt>
                <c:pt idx="139">
                  <c:v>16.528689999999997</c:v>
                </c:pt>
                <c:pt idx="140">
                  <c:v>16.639749999999999</c:v>
                </c:pt>
                <c:pt idx="141">
                  <c:v>16.743779999999997</c:v>
                </c:pt>
                <c:pt idx="142">
                  <c:v>16.795729999999999</c:v>
                </c:pt>
                <c:pt idx="143">
                  <c:v>16.869979999999998</c:v>
                </c:pt>
                <c:pt idx="144">
                  <c:v>16.975860000000001</c:v>
                </c:pt>
                <c:pt idx="145">
                  <c:v>17.066369999999999</c:v>
                </c:pt>
                <c:pt idx="146">
                  <c:v>17.207229999999999</c:v>
                </c:pt>
                <c:pt idx="147">
                  <c:v>17.357830000000003</c:v>
                </c:pt>
                <c:pt idx="148">
                  <c:v>17.504159999999999</c:v>
                </c:pt>
                <c:pt idx="149">
                  <c:v>17.58803</c:v>
                </c:pt>
                <c:pt idx="150">
                  <c:v>17.623750000000001</c:v>
                </c:pt>
                <c:pt idx="151">
                  <c:v>17.707669999999997</c:v>
                </c:pt>
                <c:pt idx="152">
                  <c:v>17.839220000000001</c:v>
                </c:pt>
                <c:pt idx="153">
                  <c:v>17.969240000000003</c:v>
                </c:pt>
                <c:pt idx="154">
                  <c:v>18.108580000000003</c:v>
                </c:pt>
                <c:pt idx="155">
                  <c:v>18.246414000000001</c:v>
                </c:pt>
                <c:pt idx="156">
                  <c:v>18.362124000000001</c:v>
                </c:pt>
                <c:pt idx="157">
                  <c:v>18.503209999999999</c:v>
                </c:pt>
                <c:pt idx="158">
                  <c:v>18.610289999999999</c:v>
                </c:pt>
                <c:pt idx="159">
                  <c:v>18.70711</c:v>
                </c:pt>
                <c:pt idx="160">
                  <c:v>18.809342000000001</c:v>
                </c:pt>
                <c:pt idx="161">
                  <c:v>18.870965000000002</c:v>
                </c:pt>
                <c:pt idx="162">
                  <c:v>18.901474999999998</c:v>
                </c:pt>
                <c:pt idx="163">
                  <c:v>18.835031000000001</c:v>
                </c:pt>
                <c:pt idx="164">
                  <c:v>18.682651</c:v>
                </c:pt>
                <c:pt idx="165">
                  <c:v>18.642983000000001</c:v>
                </c:pt>
                <c:pt idx="166">
                  <c:v>18.682308000000003</c:v>
                </c:pt>
                <c:pt idx="167">
                  <c:v>18.687794999999998</c:v>
                </c:pt>
                <c:pt idx="168">
                  <c:v>18.652448</c:v>
                </c:pt>
                <c:pt idx="169">
                  <c:v>18.623422999999999</c:v>
                </c:pt>
                <c:pt idx="170">
                  <c:v>18.572029999999998</c:v>
                </c:pt>
                <c:pt idx="171">
                  <c:v>18.463163999999999</c:v>
                </c:pt>
                <c:pt idx="172">
                  <c:v>18.300782999999999</c:v>
                </c:pt>
                <c:pt idx="173">
                  <c:v>18.278575</c:v>
                </c:pt>
                <c:pt idx="174">
                  <c:v>18.318936000000001</c:v>
                </c:pt>
                <c:pt idx="175">
                  <c:v>18.312401000000001</c:v>
                </c:pt>
                <c:pt idx="176">
                  <c:v>18.277065</c:v>
                </c:pt>
                <c:pt idx="177">
                  <c:v>18.186101999999998</c:v>
                </c:pt>
                <c:pt idx="178">
                  <c:v>18.085579000000003</c:v>
                </c:pt>
                <c:pt idx="179">
                  <c:v>18.100102</c:v>
                </c:pt>
                <c:pt idx="180">
                  <c:v>17.971844000000001</c:v>
                </c:pt>
                <c:pt idx="181">
                  <c:v>17.875473000000003</c:v>
                </c:pt>
                <c:pt idx="182">
                  <c:v>17.688434000000001</c:v>
                </c:pt>
                <c:pt idx="183">
                  <c:v>17.458009999999998</c:v>
                </c:pt>
                <c:pt idx="184">
                  <c:v>17.356004000000002</c:v>
                </c:pt>
                <c:pt idx="185">
                  <c:v>17.318749</c:v>
                </c:pt>
                <c:pt idx="186">
                  <c:v>17.394334000000001</c:v>
                </c:pt>
                <c:pt idx="187">
                  <c:v>17.466518000000001</c:v>
                </c:pt>
                <c:pt idx="188">
                  <c:v>17.537206999999999</c:v>
                </c:pt>
                <c:pt idx="189">
                  <c:v>17.592036</c:v>
                </c:pt>
                <c:pt idx="190">
                  <c:v>17.534261999999998</c:v>
                </c:pt>
                <c:pt idx="191">
                  <c:v>17.384343000000001</c:v>
                </c:pt>
                <c:pt idx="192">
                  <c:v>17.238016999999999</c:v>
                </c:pt>
                <c:pt idx="193">
                  <c:v>17.103930000000002</c:v>
                </c:pt>
                <c:pt idx="194">
                  <c:v>17.07263</c:v>
                </c:pt>
                <c:pt idx="195">
                  <c:v>17.09365</c:v>
                </c:pt>
                <c:pt idx="196">
                  <c:v>17.090906999999998</c:v>
                </c:pt>
                <c:pt idx="197">
                  <c:v>17.099966000000002</c:v>
                </c:pt>
                <c:pt idx="198">
                  <c:v>17.136828000000001</c:v>
                </c:pt>
                <c:pt idx="199">
                  <c:v>17.248016</c:v>
                </c:pt>
                <c:pt idx="200">
                  <c:v>17.401786000000001</c:v>
                </c:pt>
                <c:pt idx="201">
                  <c:v>17.592187000000003</c:v>
                </c:pt>
                <c:pt idx="202">
                  <c:v>17.783894</c:v>
                </c:pt>
                <c:pt idx="203">
                  <c:v>17.957901000000003</c:v>
                </c:pt>
                <c:pt idx="204">
                  <c:v>18.073083</c:v>
                </c:pt>
                <c:pt idx="205">
                  <c:v>18.186036000000001</c:v>
                </c:pt>
                <c:pt idx="206">
                  <c:v>18.340692999999998</c:v>
                </c:pt>
                <c:pt idx="207">
                  <c:v>18.481280999999999</c:v>
                </c:pt>
                <c:pt idx="208">
                  <c:v>18.581924999999998</c:v>
                </c:pt>
                <c:pt idx="209">
                  <c:v>18.706629</c:v>
                </c:pt>
                <c:pt idx="210">
                  <c:v>18.737658</c:v>
                </c:pt>
                <c:pt idx="211">
                  <c:v>18.850219000000003</c:v>
                </c:pt>
                <c:pt idx="212">
                  <c:v>18.775492</c:v>
                </c:pt>
                <c:pt idx="213">
                  <c:v>18.749593000000001</c:v>
                </c:pt>
                <c:pt idx="214">
                  <c:v>18.751972000000002</c:v>
                </c:pt>
                <c:pt idx="215">
                  <c:v>18.644081</c:v>
                </c:pt>
                <c:pt idx="216">
                  <c:v>18.712243999999998</c:v>
                </c:pt>
                <c:pt idx="217">
                  <c:v>18.833228999999999</c:v>
                </c:pt>
                <c:pt idx="218">
                  <c:v>18.970937000000003</c:v>
                </c:pt>
                <c:pt idx="219">
                  <c:v>19.09618</c:v>
                </c:pt>
                <c:pt idx="220">
                  <c:v>19.166957999999997</c:v>
                </c:pt>
                <c:pt idx="221">
                  <c:v>19.162496999999998</c:v>
                </c:pt>
                <c:pt idx="222">
                  <c:v>19.174264000000001</c:v>
                </c:pt>
                <c:pt idx="223">
                  <c:v>19.103883999999997</c:v>
                </c:pt>
                <c:pt idx="224">
                  <c:v>18.958389</c:v>
                </c:pt>
                <c:pt idx="225">
                  <c:v>18.805569999999999</c:v>
                </c:pt>
                <c:pt idx="226">
                  <c:v>18.725719000000002</c:v>
                </c:pt>
                <c:pt idx="227">
                  <c:v>18.661877</c:v>
                </c:pt>
                <c:pt idx="228">
                  <c:v>18.623163999999999</c:v>
                </c:pt>
                <c:pt idx="229">
                  <c:v>18.543783999999999</c:v>
                </c:pt>
                <c:pt idx="230">
                  <c:v>18.503471000000001</c:v>
                </c:pt>
                <c:pt idx="231">
                  <c:v>18.463608000000001</c:v>
                </c:pt>
                <c:pt idx="232">
                  <c:v>18.206092000000002</c:v>
                </c:pt>
                <c:pt idx="233">
                  <c:v>17.994178000000002</c:v>
                </c:pt>
                <c:pt idx="234">
                  <c:v>18.038105999999999</c:v>
                </c:pt>
                <c:pt idx="235">
                  <c:v>18.072716</c:v>
                </c:pt>
                <c:pt idx="236">
                  <c:v>18.035337999999999</c:v>
                </c:pt>
                <c:pt idx="237">
                  <c:v>18.020465999999999</c:v>
                </c:pt>
                <c:pt idx="238">
                  <c:v>17.945267999999999</c:v>
                </c:pt>
                <c:pt idx="239">
                  <c:v>17.954467000000001</c:v>
                </c:pt>
                <c:pt idx="240">
                  <c:v>17.934653999999998</c:v>
                </c:pt>
                <c:pt idx="241">
                  <c:v>18.036539000000001</c:v>
                </c:pt>
                <c:pt idx="242">
                  <c:v>18.161365</c:v>
                </c:pt>
                <c:pt idx="243">
                  <c:v>18.16902</c:v>
                </c:pt>
                <c:pt idx="244">
                  <c:v>18.188610000000001</c:v>
                </c:pt>
                <c:pt idx="245">
                  <c:v>18.133959999999998</c:v>
                </c:pt>
                <c:pt idx="246">
                  <c:v>18.152334</c:v>
                </c:pt>
                <c:pt idx="247">
                  <c:v>18.058944</c:v>
                </c:pt>
                <c:pt idx="248">
                  <c:v>18.084458999999999</c:v>
                </c:pt>
                <c:pt idx="249">
                  <c:v>18.115272000000001</c:v>
                </c:pt>
                <c:pt idx="250">
                  <c:v>18.065405999999999</c:v>
                </c:pt>
                <c:pt idx="251">
                  <c:v>17.876418000000001</c:v>
                </c:pt>
                <c:pt idx="252">
                  <c:v>17.702838</c:v>
                </c:pt>
                <c:pt idx="253">
                  <c:v>17.457456999999998</c:v>
                </c:pt>
                <c:pt idx="254">
                  <c:v>17.429608999999999</c:v>
                </c:pt>
                <c:pt idx="255">
                  <c:v>17.514771</c:v>
                </c:pt>
                <c:pt idx="256">
                  <c:v>17.638621999999998</c:v>
                </c:pt>
                <c:pt idx="257">
                  <c:v>17.763452000000001</c:v>
                </c:pt>
                <c:pt idx="258">
                  <c:v>17.884198999999999</c:v>
                </c:pt>
                <c:pt idx="259">
                  <c:v>17.857821999999999</c:v>
                </c:pt>
                <c:pt idx="260">
                  <c:v>17.873487000000001</c:v>
                </c:pt>
                <c:pt idx="261">
                  <c:v>17.999966000000001</c:v>
                </c:pt>
                <c:pt idx="262">
                  <c:v>18.128471000000001</c:v>
                </c:pt>
                <c:pt idx="263">
                  <c:v>18.199822000000001</c:v>
                </c:pt>
                <c:pt idx="264">
                  <c:v>18.208738</c:v>
                </c:pt>
                <c:pt idx="265">
                  <c:v>18.199705000000002</c:v>
                </c:pt>
                <c:pt idx="266">
                  <c:v>17.987943999999999</c:v>
                </c:pt>
                <c:pt idx="267">
                  <c:v>17.725507</c:v>
                </c:pt>
                <c:pt idx="268">
                  <c:v>17.658096</c:v>
                </c:pt>
                <c:pt idx="269">
                  <c:v>17.753799999999998</c:v>
                </c:pt>
                <c:pt idx="270">
                  <c:v>17.460799999999999</c:v>
                </c:pt>
                <c:pt idx="271">
                  <c:v>17.2834</c:v>
                </c:pt>
                <c:pt idx="272">
                  <c:v>17.164000000000001</c:v>
                </c:pt>
                <c:pt idx="273">
                  <c:v>16.979500000000002</c:v>
                </c:pt>
                <c:pt idx="274">
                  <c:v>16.756799999999998</c:v>
                </c:pt>
                <c:pt idx="275">
                  <c:v>16.507999999999999</c:v>
                </c:pt>
                <c:pt idx="276">
                  <c:v>16.386099999999999</c:v>
                </c:pt>
                <c:pt idx="277">
                  <c:v>16.342600000000001</c:v>
                </c:pt>
                <c:pt idx="278">
                  <c:v>16.1234</c:v>
                </c:pt>
                <c:pt idx="279">
                  <c:v>15.9345</c:v>
                </c:pt>
                <c:pt idx="280">
                  <c:v>15.7683</c:v>
                </c:pt>
                <c:pt idx="281">
                  <c:v>15.5444</c:v>
                </c:pt>
                <c:pt idx="282">
                  <c:v>15.357299999999999</c:v>
                </c:pt>
                <c:pt idx="283">
                  <c:v>15.161700000000002</c:v>
                </c:pt>
                <c:pt idx="284">
                  <c:v>14.984299999999999</c:v>
                </c:pt>
                <c:pt idx="285">
                  <c:v>14.8659</c:v>
                </c:pt>
                <c:pt idx="286">
                  <c:v>14.749600000000001</c:v>
                </c:pt>
                <c:pt idx="287">
                  <c:v>14.667899999999999</c:v>
                </c:pt>
                <c:pt idx="288">
                  <c:v>14.6111</c:v>
                </c:pt>
                <c:pt idx="289">
                  <c:v>14.552100000000001</c:v>
                </c:pt>
                <c:pt idx="290">
                  <c:v>14.541399999999999</c:v>
                </c:pt>
                <c:pt idx="291">
                  <c:v>14.4855</c:v>
                </c:pt>
                <c:pt idx="292">
                  <c:v>14.2081</c:v>
                </c:pt>
                <c:pt idx="293">
                  <c:v>14.033100000000001</c:v>
                </c:pt>
                <c:pt idx="294">
                  <c:v>13.969799999999999</c:v>
                </c:pt>
                <c:pt idx="295">
                  <c:v>14.009499999999999</c:v>
                </c:pt>
                <c:pt idx="296">
                  <c:v>13.9818</c:v>
                </c:pt>
                <c:pt idx="297">
                  <c:v>14.049100000000001</c:v>
                </c:pt>
                <c:pt idx="298">
                  <c:v>13.982899999999999</c:v>
                </c:pt>
                <c:pt idx="299">
                  <c:v>13.885399999999999</c:v>
                </c:pt>
                <c:pt idx="300">
                  <c:v>13.928700000000001</c:v>
                </c:pt>
                <c:pt idx="301">
                  <c:v>14.0505</c:v>
                </c:pt>
                <c:pt idx="302">
                  <c:v>14.1633</c:v>
                </c:pt>
                <c:pt idx="303">
                  <c:v>14.0747</c:v>
                </c:pt>
                <c:pt idx="304">
                  <c:v>13.885299999999999</c:v>
                </c:pt>
                <c:pt idx="305">
                  <c:v>13.634499999999999</c:v>
                </c:pt>
                <c:pt idx="306">
                  <c:v>13.300799999999999</c:v>
                </c:pt>
                <c:pt idx="307">
                  <c:v>13.184799999999999</c:v>
                </c:pt>
                <c:pt idx="308">
                  <c:v>13.302</c:v>
                </c:pt>
                <c:pt idx="309">
                  <c:v>13.362</c:v>
                </c:pt>
                <c:pt idx="310">
                  <c:v>13.257899999999999</c:v>
                </c:pt>
                <c:pt idx="311">
                  <c:v>13.1976</c:v>
                </c:pt>
                <c:pt idx="312">
                  <c:v>13.112166999999999</c:v>
                </c:pt>
                <c:pt idx="313">
                  <c:v>12.877441999999999</c:v>
                </c:pt>
                <c:pt idx="314">
                  <c:v>12.661183999999999</c:v>
                </c:pt>
                <c:pt idx="315">
                  <c:v>12.351490999999999</c:v>
                </c:pt>
                <c:pt idx="316">
                  <c:v>12.060775</c:v>
                </c:pt>
                <c:pt idx="317">
                  <c:v>11.879218000000002</c:v>
                </c:pt>
                <c:pt idx="318">
                  <c:v>11.816484000000001</c:v>
                </c:pt>
                <c:pt idx="319">
                  <c:v>11.724745</c:v>
                </c:pt>
                <c:pt idx="320">
                  <c:v>11.822415999999999</c:v>
                </c:pt>
                <c:pt idx="321">
                  <c:v>11.954929</c:v>
                </c:pt>
                <c:pt idx="322">
                  <c:v>11.806899</c:v>
                </c:pt>
                <c:pt idx="323">
                  <c:v>11.840038</c:v>
                </c:pt>
                <c:pt idx="324">
                  <c:v>11.933614</c:v>
                </c:pt>
                <c:pt idx="325">
                  <c:v>11.879303999999999</c:v>
                </c:pt>
                <c:pt idx="326">
                  <c:v>11.8117</c:v>
                </c:pt>
                <c:pt idx="327">
                  <c:v>11.704799999999999</c:v>
                </c:pt>
                <c:pt idx="328">
                  <c:v>11.595000000000001</c:v>
                </c:pt>
                <c:pt idx="329">
                  <c:v>11.48</c:v>
                </c:pt>
                <c:pt idx="330">
                  <c:v>11.188000000000001</c:v>
                </c:pt>
                <c:pt idx="331">
                  <c:v>10.855</c:v>
                </c:pt>
                <c:pt idx="332">
                  <c:v>10.587999999999999</c:v>
                </c:pt>
                <c:pt idx="333">
                  <c:v>10.298</c:v>
                </c:pt>
                <c:pt idx="334">
                  <c:v>10.053000000000001</c:v>
                </c:pt>
                <c:pt idx="335">
                  <c:v>9.7650000000000006</c:v>
                </c:pt>
                <c:pt idx="336">
                  <c:v>9.4540000000000006</c:v>
                </c:pt>
                <c:pt idx="337">
                  <c:v>9.1180000000000003</c:v>
                </c:pt>
                <c:pt idx="338">
                  <c:v>8.9102000000000015</c:v>
                </c:pt>
                <c:pt idx="339">
                  <c:v>8.7997000000000014</c:v>
                </c:pt>
                <c:pt idx="340">
                  <c:v>8.7065999999999999</c:v>
                </c:pt>
                <c:pt idx="341">
                  <c:v>8.5652999999999988</c:v>
                </c:pt>
                <c:pt idx="342">
                  <c:v>8.5676000000000005</c:v>
                </c:pt>
                <c:pt idx="343">
                  <c:v>8.6624999999999996</c:v>
                </c:pt>
                <c:pt idx="344">
                  <c:v>8.7606000000000002</c:v>
                </c:pt>
                <c:pt idx="345">
                  <c:v>8.8857999999999997</c:v>
                </c:pt>
                <c:pt idx="346">
                  <c:v>8.99</c:v>
                </c:pt>
                <c:pt idx="347">
                  <c:v>9.1045999999999996</c:v>
                </c:pt>
                <c:pt idx="348">
                  <c:v>9.2475000000000005</c:v>
                </c:pt>
                <c:pt idx="349">
                  <c:v>9.3560999999999996</c:v>
                </c:pt>
                <c:pt idx="350">
                  <c:v>9.3981000000000012</c:v>
                </c:pt>
                <c:pt idx="351">
                  <c:v>9.4855999999999998</c:v>
                </c:pt>
                <c:pt idx="352">
                  <c:v>9.6075999999999997</c:v>
                </c:pt>
                <c:pt idx="353">
                  <c:v>9.4954999999999998</c:v>
                </c:pt>
                <c:pt idx="354">
                  <c:v>9.3002000000000002</c:v>
                </c:pt>
                <c:pt idx="355">
                  <c:v>9.3247999999999998</c:v>
                </c:pt>
                <c:pt idx="356">
                  <c:v>9.4002999999999997</c:v>
                </c:pt>
                <c:pt idx="357">
                  <c:v>9.4220000000000006</c:v>
                </c:pt>
                <c:pt idx="358">
                  <c:v>9.2827000000000002</c:v>
                </c:pt>
                <c:pt idx="359">
                  <c:v>9.1204999999999998</c:v>
                </c:pt>
                <c:pt idx="360">
                  <c:v>9.0579999999999998</c:v>
                </c:pt>
                <c:pt idx="361">
                  <c:v>9.1715900000000001</c:v>
                </c:pt>
                <c:pt idx="362">
                  <c:v>9.2128999999999994</c:v>
                </c:pt>
                <c:pt idx="363">
                  <c:v>9.2157299999999989</c:v>
                </c:pt>
                <c:pt idx="364">
                  <c:v>9.3181799999999999</c:v>
                </c:pt>
              </c:numCache>
            </c:numRef>
          </c:val>
          <c:smooth val="0"/>
          <c:extLst>
            <c:ext xmlns:c16="http://schemas.microsoft.com/office/drawing/2014/chart" uri="{C3380CC4-5D6E-409C-BE32-E72D297353CC}">
              <c16:uniqueId val="{00000007-6366-4A81-9087-C44AE987745E}"/>
            </c:ext>
          </c:extLst>
        </c:ser>
        <c:ser>
          <c:idx val="4"/>
          <c:order val="1"/>
          <c:tx>
            <c:strRef>
              <c:f>'Figure 15'!$M$6</c:f>
              <c:strCache>
                <c:ptCount val="1"/>
                <c:pt idx="0">
                  <c:v>Maximum daily storage prior to 2021</c:v>
                </c:pt>
              </c:strCache>
            </c:strRef>
          </c:tx>
          <c:spPr>
            <a:ln w="28575" cap="rnd">
              <a:solidFill>
                <a:srgbClr val="89B3CE"/>
              </a:solidFill>
              <a:round/>
            </a:ln>
            <a:effectLst/>
          </c:spPr>
          <c:marker>
            <c:symbol val="none"/>
          </c:marker>
          <c:dPt>
            <c:idx val="102"/>
            <c:marker>
              <c:symbol val="none"/>
            </c:marker>
            <c:bubble3D val="0"/>
            <c:extLst>
              <c:ext xmlns:c16="http://schemas.microsoft.com/office/drawing/2014/chart" uri="{C3380CC4-5D6E-409C-BE32-E72D297353CC}">
                <c16:uniqueId val="{00000008-6366-4A81-9087-C44AE987745E}"/>
              </c:ext>
            </c:extLst>
          </c:dPt>
          <c:dPt>
            <c:idx val="224"/>
            <c:marker>
              <c:symbol val="circle"/>
              <c:size val="8"/>
              <c:spPr>
                <a:solidFill>
                  <a:srgbClr val="89B3CE"/>
                </a:solidFill>
                <a:ln w="9525">
                  <a:solidFill>
                    <a:srgbClr val="185B88"/>
                  </a:solidFill>
                </a:ln>
                <a:effectLst/>
              </c:spPr>
            </c:marker>
            <c:bubble3D val="0"/>
            <c:extLst>
              <c:ext xmlns:c16="http://schemas.microsoft.com/office/drawing/2014/chart" uri="{C3380CC4-5D6E-409C-BE32-E72D297353CC}">
                <c16:uniqueId val="{00000009-6366-4A81-9087-C44AE987745E}"/>
              </c:ext>
            </c:extLst>
          </c:dPt>
          <c:dPt>
            <c:idx val="254"/>
            <c:marker>
              <c:symbol val="none"/>
            </c:marker>
            <c:bubble3D val="0"/>
            <c:extLst>
              <c:ext xmlns:c16="http://schemas.microsoft.com/office/drawing/2014/chart" uri="{C3380CC4-5D6E-409C-BE32-E72D297353CC}">
                <c16:uniqueId val="{0000000A-6366-4A81-9087-C44AE987745E}"/>
              </c:ext>
            </c:extLst>
          </c:dPt>
          <c:errBars>
            <c:errDir val="y"/>
            <c:errBarType val="minus"/>
            <c:errValType val="cust"/>
            <c:noEndCap val="1"/>
            <c:plus>
              <c:numRef>
                <c:f>'Figure 15'!$AA$6</c:f>
                <c:numCache>
                  <c:formatCode>General</c:formatCode>
                  <c:ptCount val="1"/>
                  <c:pt idx="0">
                    <c:v>0</c:v>
                  </c:pt>
                </c:numCache>
              </c:numRef>
            </c:plus>
            <c:minus>
              <c:numRef>
                <c:f>'Figure 15'!$AA$280:$AA$644</c:f>
                <c:numCache>
                  <c:formatCode>General</c:formatCode>
                  <c:ptCount val="365"/>
                  <c:pt idx="0">
                    <c:v>6.3453350000000022</c:v>
                  </c:pt>
                  <c:pt idx="1">
                    <c:v>6.357507</c:v>
                  </c:pt>
                  <c:pt idx="2">
                    <c:v>6.3822130000000001</c:v>
                  </c:pt>
                  <c:pt idx="3">
                    <c:v>6.52698</c:v>
                  </c:pt>
                  <c:pt idx="4">
                    <c:v>7.5354080000000021</c:v>
                  </c:pt>
                  <c:pt idx="5">
                    <c:v>7.2586319999999986</c:v>
                  </c:pt>
                  <c:pt idx="6">
                    <c:v>7.0325999999999986</c:v>
                  </c:pt>
                  <c:pt idx="7">
                    <c:v>7.0693999999999999</c:v>
                  </c:pt>
                  <c:pt idx="8">
                    <c:v>7.0850000000000009</c:v>
                  </c:pt>
                  <c:pt idx="9">
                    <c:v>7.1206999999999994</c:v>
                  </c:pt>
                  <c:pt idx="10">
                    <c:v>7.2669000000000015</c:v>
                  </c:pt>
                  <c:pt idx="11">
                    <c:v>7.3794000000000004</c:v>
                  </c:pt>
                  <c:pt idx="12">
                    <c:v>7.5064999999999991</c:v>
                  </c:pt>
                  <c:pt idx="13">
                    <c:v>7.5739000000000036</c:v>
                  </c:pt>
                  <c:pt idx="14">
                    <c:v>7.5679999999999996</c:v>
                  </c:pt>
                  <c:pt idx="15">
                    <c:v>7.5493000000000023</c:v>
                  </c:pt>
                  <c:pt idx="16">
                    <c:v>7.622200000000003</c:v>
                  </c:pt>
                  <c:pt idx="17">
                    <c:v>7.595500000000003</c:v>
                  </c:pt>
                  <c:pt idx="18">
                    <c:v>7.6245000000000012</c:v>
                  </c:pt>
                  <c:pt idx="19">
                    <c:v>7.5992999999999977</c:v>
                  </c:pt>
                  <c:pt idx="20">
                    <c:v>7.5783000000000005</c:v>
                  </c:pt>
                  <c:pt idx="21">
                    <c:v>7.6278000000000024</c:v>
                  </c:pt>
                  <c:pt idx="22">
                    <c:v>7.5545999999999989</c:v>
                  </c:pt>
                  <c:pt idx="23">
                    <c:v>7.5225999999999971</c:v>
                  </c:pt>
                  <c:pt idx="24">
                    <c:v>7.3374999999999968</c:v>
                  </c:pt>
                  <c:pt idx="25">
                    <c:v>7.1992000000000012</c:v>
                  </c:pt>
                  <c:pt idx="26">
                    <c:v>7.3512999999999984</c:v>
                  </c:pt>
                  <c:pt idx="27">
                    <c:v>7.3442999999999969</c:v>
                  </c:pt>
                  <c:pt idx="28">
                    <c:v>7.4346500000000031</c:v>
                  </c:pt>
                  <c:pt idx="29">
                    <c:v>7.4828500000000009</c:v>
                  </c:pt>
                  <c:pt idx="30">
                    <c:v>7.4461500000000012</c:v>
                  </c:pt>
                  <c:pt idx="31">
                    <c:v>7.4159500000000005</c:v>
                  </c:pt>
                  <c:pt idx="32">
                    <c:v>7.377633000000003</c:v>
                  </c:pt>
                  <c:pt idx="33">
                    <c:v>7.2912140000000001</c:v>
                  </c:pt>
                  <c:pt idx="34">
                    <c:v>7.3211430000000011</c:v>
                  </c:pt>
                  <c:pt idx="35">
                    <c:v>7.3384029999999996</c:v>
                  </c:pt>
                  <c:pt idx="36">
                    <c:v>7.2397100000000005</c:v>
                  </c:pt>
                  <c:pt idx="37">
                    <c:v>7.0757069999999995</c:v>
                  </c:pt>
                  <c:pt idx="38">
                    <c:v>6.995317</c:v>
                  </c:pt>
                  <c:pt idx="39">
                    <c:v>7.1380100000000013</c:v>
                  </c:pt>
                  <c:pt idx="40">
                    <c:v>7.1568799999999975</c:v>
                  </c:pt>
                  <c:pt idx="41">
                    <c:v>7.161855000000001</c:v>
                  </c:pt>
                  <c:pt idx="42">
                    <c:v>7.1962720000000004</c:v>
                  </c:pt>
                  <c:pt idx="43">
                    <c:v>7.1475450000000009</c:v>
                  </c:pt>
                  <c:pt idx="44">
                    <c:v>7.0615569999999988</c:v>
                  </c:pt>
                  <c:pt idx="45">
                    <c:v>6.9986119999999996</c:v>
                  </c:pt>
                  <c:pt idx="46">
                    <c:v>7.0269100000000027</c:v>
                  </c:pt>
                  <c:pt idx="47">
                    <c:v>7.0154000000000014</c:v>
                  </c:pt>
                  <c:pt idx="48">
                    <c:v>6.9995499999999975</c:v>
                  </c:pt>
                  <c:pt idx="49">
                    <c:v>6.9123100000000015</c:v>
                  </c:pt>
                  <c:pt idx="50">
                    <c:v>6.6935799999999972</c:v>
                  </c:pt>
                  <c:pt idx="51">
                    <c:v>6.4174399999999974</c:v>
                  </c:pt>
                  <c:pt idx="52">
                    <c:v>6.1125699999999998</c:v>
                  </c:pt>
                  <c:pt idx="53">
                    <c:v>5.8542389999999997</c:v>
                  </c:pt>
                  <c:pt idx="54">
                    <c:v>5.6222000000000012</c:v>
                  </c:pt>
                  <c:pt idx="55">
                    <c:v>5.3957860000000011</c:v>
                  </c:pt>
                  <c:pt idx="56">
                    <c:v>5.4850299999999983</c:v>
                  </c:pt>
                  <c:pt idx="57">
                    <c:v>5.5641090000000002</c:v>
                  </c:pt>
                  <c:pt idx="58">
                    <c:v>5.4147400000000019</c:v>
                  </c:pt>
                  <c:pt idx="59">
                    <c:v>5.2826799999999992</c:v>
                  </c:pt>
                  <c:pt idx="60">
                    <c:v>5.0990799999999972</c:v>
                  </c:pt>
                  <c:pt idx="61">
                    <c:v>5.2522600000000015</c:v>
                  </c:pt>
                  <c:pt idx="62">
                    <c:v>5.3356300000000001</c:v>
                  </c:pt>
                  <c:pt idx="63">
                    <c:v>5.4518400000000007</c:v>
                  </c:pt>
                  <c:pt idx="64">
                    <c:v>5.2979500000000019</c:v>
                  </c:pt>
                  <c:pt idx="65">
                    <c:v>5.1988000000000021</c:v>
                  </c:pt>
                  <c:pt idx="66">
                    <c:v>5.0389099999999996</c:v>
                  </c:pt>
                  <c:pt idx="67">
                    <c:v>4.8024199999999997</c:v>
                  </c:pt>
                  <c:pt idx="68">
                    <c:v>4.5626699999999989</c:v>
                  </c:pt>
                  <c:pt idx="69">
                    <c:v>4.5820299999999996</c:v>
                  </c:pt>
                  <c:pt idx="70">
                    <c:v>4.5631199999999996</c:v>
                  </c:pt>
                  <c:pt idx="71">
                    <c:v>4.464129999999999</c:v>
                  </c:pt>
                  <c:pt idx="72">
                    <c:v>4.431009999999997</c:v>
                  </c:pt>
                  <c:pt idx="73">
                    <c:v>4.2618160000000014</c:v>
                  </c:pt>
                  <c:pt idx="74">
                    <c:v>4.0767399999999991</c:v>
                  </c:pt>
                  <c:pt idx="75">
                    <c:v>4.0945870000000006</c:v>
                  </c:pt>
                  <c:pt idx="76">
                    <c:v>4.0958860000000001</c:v>
                  </c:pt>
                  <c:pt idx="77">
                    <c:v>4.2023350000000015</c:v>
                  </c:pt>
                  <c:pt idx="78">
                    <c:v>4.2982459999999989</c:v>
                  </c:pt>
                  <c:pt idx="79">
                    <c:v>4.4099239999999984</c:v>
                  </c:pt>
                  <c:pt idx="80">
                    <c:v>4.5011430000000026</c:v>
                  </c:pt>
                  <c:pt idx="81">
                    <c:v>4.5647350000000007</c:v>
                  </c:pt>
                  <c:pt idx="82">
                    <c:v>4.6371359999999981</c:v>
                  </c:pt>
                  <c:pt idx="83">
                    <c:v>4.6168050000000012</c:v>
                  </c:pt>
                  <c:pt idx="84">
                    <c:v>4.628582999999999</c:v>
                  </c:pt>
                  <c:pt idx="85">
                    <c:v>4.6469099999999983</c:v>
                  </c:pt>
                  <c:pt idx="86">
                    <c:v>4.6414000000000009</c:v>
                  </c:pt>
                  <c:pt idx="87">
                    <c:v>4.5684499999999968</c:v>
                  </c:pt>
                  <c:pt idx="88">
                    <c:v>4.5026030000000006</c:v>
                  </c:pt>
                  <c:pt idx="89">
                    <c:v>4.4500019999999996</c:v>
                  </c:pt>
                  <c:pt idx="90">
                    <c:v>4.4552200000000006</c:v>
                  </c:pt>
                  <c:pt idx="91">
                    <c:v>4.4545600000000007</c:v>
                  </c:pt>
                  <c:pt idx="92">
                    <c:v>4.4329699999999992</c:v>
                  </c:pt>
                  <c:pt idx="93">
                    <c:v>4.3926200000000009</c:v>
                  </c:pt>
                  <c:pt idx="94">
                    <c:v>4.3811300000000006</c:v>
                  </c:pt>
                  <c:pt idx="95">
                    <c:v>4.3940400000000004</c:v>
                  </c:pt>
                  <c:pt idx="96">
                    <c:v>4.3704599999999996</c:v>
                  </c:pt>
                  <c:pt idx="97">
                    <c:v>4.5110399999999995</c:v>
                  </c:pt>
                  <c:pt idx="98">
                    <c:v>4.5677799999999991</c:v>
                  </c:pt>
                  <c:pt idx="99">
                    <c:v>4.5660300000000014</c:v>
                  </c:pt>
                  <c:pt idx="100">
                    <c:v>4.6543800000000015</c:v>
                  </c:pt>
                  <c:pt idx="101">
                    <c:v>4.6941500000000005</c:v>
                  </c:pt>
                  <c:pt idx="102">
                    <c:v>4.6291700000000002</c:v>
                  </c:pt>
                  <c:pt idx="103">
                    <c:v>4.5927999999999987</c:v>
                  </c:pt>
                  <c:pt idx="104">
                    <c:v>4.6278999999999986</c:v>
                  </c:pt>
                  <c:pt idx="105">
                    <c:v>4.633420000000001</c:v>
                  </c:pt>
                  <c:pt idx="106">
                    <c:v>4.6315699999999982</c:v>
                  </c:pt>
                  <c:pt idx="107">
                    <c:v>4.7181400000000018</c:v>
                  </c:pt>
                  <c:pt idx="108">
                    <c:v>4.7570999999999977</c:v>
                  </c:pt>
                  <c:pt idx="109">
                    <c:v>4.5135299999999976</c:v>
                  </c:pt>
                  <c:pt idx="110">
                    <c:v>4.2751399999999986</c:v>
                  </c:pt>
                  <c:pt idx="111">
                    <c:v>4.2130399999999995</c:v>
                  </c:pt>
                  <c:pt idx="112">
                    <c:v>4.0989900000000006</c:v>
                  </c:pt>
                  <c:pt idx="113">
                    <c:v>3.9436099999999996</c:v>
                  </c:pt>
                  <c:pt idx="114">
                    <c:v>3.889800000000001</c:v>
                  </c:pt>
                  <c:pt idx="115">
                    <c:v>3.7390600000000003</c:v>
                  </c:pt>
                  <c:pt idx="116">
                    <c:v>3.6424080000000014</c:v>
                  </c:pt>
                  <c:pt idx="117">
                    <c:v>3.5846750000000025</c:v>
                  </c:pt>
                  <c:pt idx="118">
                    <c:v>3.5413490000000039</c:v>
                  </c:pt>
                  <c:pt idx="119">
                    <c:v>3.4858370000000001</c:v>
                  </c:pt>
                  <c:pt idx="120">
                    <c:v>3.380113999999999</c:v>
                  </c:pt>
                  <c:pt idx="121">
                    <c:v>3.2215539999999994</c:v>
                  </c:pt>
                  <c:pt idx="122">
                    <c:v>3.1019199999999998</c:v>
                  </c:pt>
                  <c:pt idx="123">
                    <c:v>3.0903599999999987</c:v>
                  </c:pt>
                  <c:pt idx="124">
                    <c:v>3.1026399999999992</c:v>
                  </c:pt>
                  <c:pt idx="125">
                    <c:v>3.1961499999999994</c:v>
                  </c:pt>
                  <c:pt idx="126">
                    <c:v>3.1881600000000017</c:v>
                  </c:pt>
                  <c:pt idx="127">
                    <c:v>3.0853300000000026</c:v>
                  </c:pt>
                  <c:pt idx="128">
                    <c:v>2.9729700000000001</c:v>
                  </c:pt>
                  <c:pt idx="129">
                    <c:v>2.8166499999999992</c:v>
                  </c:pt>
                  <c:pt idx="130">
                    <c:v>2.8505199999999995</c:v>
                  </c:pt>
                  <c:pt idx="131">
                    <c:v>2.958029999999999</c:v>
                  </c:pt>
                  <c:pt idx="132">
                    <c:v>3.0963399999999979</c:v>
                  </c:pt>
                  <c:pt idx="133">
                    <c:v>3.1439100000000018</c:v>
                  </c:pt>
                  <c:pt idx="134">
                    <c:v>3.0760999999999967</c:v>
                  </c:pt>
                  <c:pt idx="135">
                    <c:v>2.9973600000000005</c:v>
                  </c:pt>
                  <c:pt idx="136">
                    <c:v>3.0428899999999999</c:v>
                  </c:pt>
                  <c:pt idx="137">
                    <c:v>3.0078099999999957</c:v>
                  </c:pt>
                  <c:pt idx="138">
                    <c:v>3.0376799999999982</c:v>
                  </c:pt>
                  <c:pt idx="139">
                    <c:v>3.0377100000000041</c:v>
                  </c:pt>
                  <c:pt idx="140">
                    <c:v>3.0228499999999983</c:v>
                  </c:pt>
                  <c:pt idx="141">
                    <c:v>3.0115200000000009</c:v>
                  </c:pt>
                  <c:pt idx="142">
                    <c:v>3.0858699999999999</c:v>
                  </c:pt>
                  <c:pt idx="143">
                    <c:v>3.0891200000000012</c:v>
                  </c:pt>
                  <c:pt idx="144">
                    <c:v>2.9855400000000003</c:v>
                  </c:pt>
                  <c:pt idx="145">
                    <c:v>2.9052299999999995</c:v>
                  </c:pt>
                  <c:pt idx="146">
                    <c:v>2.8523700000000005</c:v>
                  </c:pt>
                  <c:pt idx="147">
                    <c:v>2.8220699999999965</c:v>
                  </c:pt>
                  <c:pt idx="148">
                    <c:v>2.8089399999999998</c:v>
                  </c:pt>
                  <c:pt idx="149">
                    <c:v>2.8482699999999994</c:v>
                  </c:pt>
                  <c:pt idx="150">
                    <c:v>2.9470499999999973</c:v>
                  </c:pt>
                  <c:pt idx="151">
                    <c:v>2.9466300000000025</c:v>
                  </c:pt>
                  <c:pt idx="152">
                    <c:v>2.8462800000000001</c:v>
                  </c:pt>
                  <c:pt idx="153">
                    <c:v>2.7957599999999978</c:v>
                  </c:pt>
                  <c:pt idx="154">
                    <c:v>2.7304199999999952</c:v>
                  </c:pt>
                  <c:pt idx="155">
                    <c:v>2.6472859999999976</c:v>
                  </c:pt>
                  <c:pt idx="156">
                    <c:v>2.5535759999999996</c:v>
                  </c:pt>
                  <c:pt idx="157">
                    <c:v>2.4481900000000039</c:v>
                  </c:pt>
                  <c:pt idx="158">
                    <c:v>2.3652100000000011</c:v>
                  </c:pt>
                  <c:pt idx="159">
                    <c:v>2.19679</c:v>
                  </c:pt>
                  <c:pt idx="160">
                    <c:v>2.101858</c:v>
                  </c:pt>
                  <c:pt idx="161">
                    <c:v>2.1137349999999984</c:v>
                  </c:pt>
                  <c:pt idx="162">
                    <c:v>2.144325000000002</c:v>
                  </c:pt>
                  <c:pt idx="163">
                    <c:v>2.2815689999999975</c:v>
                  </c:pt>
                  <c:pt idx="164">
                    <c:v>2.4068490000000011</c:v>
                  </c:pt>
                  <c:pt idx="165">
                    <c:v>2.4120169999999987</c:v>
                  </c:pt>
                  <c:pt idx="166">
                    <c:v>2.3371919999999982</c:v>
                  </c:pt>
                  <c:pt idx="167">
                    <c:v>2.3286050000000031</c:v>
                  </c:pt>
                  <c:pt idx="168">
                    <c:v>2.3519520000000007</c:v>
                  </c:pt>
                  <c:pt idx="169">
                    <c:v>2.3675770000000007</c:v>
                  </c:pt>
                  <c:pt idx="170">
                    <c:v>2.4005700000000019</c:v>
                  </c:pt>
                  <c:pt idx="171">
                    <c:v>2.5355360000000005</c:v>
                  </c:pt>
                  <c:pt idx="172">
                    <c:v>2.7582170000000019</c:v>
                  </c:pt>
                  <c:pt idx="173">
                    <c:v>2.8126250000000006</c:v>
                  </c:pt>
                  <c:pt idx="174">
                    <c:v>2.8731639999999992</c:v>
                  </c:pt>
                  <c:pt idx="175">
                    <c:v>2.9600989999999996</c:v>
                  </c:pt>
                  <c:pt idx="176">
                    <c:v>2.9969350000000006</c:v>
                  </c:pt>
                  <c:pt idx="177">
                    <c:v>3.1246980000000022</c:v>
                  </c:pt>
                  <c:pt idx="178">
                    <c:v>3.2538209999999985</c:v>
                  </c:pt>
                  <c:pt idx="179">
                    <c:v>3.2557980000000022</c:v>
                  </c:pt>
                  <c:pt idx="180">
                    <c:v>3.4774560000000001</c:v>
                  </c:pt>
                  <c:pt idx="181">
                    <c:v>3.668927</c:v>
                  </c:pt>
                  <c:pt idx="182">
                    <c:v>3.9597659999999983</c:v>
                  </c:pt>
                  <c:pt idx="183">
                    <c:v>4.2731900000000032</c:v>
                  </c:pt>
                  <c:pt idx="184">
                    <c:v>4.4105959999999946</c:v>
                  </c:pt>
                  <c:pt idx="185">
                    <c:v>4.4850509999999986</c:v>
                  </c:pt>
                  <c:pt idx="186">
                    <c:v>4.409866000000001</c:v>
                  </c:pt>
                  <c:pt idx="187">
                    <c:v>4.3235819999999983</c:v>
                  </c:pt>
                  <c:pt idx="188">
                    <c:v>4.2536930000000019</c:v>
                  </c:pt>
                  <c:pt idx="189">
                    <c:v>4.2224639999999987</c:v>
                  </c:pt>
                  <c:pt idx="190">
                    <c:v>4.2837380000000032</c:v>
                  </c:pt>
                  <c:pt idx="191">
                    <c:v>4.4233569999999993</c:v>
                  </c:pt>
                  <c:pt idx="192">
                    <c:v>4.5896830000000008</c:v>
                  </c:pt>
                  <c:pt idx="193">
                    <c:v>4.7627699999999997</c:v>
                  </c:pt>
                  <c:pt idx="194">
                    <c:v>4.88157</c:v>
                  </c:pt>
                  <c:pt idx="195">
                    <c:v>4.892949999999999</c:v>
                  </c:pt>
                  <c:pt idx="196">
                    <c:v>4.9371930000000006</c:v>
                  </c:pt>
                  <c:pt idx="197">
                    <c:v>4.9949340000000007</c:v>
                  </c:pt>
                  <c:pt idx="198">
                    <c:v>4.9681719999999991</c:v>
                  </c:pt>
                  <c:pt idx="199">
                    <c:v>4.8887840000000011</c:v>
                  </c:pt>
                  <c:pt idx="200">
                    <c:v>4.6921140000000001</c:v>
                  </c:pt>
                  <c:pt idx="201">
                    <c:v>4.4376129999999954</c:v>
                  </c:pt>
                  <c:pt idx="202">
                    <c:v>4.308405999999998</c:v>
                  </c:pt>
                  <c:pt idx="203">
                    <c:v>4.2158989999999967</c:v>
                  </c:pt>
                  <c:pt idx="204">
                    <c:v>4.1808170000000011</c:v>
                  </c:pt>
                  <c:pt idx="205">
                    <c:v>4.1010639999999974</c:v>
                  </c:pt>
                  <c:pt idx="206">
                    <c:v>4.0093070000000033</c:v>
                  </c:pt>
                  <c:pt idx="207">
                    <c:v>3.8448190000000011</c:v>
                  </c:pt>
                  <c:pt idx="208">
                    <c:v>3.7973750000000024</c:v>
                  </c:pt>
                  <c:pt idx="209">
                    <c:v>3.7166709999999981</c:v>
                  </c:pt>
                  <c:pt idx="210">
                    <c:v>3.7531420000000004</c:v>
                  </c:pt>
                  <c:pt idx="211">
                    <c:v>3.7077809999999971</c:v>
                  </c:pt>
                  <c:pt idx="212">
                    <c:v>3.8544080000000029</c:v>
                  </c:pt>
                  <c:pt idx="213">
                    <c:v>3.9497070000000001</c:v>
                  </c:pt>
                  <c:pt idx="214">
                    <c:v>4.0130279999999985</c:v>
                  </c:pt>
                  <c:pt idx="215">
                    <c:v>4.1409190000000002</c:v>
                  </c:pt>
                  <c:pt idx="216">
                    <c:v>4.1596560000000018</c:v>
                  </c:pt>
                  <c:pt idx="217">
                    <c:v>4.121770999999999</c:v>
                  </c:pt>
                  <c:pt idx="218">
                    <c:v>4.0253629999999951</c:v>
                  </c:pt>
                  <c:pt idx="219">
                    <c:v>3.8922200000000018</c:v>
                  </c:pt>
                  <c:pt idx="220">
                    <c:v>3.8163420000000023</c:v>
                  </c:pt>
                  <c:pt idx="221">
                    <c:v>3.7410030000000027</c:v>
                  </c:pt>
                  <c:pt idx="222">
                    <c:v>3.7004359999999998</c:v>
                  </c:pt>
                  <c:pt idx="223">
                    <c:v>3.8599160000000019</c:v>
                  </c:pt>
                  <c:pt idx="224">
                    <c:v>4.0763110000000005</c:v>
                  </c:pt>
                  <c:pt idx="225">
                    <c:v>4.0647300000000008</c:v>
                  </c:pt>
                  <c:pt idx="226">
                    <c:v>3.9738809999999987</c:v>
                  </c:pt>
                  <c:pt idx="227">
                    <c:v>3.7268229999999996</c:v>
                  </c:pt>
                  <c:pt idx="228">
                    <c:v>3.6037360000000014</c:v>
                  </c:pt>
                  <c:pt idx="229">
                    <c:v>3.612916000000002</c:v>
                  </c:pt>
                  <c:pt idx="230">
                    <c:v>3.6844290000000015</c:v>
                  </c:pt>
                  <c:pt idx="231">
                    <c:v>3.7829919999999966</c:v>
                  </c:pt>
                  <c:pt idx="232">
                    <c:v>4.1008080000000007</c:v>
                  </c:pt>
                  <c:pt idx="233">
                    <c:v>4.295221999999999</c:v>
                  </c:pt>
                  <c:pt idx="234">
                    <c:v>4.1485940000000028</c:v>
                  </c:pt>
                  <c:pt idx="235">
                    <c:v>4.0255839999999985</c:v>
                  </c:pt>
                  <c:pt idx="236">
                    <c:v>3.9674620000000012</c:v>
                  </c:pt>
                  <c:pt idx="237">
                    <c:v>4.0433340000000015</c:v>
                  </c:pt>
                  <c:pt idx="238">
                    <c:v>4.1741320000000037</c:v>
                  </c:pt>
                  <c:pt idx="239">
                    <c:v>4.2019330000000004</c:v>
                  </c:pt>
                  <c:pt idx="240">
                    <c:v>4.2005460000000028</c:v>
                  </c:pt>
                  <c:pt idx="241">
                    <c:v>3.9600609999999961</c:v>
                  </c:pt>
                  <c:pt idx="242">
                    <c:v>3.672934999999999</c:v>
                  </c:pt>
                  <c:pt idx="243">
                    <c:v>3.4730799999999995</c:v>
                  </c:pt>
                  <c:pt idx="244">
                    <c:v>3.2994899999999987</c:v>
                  </c:pt>
                  <c:pt idx="245">
                    <c:v>3.2207400000000028</c:v>
                  </c:pt>
                  <c:pt idx="246">
                    <c:v>2.9913659999999993</c:v>
                  </c:pt>
                  <c:pt idx="247">
                    <c:v>2.9471559999999997</c:v>
                  </c:pt>
                  <c:pt idx="248">
                    <c:v>2.8522410000000029</c:v>
                  </c:pt>
                  <c:pt idx="249">
                    <c:v>2.8314279999999989</c:v>
                  </c:pt>
                  <c:pt idx="250">
                    <c:v>2.8066940000000002</c:v>
                  </c:pt>
                  <c:pt idx="251">
                    <c:v>3.0295819999999978</c:v>
                  </c:pt>
                  <c:pt idx="252">
                    <c:v>3.249962</c:v>
                  </c:pt>
                  <c:pt idx="253">
                    <c:v>3.5808430000000016</c:v>
                  </c:pt>
                  <c:pt idx="254">
                    <c:v>3.6483910000000002</c:v>
                  </c:pt>
                  <c:pt idx="255">
                    <c:v>3.4977289999999996</c:v>
                  </c:pt>
                  <c:pt idx="256">
                    <c:v>3.2742780000000025</c:v>
                  </c:pt>
                  <c:pt idx="257">
                    <c:v>3.0455480000000001</c:v>
                  </c:pt>
                  <c:pt idx="258">
                    <c:v>2.8159010000000002</c:v>
                  </c:pt>
                  <c:pt idx="259">
                    <c:v>2.6568780000000025</c:v>
                  </c:pt>
                  <c:pt idx="260">
                    <c:v>2.443913000000002</c:v>
                  </c:pt>
                  <c:pt idx="261">
                    <c:v>2.0479340000000015</c:v>
                  </c:pt>
                  <c:pt idx="262">
                    <c:v>1.6077289999999991</c:v>
                  </c:pt>
                  <c:pt idx="263">
                    <c:v>1.1477779999999989</c:v>
                  </c:pt>
                  <c:pt idx="264">
                    <c:v>0.87366199999999949</c:v>
                  </c:pt>
                  <c:pt idx="265">
                    <c:v>0.59969500000000053</c:v>
                  </c:pt>
                  <c:pt idx="266">
                    <c:v>0.63335599999999914</c:v>
                  </c:pt>
                  <c:pt idx="267">
                    <c:v>0.63519300000000101</c:v>
                  </c:pt>
                  <c:pt idx="268">
                    <c:v>0.45440400000000025</c:v>
                  </c:pt>
                  <c:pt idx="269">
                    <c:v>0.35083500000000001</c:v>
                  </c:pt>
                  <c:pt idx="270">
                    <c:v>0.55259000000000214</c:v>
                  </c:pt>
                  <c:pt idx="271">
                    <c:v>0.80796999999999741</c:v>
                  </c:pt>
                  <c:pt idx="272">
                    <c:v>0.99810199999999583</c:v>
                  </c:pt>
                  <c:pt idx="273">
                    <c:v>1.1796289999999985</c:v>
                  </c:pt>
                  <c:pt idx="274">
                    <c:v>1.342607000000001</c:v>
                  </c:pt>
                  <c:pt idx="275">
                    <c:v>1.507873</c:v>
                  </c:pt>
                  <c:pt idx="276">
                    <c:v>1.6072420000000029</c:v>
                  </c:pt>
                  <c:pt idx="277">
                    <c:v>1.6565310000000011</c:v>
                  </c:pt>
                  <c:pt idx="278">
                    <c:v>2.0232850000000013</c:v>
                  </c:pt>
                  <c:pt idx="279">
                    <c:v>2.2362840000000013</c:v>
                  </c:pt>
                  <c:pt idx="280">
                    <c:v>2.3763970000000008</c:v>
                  </c:pt>
                  <c:pt idx="281">
                    <c:v>2.5031649999999992</c:v>
                  </c:pt>
                  <c:pt idx="282">
                    <c:v>2.612445000000001</c:v>
                  </c:pt>
                  <c:pt idx="283">
                    <c:v>2.6414179999999963</c:v>
                  </c:pt>
                  <c:pt idx="284">
                    <c:v>2.7212770000000024</c:v>
                  </c:pt>
                  <c:pt idx="285">
                    <c:v>2.6537840000000017</c:v>
                  </c:pt>
                  <c:pt idx="286">
                    <c:v>2.5982400000000005</c:v>
                  </c:pt>
                  <c:pt idx="287">
                    <c:v>2.5230800000000002</c:v>
                  </c:pt>
                  <c:pt idx="288">
                    <c:v>2.3567420000000006</c:v>
                  </c:pt>
                  <c:pt idx="289">
                    <c:v>2.2161999999999988</c:v>
                  </c:pt>
                  <c:pt idx="290">
                    <c:v>2.0653310000000005</c:v>
                  </c:pt>
                  <c:pt idx="291">
                    <c:v>2.0405050000000013</c:v>
                  </c:pt>
                  <c:pt idx="292">
                    <c:v>2.4032339999999994</c:v>
                  </c:pt>
                  <c:pt idx="293">
                    <c:v>2.6686750000000004</c:v>
                  </c:pt>
                  <c:pt idx="294">
                    <c:v>2.7142370000000007</c:v>
                  </c:pt>
                  <c:pt idx="295">
                    <c:v>2.6612670000000023</c:v>
                  </c:pt>
                  <c:pt idx="296">
                    <c:v>2.5452930000000009</c:v>
                  </c:pt>
                  <c:pt idx="297">
                    <c:v>2.3646469999999997</c:v>
                  </c:pt>
                  <c:pt idx="298">
                    <c:v>2.2227119999999996</c:v>
                  </c:pt>
                  <c:pt idx="299">
                    <c:v>2.3270740000000014</c:v>
                  </c:pt>
                  <c:pt idx="300">
                    <c:v>2.294261999999998</c:v>
                  </c:pt>
                  <c:pt idx="301">
                    <c:v>2.003622</c:v>
                  </c:pt>
                  <c:pt idx="302">
                    <c:v>1.5728430000000007</c:v>
                  </c:pt>
                  <c:pt idx="303">
                    <c:v>1.2774249999999991</c:v>
                  </c:pt>
                  <c:pt idx="304">
                    <c:v>1.1583970000000008</c:v>
                  </c:pt>
                  <c:pt idx="305">
                    <c:v>1.1387330000000002</c:v>
                  </c:pt>
                  <c:pt idx="306">
                    <c:v>1.2973820000000025</c:v>
                  </c:pt>
                  <c:pt idx="307">
                    <c:v>1.2448759999999996</c:v>
                  </c:pt>
                  <c:pt idx="308">
                    <c:v>0.95900499999999944</c:v>
                  </c:pt>
                  <c:pt idx="309">
                    <c:v>0.68473299999999959</c:v>
                  </c:pt>
                  <c:pt idx="310">
                    <c:v>0.58669300000000213</c:v>
                  </c:pt>
                  <c:pt idx="311">
                    <c:v>0.64127000000000045</c:v>
                  </c:pt>
                  <c:pt idx="312">
                    <c:v>0.7678350000000016</c:v>
                  </c:pt>
                  <c:pt idx="313">
                    <c:v>0.94225400000000192</c:v>
                  </c:pt>
                  <c:pt idx="314">
                    <c:v>1.1101560000000017</c:v>
                  </c:pt>
                  <c:pt idx="315">
                    <c:v>1.4937860000000001</c:v>
                  </c:pt>
                  <c:pt idx="316">
                    <c:v>1.9182579999999998</c:v>
                  </c:pt>
                  <c:pt idx="317">
                    <c:v>2.1813089999999988</c:v>
                  </c:pt>
                  <c:pt idx="318">
                    <c:v>2.3154029999999999</c:v>
                  </c:pt>
                  <c:pt idx="319">
                    <c:v>2.4848229999999987</c:v>
                  </c:pt>
                  <c:pt idx="320">
                    <c:v>2.4838890000000013</c:v>
                  </c:pt>
                  <c:pt idx="321">
                    <c:v>2.4633570000000002</c:v>
                  </c:pt>
                  <c:pt idx="322">
                    <c:v>2.55471</c:v>
                  </c:pt>
                  <c:pt idx="323">
                    <c:v>2.4834779999999999</c:v>
                  </c:pt>
                  <c:pt idx="324">
                    <c:v>2.3771529999999998</c:v>
                  </c:pt>
                  <c:pt idx="325">
                    <c:v>2.2828250000000008</c:v>
                  </c:pt>
                  <c:pt idx="326">
                    <c:v>2.169041</c:v>
                  </c:pt>
                  <c:pt idx="327">
                    <c:v>2.0768000000000022</c:v>
                  </c:pt>
                  <c:pt idx="328">
                    <c:v>2.1356999999999999</c:v>
                  </c:pt>
                  <c:pt idx="329">
                    <c:v>2.3431999999999995</c:v>
                  </c:pt>
                  <c:pt idx="330">
                    <c:v>2.5309999999999988</c:v>
                  </c:pt>
                  <c:pt idx="331">
                    <c:v>2.644499999999999</c:v>
                  </c:pt>
                  <c:pt idx="332">
                    <c:v>2.8947960000000013</c:v>
                  </c:pt>
                  <c:pt idx="333">
                    <c:v>3.3069689999999987</c:v>
                  </c:pt>
                  <c:pt idx="334">
                    <c:v>3.5420329999999982</c:v>
                  </c:pt>
                  <c:pt idx="335">
                    <c:v>3.8930930000000004</c:v>
                  </c:pt>
                  <c:pt idx="336">
                    <c:v>4.3235310000000009</c:v>
                  </c:pt>
                  <c:pt idx="337">
                    <c:v>4.7904839999999993</c:v>
                  </c:pt>
                  <c:pt idx="338">
                    <c:v>5.1206789999999991</c:v>
                  </c:pt>
                  <c:pt idx="339">
                    <c:v>5.3399059999999992</c:v>
                  </c:pt>
                  <c:pt idx="340">
                    <c:v>5.5467549999999992</c:v>
                  </c:pt>
                  <c:pt idx="341">
                    <c:v>5.8241260000000015</c:v>
                  </c:pt>
                  <c:pt idx="342">
                    <c:v>5.9466610000000006</c:v>
                  </c:pt>
                  <c:pt idx="343">
                    <c:v>5.9488730000000007</c:v>
                  </c:pt>
                  <c:pt idx="344">
                    <c:v>5.9615659999999995</c:v>
                  </c:pt>
                  <c:pt idx="345">
                    <c:v>5.9428070000000002</c:v>
                  </c:pt>
                  <c:pt idx="346">
                    <c:v>5.9360330000000001</c:v>
                  </c:pt>
                  <c:pt idx="347">
                    <c:v>5.9271960000000004</c:v>
                  </c:pt>
                  <c:pt idx="348">
                    <c:v>5.8819719999999993</c:v>
                  </c:pt>
                  <c:pt idx="349">
                    <c:v>5.863726999999999</c:v>
                  </c:pt>
                  <c:pt idx="350">
                    <c:v>5.9059889999999982</c:v>
                  </c:pt>
                  <c:pt idx="351">
                    <c:v>5.9052579999999999</c:v>
                  </c:pt>
                  <c:pt idx="352">
                    <c:v>5.8919639999999998</c:v>
                  </c:pt>
                  <c:pt idx="353">
                    <c:v>6.1079869999999996</c:v>
                  </c:pt>
                  <c:pt idx="354">
                    <c:v>6.3951750000000001</c:v>
                  </c:pt>
                  <c:pt idx="355">
                    <c:v>6.4800109999999993</c:v>
                  </c:pt>
                  <c:pt idx="356">
                    <c:v>6.5012310000000006</c:v>
                  </c:pt>
                  <c:pt idx="357">
                    <c:v>6.5468709999999994</c:v>
                  </c:pt>
                  <c:pt idx="358">
                    <c:v>6.7071950000000005</c:v>
                  </c:pt>
                  <c:pt idx="359">
                    <c:v>6.7455820000000006</c:v>
                  </c:pt>
                  <c:pt idx="360">
                    <c:v>6.7002019999999991</c:v>
                  </c:pt>
                  <c:pt idx="361">
                    <c:v>6.5459879999999995</c:v>
                  </c:pt>
                  <c:pt idx="362">
                    <c:v>6.3935619999999993</c:v>
                  </c:pt>
                  <c:pt idx="363">
                    <c:v>6.3854490000000013</c:v>
                  </c:pt>
                  <c:pt idx="364">
                    <c:v>6.3686769999999999</c:v>
                  </c:pt>
                </c:numCache>
              </c:numRef>
            </c:minus>
            <c:spPr>
              <a:noFill/>
              <a:ln w="38100" cap="flat" cmpd="sng" algn="ctr">
                <a:solidFill>
                  <a:srgbClr val="89B3CE"/>
                </a:solidFill>
                <a:round/>
              </a:ln>
              <a:effectLst/>
            </c:spPr>
          </c:errBars>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15'!$M$280:$M$644</c:f>
              <c:numCache>
                <c:formatCode>0.0</c:formatCode>
                <c:ptCount val="365"/>
                <c:pt idx="0">
                  <c:v>15.778405000000001</c:v>
                </c:pt>
                <c:pt idx="1">
                  <c:v>15.888395000000001</c:v>
                </c:pt>
                <c:pt idx="2">
                  <c:v>15.995754999999999</c:v>
                </c:pt>
                <c:pt idx="3">
                  <c:v>16.102097000000001</c:v>
                </c:pt>
                <c:pt idx="4">
                  <c:v>16.104808000000002</c:v>
                </c:pt>
                <c:pt idx="5">
                  <c:v>15.906531999999999</c:v>
                </c:pt>
                <c:pt idx="6">
                  <c:v>15.7698</c:v>
                </c:pt>
                <c:pt idx="7">
                  <c:v>15.904500000000001</c:v>
                </c:pt>
                <c:pt idx="8">
                  <c:v>16.027000000000001</c:v>
                </c:pt>
                <c:pt idx="9">
                  <c:v>16.123799999999999</c:v>
                </c:pt>
                <c:pt idx="10">
                  <c:v>16.229900000000001</c:v>
                </c:pt>
                <c:pt idx="11">
                  <c:v>16.311299999999999</c:v>
                </c:pt>
                <c:pt idx="12">
                  <c:v>16.4056</c:v>
                </c:pt>
                <c:pt idx="13">
                  <c:v>16.535700000000002</c:v>
                </c:pt>
                <c:pt idx="14">
                  <c:v>16.657</c:v>
                </c:pt>
                <c:pt idx="15">
                  <c:v>16.785700000000002</c:v>
                </c:pt>
                <c:pt idx="16">
                  <c:v>16.915500000000002</c:v>
                </c:pt>
                <c:pt idx="17">
                  <c:v>16.962400000000002</c:v>
                </c:pt>
                <c:pt idx="18">
                  <c:v>17.034800000000001</c:v>
                </c:pt>
                <c:pt idx="19">
                  <c:v>17.080299999999998</c:v>
                </c:pt>
                <c:pt idx="20">
                  <c:v>17.1569</c:v>
                </c:pt>
                <c:pt idx="21">
                  <c:v>17.145400000000002</c:v>
                </c:pt>
                <c:pt idx="22">
                  <c:v>17.1068</c:v>
                </c:pt>
                <c:pt idx="23">
                  <c:v>17.132099999999998</c:v>
                </c:pt>
                <c:pt idx="24">
                  <c:v>17.078599999999998</c:v>
                </c:pt>
                <c:pt idx="25">
                  <c:v>17.030900000000003</c:v>
                </c:pt>
                <c:pt idx="26">
                  <c:v>17.075299999999999</c:v>
                </c:pt>
                <c:pt idx="27">
                  <c:v>17.171799999999998</c:v>
                </c:pt>
                <c:pt idx="28">
                  <c:v>17.288700000000002</c:v>
                </c:pt>
                <c:pt idx="29">
                  <c:v>17.3369</c:v>
                </c:pt>
                <c:pt idx="30">
                  <c:v>17.3002</c:v>
                </c:pt>
                <c:pt idx="31">
                  <c:v>17.27</c:v>
                </c:pt>
                <c:pt idx="32">
                  <c:v>17.232200000000002</c:v>
                </c:pt>
                <c:pt idx="33">
                  <c:v>17.2727</c:v>
                </c:pt>
                <c:pt idx="34">
                  <c:v>17.316200000000002</c:v>
                </c:pt>
                <c:pt idx="35">
                  <c:v>17.4268</c:v>
                </c:pt>
                <c:pt idx="36">
                  <c:v>17.4666</c:v>
                </c:pt>
                <c:pt idx="37">
                  <c:v>17.445499999999999</c:v>
                </c:pt>
                <c:pt idx="38">
                  <c:v>17.4208</c:v>
                </c:pt>
                <c:pt idx="39">
                  <c:v>17.4815</c:v>
                </c:pt>
                <c:pt idx="40">
                  <c:v>17.562999999999999</c:v>
                </c:pt>
                <c:pt idx="41">
                  <c:v>17.662700000000001</c:v>
                </c:pt>
                <c:pt idx="42">
                  <c:v>17.770099999999999</c:v>
                </c:pt>
                <c:pt idx="43">
                  <c:v>17.771000000000001</c:v>
                </c:pt>
                <c:pt idx="44">
                  <c:v>17.820599999999999</c:v>
                </c:pt>
                <c:pt idx="45">
                  <c:v>17.9087</c:v>
                </c:pt>
                <c:pt idx="46">
                  <c:v>17.997400000000003</c:v>
                </c:pt>
                <c:pt idx="47">
                  <c:v>18.0212</c:v>
                </c:pt>
                <c:pt idx="48">
                  <c:v>18.100999999999999</c:v>
                </c:pt>
                <c:pt idx="49">
                  <c:v>18.159700000000001</c:v>
                </c:pt>
                <c:pt idx="50">
                  <c:v>18.063599999999997</c:v>
                </c:pt>
                <c:pt idx="51">
                  <c:v>17.925099999999997</c:v>
                </c:pt>
                <c:pt idx="52">
                  <c:v>17.754799999999999</c:v>
                </c:pt>
                <c:pt idx="53">
                  <c:v>17.551500000000001</c:v>
                </c:pt>
                <c:pt idx="54">
                  <c:v>17.387</c:v>
                </c:pt>
                <c:pt idx="55">
                  <c:v>17.235700000000001</c:v>
                </c:pt>
                <c:pt idx="56">
                  <c:v>17.2699</c:v>
                </c:pt>
                <c:pt idx="57">
                  <c:v>17.293800000000001</c:v>
                </c:pt>
                <c:pt idx="58">
                  <c:v>17.226700000000001</c:v>
                </c:pt>
                <c:pt idx="59">
                  <c:v>17.0562</c:v>
                </c:pt>
                <c:pt idx="60">
                  <c:v>16.802599999999998</c:v>
                </c:pt>
                <c:pt idx="61">
                  <c:v>16.863700000000001</c:v>
                </c:pt>
                <c:pt idx="62">
                  <c:v>16.906500000000001</c:v>
                </c:pt>
                <c:pt idx="63">
                  <c:v>16.9375</c:v>
                </c:pt>
                <c:pt idx="64">
                  <c:v>16.884400000000003</c:v>
                </c:pt>
                <c:pt idx="65">
                  <c:v>16.763200000000001</c:v>
                </c:pt>
                <c:pt idx="66">
                  <c:v>16.657</c:v>
                </c:pt>
                <c:pt idx="67">
                  <c:v>16.4756</c:v>
                </c:pt>
                <c:pt idx="68">
                  <c:v>16.334199999999999</c:v>
                </c:pt>
                <c:pt idx="69">
                  <c:v>16.3843</c:v>
                </c:pt>
                <c:pt idx="70">
                  <c:v>16.4727</c:v>
                </c:pt>
                <c:pt idx="71">
                  <c:v>16.4634</c:v>
                </c:pt>
                <c:pt idx="72">
                  <c:v>16.391599999999997</c:v>
                </c:pt>
                <c:pt idx="73">
                  <c:v>16.344986000000002</c:v>
                </c:pt>
                <c:pt idx="74">
                  <c:v>16.29927</c:v>
                </c:pt>
                <c:pt idx="75">
                  <c:v>16.243337</c:v>
                </c:pt>
                <c:pt idx="76">
                  <c:v>16.217796</c:v>
                </c:pt>
                <c:pt idx="77">
                  <c:v>16.272155000000001</c:v>
                </c:pt>
                <c:pt idx="78">
                  <c:v>16.298515999999999</c:v>
                </c:pt>
                <c:pt idx="79">
                  <c:v>16.384964</c:v>
                </c:pt>
                <c:pt idx="80">
                  <c:v>16.445953000000003</c:v>
                </c:pt>
                <c:pt idx="81">
                  <c:v>16.506125000000001</c:v>
                </c:pt>
                <c:pt idx="82">
                  <c:v>16.543925999999999</c:v>
                </c:pt>
                <c:pt idx="83">
                  <c:v>16.536535000000001</c:v>
                </c:pt>
                <c:pt idx="84">
                  <c:v>16.610453</c:v>
                </c:pt>
                <c:pt idx="85">
                  <c:v>16.732099999999999</c:v>
                </c:pt>
                <c:pt idx="86">
                  <c:v>16.8719</c:v>
                </c:pt>
                <c:pt idx="87">
                  <c:v>16.965799999999998</c:v>
                </c:pt>
                <c:pt idx="88">
                  <c:v>17.046623</c:v>
                </c:pt>
                <c:pt idx="89">
                  <c:v>17.148251999999999</c:v>
                </c:pt>
                <c:pt idx="90">
                  <c:v>17.292300000000001</c:v>
                </c:pt>
                <c:pt idx="91">
                  <c:v>17.4328</c:v>
                </c:pt>
                <c:pt idx="92">
                  <c:v>17.567299999999999</c:v>
                </c:pt>
                <c:pt idx="93">
                  <c:v>17.6875</c:v>
                </c:pt>
                <c:pt idx="94">
                  <c:v>17.8124</c:v>
                </c:pt>
                <c:pt idx="95">
                  <c:v>17.917300000000001</c:v>
                </c:pt>
                <c:pt idx="96">
                  <c:v>17.998799999999999</c:v>
                </c:pt>
                <c:pt idx="97">
                  <c:v>18.060099999999998</c:v>
                </c:pt>
                <c:pt idx="98">
                  <c:v>18.1693</c:v>
                </c:pt>
                <c:pt idx="99">
                  <c:v>18.227400000000003</c:v>
                </c:pt>
                <c:pt idx="100">
                  <c:v>18.330200000000001</c:v>
                </c:pt>
                <c:pt idx="101">
                  <c:v>18.3963</c:v>
                </c:pt>
                <c:pt idx="102">
                  <c:v>18.397500000000001</c:v>
                </c:pt>
                <c:pt idx="103">
                  <c:v>18.415299999999998</c:v>
                </c:pt>
                <c:pt idx="104">
                  <c:v>18.523499999999999</c:v>
                </c:pt>
                <c:pt idx="105">
                  <c:v>18.629200000000001</c:v>
                </c:pt>
                <c:pt idx="106">
                  <c:v>18.704999999999998</c:v>
                </c:pt>
                <c:pt idx="107">
                  <c:v>18.752200000000002</c:v>
                </c:pt>
                <c:pt idx="108">
                  <c:v>18.758299999999998</c:v>
                </c:pt>
                <c:pt idx="109">
                  <c:v>18.633599999999998</c:v>
                </c:pt>
                <c:pt idx="110">
                  <c:v>18.530099999999997</c:v>
                </c:pt>
                <c:pt idx="111">
                  <c:v>18.6128</c:v>
                </c:pt>
                <c:pt idx="112">
                  <c:v>18.5762</c:v>
                </c:pt>
                <c:pt idx="113">
                  <c:v>18.5167</c:v>
                </c:pt>
                <c:pt idx="114">
                  <c:v>18.514400000000002</c:v>
                </c:pt>
                <c:pt idx="115">
                  <c:v>18.5063</c:v>
                </c:pt>
                <c:pt idx="116">
                  <c:v>18.521848000000002</c:v>
                </c:pt>
                <c:pt idx="117">
                  <c:v>18.610435000000003</c:v>
                </c:pt>
                <c:pt idx="118">
                  <c:v>18.693579000000003</c:v>
                </c:pt>
                <c:pt idx="119">
                  <c:v>18.757767000000001</c:v>
                </c:pt>
                <c:pt idx="120">
                  <c:v>18.749243999999997</c:v>
                </c:pt>
                <c:pt idx="121">
                  <c:v>18.599533999999998</c:v>
                </c:pt>
                <c:pt idx="122">
                  <c:v>18.5869</c:v>
                </c:pt>
                <c:pt idx="123">
                  <c:v>18.694099999999999</c:v>
                </c:pt>
                <c:pt idx="124">
                  <c:v>18.7925</c:v>
                </c:pt>
                <c:pt idx="125">
                  <c:v>18.9435</c:v>
                </c:pt>
                <c:pt idx="126">
                  <c:v>19.049900000000001</c:v>
                </c:pt>
                <c:pt idx="127">
                  <c:v>19.071900000000003</c:v>
                </c:pt>
                <c:pt idx="128">
                  <c:v>19.046900000000001</c:v>
                </c:pt>
                <c:pt idx="129">
                  <c:v>18.9955</c:v>
                </c:pt>
                <c:pt idx="130">
                  <c:v>18.988199999999999</c:v>
                </c:pt>
                <c:pt idx="131">
                  <c:v>18.9483</c:v>
                </c:pt>
                <c:pt idx="132">
                  <c:v>19.087499999999999</c:v>
                </c:pt>
                <c:pt idx="133">
                  <c:v>19.206900000000001</c:v>
                </c:pt>
                <c:pt idx="134">
                  <c:v>19.259799999999998</c:v>
                </c:pt>
                <c:pt idx="135">
                  <c:v>19.3032</c:v>
                </c:pt>
                <c:pt idx="136">
                  <c:v>19.3565</c:v>
                </c:pt>
                <c:pt idx="137">
                  <c:v>19.410799999999998</c:v>
                </c:pt>
                <c:pt idx="138">
                  <c:v>19.472099999999998</c:v>
                </c:pt>
                <c:pt idx="139">
                  <c:v>19.566400000000002</c:v>
                </c:pt>
                <c:pt idx="140">
                  <c:v>19.662599999999998</c:v>
                </c:pt>
                <c:pt idx="141">
                  <c:v>19.755299999999998</c:v>
                </c:pt>
                <c:pt idx="142">
                  <c:v>19.881599999999999</c:v>
                </c:pt>
                <c:pt idx="143">
                  <c:v>19.959099999999999</c:v>
                </c:pt>
                <c:pt idx="144">
                  <c:v>19.961400000000001</c:v>
                </c:pt>
                <c:pt idx="145">
                  <c:v>19.971599999999999</c:v>
                </c:pt>
                <c:pt idx="146">
                  <c:v>20.0596</c:v>
                </c:pt>
                <c:pt idx="147">
                  <c:v>20.1799</c:v>
                </c:pt>
                <c:pt idx="148">
                  <c:v>20.313099999999999</c:v>
                </c:pt>
                <c:pt idx="149">
                  <c:v>20.436299999999999</c:v>
                </c:pt>
                <c:pt idx="150">
                  <c:v>20.570799999999998</c:v>
                </c:pt>
                <c:pt idx="151">
                  <c:v>20.654299999999999</c:v>
                </c:pt>
                <c:pt idx="152">
                  <c:v>20.685500000000001</c:v>
                </c:pt>
                <c:pt idx="153">
                  <c:v>20.765000000000001</c:v>
                </c:pt>
                <c:pt idx="154">
                  <c:v>20.838999999999999</c:v>
                </c:pt>
                <c:pt idx="155">
                  <c:v>20.893699999999999</c:v>
                </c:pt>
                <c:pt idx="156">
                  <c:v>20.915700000000001</c:v>
                </c:pt>
                <c:pt idx="157">
                  <c:v>20.951400000000003</c:v>
                </c:pt>
                <c:pt idx="158">
                  <c:v>20.9755</c:v>
                </c:pt>
                <c:pt idx="159">
                  <c:v>20.9039</c:v>
                </c:pt>
                <c:pt idx="160">
                  <c:v>20.911200000000001</c:v>
                </c:pt>
                <c:pt idx="161">
                  <c:v>20.9847</c:v>
                </c:pt>
                <c:pt idx="162">
                  <c:v>21.0458</c:v>
                </c:pt>
                <c:pt idx="163">
                  <c:v>21.116599999999998</c:v>
                </c:pt>
                <c:pt idx="164">
                  <c:v>21.089500000000001</c:v>
                </c:pt>
                <c:pt idx="165">
                  <c:v>21.055</c:v>
                </c:pt>
                <c:pt idx="166">
                  <c:v>21.019500000000001</c:v>
                </c:pt>
                <c:pt idx="167">
                  <c:v>21.016400000000001</c:v>
                </c:pt>
                <c:pt idx="168">
                  <c:v>21.0044</c:v>
                </c:pt>
                <c:pt idx="169">
                  <c:v>20.991</c:v>
                </c:pt>
                <c:pt idx="170">
                  <c:v>20.9726</c:v>
                </c:pt>
                <c:pt idx="171">
                  <c:v>20.998699999999999</c:v>
                </c:pt>
                <c:pt idx="172">
                  <c:v>21.059000000000001</c:v>
                </c:pt>
                <c:pt idx="173">
                  <c:v>21.091200000000001</c:v>
                </c:pt>
                <c:pt idx="174">
                  <c:v>21.1921</c:v>
                </c:pt>
                <c:pt idx="175">
                  <c:v>21.272500000000001</c:v>
                </c:pt>
                <c:pt idx="176">
                  <c:v>21.274000000000001</c:v>
                </c:pt>
                <c:pt idx="177">
                  <c:v>21.3108</c:v>
                </c:pt>
                <c:pt idx="178">
                  <c:v>21.339400000000001</c:v>
                </c:pt>
                <c:pt idx="179">
                  <c:v>21.355900000000002</c:v>
                </c:pt>
                <c:pt idx="180">
                  <c:v>21.449300000000001</c:v>
                </c:pt>
                <c:pt idx="181">
                  <c:v>21.544400000000003</c:v>
                </c:pt>
                <c:pt idx="182">
                  <c:v>21.648199999999999</c:v>
                </c:pt>
                <c:pt idx="183">
                  <c:v>21.731200000000001</c:v>
                </c:pt>
                <c:pt idx="184">
                  <c:v>21.766599999999997</c:v>
                </c:pt>
                <c:pt idx="185">
                  <c:v>21.803799999999999</c:v>
                </c:pt>
                <c:pt idx="186">
                  <c:v>21.804200000000002</c:v>
                </c:pt>
                <c:pt idx="187">
                  <c:v>21.790099999999999</c:v>
                </c:pt>
                <c:pt idx="188">
                  <c:v>21.790900000000001</c:v>
                </c:pt>
                <c:pt idx="189">
                  <c:v>21.814499999999999</c:v>
                </c:pt>
                <c:pt idx="190">
                  <c:v>21.818000000000001</c:v>
                </c:pt>
                <c:pt idx="191">
                  <c:v>21.807700000000001</c:v>
                </c:pt>
                <c:pt idx="192">
                  <c:v>21.8277</c:v>
                </c:pt>
                <c:pt idx="193">
                  <c:v>21.866700000000002</c:v>
                </c:pt>
                <c:pt idx="194">
                  <c:v>21.9542</c:v>
                </c:pt>
                <c:pt idx="195">
                  <c:v>21.986599999999999</c:v>
                </c:pt>
                <c:pt idx="196">
                  <c:v>22.028099999999998</c:v>
                </c:pt>
                <c:pt idx="197">
                  <c:v>22.094900000000003</c:v>
                </c:pt>
                <c:pt idx="198">
                  <c:v>22.105</c:v>
                </c:pt>
                <c:pt idx="199">
                  <c:v>22.136800000000001</c:v>
                </c:pt>
                <c:pt idx="200">
                  <c:v>22.093900000000001</c:v>
                </c:pt>
                <c:pt idx="201">
                  <c:v>22.029799999999998</c:v>
                </c:pt>
                <c:pt idx="202">
                  <c:v>22.092299999999998</c:v>
                </c:pt>
                <c:pt idx="203">
                  <c:v>22.1738</c:v>
                </c:pt>
                <c:pt idx="204">
                  <c:v>22.253900000000002</c:v>
                </c:pt>
                <c:pt idx="205">
                  <c:v>22.287099999999999</c:v>
                </c:pt>
                <c:pt idx="206">
                  <c:v>22.35</c:v>
                </c:pt>
                <c:pt idx="207">
                  <c:v>22.3261</c:v>
                </c:pt>
                <c:pt idx="208">
                  <c:v>22.379300000000001</c:v>
                </c:pt>
                <c:pt idx="209">
                  <c:v>22.423299999999998</c:v>
                </c:pt>
                <c:pt idx="210">
                  <c:v>22.4908</c:v>
                </c:pt>
                <c:pt idx="211">
                  <c:v>22.558</c:v>
                </c:pt>
                <c:pt idx="212">
                  <c:v>22.629900000000003</c:v>
                </c:pt>
                <c:pt idx="213">
                  <c:v>22.699300000000001</c:v>
                </c:pt>
                <c:pt idx="214">
                  <c:v>22.765000000000001</c:v>
                </c:pt>
                <c:pt idx="215">
                  <c:v>22.785</c:v>
                </c:pt>
                <c:pt idx="216">
                  <c:v>22.8719</c:v>
                </c:pt>
                <c:pt idx="217">
                  <c:v>22.954999999999998</c:v>
                </c:pt>
                <c:pt idx="218">
                  <c:v>22.996299999999998</c:v>
                </c:pt>
                <c:pt idx="219">
                  <c:v>22.988400000000002</c:v>
                </c:pt>
                <c:pt idx="220">
                  <c:v>22.9833</c:v>
                </c:pt>
                <c:pt idx="221">
                  <c:v>22.903500000000001</c:v>
                </c:pt>
                <c:pt idx="222">
                  <c:v>22.874700000000001</c:v>
                </c:pt>
                <c:pt idx="223">
                  <c:v>22.963799999999999</c:v>
                </c:pt>
                <c:pt idx="224">
                  <c:v>23.034700000000001</c:v>
                </c:pt>
                <c:pt idx="225">
                  <c:v>22.8703</c:v>
                </c:pt>
                <c:pt idx="226">
                  <c:v>22.6996</c:v>
                </c:pt>
                <c:pt idx="227">
                  <c:v>22.3887</c:v>
                </c:pt>
                <c:pt idx="228">
                  <c:v>22.226900000000001</c:v>
                </c:pt>
                <c:pt idx="229">
                  <c:v>22.156700000000001</c:v>
                </c:pt>
                <c:pt idx="230">
                  <c:v>22.187900000000003</c:v>
                </c:pt>
                <c:pt idx="231">
                  <c:v>22.246599999999997</c:v>
                </c:pt>
                <c:pt idx="232">
                  <c:v>22.306900000000002</c:v>
                </c:pt>
                <c:pt idx="233">
                  <c:v>22.289400000000001</c:v>
                </c:pt>
                <c:pt idx="234">
                  <c:v>22.186700000000002</c:v>
                </c:pt>
                <c:pt idx="235">
                  <c:v>22.098299999999998</c:v>
                </c:pt>
                <c:pt idx="236">
                  <c:v>22.002800000000001</c:v>
                </c:pt>
                <c:pt idx="237">
                  <c:v>22.063800000000001</c:v>
                </c:pt>
                <c:pt idx="238">
                  <c:v>22.119400000000002</c:v>
                </c:pt>
                <c:pt idx="239">
                  <c:v>22.156400000000001</c:v>
                </c:pt>
                <c:pt idx="240">
                  <c:v>22.135200000000001</c:v>
                </c:pt>
                <c:pt idx="241">
                  <c:v>21.996599999999997</c:v>
                </c:pt>
                <c:pt idx="242">
                  <c:v>21.834299999999999</c:v>
                </c:pt>
                <c:pt idx="243">
                  <c:v>21.642099999999999</c:v>
                </c:pt>
                <c:pt idx="244">
                  <c:v>21.488099999999999</c:v>
                </c:pt>
                <c:pt idx="245">
                  <c:v>21.354700000000001</c:v>
                </c:pt>
                <c:pt idx="246">
                  <c:v>21.143699999999999</c:v>
                </c:pt>
                <c:pt idx="247">
                  <c:v>21.0061</c:v>
                </c:pt>
                <c:pt idx="248">
                  <c:v>20.936700000000002</c:v>
                </c:pt>
                <c:pt idx="249">
                  <c:v>20.9467</c:v>
                </c:pt>
                <c:pt idx="250">
                  <c:v>20.8721</c:v>
                </c:pt>
                <c:pt idx="251">
                  <c:v>20.905999999999999</c:v>
                </c:pt>
                <c:pt idx="252">
                  <c:v>20.9528</c:v>
                </c:pt>
                <c:pt idx="253">
                  <c:v>21.0383</c:v>
                </c:pt>
                <c:pt idx="254">
                  <c:v>21.077999999999999</c:v>
                </c:pt>
                <c:pt idx="255">
                  <c:v>21.012499999999999</c:v>
                </c:pt>
                <c:pt idx="256">
                  <c:v>20.9129</c:v>
                </c:pt>
                <c:pt idx="257">
                  <c:v>20.809000000000001</c:v>
                </c:pt>
                <c:pt idx="258">
                  <c:v>20.700099999999999</c:v>
                </c:pt>
                <c:pt idx="259">
                  <c:v>20.514700000000001</c:v>
                </c:pt>
                <c:pt idx="260">
                  <c:v>20.317400000000003</c:v>
                </c:pt>
                <c:pt idx="261">
                  <c:v>20.047900000000002</c:v>
                </c:pt>
                <c:pt idx="262">
                  <c:v>19.7362</c:v>
                </c:pt>
                <c:pt idx="263">
                  <c:v>19.3476</c:v>
                </c:pt>
                <c:pt idx="264">
                  <c:v>19.0824</c:v>
                </c:pt>
                <c:pt idx="265">
                  <c:v>18.799400000000002</c:v>
                </c:pt>
                <c:pt idx="266">
                  <c:v>18.621299999999998</c:v>
                </c:pt>
                <c:pt idx="267">
                  <c:v>18.360700000000001</c:v>
                </c:pt>
                <c:pt idx="268">
                  <c:v>18.112500000000001</c:v>
                </c:pt>
                <c:pt idx="269">
                  <c:v>18.104634999999998</c:v>
                </c:pt>
                <c:pt idx="270">
                  <c:v>18.013390000000001</c:v>
                </c:pt>
                <c:pt idx="271">
                  <c:v>18.091369999999998</c:v>
                </c:pt>
                <c:pt idx="272">
                  <c:v>18.162101999999997</c:v>
                </c:pt>
                <c:pt idx="273">
                  <c:v>18.159129</c:v>
                </c:pt>
                <c:pt idx="274">
                  <c:v>18.099406999999999</c:v>
                </c:pt>
                <c:pt idx="275">
                  <c:v>18.015872999999999</c:v>
                </c:pt>
                <c:pt idx="276">
                  <c:v>17.993342000000002</c:v>
                </c:pt>
                <c:pt idx="277">
                  <c:v>17.999131000000002</c:v>
                </c:pt>
                <c:pt idx="278">
                  <c:v>18.146685000000002</c:v>
                </c:pt>
                <c:pt idx="279">
                  <c:v>18.170784000000001</c:v>
                </c:pt>
                <c:pt idx="280">
                  <c:v>18.144697000000001</c:v>
                </c:pt>
                <c:pt idx="281">
                  <c:v>18.047564999999999</c:v>
                </c:pt>
                <c:pt idx="282">
                  <c:v>17.969745</c:v>
                </c:pt>
                <c:pt idx="283">
                  <c:v>17.803117999999998</c:v>
                </c:pt>
                <c:pt idx="284">
                  <c:v>17.705577000000002</c:v>
                </c:pt>
                <c:pt idx="285">
                  <c:v>17.519684000000002</c:v>
                </c:pt>
                <c:pt idx="286">
                  <c:v>17.347840000000001</c:v>
                </c:pt>
                <c:pt idx="287">
                  <c:v>17.19098</c:v>
                </c:pt>
                <c:pt idx="288">
                  <c:v>16.967842000000001</c:v>
                </c:pt>
                <c:pt idx="289">
                  <c:v>16.7683</c:v>
                </c:pt>
                <c:pt idx="290">
                  <c:v>16.606731</c:v>
                </c:pt>
                <c:pt idx="291">
                  <c:v>16.526005000000001</c:v>
                </c:pt>
                <c:pt idx="292">
                  <c:v>16.611333999999999</c:v>
                </c:pt>
                <c:pt idx="293">
                  <c:v>16.701775000000001</c:v>
                </c:pt>
                <c:pt idx="294">
                  <c:v>16.684037</c:v>
                </c:pt>
                <c:pt idx="295">
                  <c:v>16.670767000000001</c:v>
                </c:pt>
                <c:pt idx="296">
                  <c:v>16.527093000000001</c:v>
                </c:pt>
                <c:pt idx="297">
                  <c:v>16.413747000000001</c:v>
                </c:pt>
                <c:pt idx="298">
                  <c:v>16.205611999999999</c:v>
                </c:pt>
                <c:pt idx="299">
                  <c:v>16.212474</c:v>
                </c:pt>
                <c:pt idx="300">
                  <c:v>16.222961999999999</c:v>
                </c:pt>
                <c:pt idx="301">
                  <c:v>16.054122</c:v>
                </c:pt>
                <c:pt idx="302">
                  <c:v>15.736143</c:v>
                </c:pt>
                <c:pt idx="303">
                  <c:v>15.352124999999999</c:v>
                </c:pt>
                <c:pt idx="304">
                  <c:v>15.043697</c:v>
                </c:pt>
                <c:pt idx="305">
                  <c:v>14.773232999999999</c:v>
                </c:pt>
                <c:pt idx="306">
                  <c:v>14.598182000000001</c:v>
                </c:pt>
                <c:pt idx="307">
                  <c:v>14.429675999999999</c:v>
                </c:pt>
                <c:pt idx="308">
                  <c:v>14.261004999999999</c:v>
                </c:pt>
                <c:pt idx="309">
                  <c:v>14.046733</c:v>
                </c:pt>
                <c:pt idx="310">
                  <c:v>13.844593000000001</c:v>
                </c:pt>
                <c:pt idx="311">
                  <c:v>13.83887</c:v>
                </c:pt>
                <c:pt idx="312">
                  <c:v>13.880002000000001</c:v>
                </c:pt>
                <c:pt idx="313">
                  <c:v>13.819696</c:v>
                </c:pt>
                <c:pt idx="314">
                  <c:v>13.77134</c:v>
                </c:pt>
                <c:pt idx="315">
                  <c:v>13.845276999999999</c:v>
                </c:pt>
                <c:pt idx="316">
                  <c:v>13.979032999999999</c:v>
                </c:pt>
                <c:pt idx="317">
                  <c:v>14.060527</c:v>
                </c:pt>
                <c:pt idx="318">
                  <c:v>14.131887000000001</c:v>
                </c:pt>
                <c:pt idx="319">
                  <c:v>14.209567999999999</c:v>
                </c:pt>
                <c:pt idx="320">
                  <c:v>14.306305</c:v>
                </c:pt>
                <c:pt idx="321">
                  <c:v>14.418286</c:v>
                </c:pt>
                <c:pt idx="322">
                  <c:v>14.361609</c:v>
                </c:pt>
                <c:pt idx="323">
                  <c:v>14.323516</c:v>
                </c:pt>
                <c:pt idx="324">
                  <c:v>14.310767</c:v>
                </c:pt>
                <c:pt idx="325">
                  <c:v>14.162129</c:v>
                </c:pt>
                <c:pt idx="326">
                  <c:v>13.980741</c:v>
                </c:pt>
                <c:pt idx="327">
                  <c:v>13.781600000000001</c:v>
                </c:pt>
                <c:pt idx="328">
                  <c:v>13.730700000000001</c:v>
                </c:pt>
                <c:pt idx="329">
                  <c:v>13.8232</c:v>
                </c:pt>
                <c:pt idx="330">
                  <c:v>13.718999999999999</c:v>
                </c:pt>
                <c:pt idx="331">
                  <c:v>13.499499999999999</c:v>
                </c:pt>
                <c:pt idx="332">
                  <c:v>13.482796</c:v>
                </c:pt>
                <c:pt idx="333">
                  <c:v>13.604968999999999</c:v>
                </c:pt>
                <c:pt idx="334">
                  <c:v>13.595032999999999</c:v>
                </c:pt>
                <c:pt idx="335">
                  <c:v>13.658093000000001</c:v>
                </c:pt>
                <c:pt idx="336">
                  <c:v>13.777531000000002</c:v>
                </c:pt>
                <c:pt idx="337">
                  <c:v>13.908484</c:v>
                </c:pt>
                <c:pt idx="338">
                  <c:v>14.030879000000001</c:v>
                </c:pt>
                <c:pt idx="339">
                  <c:v>14.139606000000001</c:v>
                </c:pt>
                <c:pt idx="340">
                  <c:v>14.253354999999999</c:v>
                </c:pt>
                <c:pt idx="341">
                  <c:v>14.389426</c:v>
                </c:pt>
                <c:pt idx="342">
                  <c:v>14.514261000000001</c:v>
                </c:pt>
                <c:pt idx="343">
                  <c:v>14.611373</c:v>
                </c:pt>
                <c:pt idx="344">
                  <c:v>14.722166</c:v>
                </c:pt>
                <c:pt idx="345">
                  <c:v>14.828607</c:v>
                </c:pt>
                <c:pt idx="346">
                  <c:v>14.926033</c:v>
                </c:pt>
                <c:pt idx="347">
                  <c:v>15.031796</c:v>
                </c:pt>
                <c:pt idx="348">
                  <c:v>15.129472</c:v>
                </c:pt>
                <c:pt idx="349">
                  <c:v>15.219826999999999</c:v>
                </c:pt>
                <c:pt idx="350">
                  <c:v>15.304088999999999</c:v>
                </c:pt>
                <c:pt idx="351">
                  <c:v>15.390858</c:v>
                </c:pt>
                <c:pt idx="352">
                  <c:v>15.499563999999999</c:v>
                </c:pt>
                <c:pt idx="353">
                  <c:v>15.603486999999999</c:v>
                </c:pt>
                <c:pt idx="354">
                  <c:v>15.695375</c:v>
                </c:pt>
                <c:pt idx="355">
                  <c:v>15.804810999999999</c:v>
                </c:pt>
                <c:pt idx="356">
                  <c:v>15.901531</c:v>
                </c:pt>
                <c:pt idx="357">
                  <c:v>15.968871</c:v>
                </c:pt>
                <c:pt idx="358">
                  <c:v>15.989895000000001</c:v>
                </c:pt>
                <c:pt idx="359">
                  <c:v>15.866082</c:v>
                </c:pt>
                <c:pt idx="360">
                  <c:v>15.758201999999999</c:v>
                </c:pt>
                <c:pt idx="361">
                  <c:v>15.717578</c:v>
                </c:pt>
                <c:pt idx="362">
                  <c:v>15.606461999999999</c:v>
                </c:pt>
                <c:pt idx="363">
                  <c:v>15.601179</c:v>
                </c:pt>
                <c:pt idx="364">
                  <c:v>15.686857</c:v>
                </c:pt>
              </c:numCache>
            </c:numRef>
          </c:val>
          <c:smooth val="0"/>
          <c:extLst>
            <c:ext xmlns:c16="http://schemas.microsoft.com/office/drawing/2014/chart" uri="{C3380CC4-5D6E-409C-BE32-E72D297353CC}">
              <c16:uniqueId val="{0000000B-6366-4A81-9087-C44AE987745E}"/>
            </c:ext>
          </c:extLst>
        </c:ser>
        <c:ser>
          <c:idx val="1"/>
          <c:order val="3"/>
          <c:tx>
            <c:strRef>
              <c:f>'Figure 15'!$O$6</c:f>
              <c:strCache>
                <c:ptCount val="1"/>
                <c:pt idx="0">
                  <c:v>2021</c:v>
                </c:pt>
              </c:strCache>
            </c:strRef>
          </c:tx>
          <c:spPr>
            <a:ln w="28575" cap="rnd">
              <a:solidFill>
                <a:srgbClr val="A16F5D"/>
              </a:solidFill>
              <a:prstDash val="solid"/>
              <a:round/>
            </a:ln>
            <a:effectLst/>
          </c:spPr>
          <c:marker>
            <c:symbol val="none"/>
          </c:marker>
          <c:dPt>
            <c:idx val="77"/>
            <c:marker>
              <c:symbol val="none"/>
            </c:marker>
            <c:bubble3D val="0"/>
            <c:extLst>
              <c:ext xmlns:c16="http://schemas.microsoft.com/office/drawing/2014/chart" uri="{C3380CC4-5D6E-409C-BE32-E72D297353CC}">
                <c16:uniqueId val="{0000000C-6366-4A81-9087-C44AE987745E}"/>
              </c:ext>
            </c:extLst>
          </c:dPt>
          <c:dPt>
            <c:idx val="171"/>
            <c:marker>
              <c:symbol val="none"/>
            </c:marker>
            <c:bubble3D val="0"/>
            <c:extLst>
              <c:ext xmlns:c16="http://schemas.microsoft.com/office/drawing/2014/chart" uri="{C3380CC4-5D6E-409C-BE32-E72D297353CC}">
                <c16:uniqueId val="{0000000D-6366-4A81-9087-C44AE987745E}"/>
              </c:ext>
            </c:extLst>
          </c:dPt>
          <c:dPt>
            <c:idx val="220"/>
            <c:marker>
              <c:symbol val="circle"/>
              <c:size val="8"/>
              <c:spPr>
                <a:solidFill>
                  <a:srgbClr val="CBAFA5"/>
                </a:solidFill>
                <a:ln w="9525">
                  <a:solidFill>
                    <a:srgbClr val="A16F5D"/>
                  </a:solidFill>
                </a:ln>
                <a:effectLst/>
              </c:spPr>
            </c:marker>
            <c:bubble3D val="0"/>
            <c:extLst>
              <c:ext xmlns:c16="http://schemas.microsoft.com/office/drawing/2014/chart" uri="{C3380CC4-5D6E-409C-BE32-E72D297353CC}">
                <c16:uniqueId val="{0000000E-6366-4A81-9087-C44AE987745E}"/>
              </c:ext>
            </c:extLst>
          </c:dPt>
          <c:dPt>
            <c:idx val="250"/>
            <c:marker>
              <c:symbol val="none"/>
            </c:marker>
            <c:bubble3D val="0"/>
            <c:extLst>
              <c:ext xmlns:c16="http://schemas.microsoft.com/office/drawing/2014/chart" uri="{C3380CC4-5D6E-409C-BE32-E72D297353CC}">
                <c16:uniqueId val="{0000000F-6366-4A81-9087-C44AE987745E}"/>
              </c:ext>
            </c:extLst>
          </c:dPt>
          <c:dPt>
            <c:idx val="297"/>
            <c:marker>
              <c:symbol val="circle"/>
              <c:size val="8"/>
              <c:spPr>
                <a:solidFill>
                  <a:srgbClr val="CBAFA5"/>
                </a:solidFill>
                <a:ln w="9525">
                  <a:solidFill>
                    <a:srgbClr val="A16F5D"/>
                  </a:solidFill>
                </a:ln>
                <a:effectLst/>
              </c:spPr>
            </c:marker>
            <c:bubble3D val="0"/>
            <c:extLst>
              <c:ext xmlns:c16="http://schemas.microsoft.com/office/drawing/2014/chart" uri="{C3380CC4-5D6E-409C-BE32-E72D297353CC}">
                <c16:uniqueId val="{00000010-6366-4A81-9087-C44AE987745E}"/>
              </c:ext>
            </c:extLst>
          </c:dPt>
          <c:dPt>
            <c:idx val="327"/>
            <c:marker>
              <c:symbol val="none"/>
            </c:marker>
            <c:bubble3D val="0"/>
            <c:extLst>
              <c:ext xmlns:c16="http://schemas.microsoft.com/office/drawing/2014/chart" uri="{C3380CC4-5D6E-409C-BE32-E72D297353CC}">
                <c16:uniqueId val="{00000011-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15'!$O$280:$O$644</c:f>
              <c:numCache>
                <c:formatCode>0.0</c:formatCode>
                <c:ptCount val="365"/>
                <c:pt idx="92">
                  <c:v>17.502845000000001</c:v>
                </c:pt>
                <c:pt idx="93">
                  <c:v>17.639023000000002</c:v>
                </c:pt>
                <c:pt idx="94">
                  <c:v>17.762886999999999</c:v>
                </c:pt>
                <c:pt idx="95">
                  <c:v>17.884091000000002</c:v>
                </c:pt>
                <c:pt idx="96">
                  <c:v>18.003430000000002</c:v>
                </c:pt>
                <c:pt idx="97">
                  <c:v>18.126549000000001</c:v>
                </c:pt>
                <c:pt idx="98">
                  <c:v>18.246352999999999</c:v>
                </c:pt>
                <c:pt idx="99">
                  <c:v>18.374863000000001</c:v>
                </c:pt>
                <c:pt idx="100">
                  <c:v>18.507919999999999</c:v>
                </c:pt>
                <c:pt idx="101">
                  <c:v>18.600569</c:v>
                </c:pt>
                <c:pt idx="102">
                  <c:v>18.664460999999999</c:v>
                </c:pt>
                <c:pt idx="103">
                  <c:v>18.743658</c:v>
                </c:pt>
                <c:pt idx="104">
                  <c:v>18.83822</c:v>
                </c:pt>
                <c:pt idx="105">
                  <c:v>18.930371000000001</c:v>
                </c:pt>
                <c:pt idx="106">
                  <c:v>19.057791000000002</c:v>
                </c:pt>
                <c:pt idx="107">
                  <c:v>19.209966999999999</c:v>
                </c:pt>
                <c:pt idx="108">
                  <c:v>19.328628000000002</c:v>
                </c:pt>
                <c:pt idx="109">
                  <c:v>19.441897000000001</c:v>
                </c:pt>
                <c:pt idx="110">
                  <c:v>19.514668</c:v>
                </c:pt>
                <c:pt idx="111">
                  <c:v>19.576006</c:v>
                </c:pt>
                <c:pt idx="112">
                  <c:v>19.614309000000002</c:v>
                </c:pt>
                <c:pt idx="113">
                  <c:v>19.664021000000002</c:v>
                </c:pt>
                <c:pt idx="114">
                  <c:v>19.719306</c:v>
                </c:pt>
                <c:pt idx="115">
                  <c:v>19.755939999999999</c:v>
                </c:pt>
                <c:pt idx="116">
                  <c:v>19.829108999999999</c:v>
                </c:pt>
                <c:pt idx="117">
                  <c:v>19.944946000000002</c:v>
                </c:pt>
                <c:pt idx="118">
                  <c:v>20.055606000000001</c:v>
                </c:pt>
                <c:pt idx="119">
                  <c:v>20.159569000000001</c:v>
                </c:pt>
                <c:pt idx="120">
                  <c:v>20.293834</c:v>
                </c:pt>
                <c:pt idx="121">
                  <c:v>20.426128000000002</c:v>
                </c:pt>
                <c:pt idx="122">
                  <c:v>20.563613</c:v>
                </c:pt>
                <c:pt idx="123">
                  <c:v>20.689233999999999</c:v>
                </c:pt>
                <c:pt idx="124">
                  <c:v>20.797595000000001</c:v>
                </c:pt>
                <c:pt idx="125">
                  <c:v>20.913394</c:v>
                </c:pt>
                <c:pt idx="126">
                  <c:v>21.025294000000002</c:v>
                </c:pt>
                <c:pt idx="127">
                  <c:v>21.139878</c:v>
                </c:pt>
                <c:pt idx="128">
                  <c:v>21.226410000000001</c:v>
                </c:pt>
                <c:pt idx="129">
                  <c:v>21.318656999999998</c:v>
                </c:pt>
                <c:pt idx="130">
                  <c:v>21.400998000000001</c:v>
                </c:pt>
                <c:pt idx="131">
                  <c:v>21.470839000000002</c:v>
                </c:pt>
                <c:pt idx="132">
                  <c:v>21.544627999999999</c:v>
                </c:pt>
                <c:pt idx="133">
                  <c:v>21.635888999999999</c:v>
                </c:pt>
                <c:pt idx="134">
                  <c:v>21.733939999999997</c:v>
                </c:pt>
                <c:pt idx="135">
                  <c:v>21.847135999999999</c:v>
                </c:pt>
                <c:pt idx="136">
                  <c:v>21.942253000000001</c:v>
                </c:pt>
                <c:pt idx="137">
                  <c:v>22.035591</c:v>
                </c:pt>
                <c:pt idx="138">
                  <c:v>22.106476999999998</c:v>
                </c:pt>
                <c:pt idx="139">
                  <c:v>22.178193999999998</c:v>
                </c:pt>
                <c:pt idx="140">
                  <c:v>22.243129</c:v>
                </c:pt>
                <c:pt idx="141">
                  <c:v>22.301254</c:v>
                </c:pt>
                <c:pt idx="142">
                  <c:v>22.402749</c:v>
                </c:pt>
                <c:pt idx="143">
                  <c:v>22.515207999999998</c:v>
                </c:pt>
                <c:pt idx="144">
                  <c:v>22.620830000000002</c:v>
                </c:pt>
                <c:pt idx="145">
                  <c:v>22.720081999999998</c:v>
                </c:pt>
                <c:pt idx="146">
                  <c:v>22.801786</c:v>
                </c:pt>
                <c:pt idx="147">
                  <c:v>22.854662000000001</c:v>
                </c:pt>
                <c:pt idx="148">
                  <c:v>22.913734000000002</c:v>
                </c:pt>
                <c:pt idx="149">
                  <c:v>22.971544999999999</c:v>
                </c:pt>
                <c:pt idx="150">
                  <c:v>23.027780999999997</c:v>
                </c:pt>
                <c:pt idx="151">
                  <c:v>23.026406999999999</c:v>
                </c:pt>
                <c:pt idx="152">
                  <c:v>22.944126000000001</c:v>
                </c:pt>
                <c:pt idx="153">
                  <c:v>22.900696</c:v>
                </c:pt>
                <c:pt idx="154">
                  <c:v>22.911579000000003</c:v>
                </c:pt>
                <c:pt idx="155">
                  <c:v>22.921918000000002</c:v>
                </c:pt>
                <c:pt idx="156">
                  <c:v>22.956605</c:v>
                </c:pt>
                <c:pt idx="157">
                  <c:v>22.993814999999998</c:v>
                </c:pt>
                <c:pt idx="158">
                  <c:v>23.021096</c:v>
                </c:pt>
                <c:pt idx="159">
                  <c:v>23.037499</c:v>
                </c:pt>
                <c:pt idx="160">
                  <c:v>23.038919</c:v>
                </c:pt>
                <c:pt idx="161">
                  <c:v>22.999169999999999</c:v>
                </c:pt>
                <c:pt idx="162">
                  <c:v>22.978634</c:v>
                </c:pt>
                <c:pt idx="163">
                  <c:v>22.996586000000001</c:v>
                </c:pt>
                <c:pt idx="164">
                  <c:v>22.931189</c:v>
                </c:pt>
                <c:pt idx="165">
                  <c:v>22.855896000000001</c:v>
                </c:pt>
                <c:pt idx="166">
                  <c:v>22.811700000000002</c:v>
                </c:pt>
                <c:pt idx="167">
                  <c:v>22.792026</c:v>
                </c:pt>
                <c:pt idx="168">
                  <c:v>22.794118999999998</c:v>
                </c:pt>
                <c:pt idx="169">
                  <c:v>22.808</c:v>
                </c:pt>
                <c:pt idx="170">
                  <c:v>22.908902999999999</c:v>
                </c:pt>
                <c:pt idx="171">
                  <c:v>23.006588999999998</c:v>
                </c:pt>
                <c:pt idx="172">
                  <c:v>22.980670999999997</c:v>
                </c:pt>
                <c:pt idx="173">
                  <c:v>23.010707999999997</c:v>
                </c:pt>
                <c:pt idx="174">
                  <c:v>23.073345</c:v>
                </c:pt>
                <c:pt idx="175">
                  <c:v>23.110690999999999</c:v>
                </c:pt>
                <c:pt idx="176">
                  <c:v>23.112718000000001</c:v>
                </c:pt>
                <c:pt idx="177">
                  <c:v>23.154416000000001</c:v>
                </c:pt>
                <c:pt idx="178">
                  <c:v>23.225578000000002</c:v>
                </c:pt>
                <c:pt idx="179">
                  <c:v>23.210124</c:v>
                </c:pt>
                <c:pt idx="180">
                  <c:v>23.164756000000001</c:v>
                </c:pt>
                <c:pt idx="181">
                  <c:v>23.194954000000003</c:v>
                </c:pt>
                <c:pt idx="182">
                  <c:v>23.318857999999999</c:v>
                </c:pt>
                <c:pt idx="183">
                  <c:v>23.438680999999999</c:v>
                </c:pt>
                <c:pt idx="184">
                  <c:v>23.566012999999998</c:v>
                </c:pt>
                <c:pt idx="185">
                  <c:v>23.690086000000001</c:v>
                </c:pt>
                <c:pt idx="186">
                  <c:v>23.799344000000001</c:v>
                </c:pt>
                <c:pt idx="187">
                  <c:v>23.877146</c:v>
                </c:pt>
                <c:pt idx="188">
                  <c:v>23.933147000000002</c:v>
                </c:pt>
                <c:pt idx="189">
                  <c:v>23.938538000000001</c:v>
                </c:pt>
                <c:pt idx="190">
                  <c:v>23.945813999999999</c:v>
                </c:pt>
                <c:pt idx="191">
                  <c:v>23.945817999999999</c:v>
                </c:pt>
                <c:pt idx="192">
                  <c:v>23.945823000000001</c:v>
                </c:pt>
                <c:pt idx="193">
                  <c:v>23.945820000000001</c:v>
                </c:pt>
                <c:pt idx="194">
                  <c:v>23.945</c:v>
                </c:pt>
                <c:pt idx="195">
                  <c:v>23.945</c:v>
                </c:pt>
                <c:pt idx="196">
                  <c:v>23.945</c:v>
                </c:pt>
                <c:pt idx="197">
                  <c:v>23.945</c:v>
                </c:pt>
                <c:pt idx="198">
                  <c:v>23.945</c:v>
                </c:pt>
                <c:pt idx="199">
                  <c:v>23.945</c:v>
                </c:pt>
                <c:pt idx="200">
                  <c:v>23.945</c:v>
                </c:pt>
                <c:pt idx="201">
                  <c:v>23.945</c:v>
                </c:pt>
                <c:pt idx="202">
                  <c:v>23.945</c:v>
                </c:pt>
                <c:pt idx="203">
                  <c:v>23.945</c:v>
                </c:pt>
                <c:pt idx="204">
                  <c:v>23.945</c:v>
                </c:pt>
                <c:pt idx="205">
                  <c:v>23.945</c:v>
                </c:pt>
                <c:pt idx="206">
                  <c:v>23.945</c:v>
                </c:pt>
                <c:pt idx="207">
                  <c:v>23.945</c:v>
                </c:pt>
                <c:pt idx="208">
                  <c:v>23.945</c:v>
                </c:pt>
                <c:pt idx="209">
                  <c:v>23.945</c:v>
                </c:pt>
                <c:pt idx="210">
                  <c:v>23.945</c:v>
                </c:pt>
                <c:pt idx="211">
                  <c:v>23.975555</c:v>
                </c:pt>
                <c:pt idx="212">
                  <c:v>24.046105999999998</c:v>
                </c:pt>
                <c:pt idx="213">
                  <c:v>24.123225999999999</c:v>
                </c:pt>
                <c:pt idx="214">
                  <c:v>24.196998999999998</c:v>
                </c:pt>
                <c:pt idx="215">
                  <c:v>24.193391999999999</c:v>
                </c:pt>
                <c:pt idx="216">
                  <c:v>24.242014999999999</c:v>
                </c:pt>
                <c:pt idx="217">
                  <c:v>24.318214000000001</c:v>
                </c:pt>
                <c:pt idx="218">
                  <c:v>24.400886</c:v>
                </c:pt>
                <c:pt idx="219">
                  <c:v>24.447813999999997</c:v>
                </c:pt>
                <c:pt idx="220">
                  <c:v>24.534410999999999</c:v>
                </c:pt>
                <c:pt idx="221">
                  <c:v>24.554102</c:v>
                </c:pt>
                <c:pt idx="222">
                  <c:v>24.533994</c:v>
                </c:pt>
                <c:pt idx="223">
                  <c:v>24.448580999999997</c:v>
                </c:pt>
                <c:pt idx="224">
                  <c:v>24.316072999999999</c:v>
                </c:pt>
                <c:pt idx="225">
                  <c:v>24.195318</c:v>
                </c:pt>
                <c:pt idx="226">
                  <c:v>24.03764</c:v>
                </c:pt>
                <c:pt idx="227">
                  <c:v>23.926396</c:v>
                </c:pt>
                <c:pt idx="228">
                  <c:v>23.687521</c:v>
                </c:pt>
                <c:pt idx="229">
                  <c:v>23.411597</c:v>
                </c:pt>
                <c:pt idx="230">
                  <c:v>23.347439999999999</c:v>
                </c:pt>
                <c:pt idx="231">
                  <c:v>23.18807</c:v>
                </c:pt>
                <c:pt idx="232">
                  <c:v>23.007771000000002</c:v>
                </c:pt>
                <c:pt idx="233">
                  <c:v>22.913309000000002</c:v>
                </c:pt>
                <c:pt idx="234">
                  <c:v>22.854687000000002</c:v>
                </c:pt>
                <c:pt idx="235">
                  <c:v>22.840332999999998</c:v>
                </c:pt>
                <c:pt idx="236">
                  <c:v>22.859414000000001</c:v>
                </c:pt>
                <c:pt idx="237">
                  <c:v>22.736398000000001</c:v>
                </c:pt>
                <c:pt idx="238">
                  <c:v>22.611068</c:v>
                </c:pt>
                <c:pt idx="239">
                  <c:v>22.423372999999998</c:v>
                </c:pt>
                <c:pt idx="240">
                  <c:v>22.289355</c:v>
                </c:pt>
                <c:pt idx="241">
                  <c:v>22.078901999999999</c:v>
                </c:pt>
                <c:pt idx="242">
                  <c:v>21.843105999999999</c:v>
                </c:pt>
                <c:pt idx="243">
                  <c:v>21.600707</c:v>
                </c:pt>
                <c:pt idx="244">
                  <c:v>21.455921</c:v>
                </c:pt>
                <c:pt idx="245">
                  <c:v>21.304995999999999</c:v>
                </c:pt>
                <c:pt idx="246">
                  <c:v>21.065733999999999</c:v>
                </c:pt>
                <c:pt idx="247">
                  <c:v>20.784191</c:v>
                </c:pt>
                <c:pt idx="248">
                  <c:v>20.641368999999997</c:v>
                </c:pt>
                <c:pt idx="249">
                  <c:v>20.482768</c:v>
                </c:pt>
                <c:pt idx="250">
                  <c:v>20.235234999999999</c:v>
                </c:pt>
                <c:pt idx="251">
                  <c:v>19.967229</c:v>
                </c:pt>
                <c:pt idx="252">
                  <c:v>19.641738</c:v>
                </c:pt>
                <c:pt idx="253">
                  <c:v>19.294610000000002</c:v>
                </c:pt>
                <c:pt idx="254">
                  <c:v>18.965705999999997</c:v>
                </c:pt>
                <c:pt idx="255">
                  <c:v>18.714513999999998</c:v>
                </c:pt>
                <c:pt idx="256">
                  <c:v>18.419635999999997</c:v>
                </c:pt>
                <c:pt idx="257">
                  <c:v>18.076284999999999</c:v>
                </c:pt>
                <c:pt idx="258">
                  <c:v>17.733511999999997</c:v>
                </c:pt>
                <c:pt idx="259">
                  <c:v>17.305499999999999</c:v>
                </c:pt>
                <c:pt idx="260">
                  <c:v>16.883351999999999</c:v>
                </c:pt>
                <c:pt idx="261">
                  <c:v>16.573385999999999</c:v>
                </c:pt>
                <c:pt idx="262">
                  <c:v>16.190944999999999</c:v>
                </c:pt>
                <c:pt idx="263">
                  <c:v>15.731031999999999</c:v>
                </c:pt>
                <c:pt idx="264">
                  <c:v>15.422404</c:v>
                </c:pt>
                <c:pt idx="265">
                  <c:v>15.233450999999999</c:v>
                </c:pt>
                <c:pt idx="266">
                  <c:v>15.161882</c:v>
                </c:pt>
                <c:pt idx="267">
                  <c:v>15.060553000000001</c:v>
                </c:pt>
                <c:pt idx="268">
                  <c:v>15.044138</c:v>
                </c:pt>
                <c:pt idx="269">
                  <c:v>14.996325000000001</c:v>
                </c:pt>
                <c:pt idx="270">
                  <c:v>14.761284999999999</c:v>
                </c:pt>
                <c:pt idx="271">
                  <c:v>14.481682000000001</c:v>
                </c:pt>
                <c:pt idx="272">
                  <c:v>14.276637000000001</c:v>
                </c:pt>
                <c:pt idx="273">
                  <c:v>13.860402000000001</c:v>
                </c:pt>
                <c:pt idx="274">
                  <c:v>13.611118000000001</c:v>
                </c:pt>
                <c:pt idx="275">
                  <c:v>13.352544999999999</c:v>
                </c:pt>
                <c:pt idx="276">
                  <c:v>13.065</c:v>
                </c:pt>
                <c:pt idx="277">
                  <c:v>12.723523999999999</c:v>
                </c:pt>
                <c:pt idx="278">
                  <c:v>12.382183000000001</c:v>
                </c:pt>
                <c:pt idx="279">
                  <c:v>12.086008</c:v>
                </c:pt>
                <c:pt idx="280">
                  <c:v>11.780065</c:v>
                </c:pt>
                <c:pt idx="281">
                  <c:v>11.461296000000001</c:v>
                </c:pt>
                <c:pt idx="282">
                  <c:v>11.316246</c:v>
                </c:pt>
                <c:pt idx="283">
                  <c:v>11.270550999999999</c:v>
                </c:pt>
                <c:pt idx="284">
                  <c:v>11.232063</c:v>
                </c:pt>
                <c:pt idx="285">
                  <c:v>11.186413</c:v>
                </c:pt>
                <c:pt idx="286">
                  <c:v>11.148749</c:v>
                </c:pt>
                <c:pt idx="287">
                  <c:v>11.161127</c:v>
                </c:pt>
                <c:pt idx="288">
                  <c:v>11.083817</c:v>
                </c:pt>
                <c:pt idx="289">
                  <c:v>10.991815000000001</c:v>
                </c:pt>
                <c:pt idx="290">
                  <c:v>10.966220999999999</c:v>
                </c:pt>
                <c:pt idx="291">
                  <c:v>10.891264</c:v>
                </c:pt>
                <c:pt idx="292">
                  <c:v>10.709123999999999</c:v>
                </c:pt>
                <c:pt idx="293">
                  <c:v>10.429412000000001</c:v>
                </c:pt>
                <c:pt idx="294">
                  <c:v>10.087807000000002</c:v>
                </c:pt>
                <c:pt idx="295">
                  <c:v>9.7824580000000001</c:v>
                </c:pt>
                <c:pt idx="296">
                  <c:v>9.7265540000000001</c:v>
                </c:pt>
                <c:pt idx="297">
                  <c:v>9.6265110000000007</c:v>
                </c:pt>
                <c:pt idx="298">
                  <c:v>9.635389</c:v>
                </c:pt>
                <c:pt idx="299">
                  <c:v>9.6716429999999995</c:v>
                </c:pt>
                <c:pt idx="300">
                  <c:v>9.7044159999999984</c:v>
                </c:pt>
                <c:pt idx="301">
                  <c:v>9.7209669999999999</c:v>
                </c:pt>
                <c:pt idx="302">
                  <c:v>9.7463829999999998</c:v>
                </c:pt>
                <c:pt idx="303">
                  <c:v>9.7558870000000013</c:v>
                </c:pt>
                <c:pt idx="304">
                  <c:v>9.932976</c:v>
                </c:pt>
                <c:pt idx="305">
                  <c:v>9.9748529999999995</c:v>
                </c:pt>
                <c:pt idx="306">
                  <c:v>10.027205</c:v>
                </c:pt>
                <c:pt idx="307">
                  <c:v>10.031286</c:v>
                </c:pt>
                <c:pt idx="308">
                  <c:v>10.047067999999999</c:v>
                </c:pt>
                <c:pt idx="309">
                  <c:v>10.003663000000001</c:v>
                </c:pt>
                <c:pt idx="310">
                  <c:v>10.036486999999999</c:v>
                </c:pt>
                <c:pt idx="311">
                  <c:v>10.09826</c:v>
                </c:pt>
                <c:pt idx="312">
                  <c:v>10.125592000000001</c:v>
                </c:pt>
                <c:pt idx="313">
                  <c:v>10.20777</c:v>
                </c:pt>
                <c:pt idx="314">
                  <c:v>10.270059999999999</c:v>
                </c:pt>
                <c:pt idx="315">
                  <c:v>10.314079</c:v>
                </c:pt>
                <c:pt idx="316">
                  <c:v>10.350304</c:v>
                </c:pt>
                <c:pt idx="317">
                  <c:v>10.447576</c:v>
                </c:pt>
                <c:pt idx="318">
                  <c:v>10.555334</c:v>
                </c:pt>
                <c:pt idx="319">
                  <c:v>10.639925999999999</c:v>
                </c:pt>
                <c:pt idx="320">
                  <c:v>10.661603999999999</c:v>
                </c:pt>
                <c:pt idx="321">
                  <c:v>10.721821</c:v>
                </c:pt>
                <c:pt idx="322">
                  <c:v>10.825858</c:v>
                </c:pt>
                <c:pt idx="323">
                  <c:v>10.928068999999999</c:v>
                </c:pt>
                <c:pt idx="324">
                  <c:v>11.054772000000002</c:v>
                </c:pt>
                <c:pt idx="325">
                  <c:v>11.189234000000001</c:v>
                </c:pt>
                <c:pt idx="326">
                  <c:v>11.297308000000001</c:v>
                </c:pt>
                <c:pt idx="327">
                  <c:v>11.308611999999998</c:v>
                </c:pt>
                <c:pt idx="328">
                  <c:v>11.317375999999999</c:v>
                </c:pt>
                <c:pt idx="329">
                  <c:v>11.166433000000001</c:v>
                </c:pt>
                <c:pt idx="330">
                  <c:v>11.069407999999999</c:v>
                </c:pt>
                <c:pt idx="331">
                  <c:v>11.159880999999999</c:v>
                </c:pt>
                <c:pt idx="332">
                  <c:v>11.195513999999999</c:v>
                </c:pt>
                <c:pt idx="333">
                  <c:v>11.229433999999999</c:v>
                </c:pt>
                <c:pt idx="334">
                  <c:v>11.304641999999999</c:v>
                </c:pt>
                <c:pt idx="335">
                  <c:v>11.408165</c:v>
                </c:pt>
                <c:pt idx="336">
                  <c:v>11.533586</c:v>
                </c:pt>
                <c:pt idx="337">
                  <c:v>11.603928</c:v>
                </c:pt>
                <c:pt idx="338">
                  <c:v>11.66089</c:v>
                </c:pt>
                <c:pt idx="339">
                  <c:v>11.666279000000001</c:v>
                </c:pt>
                <c:pt idx="340">
                  <c:v>11.679122999999999</c:v>
                </c:pt>
                <c:pt idx="341">
                  <c:v>11.679234000000001</c:v>
                </c:pt>
                <c:pt idx="342">
                  <c:v>11.792439</c:v>
                </c:pt>
                <c:pt idx="343">
                  <c:v>11.900086999999999</c:v>
                </c:pt>
                <c:pt idx="344">
                  <c:v>12.014097</c:v>
                </c:pt>
                <c:pt idx="345">
                  <c:v>12.119462</c:v>
                </c:pt>
                <c:pt idx="346">
                  <c:v>12.145702</c:v>
                </c:pt>
                <c:pt idx="347">
                  <c:v>12.028115</c:v>
                </c:pt>
                <c:pt idx="348">
                  <c:v>11.888999999999999</c:v>
                </c:pt>
                <c:pt idx="349">
                  <c:v>11.758725</c:v>
                </c:pt>
                <c:pt idx="350">
                  <c:v>11.709</c:v>
                </c:pt>
                <c:pt idx="351">
                  <c:v>11.765435999999999</c:v>
                </c:pt>
                <c:pt idx="352">
                  <c:v>11.808926999999999</c:v>
                </c:pt>
                <c:pt idx="353">
                  <c:v>11.818965</c:v>
                </c:pt>
                <c:pt idx="354">
                  <c:v>11.682371999999999</c:v>
                </c:pt>
                <c:pt idx="355">
                  <c:v>11.437940000000001</c:v>
                </c:pt>
                <c:pt idx="356">
                  <c:v>11.360961</c:v>
                </c:pt>
                <c:pt idx="357">
                  <c:v>11.424860000000001</c:v>
                </c:pt>
                <c:pt idx="358">
                  <c:v>11.518646</c:v>
                </c:pt>
                <c:pt idx="359">
                  <c:v>11.468753000000001</c:v>
                </c:pt>
                <c:pt idx="360">
                  <c:v>11.428248999999999</c:v>
                </c:pt>
                <c:pt idx="361">
                  <c:v>11.447293</c:v>
                </c:pt>
                <c:pt idx="362">
                  <c:v>11.536431</c:v>
                </c:pt>
                <c:pt idx="363">
                  <c:v>11.622515</c:v>
                </c:pt>
                <c:pt idx="364">
                  <c:v>11.716741000000001</c:v>
                </c:pt>
              </c:numCache>
            </c:numRef>
          </c:val>
          <c:smooth val="0"/>
          <c:extLst>
            <c:ext xmlns:c16="http://schemas.microsoft.com/office/drawing/2014/chart" uri="{C3380CC4-5D6E-409C-BE32-E72D297353CC}">
              <c16:uniqueId val="{00000012-6366-4A81-9087-C44AE987745E}"/>
            </c:ext>
          </c:extLst>
        </c:ser>
        <c:ser>
          <c:idx val="2"/>
          <c:order val="4"/>
          <c:tx>
            <c:strRef>
              <c:f>'Figure 15'!$P$6</c:f>
              <c:strCache>
                <c:ptCount val="1"/>
                <c:pt idx="0">
                  <c:v>2021</c:v>
                </c:pt>
              </c:strCache>
            </c:strRef>
          </c:tx>
          <c:spPr>
            <a:ln w="28575" cap="rnd">
              <a:solidFill>
                <a:srgbClr val="A16F5D"/>
              </a:solidFill>
              <a:prstDash val="solid"/>
              <a:round/>
            </a:ln>
            <a:effectLst/>
          </c:spPr>
          <c:marker>
            <c:symbol val="none"/>
          </c:marker>
          <c:dPt>
            <c:idx val="72"/>
            <c:marker>
              <c:symbol val="none"/>
            </c:marker>
            <c:bubble3D val="0"/>
            <c:extLst>
              <c:ext xmlns:c16="http://schemas.microsoft.com/office/drawing/2014/chart" uri="{C3380CC4-5D6E-409C-BE32-E72D297353CC}">
                <c16:uniqueId val="{00000013-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15'!$P$280:$P$644</c:f>
              <c:numCache>
                <c:formatCode>0.0</c:formatCode>
                <c:ptCount val="365"/>
                <c:pt idx="0">
                  <c:v>11.841965</c:v>
                </c:pt>
                <c:pt idx="1">
                  <c:v>11.969788000000001</c:v>
                </c:pt>
                <c:pt idx="2">
                  <c:v>12.111941</c:v>
                </c:pt>
                <c:pt idx="3">
                  <c:v>12.185825999999999</c:v>
                </c:pt>
                <c:pt idx="4">
                  <c:v>12.178546000000001</c:v>
                </c:pt>
                <c:pt idx="5">
                  <c:v>12.268502</c:v>
                </c:pt>
                <c:pt idx="6">
                  <c:v>12.311641</c:v>
                </c:pt>
                <c:pt idx="7">
                  <c:v>12.425514</c:v>
                </c:pt>
                <c:pt idx="8">
                  <c:v>12.568472999999999</c:v>
                </c:pt>
                <c:pt idx="9">
                  <c:v>12.680399999999999</c:v>
                </c:pt>
                <c:pt idx="10">
                  <c:v>12.673033999999999</c:v>
                </c:pt>
                <c:pt idx="11">
                  <c:v>12.697968999999999</c:v>
                </c:pt>
                <c:pt idx="12">
                  <c:v>12.749846999999999</c:v>
                </c:pt>
                <c:pt idx="13">
                  <c:v>12.771270000000001</c:v>
                </c:pt>
                <c:pt idx="14">
                  <c:v>12.735076999999999</c:v>
                </c:pt>
                <c:pt idx="15">
                  <c:v>12.703966000000001</c:v>
                </c:pt>
                <c:pt idx="16">
                  <c:v>12.780882999999999</c:v>
                </c:pt>
                <c:pt idx="17">
                  <c:v>12.831446</c:v>
                </c:pt>
                <c:pt idx="18">
                  <c:v>12.884392999999999</c:v>
                </c:pt>
                <c:pt idx="19">
                  <c:v>12.967054000000001</c:v>
                </c:pt>
                <c:pt idx="20">
                  <c:v>13.055402000000001</c:v>
                </c:pt>
                <c:pt idx="21">
                  <c:v>13.13537</c:v>
                </c:pt>
                <c:pt idx="22">
                  <c:v>13.076575999999999</c:v>
                </c:pt>
                <c:pt idx="23">
                  <c:v>12.969113999999999</c:v>
                </c:pt>
                <c:pt idx="24">
                  <c:v>12.808408</c:v>
                </c:pt>
                <c:pt idx="25">
                  <c:v>12.748127</c:v>
                </c:pt>
                <c:pt idx="26">
                  <c:v>12.806224</c:v>
                </c:pt>
                <c:pt idx="27">
                  <c:v>12.898223</c:v>
                </c:pt>
                <c:pt idx="28">
                  <c:v>12.863818999999999</c:v>
                </c:pt>
                <c:pt idx="29">
                  <c:v>12.749137000000001</c:v>
                </c:pt>
                <c:pt idx="30">
                  <c:v>12.701672</c:v>
                </c:pt>
                <c:pt idx="31">
                  <c:v>12.621065</c:v>
                </c:pt>
                <c:pt idx="32">
                  <c:v>12.684078</c:v>
                </c:pt>
                <c:pt idx="33">
                  <c:v>12.615933</c:v>
                </c:pt>
                <c:pt idx="34">
                  <c:v>12.580315000000001</c:v>
                </c:pt>
                <c:pt idx="35">
                  <c:v>12.476458000000001</c:v>
                </c:pt>
                <c:pt idx="36">
                  <c:v>12.384587</c:v>
                </c:pt>
                <c:pt idx="37">
                  <c:v>12.204431000000001</c:v>
                </c:pt>
                <c:pt idx="38">
                  <c:v>11.980827999999999</c:v>
                </c:pt>
                <c:pt idx="39">
                  <c:v>11.86891</c:v>
                </c:pt>
                <c:pt idx="40">
                  <c:v>11.646212999999999</c:v>
                </c:pt>
                <c:pt idx="41">
                  <c:v>11.438315000000001</c:v>
                </c:pt>
                <c:pt idx="42">
                  <c:v>11.182048</c:v>
                </c:pt>
                <c:pt idx="43">
                  <c:v>10.978444999999999</c:v>
                </c:pt>
                <c:pt idx="44">
                  <c:v>10.722518000000001</c:v>
                </c:pt>
                <c:pt idx="45">
                  <c:v>10.46974</c:v>
                </c:pt>
                <c:pt idx="46">
                  <c:v>10.215346</c:v>
                </c:pt>
                <c:pt idx="47">
                  <c:v>10.085587</c:v>
                </c:pt>
                <c:pt idx="48">
                  <c:v>10.061064</c:v>
                </c:pt>
                <c:pt idx="49">
                  <c:v>10.05119</c:v>
                </c:pt>
                <c:pt idx="50">
                  <c:v>10.090612999999999</c:v>
                </c:pt>
                <c:pt idx="51">
                  <c:v>10.132058000000001</c:v>
                </c:pt>
                <c:pt idx="52">
                  <c:v>10.14284</c:v>
                </c:pt>
                <c:pt idx="53">
                  <c:v>10.150195</c:v>
                </c:pt>
                <c:pt idx="54">
                  <c:v>10.173656999999999</c:v>
                </c:pt>
                <c:pt idx="55">
                  <c:v>10.205484</c:v>
                </c:pt>
                <c:pt idx="56">
                  <c:v>10.17502</c:v>
                </c:pt>
                <c:pt idx="57">
                  <c:v>10.225220999999999</c:v>
                </c:pt>
                <c:pt idx="58">
                  <c:v>10.239853999999999</c:v>
                </c:pt>
                <c:pt idx="59">
                  <c:v>10.192</c:v>
                </c:pt>
                <c:pt idx="60">
                  <c:v>10.224630999999999</c:v>
                </c:pt>
                <c:pt idx="61">
                  <c:v>10.31976</c:v>
                </c:pt>
                <c:pt idx="62">
                  <c:v>10.3871</c:v>
                </c:pt>
                <c:pt idx="63">
                  <c:v>10.488629999999999</c:v>
                </c:pt>
                <c:pt idx="64">
                  <c:v>10.601959999999998</c:v>
                </c:pt>
                <c:pt idx="65">
                  <c:v>10.706580000000001</c:v>
                </c:pt>
                <c:pt idx="66">
                  <c:v>10.758884999999999</c:v>
                </c:pt>
                <c:pt idx="67">
                  <c:v>10.800711999999999</c:v>
                </c:pt>
                <c:pt idx="68">
                  <c:v>10.760982</c:v>
                </c:pt>
                <c:pt idx="69">
                  <c:v>10.667757999999999</c:v>
                </c:pt>
                <c:pt idx="70">
                  <c:v>10.582062000000001</c:v>
                </c:pt>
                <c:pt idx="71">
                  <c:v>10.560624000000001</c:v>
                </c:pt>
                <c:pt idx="72">
                  <c:v>10.541181</c:v>
                </c:pt>
                <c:pt idx="73">
                  <c:v>10.62581</c:v>
                </c:pt>
                <c:pt idx="74">
                  <c:v>10.670679</c:v>
                </c:pt>
                <c:pt idx="75">
                  <c:v>10.695656000000001</c:v>
                </c:pt>
                <c:pt idx="76">
                  <c:v>10.723235000000001</c:v>
                </c:pt>
                <c:pt idx="77">
                  <c:v>10.836868000000001</c:v>
                </c:pt>
                <c:pt idx="78">
                  <c:v>10.981279000000001</c:v>
                </c:pt>
                <c:pt idx="79">
                  <c:v>11.152526</c:v>
                </c:pt>
                <c:pt idx="80">
                  <c:v>11.335343999999999</c:v>
                </c:pt>
                <c:pt idx="81">
                  <c:v>11.49794</c:v>
                </c:pt>
                <c:pt idx="82">
                  <c:v>11.628786</c:v>
                </c:pt>
                <c:pt idx="83">
                  <c:v>11.802404000000001</c:v>
                </c:pt>
                <c:pt idx="84">
                  <c:v>11.947355</c:v>
                </c:pt>
                <c:pt idx="85">
                  <c:v>12.085362999999999</c:v>
                </c:pt>
                <c:pt idx="86">
                  <c:v>12.215652</c:v>
                </c:pt>
                <c:pt idx="87">
                  <c:v>12.349463999999999</c:v>
                </c:pt>
                <c:pt idx="88">
                  <c:v>12.474058000000001</c:v>
                </c:pt>
                <c:pt idx="89">
                  <c:v>12.600557</c:v>
                </c:pt>
                <c:pt idx="90">
                  <c:v>12.723037</c:v>
                </c:pt>
                <c:pt idx="91">
                  <c:v>12.839111000000001</c:v>
                </c:pt>
                <c:pt idx="92">
                  <c:v>12.949871</c:v>
                </c:pt>
              </c:numCache>
            </c:numRef>
          </c:val>
          <c:smooth val="0"/>
          <c:extLst>
            <c:ext xmlns:c16="http://schemas.microsoft.com/office/drawing/2014/chart" uri="{C3380CC4-5D6E-409C-BE32-E72D297353CC}">
              <c16:uniqueId val="{00000014-6366-4A81-9087-C44AE987745E}"/>
            </c:ext>
          </c:extLst>
        </c:ser>
        <c:ser>
          <c:idx val="5"/>
          <c:order val="5"/>
          <c:tx>
            <c:strRef>
              <c:f>'Figure 15'!$Q$6</c:f>
              <c:strCache>
                <c:ptCount val="1"/>
                <c:pt idx="0">
                  <c:v>2022</c:v>
                </c:pt>
              </c:strCache>
            </c:strRef>
          </c:tx>
          <c:spPr>
            <a:ln w="28575" cap="rnd">
              <a:solidFill>
                <a:srgbClr val="494644"/>
              </a:solidFill>
              <a:round/>
            </a:ln>
            <a:effectLst/>
          </c:spPr>
          <c:marker>
            <c:symbol val="none"/>
          </c:marker>
          <c:dPt>
            <c:idx val="200"/>
            <c:marker>
              <c:symbol val="circle"/>
              <c:size val="8"/>
              <c:spPr>
                <a:solidFill>
                  <a:srgbClr val="494644"/>
                </a:solidFill>
                <a:ln w="9525">
                  <a:solidFill>
                    <a:srgbClr val="494644"/>
                  </a:solidFill>
                </a:ln>
                <a:effectLst/>
              </c:spPr>
            </c:marker>
            <c:bubble3D val="0"/>
            <c:extLst>
              <c:ext xmlns:c16="http://schemas.microsoft.com/office/drawing/2014/chart" uri="{C3380CC4-5D6E-409C-BE32-E72D297353CC}">
                <c16:uniqueId val="{00000015-6366-4A81-9087-C44AE987745E}"/>
              </c:ext>
            </c:extLst>
          </c:dPt>
          <c:dPt>
            <c:idx val="230"/>
            <c:marker>
              <c:symbol val="none"/>
            </c:marker>
            <c:bubble3D val="0"/>
            <c:extLst>
              <c:ext xmlns:c16="http://schemas.microsoft.com/office/drawing/2014/chart" uri="{C3380CC4-5D6E-409C-BE32-E72D297353CC}">
                <c16:uniqueId val="{00000016-6366-4A81-9087-C44AE987745E}"/>
              </c:ext>
            </c:extLst>
          </c:dPt>
          <c:dPt>
            <c:idx val="293"/>
            <c:marker>
              <c:symbol val="circle"/>
              <c:size val="8"/>
              <c:spPr>
                <a:solidFill>
                  <a:srgbClr val="494644"/>
                </a:solidFill>
                <a:ln w="9525">
                  <a:solidFill>
                    <a:srgbClr val="494644"/>
                  </a:solidFill>
                </a:ln>
                <a:effectLst/>
              </c:spPr>
            </c:marker>
            <c:bubble3D val="0"/>
            <c:extLst>
              <c:ext xmlns:c16="http://schemas.microsoft.com/office/drawing/2014/chart" uri="{C3380CC4-5D6E-409C-BE32-E72D297353CC}">
                <c16:uniqueId val="{00000017-6366-4A81-9087-C44AE987745E}"/>
              </c:ext>
            </c:extLst>
          </c:dPt>
          <c:dPt>
            <c:idx val="323"/>
            <c:marker>
              <c:symbol val="none"/>
            </c:marker>
            <c:bubble3D val="0"/>
            <c:extLst>
              <c:ext xmlns:c16="http://schemas.microsoft.com/office/drawing/2014/chart" uri="{C3380CC4-5D6E-409C-BE32-E72D297353CC}">
                <c16:uniqueId val="{00000018-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15'!$Q$280:$Q$644</c:f>
              <c:numCache>
                <c:formatCode>0.0</c:formatCode>
                <c:ptCount val="365"/>
                <c:pt idx="92">
                  <c:v>12.949871</c:v>
                </c:pt>
                <c:pt idx="93">
                  <c:v>13.065033999999999</c:v>
                </c:pt>
                <c:pt idx="94">
                  <c:v>13.196057000000001</c:v>
                </c:pt>
                <c:pt idx="95">
                  <c:v>13.340554000000001</c:v>
                </c:pt>
                <c:pt idx="96">
                  <c:v>13.485294</c:v>
                </c:pt>
                <c:pt idx="97">
                  <c:v>13.624388999999999</c:v>
                </c:pt>
                <c:pt idx="98">
                  <c:v>13.771565000000001</c:v>
                </c:pt>
                <c:pt idx="99">
                  <c:v>13.926071</c:v>
                </c:pt>
                <c:pt idx="100">
                  <c:v>14.072721</c:v>
                </c:pt>
                <c:pt idx="101">
                  <c:v>14.205855</c:v>
                </c:pt>
                <c:pt idx="102">
                  <c:v>14.313043</c:v>
                </c:pt>
                <c:pt idx="103">
                  <c:v>14.453888000000001</c:v>
                </c:pt>
                <c:pt idx="104">
                  <c:v>14.617488999999999</c:v>
                </c:pt>
                <c:pt idx="105">
                  <c:v>14.738888999999999</c:v>
                </c:pt>
                <c:pt idx="106">
                  <c:v>14.891638</c:v>
                </c:pt>
                <c:pt idx="107">
                  <c:v>15.035395000000001</c:v>
                </c:pt>
                <c:pt idx="108">
                  <c:v>15.179665000000002</c:v>
                </c:pt>
                <c:pt idx="109">
                  <c:v>15.314772000000001</c:v>
                </c:pt>
                <c:pt idx="110">
                  <c:v>15.449950000000001</c:v>
                </c:pt>
                <c:pt idx="111">
                  <c:v>15.590451</c:v>
                </c:pt>
                <c:pt idx="112">
                  <c:v>15.731065000000001</c:v>
                </c:pt>
                <c:pt idx="113">
                  <c:v>15.871029</c:v>
                </c:pt>
                <c:pt idx="114">
                  <c:v>16.007624</c:v>
                </c:pt>
                <c:pt idx="115">
                  <c:v>16.129681000000001</c:v>
                </c:pt>
                <c:pt idx="116">
                  <c:v>16.223905000000002</c:v>
                </c:pt>
                <c:pt idx="117">
                  <c:v>16.351727</c:v>
                </c:pt>
                <c:pt idx="118">
                  <c:v>16.472089</c:v>
                </c:pt>
                <c:pt idx="119">
                  <c:v>16.504429000000002</c:v>
                </c:pt>
                <c:pt idx="120">
                  <c:v>16.617052000000001</c:v>
                </c:pt>
                <c:pt idx="121">
                  <c:v>16.708445000000001</c:v>
                </c:pt>
                <c:pt idx="122">
                  <c:v>16.611719000000001</c:v>
                </c:pt>
                <c:pt idx="123">
                  <c:v>16.679667000000002</c:v>
                </c:pt>
                <c:pt idx="124">
                  <c:v>16.765605000000001</c:v>
                </c:pt>
                <c:pt idx="125">
                  <c:v>16.899926000000001</c:v>
                </c:pt>
                <c:pt idx="126">
                  <c:v>17.039833999999999</c:v>
                </c:pt>
                <c:pt idx="127">
                  <c:v>17.181456999999998</c:v>
                </c:pt>
                <c:pt idx="128">
                  <c:v>17.315953</c:v>
                </c:pt>
                <c:pt idx="129">
                  <c:v>17.449593</c:v>
                </c:pt>
                <c:pt idx="130">
                  <c:v>17.562650000000001</c:v>
                </c:pt>
                <c:pt idx="131">
                  <c:v>17.606382</c:v>
                </c:pt>
                <c:pt idx="132">
                  <c:v>17.712170999999998</c:v>
                </c:pt>
                <c:pt idx="133">
                  <c:v>17.853972000000002</c:v>
                </c:pt>
                <c:pt idx="134">
                  <c:v>18.005821999999998</c:v>
                </c:pt>
                <c:pt idx="135">
                  <c:v>18.144579</c:v>
                </c:pt>
                <c:pt idx="136">
                  <c:v>18.25412</c:v>
                </c:pt>
                <c:pt idx="137">
                  <c:v>18.325562999999999</c:v>
                </c:pt>
                <c:pt idx="138">
                  <c:v>18.370370999999999</c:v>
                </c:pt>
                <c:pt idx="139">
                  <c:v>18.464685000000003</c:v>
                </c:pt>
                <c:pt idx="140">
                  <c:v>18.590875</c:v>
                </c:pt>
                <c:pt idx="141">
                  <c:v>18.740603</c:v>
                </c:pt>
                <c:pt idx="142">
                  <c:v>18.886651000000001</c:v>
                </c:pt>
                <c:pt idx="143">
                  <c:v>18.979710999999998</c:v>
                </c:pt>
                <c:pt idx="144">
                  <c:v>19.089974999999999</c:v>
                </c:pt>
                <c:pt idx="145">
                  <c:v>19.174105000000001</c:v>
                </c:pt>
                <c:pt idx="146">
                  <c:v>19.304106999999998</c:v>
                </c:pt>
                <c:pt idx="147">
                  <c:v>19.441817999999998</c:v>
                </c:pt>
                <c:pt idx="148">
                  <c:v>19.578149</c:v>
                </c:pt>
                <c:pt idx="149">
                  <c:v>19.717054000000001</c:v>
                </c:pt>
                <c:pt idx="150">
                  <c:v>19.800276999999998</c:v>
                </c:pt>
                <c:pt idx="151">
                  <c:v>19.887387</c:v>
                </c:pt>
                <c:pt idx="152">
                  <c:v>19.980738000000002</c:v>
                </c:pt>
                <c:pt idx="153">
                  <c:v>20.0685</c:v>
                </c:pt>
                <c:pt idx="154">
                  <c:v>20.172391000000001</c:v>
                </c:pt>
                <c:pt idx="155">
                  <c:v>20.313064999999998</c:v>
                </c:pt>
                <c:pt idx="156">
                  <c:v>20.445333999999999</c:v>
                </c:pt>
                <c:pt idx="157">
                  <c:v>20.571068</c:v>
                </c:pt>
                <c:pt idx="158">
                  <c:v>20.697883999999998</c:v>
                </c:pt>
                <c:pt idx="159">
                  <c:v>20.820857</c:v>
                </c:pt>
                <c:pt idx="160">
                  <c:v>20.945291000000001</c:v>
                </c:pt>
                <c:pt idx="161">
                  <c:v>21.061272000000002</c:v>
                </c:pt>
                <c:pt idx="162">
                  <c:v>21.173484000000002</c:v>
                </c:pt>
                <c:pt idx="163">
                  <c:v>21.310388</c:v>
                </c:pt>
                <c:pt idx="164">
                  <c:v>21.445374000000001</c:v>
                </c:pt>
                <c:pt idx="165">
                  <c:v>21.566558000000001</c:v>
                </c:pt>
                <c:pt idx="166">
                  <c:v>21.672935000000003</c:v>
                </c:pt>
                <c:pt idx="167">
                  <c:v>21.683323999999999</c:v>
                </c:pt>
                <c:pt idx="168">
                  <c:v>21.764503000000001</c:v>
                </c:pt>
                <c:pt idx="169">
                  <c:v>21.857495999999998</c:v>
                </c:pt>
                <c:pt idx="170">
                  <c:v>21.947374</c:v>
                </c:pt>
                <c:pt idx="171">
                  <c:v>21.831795999999997</c:v>
                </c:pt>
                <c:pt idx="172">
                  <c:v>21.964102999999998</c:v>
                </c:pt>
                <c:pt idx="173">
                  <c:v>21.971933</c:v>
                </c:pt>
                <c:pt idx="174">
                  <c:v>22.038678999999998</c:v>
                </c:pt>
                <c:pt idx="175">
                  <c:v>22.059633000000002</c:v>
                </c:pt>
                <c:pt idx="176">
                  <c:v>22.138565999999997</c:v>
                </c:pt>
                <c:pt idx="177">
                  <c:v>22.178991000000003</c:v>
                </c:pt>
                <c:pt idx="178">
                  <c:v>22.180954</c:v>
                </c:pt>
                <c:pt idx="179">
                  <c:v>22.216823999999999</c:v>
                </c:pt>
                <c:pt idx="180">
                  <c:v>22.226310000000002</c:v>
                </c:pt>
                <c:pt idx="181">
                  <c:v>22.265864000000001</c:v>
                </c:pt>
                <c:pt idx="182">
                  <c:v>22.353947999999999</c:v>
                </c:pt>
                <c:pt idx="183">
                  <c:v>22.408861000000002</c:v>
                </c:pt>
                <c:pt idx="184">
                  <c:v>22.461748</c:v>
                </c:pt>
                <c:pt idx="185">
                  <c:v>22.501041000000001</c:v>
                </c:pt>
                <c:pt idx="186">
                  <c:v>22.359436000000002</c:v>
                </c:pt>
                <c:pt idx="187">
                  <c:v>22.320678000000001</c:v>
                </c:pt>
                <c:pt idx="188">
                  <c:v>22.396957999999998</c:v>
                </c:pt>
                <c:pt idx="189">
                  <c:v>22.456016999999999</c:v>
                </c:pt>
                <c:pt idx="190">
                  <c:v>22.562429999999999</c:v>
                </c:pt>
                <c:pt idx="191">
                  <c:v>22.685942999999998</c:v>
                </c:pt>
                <c:pt idx="192">
                  <c:v>22.800669000000003</c:v>
                </c:pt>
                <c:pt idx="193">
                  <c:v>22.916656</c:v>
                </c:pt>
                <c:pt idx="194">
                  <c:v>23.002672999999998</c:v>
                </c:pt>
                <c:pt idx="195">
                  <c:v>23.085557000000001</c:v>
                </c:pt>
                <c:pt idx="196">
                  <c:v>23.199256000000002</c:v>
                </c:pt>
                <c:pt idx="197">
                  <c:v>23.321286000000001</c:v>
                </c:pt>
                <c:pt idx="198">
                  <c:v>23.445218000000001</c:v>
                </c:pt>
                <c:pt idx="199">
                  <c:v>23.559222000000002</c:v>
                </c:pt>
                <c:pt idx="200">
                  <c:v>23.544259999999998</c:v>
                </c:pt>
                <c:pt idx="201">
                  <c:v>23.382408999999999</c:v>
                </c:pt>
                <c:pt idx="202">
                  <c:v>23.162127999999999</c:v>
                </c:pt>
                <c:pt idx="203">
                  <c:v>23.043521999999999</c:v>
                </c:pt>
                <c:pt idx="204">
                  <c:v>23.021370999999998</c:v>
                </c:pt>
                <c:pt idx="205">
                  <c:v>23.023171999999999</c:v>
                </c:pt>
                <c:pt idx="206">
                  <c:v>23.081139999999998</c:v>
                </c:pt>
                <c:pt idx="207">
                  <c:v>23.028569999999998</c:v>
                </c:pt>
                <c:pt idx="208">
                  <c:v>22.855404999999998</c:v>
                </c:pt>
                <c:pt idx="209">
                  <c:v>22.836342000000002</c:v>
                </c:pt>
                <c:pt idx="210">
                  <c:v>22.813438999999999</c:v>
                </c:pt>
                <c:pt idx="211">
                  <c:v>22.809660000000001</c:v>
                </c:pt>
                <c:pt idx="212">
                  <c:v>22.763994</c:v>
                </c:pt>
                <c:pt idx="213">
                  <c:v>22.690540000000002</c:v>
                </c:pt>
                <c:pt idx="214">
                  <c:v>22.738234000000002</c:v>
                </c:pt>
                <c:pt idx="215">
                  <c:v>22.571638</c:v>
                </c:pt>
                <c:pt idx="216">
                  <c:v>22.197506000000001</c:v>
                </c:pt>
                <c:pt idx="217">
                  <c:v>21.844757000000001</c:v>
                </c:pt>
                <c:pt idx="218">
                  <c:v>21.562953</c:v>
                </c:pt>
                <c:pt idx="219">
                  <c:v>21.311247999999999</c:v>
                </c:pt>
                <c:pt idx="220">
                  <c:v>21.010390000000001</c:v>
                </c:pt>
                <c:pt idx="221">
                  <c:v>20.778396000000001</c:v>
                </c:pt>
                <c:pt idx="222">
                  <c:v>20.614846</c:v>
                </c:pt>
                <c:pt idx="223">
                  <c:v>20.452327</c:v>
                </c:pt>
                <c:pt idx="224">
                  <c:v>20.450063999999998</c:v>
                </c:pt>
                <c:pt idx="225">
                  <c:v>20.544205000000002</c:v>
                </c:pt>
                <c:pt idx="226">
                  <c:v>20.532596000000002</c:v>
                </c:pt>
                <c:pt idx="227">
                  <c:v>20.464205000000003</c:v>
                </c:pt>
                <c:pt idx="228">
                  <c:v>20.333762</c:v>
                </c:pt>
                <c:pt idx="229">
                  <c:v>20.172540000000001</c:v>
                </c:pt>
                <c:pt idx="230">
                  <c:v>20.007397000000001</c:v>
                </c:pt>
                <c:pt idx="231">
                  <c:v>20.008493999999999</c:v>
                </c:pt>
                <c:pt idx="232">
                  <c:v>19.946959</c:v>
                </c:pt>
                <c:pt idx="233">
                  <c:v>19.826922</c:v>
                </c:pt>
                <c:pt idx="234">
                  <c:v>19.661331999999998</c:v>
                </c:pt>
                <c:pt idx="235">
                  <c:v>19.616105999999998</c:v>
                </c:pt>
                <c:pt idx="236">
                  <c:v>19.613007000000003</c:v>
                </c:pt>
                <c:pt idx="237">
                  <c:v>19.595427000000001</c:v>
                </c:pt>
                <c:pt idx="238">
                  <c:v>19.530929</c:v>
                </c:pt>
                <c:pt idx="239">
                  <c:v>19.495411000000001</c:v>
                </c:pt>
                <c:pt idx="240">
                  <c:v>19.466387999999998</c:v>
                </c:pt>
                <c:pt idx="241">
                  <c:v>19.198542</c:v>
                </c:pt>
                <c:pt idx="242">
                  <c:v>18.851672999999998</c:v>
                </c:pt>
                <c:pt idx="243">
                  <c:v>18.515101999999999</c:v>
                </c:pt>
                <c:pt idx="244">
                  <c:v>18.190951000000002</c:v>
                </c:pt>
                <c:pt idx="245">
                  <c:v>17.978106</c:v>
                </c:pt>
                <c:pt idx="246">
                  <c:v>17.972304999999999</c:v>
                </c:pt>
                <c:pt idx="247">
                  <c:v>17.925951000000001</c:v>
                </c:pt>
                <c:pt idx="248">
                  <c:v>17.838248</c:v>
                </c:pt>
                <c:pt idx="249">
                  <c:v>17.643556</c:v>
                </c:pt>
                <c:pt idx="250">
                  <c:v>17.459119999999999</c:v>
                </c:pt>
                <c:pt idx="251">
                  <c:v>17.349035000000001</c:v>
                </c:pt>
                <c:pt idx="252">
                  <c:v>17.214535000000001</c:v>
                </c:pt>
                <c:pt idx="253">
                  <c:v>17.008611999999999</c:v>
                </c:pt>
                <c:pt idx="254">
                  <c:v>16.784783999999998</c:v>
                </c:pt>
                <c:pt idx="255">
                  <c:v>16.571766</c:v>
                </c:pt>
                <c:pt idx="256">
                  <c:v>16.419499999999999</c:v>
                </c:pt>
                <c:pt idx="257">
                  <c:v>16.200374</c:v>
                </c:pt>
                <c:pt idx="258">
                  <c:v>15.994727000000001</c:v>
                </c:pt>
                <c:pt idx="259">
                  <c:v>15.733134</c:v>
                </c:pt>
                <c:pt idx="260">
                  <c:v>15.526482</c:v>
                </c:pt>
                <c:pt idx="261">
                  <c:v>15.557870999999999</c:v>
                </c:pt>
                <c:pt idx="262">
                  <c:v>15.539078999999999</c:v>
                </c:pt>
                <c:pt idx="263">
                  <c:v>15.501263999999999</c:v>
                </c:pt>
                <c:pt idx="264">
                  <c:v>15.418967</c:v>
                </c:pt>
                <c:pt idx="265">
                  <c:v>15.458285</c:v>
                </c:pt>
                <c:pt idx="266">
                  <c:v>15.457439000000001</c:v>
                </c:pt>
                <c:pt idx="267">
                  <c:v>15.520507</c:v>
                </c:pt>
                <c:pt idx="268">
                  <c:v>15.471236999999999</c:v>
                </c:pt>
                <c:pt idx="269">
                  <c:v>15.181873</c:v>
                </c:pt>
                <c:pt idx="270">
                  <c:v>14.902200000000001</c:v>
                </c:pt>
                <c:pt idx="271">
                  <c:v>14.495908999999999</c:v>
                </c:pt>
                <c:pt idx="272">
                  <c:v>14.138529</c:v>
                </c:pt>
                <c:pt idx="273">
                  <c:v>13.781514999999999</c:v>
                </c:pt>
                <c:pt idx="274">
                  <c:v>13.583083</c:v>
                </c:pt>
                <c:pt idx="275">
                  <c:v>13.444701999999999</c:v>
                </c:pt>
                <c:pt idx="276">
                  <c:v>13.26717</c:v>
                </c:pt>
                <c:pt idx="277">
                  <c:v>13.056106</c:v>
                </c:pt>
                <c:pt idx="278">
                  <c:v>12.7491</c:v>
                </c:pt>
                <c:pt idx="279">
                  <c:v>12.469424</c:v>
                </c:pt>
                <c:pt idx="280">
                  <c:v>12.194058999999999</c:v>
                </c:pt>
                <c:pt idx="281">
                  <c:v>11.937788000000001</c:v>
                </c:pt>
                <c:pt idx="282">
                  <c:v>11.838758</c:v>
                </c:pt>
                <c:pt idx="283">
                  <c:v>11.569724000000001</c:v>
                </c:pt>
                <c:pt idx="284">
                  <c:v>11.194485</c:v>
                </c:pt>
                <c:pt idx="285">
                  <c:v>10.814228</c:v>
                </c:pt>
                <c:pt idx="286">
                  <c:v>10.432244000000001</c:v>
                </c:pt>
                <c:pt idx="287">
                  <c:v>10.18843</c:v>
                </c:pt>
                <c:pt idx="288">
                  <c:v>10.14944</c:v>
                </c:pt>
                <c:pt idx="289">
                  <c:v>10.190211</c:v>
                </c:pt>
                <c:pt idx="290">
                  <c:v>9.858587</c:v>
                </c:pt>
                <c:pt idx="291">
                  <c:v>9.6929739999999995</c:v>
                </c:pt>
                <c:pt idx="292">
                  <c:v>9.5147440000000003</c:v>
                </c:pt>
                <c:pt idx="293">
                  <c:v>9.4208359999999995</c:v>
                </c:pt>
                <c:pt idx="294">
                  <c:v>9.5413009999999989</c:v>
                </c:pt>
                <c:pt idx="295">
                  <c:v>9.6816290000000009</c:v>
                </c:pt>
                <c:pt idx="296">
                  <c:v>9.8328250000000015</c:v>
                </c:pt>
                <c:pt idx="297">
                  <c:v>9.9004580000000004</c:v>
                </c:pt>
                <c:pt idx="298">
                  <c:v>9.9281079999999999</c:v>
                </c:pt>
                <c:pt idx="299">
                  <c:v>10.000253000000001</c:v>
                </c:pt>
                <c:pt idx="300">
                  <c:v>10.015799000000001</c:v>
                </c:pt>
                <c:pt idx="301">
                  <c:v>9.9779929999999997</c:v>
                </c:pt>
                <c:pt idx="302">
                  <c:v>9.9941270000000006</c:v>
                </c:pt>
                <c:pt idx="303">
                  <c:v>10.126754999999999</c:v>
                </c:pt>
                <c:pt idx="304">
                  <c:v>10.210683000000001</c:v>
                </c:pt>
                <c:pt idx="305">
                  <c:v>10.334308999999999</c:v>
                </c:pt>
                <c:pt idx="306">
                  <c:v>10.505474</c:v>
                </c:pt>
                <c:pt idx="307">
                  <c:v>10.687071</c:v>
                </c:pt>
                <c:pt idx="308">
                  <c:v>10.832509</c:v>
                </c:pt>
                <c:pt idx="309">
                  <c:v>10.926867</c:v>
                </c:pt>
                <c:pt idx="310">
                  <c:v>10.982120999999999</c:v>
                </c:pt>
                <c:pt idx="311">
                  <c:v>10.88125</c:v>
                </c:pt>
                <c:pt idx="312">
                  <c:v>10.815766</c:v>
                </c:pt>
                <c:pt idx="313">
                  <c:v>10.795054</c:v>
                </c:pt>
                <c:pt idx="314">
                  <c:v>10.867433</c:v>
                </c:pt>
                <c:pt idx="315">
                  <c:v>10.903575</c:v>
                </c:pt>
                <c:pt idx="316">
                  <c:v>11.018559</c:v>
                </c:pt>
                <c:pt idx="317">
                  <c:v>11.142671</c:v>
                </c:pt>
                <c:pt idx="318">
                  <c:v>11.254548000000002</c:v>
                </c:pt>
                <c:pt idx="319">
                  <c:v>11.311382</c:v>
                </c:pt>
                <c:pt idx="320">
                  <c:v>11.430794000000001</c:v>
                </c:pt>
                <c:pt idx="321">
                  <c:v>11.551165999999998</c:v>
                </c:pt>
                <c:pt idx="322">
                  <c:v>11.678951999999999</c:v>
                </c:pt>
                <c:pt idx="323">
                  <c:v>11.713545</c:v>
                </c:pt>
                <c:pt idx="324">
                  <c:v>11.801099000000001</c:v>
                </c:pt>
                <c:pt idx="325">
                  <c:v>11.847963</c:v>
                </c:pt>
                <c:pt idx="326">
                  <c:v>11.846112</c:v>
                </c:pt>
                <c:pt idx="327">
                  <c:v>11.769895</c:v>
                </c:pt>
                <c:pt idx="328">
                  <c:v>11.622309</c:v>
                </c:pt>
                <c:pt idx="329">
                  <c:v>11.634955</c:v>
                </c:pt>
                <c:pt idx="330">
                  <c:v>11.728806000000001</c:v>
                </c:pt>
                <c:pt idx="331">
                  <c:v>11.863924000000001</c:v>
                </c:pt>
                <c:pt idx="332">
                  <c:v>12.007001000000001</c:v>
                </c:pt>
                <c:pt idx="333">
                  <c:v>12.123773999999999</c:v>
                </c:pt>
                <c:pt idx="334">
                  <c:v>12.207727999999999</c:v>
                </c:pt>
                <c:pt idx="335">
                  <c:v>12.288874</c:v>
                </c:pt>
                <c:pt idx="336">
                  <c:v>12.311629</c:v>
                </c:pt>
                <c:pt idx="337">
                  <c:v>12.30889</c:v>
                </c:pt>
                <c:pt idx="338">
                  <c:v>12.164788</c:v>
                </c:pt>
                <c:pt idx="339">
                  <c:v>12.049329</c:v>
                </c:pt>
                <c:pt idx="340">
                  <c:v>11.886834</c:v>
                </c:pt>
                <c:pt idx="341">
                  <c:v>11.841187</c:v>
                </c:pt>
                <c:pt idx="342">
                  <c:v>11.775361</c:v>
                </c:pt>
                <c:pt idx="343">
                  <c:v>11.772611000000001</c:v>
                </c:pt>
                <c:pt idx="344">
                  <c:v>11.702290000000001</c:v>
                </c:pt>
                <c:pt idx="345">
                  <c:v>11.564307000000001</c:v>
                </c:pt>
                <c:pt idx="346">
                  <c:v>11.326236999999999</c:v>
                </c:pt>
                <c:pt idx="347">
                  <c:v>11.056175999999999</c:v>
                </c:pt>
                <c:pt idx="348">
                  <c:v>10.923823000000001</c:v>
                </c:pt>
                <c:pt idx="349">
                  <c:v>10.859341000000001</c:v>
                </c:pt>
                <c:pt idx="350">
                  <c:v>10.688827999999999</c:v>
                </c:pt>
                <c:pt idx="351">
                  <c:v>10.548286000000001</c:v>
                </c:pt>
                <c:pt idx="352">
                  <c:v>10.479424000000002</c:v>
                </c:pt>
                <c:pt idx="353">
                  <c:v>10.471097</c:v>
                </c:pt>
                <c:pt idx="354">
                  <c:v>10.597718</c:v>
                </c:pt>
                <c:pt idx="355">
                  <c:v>10.733029</c:v>
                </c:pt>
                <c:pt idx="356">
                  <c:v>10.885451999999999</c:v>
                </c:pt>
                <c:pt idx="357">
                  <c:v>11.027419</c:v>
                </c:pt>
                <c:pt idx="358">
                  <c:v>11.148914000000001</c:v>
                </c:pt>
                <c:pt idx="359">
                  <c:v>11.303573</c:v>
                </c:pt>
                <c:pt idx="360">
                  <c:v>11.429276</c:v>
                </c:pt>
                <c:pt idx="361">
                  <c:v>11.541898999999999</c:v>
                </c:pt>
                <c:pt idx="362">
                  <c:v>11.64026</c:v>
                </c:pt>
                <c:pt idx="363">
                  <c:v>11.745013</c:v>
                </c:pt>
                <c:pt idx="364">
                  <c:v>11.888487999999999</c:v>
                </c:pt>
              </c:numCache>
            </c:numRef>
          </c:val>
          <c:smooth val="0"/>
          <c:extLst>
            <c:ext xmlns:c16="http://schemas.microsoft.com/office/drawing/2014/chart" uri="{C3380CC4-5D6E-409C-BE32-E72D297353CC}">
              <c16:uniqueId val="{00000019-6366-4A81-9087-C44AE987745E}"/>
            </c:ext>
          </c:extLst>
        </c:ser>
        <c:ser>
          <c:idx val="6"/>
          <c:order val="6"/>
          <c:tx>
            <c:strRef>
              <c:f>'Figure 15'!$R$6</c:f>
              <c:strCache>
                <c:ptCount val="1"/>
                <c:pt idx="0">
                  <c:v>2022</c:v>
                </c:pt>
              </c:strCache>
            </c:strRef>
          </c:tx>
          <c:spPr>
            <a:ln w="28575" cap="rnd">
              <a:solidFill>
                <a:srgbClr val="494644"/>
              </a:solidFill>
              <a:round/>
            </a:ln>
            <a:effectLst/>
          </c:spPr>
          <c:marker>
            <c:symbol val="none"/>
          </c:marker>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15'!$R$280:$R$644</c:f>
              <c:numCache>
                <c:formatCode>0.0</c:formatCode>
                <c:ptCount val="365"/>
                <c:pt idx="0">
                  <c:v>12.012484000000001</c:v>
                </c:pt>
                <c:pt idx="1">
                  <c:v>12.131937000000001</c:v>
                </c:pt>
                <c:pt idx="2">
                  <c:v>12.280982</c:v>
                </c:pt>
                <c:pt idx="3">
                  <c:v>12.420733</c:v>
                </c:pt>
                <c:pt idx="4">
                  <c:v>12.465292999999999</c:v>
                </c:pt>
                <c:pt idx="5">
                  <c:v>12.533239</c:v>
                </c:pt>
                <c:pt idx="6">
                  <c:v>12.517904</c:v>
                </c:pt>
                <c:pt idx="7">
                  <c:v>12.504950000000001</c:v>
                </c:pt>
                <c:pt idx="8">
                  <c:v>12.374617000000001</c:v>
                </c:pt>
                <c:pt idx="9">
                  <c:v>12.290721</c:v>
                </c:pt>
                <c:pt idx="10">
                  <c:v>12.346416999999999</c:v>
                </c:pt>
                <c:pt idx="11">
                  <c:v>12.414719999999999</c:v>
                </c:pt>
                <c:pt idx="12">
                  <c:v>12.448566999999999</c:v>
                </c:pt>
                <c:pt idx="13">
                  <c:v>12.450023</c:v>
                </c:pt>
                <c:pt idx="14">
                  <c:v>12.521175999999999</c:v>
                </c:pt>
                <c:pt idx="15">
                  <c:v>12.596633000000001</c:v>
                </c:pt>
                <c:pt idx="16">
                  <c:v>12.658716</c:v>
                </c:pt>
                <c:pt idx="17">
                  <c:v>12.817673000000001</c:v>
                </c:pt>
                <c:pt idx="18">
                  <c:v>13.031209</c:v>
                </c:pt>
                <c:pt idx="19">
                  <c:v>13.243409</c:v>
                </c:pt>
                <c:pt idx="20">
                  <c:v>13.432843999999999</c:v>
                </c:pt>
                <c:pt idx="21">
                  <c:v>13.622909</c:v>
                </c:pt>
                <c:pt idx="22">
                  <c:v>13.752924</c:v>
                </c:pt>
                <c:pt idx="23">
                  <c:v>13.872622999999999</c:v>
                </c:pt>
                <c:pt idx="24">
                  <c:v>13.987298000000001</c:v>
                </c:pt>
                <c:pt idx="25">
                  <c:v>14.093615</c:v>
                </c:pt>
                <c:pt idx="26">
                  <c:v>14.147392999999999</c:v>
                </c:pt>
                <c:pt idx="27">
                  <c:v>14.121043</c:v>
                </c:pt>
                <c:pt idx="28">
                  <c:v>14.175246</c:v>
                </c:pt>
                <c:pt idx="29">
                  <c:v>14.283529</c:v>
                </c:pt>
                <c:pt idx="30">
                  <c:v>14.375922000000001</c:v>
                </c:pt>
                <c:pt idx="31">
                  <c:v>14.302288000000001</c:v>
                </c:pt>
                <c:pt idx="32">
                  <c:v>14.169395</c:v>
                </c:pt>
                <c:pt idx="33">
                  <c:v>14.109862</c:v>
                </c:pt>
                <c:pt idx="34">
                  <c:v>14.201221</c:v>
                </c:pt>
                <c:pt idx="35">
                  <c:v>14.336465</c:v>
                </c:pt>
                <c:pt idx="36">
                  <c:v>14.455249999999999</c:v>
                </c:pt>
                <c:pt idx="37">
                  <c:v>14.455084000000001</c:v>
                </c:pt>
                <c:pt idx="38">
                  <c:v>14.455084000000001</c:v>
                </c:pt>
                <c:pt idx="39">
                  <c:v>14.455084000000001</c:v>
                </c:pt>
                <c:pt idx="40">
                  <c:v>14.455084000000001</c:v>
                </c:pt>
                <c:pt idx="41">
                  <c:v>14.455084000000001</c:v>
                </c:pt>
                <c:pt idx="42">
                  <c:v>14.455084000000001</c:v>
                </c:pt>
                <c:pt idx="43">
                  <c:v>14.455084000000001</c:v>
                </c:pt>
                <c:pt idx="44">
                  <c:v>14.455084000000001</c:v>
                </c:pt>
                <c:pt idx="45">
                  <c:v>14.455084000000001</c:v>
                </c:pt>
                <c:pt idx="46">
                  <c:v>14.455084000000001</c:v>
                </c:pt>
                <c:pt idx="47">
                  <c:v>14.455084000000001</c:v>
                </c:pt>
                <c:pt idx="48">
                  <c:v>14.455084000000001</c:v>
                </c:pt>
                <c:pt idx="49">
                  <c:v>14.455084000000001</c:v>
                </c:pt>
                <c:pt idx="50">
                  <c:v>14.455084000000001</c:v>
                </c:pt>
                <c:pt idx="51">
                  <c:v>14.455084000000001</c:v>
                </c:pt>
                <c:pt idx="52">
                  <c:v>14.455084000000001</c:v>
                </c:pt>
                <c:pt idx="53">
                  <c:v>14.455084000000001</c:v>
                </c:pt>
                <c:pt idx="54">
                  <c:v>14.455084000000001</c:v>
                </c:pt>
                <c:pt idx="55">
                  <c:v>14.455084000000001</c:v>
                </c:pt>
                <c:pt idx="56">
                  <c:v>14.455083</c:v>
                </c:pt>
                <c:pt idx="57">
                  <c:v>14.455071999999999</c:v>
                </c:pt>
                <c:pt idx="58">
                  <c:v>14.455019</c:v>
                </c:pt>
                <c:pt idx="59">
                  <c:v>14.453843000000001</c:v>
                </c:pt>
                <c:pt idx="60">
                  <c:v>14.480051</c:v>
                </c:pt>
                <c:pt idx="61">
                  <c:v>14.492878000000001</c:v>
                </c:pt>
                <c:pt idx="62">
                  <c:v>14.464120999999999</c:v>
                </c:pt>
                <c:pt idx="63">
                  <c:v>14.482493</c:v>
                </c:pt>
                <c:pt idx="64">
                  <c:v>14.495379999999999</c:v>
                </c:pt>
                <c:pt idx="65">
                  <c:v>14.512446000000001</c:v>
                </c:pt>
                <c:pt idx="66">
                  <c:v>14.472699</c:v>
                </c:pt>
                <c:pt idx="67">
                  <c:v>14.462736999999999</c:v>
                </c:pt>
                <c:pt idx="68">
                  <c:v>14.464958000000001</c:v>
                </c:pt>
                <c:pt idx="69">
                  <c:v>14.653869</c:v>
                </c:pt>
                <c:pt idx="70">
                  <c:v>14.836257</c:v>
                </c:pt>
                <c:pt idx="71">
                  <c:v>15.027674000000001</c:v>
                </c:pt>
                <c:pt idx="72">
                  <c:v>15.213822</c:v>
                </c:pt>
                <c:pt idx="73">
                  <c:v>15.371576999999998</c:v>
                </c:pt>
                <c:pt idx="74">
                  <c:v>15.474754000000001</c:v>
                </c:pt>
                <c:pt idx="75">
                  <c:v>15.621376</c:v>
                </c:pt>
                <c:pt idx="76">
                  <c:v>15.766487</c:v>
                </c:pt>
                <c:pt idx="77">
                  <c:v>15.916067999999999</c:v>
                </c:pt>
                <c:pt idx="78">
                  <c:v>16.062398999999999</c:v>
                </c:pt>
                <c:pt idx="79">
                  <c:v>16.208566000000001</c:v>
                </c:pt>
                <c:pt idx="80">
                  <c:v>16.357796</c:v>
                </c:pt>
                <c:pt idx="81">
                  <c:v>16.495618999999998</c:v>
                </c:pt>
                <c:pt idx="82">
                  <c:v>16.659015</c:v>
                </c:pt>
                <c:pt idx="83">
                  <c:v>16.814682000000001</c:v>
                </c:pt>
                <c:pt idx="84">
                  <c:v>16.951848999999999</c:v>
                </c:pt>
                <c:pt idx="85">
                  <c:v>17.073186</c:v>
                </c:pt>
                <c:pt idx="86">
                  <c:v>17.223481</c:v>
                </c:pt>
                <c:pt idx="87">
                  <c:v>17.429137999999998</c:v>
                </c:pt>
                <c:pt idx="88">
                  <c:v>17.623214000000001</c:v>
                </c:pt>
                <c:pt idx="89">
                  <c:v>17.808805</c:v>
                </c:pt>
                <c:pt idx="90">
                  <c:v>17.997229999999998</c:v>
                </c:pt>
                <c:pt idx="91">
                  <c:v>18.192793000000002</c:v>
                </c:pt>
                <c:pt idx="92">
                  <c:v>18.694848</c:v>
                </c:pt>
              </c:numCache>
            </c:numRef>
          </c:val>
          <c:smooth val="0"/>
          <c:extLst>
            <c:ext xmlns:c16="http://schemas.microsoft.com/office/drawing/2014/chart" uri="{C3380CC4-5D6E-409C-BE32-E72D297353CC}">
              <c16:uniqueId val="{0000001A-6366-4A81-9087-C44AE987745E}"/>
            </c:ext>
          </c:extLst>
        </c:ser>
        <c:ser>
          <c:idx val="7"/>
          <c:order val="7"/>
          <c:tx>
            <c:strRef>
              <c:f>'Figure 15'!$S$6</c:f>
              <c:strCache>
                <c:ptCount val="1"/>
                <c:pt idx="0">
                  <c:v>2023</c:v>
                </c:pt>
              </c:strCache>
            </c:strRef>
          </c:tx>
          <c:spPr>
            <a:ln w="28575" cap="rnd">
              <a:solidFill>
                <a:srgbClr val="E06026"/>
              </a:solidFill>
              <a:round/>
            </a:ln>
            <a:effectLst/>
          </c:spPr>
          <c:marker>
            <c:symbol val="none"/>
          </c:marker>
          <c:dPt>
            <c:idx val="195"/>
            <c:marker>
              <c:symbol val="circle"/>
              <c:size val="8"/>
              <c:spPr>
                <a:solidFill>
                  <a:srgbClr val="E06026"/>
                </a:solidFill>
                <a:ln w="9525">
                  <a:solidFill>
                    <a:srgbClr val="E06026"/>
                  </a:solidFill>
                </a:ln>
                <a:effectLst/>
              </c:spPr>
            </c:marker>
            <c:bubble3D val="0"/>
            <c:extLst>
              <c:ext xmlns:c16="http://schemas.microsoft.com/office/drawing/2014/chart" uri="{C3380CC4-5D6E-409C-BE32-E72D297353CC}">
                <c16:uniqueId val="{0000001B-6366-4A81-9087-C44AE987745E}"/>
              </c:ext>
            </c:extLst>
          </c:dPt>
          <c:dPt>
            <c:idx val="225"/>
            <c:marker>
              <c:symbol val="none"/>
            </c:marker>
            <c:bubble3D val="0"/>
            <c:extLst>
              <c:ext xmlns:c16="http://schemas.microsoft.com/office/drawing/2014/chart" uri="{C3380CC4-5D6E-409C-BE32-E72D297353CC}">
                <c16:uniqueId val="{0000001C-6366-4A81-9087-C44AE987745E}"/>
              </c:ext>
            </c:extLst>
          </c:dPt>
          <c:dPt>
            <c:idx val="329"/>
            <c:marker>
              <c:symbol val="circle"/>
              <c:size val="8"/>
              <c:spPr>
                <a:solidFill>
                  <a:srgbClr val="E0601F"/>
                </a:solidFill>
                <a:ln w="9525">
                  <a:solidFill>
                    <a:srgbClr val="E0601F"/>
                  </a:solidFill>
                </a:ln>
                <a:effectLst/>
              </c:spPr>
            </c:marker>
            <c:bubble3D val="0"/>
            <c:extLst>
              <c:ext xmlns:c16="http://schemas.microsoft.com/office/drawing/2014/chart" uri="{C3380CC4-5D6E-409C-BE32-E72D297353CC}">
                <c16:uniqueId val="{0000001D-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15'!$S$280:$S$644</c:f>
              <c:numCache>
                <c:formatCode>0.0</c:formatCode>
                <c:ptCount val="365"/>
                <c:pt idx="92">
                  <c:v>18.694848</c:v>
                </c:pt>
                <c:pt idx="93">
                  <c:v>18.883901000000002</c:v>
                </c:pt>
                <c:pt idx="94">
                  <c:v>19.041544999999999</c:v>
                </c:pt>
                <c:pt idx="95">
                  <c:v>19.196629000000001</c:v>
                </c:pt>
                <c:pt idx="96">
                  <c:v>19.346455000000002</c:v>
                </c:pt>
                <c:pt idx="97">
                  <c:v>19.514195999999998</c:v>
                </c:pt>
                <c:pt idx="98">
                  <c:v>19.661129000000003</c:v>
                </c:pt>
                <c:pt idx="99">
                  <c:v>19.788277999999998</c:v>
                </c:pt>
                <c:pt idx="100">
                  <c:v>19.914651999999997</c:v>
                </c:pt>
                <c:pt idx="101">
                  <c:v>20.022641</c:v>
                </c:pt>
                <c:pt idx="102">
                  <c:v>20.051642000000001</c:v>
                </c:pt>
                <c:pt idx="103">
                  <c:v>20.146314999999998</c:v>
                </c:pt>
                <c:pt idx="104">
                  <c:v>20.224070000000001</c:v>
                </c:pt>
                <c:pt idx="105">
                  <c:v>20.335973000000003</c:v>
                </c:pt>
                <c:pt idx="106">
                  <c:v>20.463155</c:v>
                </c:pt>
                <c:pt idx="107">
                  <c:v>20.552105000000001</c:v>
                </c:pt>
                <c:pt idx="108">
                  <c:v>20.607392000000001</c:v>
                </c:pt>
                <c:pt idx="109">
                  <c:v>20.651028</c:v>
                </c:pt>
                <c:pt idx="110">
                  <c:v>20.707657999999999</c:v>
                </c:pt>
                <c:pt idx="111">
                  <c:v>20.792077000000003</c:v>
                </c:pt>
                <c:pt idx="112">
                  <c:v>20.879062999999999</c:v>
                </c:pt>
                <c:pt idx="113">
                  <c:v>20.971073000000001</c:v>
                </c:pt>
                <c:pt idx="114">
                  <c:v>21.04616</c:v>
                </c:pt>
                <c:pt idx="115">
                  <c:v>21.119803000000001</c:v>
                </c:pt>
                <c:pt idx="116">
                  <c:v>21.199187999999999</c:v>
                </c:pt>
                <c:pt idx="117">
                  <c:v>21.279807000000002</c:v>
                </c:pt>
                <c:pt idx="118">
                  <c:v>21.352395000000001</c:v>
                </c:pt>
                <c:pt idx="119">
                  <c:v>21.379868999999999</c:v>
                </c:pt>
                <c:pt idx="120">
                  <c:v>21.375362000000003</c:v>
                </c:pt>
                <c:pt idx="121">
                  <c:v>21.349973000000002</c:v>
                </c:pt>
                <c:pt idx="122">
                  <c:v>21.364021000000001</c:v>
                </c:pt>
                <c:pt idx="123">
                  <c:v>21.067874</c:v>
                </c:pt>
                <c:pt idx="124">
                  <c:v>21.071553999999999</c:v>
                </c:pt>
                <c:pt idx="125">
                  <c:v>21.084484</c:v>
                </c:pt>
                <c:pt idx="126">
                  <c:v>21.191556000000002</c:v>
                </c:pt>
                <c:pt idx="127">
                  <c:v>21.315538</c:v>
                </c:pt>
                <c:pt idx="128">
                  <c:v>21.411690999999998</c:v>
                </c:pt>
                <c:pt idx="129">
                  <c:v>21.527871999999999</c:v>
                </c:pt>
                <c:pt idx="130">
                  <c:v>21.651288000000001</c:v>
                </c:pt>
                <c:pt idx="131">
                  <c:v>21.686291000000001</c:v>
                </c:pt>
                <c:pt idx="132">
                  <c:v>21.763042000000002</c:v>
                </c:pt>
                <c:pt idx="133">
                  <c:v>21.870131000000001</c:v>
                </c:pt>
                <c:pt idx="134">
                  <c:v>21.982779999999998</c:v>
                </c:pt>
                <c:pt idx="135">
                  <c:v>22.090944</c:v>
                </c:pt>
                <c:pt idx="136">
                  <c:v>22.185449000000002</c:v>
                </c:pt>
                <c:pt idx="137">
                  <c:v>22.185873999999998</c:v>
                </c:pt>
                <c:pt idx="138">
                  <c:v>22.108622</c:v>
                </c:pt>
                <c:pt idx="139">
                  <c:v>22.03867</c:v>
                </c:pt>
                <c:pt idx="140">
                  <c:v>22.036860000000001</c:v>
                </c:pt>
                <c:pt idx="141">
                  <c:v>22.041917000000002</c:v>
                </c:pt>
                <c:pt idx="142">
                  <c:v>21.985451000000001</c:v>
                </c:pt>
                <c:pt idx="143">
                  <c:v>21.954084999999999</c:v>
                </c:pt>
                <c:pt idx="144">
                  <c:v>21.888482</c:v>
                </c:pt>
                <c:pt idx="145">
                  <c:v>21.921531999999999</c:v>
                </c:pt>
                <c:pt idx="146">
                  <c:v>22.042119</c:v>
                </c:pt>
                <c:pt idx="147">
                  <c:v>22.140382000000002</c:v>
                </c:pt>
                <c:pt idx="148">
                  <c:v>22.229651</c:v>
                </c:pt>
                <c:pt idx="149">
                  <c:v>22.328769999999999</c:v>
                </c:pt>
                <c:pt idx="150">
                  <c:v>22.434322999999999</c:v>
                </c:pt>
                <c:pt idx="151">
                  <c:v>22.557385</c:v>
                </c:pt>
                <c:pt idx="152">
                  <c:v>22.690206</c:v>
                </c:pt>
                <c:pt idx="153">
                  <c:v>22.803612000000001</c:v>
                </c:pt>
                <c:pt idx="154">
                  <c:v>22.896382000000003</c:v>
                </c:pt>
                <c:pt idx="155">
                  <c:v>22.989383999999998</c:v>
                </c:pt>
                <c:pt idx="156">
                  <c:v>23.068171</c:v>
                </c:pt>
                <c:pt idx="157">
                  <c:v>23.140166000000001</c:v>
                </c:pt>
                <c:pt idx="158">
                  <c:v>23.199733999999999</c:v>
                </c:pt>
                <c:pt idx="159">
                  <c:v>23.262468999999999</c:v>
                </c:pt>
                <c:pt idx="160">
                  <c:v>23.329457999999999</c:v>
                </c:pt>
                <c:pt idx="161">
                  <c:v>23.438724999999998</c:v>
                </c:pt>
                <c:pt idx="162">
                  <c:v>23.515005000000002</c:v>
                </c:pt>
                <c:pt idx="163">
                  <c:v>23.593890999999999</c:v>
                </c:pt>
                <c:pt idx="164">
                  <c:v>23.664853000000001</c:v>
                </c:pt>
                <c:pt idx="165">
                  <c:v>23.687284999999999</c:v>
                </c:pt>
                <c:pt idx="166">
                  <c:v>23.725940999999999</c:v>
                </c:pt>
                <c:pt idx="167">
                  <c:v>23.795261999999997</c:v>
                </c:pt>
                <c:pt idx="168">
                  <c:v>23.891582</c:v>
                </c:pt>
                <c:pt idx="169">
                  <c:v>23.976628000000002</c:v>
                </c:pt>
                <c:pt idx="170">
                  <c:v>24.071427</c:v>
                </c:pt>
                <c:pt idx="171">
                  <c:v>24.146321</c:v>
                </c:pt>
                <c:pt idx="172">
                  <c:v>24.223395</c:v>
                </c:pt>
                <c:pt idx="173">
                  <c:v>24.319755000000001</c:v>
                </c:pt>
                <c:pt idx="174">
                  <c:v>24.399882000000002</c:v>
                </c:pt>
                <c:pt idx="175">
                  <c:v>24.497612</c:v>
                </c:pt>
                <c:pt idx="176">
                  <c:v>24.580633000000002</c:v>
                </c:pt>
                <c:pt idx="177">
                  <c:v>24.563689999999998</c:v>
                </c:pt>
                <c:pt idx="178">
                  <c:v>24.503143000000001</c:v>
                </c:pt>
                <c:pt idx="179">
                  <c:v>24.516624</c:v>
                </c:pt>
                <c:pt idx="180">
                  <c:v>24.429455000000001</c:v>
                </c:pt>
                <c:pt idx="181">
                  <c:v>24.410831999999999</c:v>
                </c:pt>
                <c:pt idx="182">
                  <c:v>24.461153999999997</c:v>
                </c:pt>
                <c:pt idx="183">
                  <c:v>24.524025000000002</c:v>
                </c:pt>
                <c:pt idx="184">
                  <c:v>24.581084999999998</c:v>
                </c:pt>
                <c:pt idx="185">
                  <c:v>24.664041000000001</c:v>
                </c:pt>
                <c:pt idx="186">
                  <c:v>24.735049</c:v>
                </c:pt>
                <c:pt idx="187">
                  <c:v>24.818228999999999</c:v>
                </c:pt>
                <c:pt idx="188">
                  <c:v>24.906772</c:v>
                </c:pt>
                <c:pt idx="189">
                  <c:v>25.010508000000002</c:v>
                </c:pt>
                <c:pt idx="190">
                  <c:v>25.097370999999999</c:v>
                </c:pt>
                <c:pt idx="191">
                  <c:v>25.127737</c:v>
                </c:pt>
                <c:pt idx="192">
                  <c:v>25.153294000000002</c:v>
                </c:pt>
                <c:pt idx="193">
                  <c:v>25.152562999999997</c:v>
                </c:pt>
                <c:pt idx="194">
                  <c:v>25.148878</c:v>
                </c:pt>
                <c:pt idx="195">
                  <c:v>25.172104000000001</c:v>
                </c:pt>
                <c:pt idx="196">
                  <c:v>25.161044</c:v>
                </c:pt>
                <c:pt idx="197">
                  <c:v>25.059407999999998</c:v>
                </c:pt>
                <c:pt idx="198">
                  <c:v>25.007538</c:v>
                </c:pt>
                <c:pt idx="199">
                  <c:v>25.058378000000001</c:v>
                </c:pt>
                <c:pt idx="200">
                  <c:v>24.965190999999997</c:v>
                </c:pt>
                <c:pt idx="201">
                  <c:v>24.92173</c:v>
                </c:pt>
                <c:pt idx="202">
                  <c:v>24.873875000000002</c:v>
                </c:pt>
                <c:pt idx="203">
                  <c:v>24.860415</c:v>
                </c:pt>
                <c:pt idx="204">
                  <c:v>24.889157999999998</c:v>
                </c:pt>
                <c:pt idx="205">
                  <c:v>24.938179000000002</c:v>
                </c:pt>
                <c:pt idx="206">
                  <c:v>25.019508000000002</c:v>
                </c:pt>
                <c:pt idx="207">
                  <c:v>25.053936</c:v>
                </c:pt>
                <c:pt idx="208">
                  <c:v>25.032263</c:v>
                </c:pt>
                <c:pt idx="209">
                  <c:v>24.959195000000001</c:v>
                </c:pt>
                <c:pt idx="210">
                  <c:v>24.891901000000001</c:v>
                </c:pt>
                <c:pt idx="211">
                  <c:v>24.721455000000002</c:v>
                </c:pt>
                <c:pt idx="212">
                  <c:v>24.521249000000001</c:v>
                </c:pt>
                <c:pt idx="213">
                  <c:v>24.467690999999999</c:v>
                </c:pt>
                <c:pt idx="214">
                  <c:v>24.464204000000002</c:v>
                </c:pt>
                <c:pt idx="215">
                  <c:v>24.467432000000002</c:v>
                </c:pt>
                <c:pt idx="216">
                  <c:v>24.397952</c:v>
                </c:pt>
                <c:pt idx="217">
                  <c:v>24.240102999999998</c:v>
                </c:pt>
                <c:pt idx="218">
                  <c:v>24.028296999999998</c:v>
                </c:pt>
                <c:pt idx="219">
                  <c:v>23.785226999999999</c:v>
                </c:pt>
                <c:pt idx="220">
                  <c:v>23.561541000000002</c:v>
                </c:pt>
                <c:pt idx="221">
                  <c:v>23.389772000000001</c:v>
                </c:pt>
                <c:pt idx="222">
                  <c:v>23.329134999999997</c:v>
                </c:pt>
                <c:pt idx="223">
                  <c:v>23.337330999999999</c:v>
                </c:pt>
                <c:pt idx="224">
                  <c:v>23.481984000000001</c:v>
                </c:pt>
                <c:pt idx="225">
                  <c:v>23.627141999999999</c:v>
                </c:pt>
                <c:pt idx="226">
                  <c:v>23.753027999999997</c:v>
                </c:pt>
                <c:pt idx="227">
                  <c:v>23.732585</c:v>
                </c:pt>
                <c:pt idx="228">
                  <c:v>23.65091</c:v>
                </c:pt>
                <c:pt idx="229">
                  <c:v>23.524661000000002</c:v>
                </c:pt>
                <c:pt idx="230">
                  <c:v>23.428865000000002</c:v>
                </c:pt>
                <c:pt idx="231">
                  <c:v>23.444585</c:v>
                </c:pt>
                <c:pt idx="232">
                  <c:v>23.391404999999999</c:v>
                </c:pt>
                <c:pt idx="233">
                  <c:v>23.242319999999999</c:v>
                </c:pt>
                <c:pt idx="234">
                  <c:v>23.073725</c:v>
                </c:pt>
                <c:pt idx="235">
                  <c:v>22.996808000000001</c:v>
                </c:pt>
                <c:pt idx="236">
                  <c:v>22.945983999999999</c:v>
                </c:pt>
                <c:pt idx="237">
                  <c:v>22.868130000000001</c:v>
                </c:pt>
                <c:pt idx="238">
                  <c:v>22.896313999999997</c:v>
                </c:pt>
                <c:pt idx="239">
                  <c:v>22.941800999999998</c:v>
                </c:pt>
                <c:pt idx="240">
                  <c:v>22.988848000000001</c:v>
                </c:pt>
                <c:pt idx="241">
                  <c:v>23.132471000000002</c:v>
                </c:pt>
                <c:pt idx="242">
                  <c:v>23.253805</c:v>
                </c:pt>
                <c:pt idx="243">
                  <c:v>23.383337999999998</c:v>
                </c:pt>
                <c:pt idx="244">
                  <c:v>23.427482999999999</c:v>
                </c:pt>
                <c:pt idx="245">
                  <c:v>23.523319999999998</c:v>
                </c:pt>
                <c:pt idx="246">
                  <c:v>23.624276999999999</c:v>
                </c:pt>
                <c:pt idx="247">
                  <c:v>23.740475</c:v>
                </c:pt>
                <c:pt idx="248">
                  <c:v>23.878357999999999</c:v>
                </c:pt>
                <c:pt idx="249">
                  <c:v>23.995815</c:v>
                </c:pt>
                <c:pt idx="250">
                  <c:v>24.123373999999998</c:v>
                </c:pt>
                <c:pt idx="251">
                  <c:v>24.185585</c:v>
                </c:pt>
                <c:pt idx="252">
                  <c:v>24.252284</c:v>
                </c:pt>
                <c:pt idx="253">
                  <c:v>24.311416000000001</c:v>
                </c:pt>
                <c:pt idx="254">
                  <c:v>24.384573</c:v>
                </c:pt>
                <c:pt idx="255">
                  <c:v>24.404367999999998</c:v>
                </c:pt>
                <c:pt idx="256">
                  <c:v>24.426033</c:v>
                </c:pt>
                <c:pt idx="257">
                  <c:v>24.431155</c:v>
                </c:pt>
                <c:pt idx="258">
                  <c:v>24.492155999999998</c:v>
                </c:pt>
                <c:pt idx="259">
                  <c:v>24.522551</c:v>
                </c:pt>
                <c:pt idx="260">
                  <c:v>24.502779</c:v>
                </c:pt>
                <c:pt idx="261">
                  <c:v>24.285895</c:v>
                </c:pt>
                <c:pt idx="262">
                  <c:v>23.921645999999999</c:v>
                </c:pt>
                <c:pt idx="263">
                  <c:v>23.554635999999999</c:v>
                </c:pt>
                <c:pt idx="264">
                  <c:v>23.360597000000002</c:v>
                </c:pt>
                <c:pt idx="265">
                  <c:v>23.247392999999999</c:v>
                </c:pt>
                <c:pt idx="266">
                  <c:v>23.317843</c:v>
                </c:pt>
                <c:pt idx="267">
                  <c:v>23.338922999999998</c:v>
                </c:pt>
                <c:pt idx="268">
                  <c:v>23.269701000000001</c:v>
                </c:pt>
                <c:pt idx="269">
                  <c:v>23.122597000000003</c:v>
                </c:pt>
                <c:pt idx="270">
                  <c:v>22.841214000000001</c:v>
                </c:pt>
                <c:pt idx="271">
                  <c:v>22.650325000000002</c:v>
                </c:pt>
                <c:pt idx="272">
                  <c:v>22.545475</c:v>
                </c:pt>
                <c:pt idx="273">
                  <c:v>22.506550000000001</c:v>
                </c:pt>
                <c:pt idx="274">
                  <c:v>22.411141000000001</c:v>
                </c:pt>
                <c:pt idx="275">
                  <c:v>22.173830000000002</c:v>
                </c:pt>
                <c:pt idx="276">
                  <c:v>21.985898000000002</c:v>
                </c:pt>
                <c:pt idx="277">
                  <c:v>21.971451000000002</c:v>
                </c:pt>
                <c:pt idx="278">
                  <c:v>21.960588999999999</c:v>
                </c:pt>
                <c:pt idx="279">
                  <c:v>22.021046999999999</c:v>
                </c:pt>
                <c:pt idx="280">
                  <c:v>22.069519</c:v>
                </c:pt>
                <c:pt idx="281">
                  <c:v>22.172348999999997</c:v>
                </c:pt>
                <c:pt idx="282">
                  <c:v>22.230307</c:v>
                </c:pt>
                <c:pt idx="283">
                  <c:v>22.306871999999998</c:v>
                </c:pt>
                <c:pt idx="284">
                  <c:v>22.355883000000002</c:v>
                </c:pt>
                <c:pt idx="285">
                  <c:v>22.341024000000001</c:v>
                </c:pt>
                <c:pt idx="286">
                  <c:v>22.358242999999998</c:v>
                </c:pt>
                <c:pt idx="287">
                  <c:v>22.401340000000001</c:v>
                </c:pt>
                <c:pt idx="288">
                  <c:v>22.333589</c:v>
                </c:pt>
                <c:pt idx="289">
                  <c:v>22.198439999999998</c:v>
                </c:pt>
                <c:pt idx="290">
                  <c:v>22.005517000000001</c:v>
                </c:pt>
                <c:pt idx="291">
                  <c:v>21.734672</c:v>
                </c:pt>
                <c:pt idx="292">
                  <c:v>21.421799</c:v>
                </c:pt>
                <c:pt idx="293">
                  <c:v>21.203744999999998</c:v>
                </c:pt>
                <c:pt idx="294">
                  <c:v>21.136705999999997</c:v>
                </c:pt>
                <c:pt idx="295">
                  <c:v>21.100283999999998</c:v>
                </c:pt>
                <c:pt idx="296">
                  <c:v>21.005256000000003</c:v>
                </c:pt>
                <c:pt idx="297">
                  <c:v>20.890312000000002</c:v>
                </c:pt>
                <c:pt idx="298">
                  <c:v>20.752834999999997</c:v>
                </c:pt>
                <c:pt idx="299">
                  <c:v>20.665829000000002</c:v>
                </c:pt>
                <c:pt idx="300">
                  <c:v>20.695957</c:v>
                </c:pt>
                <c:pt idx="301">
                  <c:v>20.774992999999998</c:v>
                </c:pt>
                <c:pt idx="302">
                  <c:v>20.839164</c:v>
                </c:pt>
                <c:pt idx="303">
                  <c:v>20.888279999999998</c:v>
                </c:pt>
                <c:pt idx="304">
                  <c:v>20.830499</c:v>
                </c:pt>
                <c:pt idx="305">
                  <c:v>20.812382000000003</c:v>
                </c:pt>
                <c:pt idx="306">
                  <c:v>20.849508</c:v>
                </c:pt>
                <c:pt idx="307">
                  <c:v>20.887568999999999</c:v>
                </c:pt>
                <c:pt idx="308">
                  <c:v>20.823373</c:v>
                </c:pt>
                <c:pt idx="309">
                  <c:v>20.771346000000001</c:v>
                </c:pt>
                <c:pt idx="310">
                  <c:v>20.664861999999999</c:v>
                </c:pt>
                <c:pt idx="311">
                  <c:v>20.517792</c:v>
                </c:pt>
                <c:pt idx="312">
                  <c:v>20.505544999999998</c:v>
                </c:pt>
                <c:pt idx="313">
                  <c:v>20.459605</c:v>
                </c:pt>
                <c:pt idx="314">
                  <c:v>20.421028</c:v>
                </c:pt>
                <c:pt idx="315">
                  <c:v>20.368068999999998</c:v>
                </c:pt>
                <c:pt idx="316">
                  <c:v>20.243383999999999</c:v>
                </c:pt>
                <c:pt idx="317">
                  <c:v>19.913360000000001</c:v>
                </c:pt>
                <c:pt idx="318">
                  <c:v>19.600849999999998</c:v>
                </c:pt>
                <c:pt idx="319">
                  <c:v>19.390248</c:v>
                </c:pt>
                <c:pt idx="320">
                  <c:v>19.191534999999998</c:v>
                </c:pt>
                <c:pt idx="321">
                  <c:v>19.035261999999999</c:v>
                </c:pt>
                <c:pt idx="322">
                  <c:v>19.056391999999999</c:v>
                </c:pt>
                <c:pt idx="323">
                  <c:v>19.156832999999999</c:v>
                </c:pt>
                <c:pt idx="324">
                  <c:v>19.198656</c:v>
                </c:pt>
                <c:pt idx="325">
                  <c:v>19.130503000000001</c:v>
                </c:pt>
                <c:pt idx="326">
                  <c:v>19.029841000000001</c:v>
                </c:pt>
                <c:pt idx="327">
                  <c:v>18.999649000000002</c:v>
                </c:pt>
                <c:pt idx="328">
                  <c:v>18.934716000000002</c:v>
                </c:pt>
                <c:pt idx="329">
                  <c:v>18.915011</c:v>
                </c:pt>
                <c:pt idx="330">
                  <c:v>18.960343999999999</c:v>
                </c:pt>
                <c:pt idx="331">
                  <c:v>18.969522000000001</c:v>
                </c:pt>
                <c:pt idx="332">
                  <c:v>19.055420999999999</c:v>
                </c:pt>
                <c:pt idx="333">
                  <c:v>19.075923</c:v>
                </c:pt>
                <c:pt idx="334">
                  <c:v>19.050259999999998</c:v>
                </c:pt>
                <c:pt idx="335">
                  <c:v>18.96799</c:v>
                </c:pt>
                <c:pt idx="336">
                  <c:v>18.933555999999999</c:v>
                </c:pt>
                <c:pt idx="337">
                  <c:v>18.994371999999998</c:v>
                </c:pt>
                <c:pt idx="338">
                  <c:v>19.062670999999998</c:v>
                </c:pt>
                <c:pt idx="339">
                  <c:v>19.049551000000001</c:v>
                </c:pt>
                <c:pt idx="340">
                  <c:v>19.059260999999999</c:v>
                </c:pt>
                <c:pt idx="341">
                  <c:v>19.137520000000002</c:v>
                </c:pt>
                <c:pt idx="342">
                  <c:v>19.003543000000001</c:v>
                </c:pt>
                <c:pt idx="343">
                  <c:v>18.961067</c:v>
                </c:pt>
                <c:pt idx="344">
                  <c:v>18.958116999999998</c:v>
                </c:pt>
                <c:pt idx="345">
                  <c:v>18.989394000000001</c:v>
                </c:pt>
                <c:pt idx="346">
                  <c:v>19.023655999999999</c:v>
                </c:pt>
                <c:pt idx="347">
                  <c:v>19.08231</c:v>
                </c:pt>
                <c:pt idx="348">
                  <c:v>19.178000000000001</c:v>
                </c:pt>
                <c:pt idx="349">
                  <c:v>19.311332</c:v>
                </c:pt>
                <c:pt idx="350">
                  <c:v>19.43779</c:v>
                </c:pt>
                <c:pt idx="351">
                  <c:v>19.561258000000002</c:v>
                </c:pt>
                <c:pt idx="352">
                  <c:v>19.665766999999999</c:v>
                </c:pt>
                <c:pt idx="353">
                  <c:v>19.789512999999999</c:v>
                </c:pt>
                <c:pt idx="354">
                  <c:v>19.854029999999998</c:v>
                </c:pt>
                <c:pt idx="355">
                  <c:v>19.906727999999998</c:v>
                </c:pt>
                <c:pt idx="356">
                  <c:v>19.982133999999999</c:v>
                </c:pt>
                <c:pt idx="357">
                  <c:v>20.080845</c:v>
                </c:pt>
                <c:pt idx="358">
                  <c:v>20.211822000000002</c:v>
                </c:pt>
                <c:pt idx="359">
                  <c:v>20.323609000000001</c:v>
                </c:pt>
                <c:pt idx="360">
                  <c:v>20.386685</c:v>
                </c:pt>
                <c:pt idx="361">
                  <c:v>20.445281999999999</c:v>
                </c:pt>
                <c:pt idx="362">
                  <c:v>20.517011</c:v>
                </c:pt>
                <c:pt idx="363">
                  <c:v>20.58004</c:v>
                </c:pt>
                <c:pt idx="364">
                  <c:v>20.645478999999998</c:v>
                </c:pt>
              </c:numCache>
            </c:numRef>
          </c:val>
          <c:smooth val="0"/>
          <c:extLst>
            <c:ext xmlns:c16="http://schemas.microsoft.com/office/drawing/2014/chart" uri="{C3380CC4-5D6E-409C-BE32-E72D297353CC}">
              <c16:uniqueId val="{0000001E-6366-4A81-9087-C44AE987745E}"/>
            </c:ext>
          </c:extLst>
        </c:ser>
        <c:ser>
          <c:idx val="9"/>
          <c:order val="8"/>
          <c:tx>
            <c:strRef>
              <c:f>'Figure 15'!$T$6</c:f>
              <c:strCache>
                <c:ptCount val="1"/>
                <c:pt idx="0">
                  <c:v>2023</c:v>
                </c:pt>
              </c:strCache>
            </c:strRef>
          </c:tx>
          <c:spPr>
            <a:ln w="28575" cap="rnd">
              <a:solidFill>
                <a:srgbClr val="E06026"/>
              </a:solidFill>
              <a:round/>
            </a:ln>
            <a:effectLst/>
          </c:spPr>
          <c:marker>
            <c:symbol val="none"/>
          </c:marker>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15'!$T$280:$T$644</c:f>
              <c:numCache>
                <c:formatCode>0.0</c:formatCode>
                <c:ptCount val="365"/>
                <c:pt idx="0">
                  <c:v>20.706554000000001</c:v>
                </c:pt>
                <c:pt idx="1">
                  <c:v>20.791387999999998</c:v>
                </c:pt>
                <c:pt idx="2">
                  <c:v>20.844034000000001</c:v>
                </c:pt>
                <c:pt idx="3">
                  <c:v>20.728953000000001</c:v>
                </c:pt>
                <c:pt idx="4">
                  <c:v>20.556704</c:v>
                </c:pt>
                <c:pt idx="5">
                  <c:v>20.375147000000002</c:v>
                </c:pt>
                <c:pt idx="6">
                  <c:v>20.258586999999999</c:v>
                </c:pt>
                <c:pt idx="7">
                  <c:v>20.206486000000002</c:v>
                </c:pt>
                <c:pt idx="8">
                  <c:v>20.150891999999999</c:v>
                </c:pt>
                <c:pt idx="9">
                  <c:v>20.153205000000003</c:v>
                </c:pt>
                <c:pt idx="10">
                  <c:v>20.184661999999999</c:v>
                </c:pt>
                <c:pt idx="11">
                  <c:v>20.184950000000001</c:v>
                </c:pt>
                <c:pt idx="12">
                  <c:v>20.132715000000001</c:v>
                </c:pt>
                <c:pt idx="13">
                  <c:v>20.142825000000002</c:v>
                </c:pt>
                <c:pt idx="14">
                  <c:v>20.109411000000001</c:v>
                </c:pt>
                <c:pt idx="15">
                  <c:v>19.926162000000001</c:v>
                </c:pt>
                <c:pt idx="16">
                  <c:v>19.801107999999999</c:v>
                </c:pt>
                <c:pt idx="17">
                  <c:v>19.771179</c:v>
                </c:pt>
                <c:pt idx="18">
                  <c:v>19.772428999999999</c:v>
                </c:pt>
                <c:pt idx="19">
                  <c:v>19.787887999999999</c:v>
                </c:pt>
                <c:pt idx="20">
                  <c:v>19.877317999999999</c:v>
                </c:pt>
                <c:pt idx="21">
                  <c:v>19.852778999999998</c:v>
                </c:pt>
                <c:pt idx="22">
                  <c:v>19.837710999999999</c:v>
                </c:pt>
                <c:pt idx="23">
                  <c:v>19.826105999999999</c:v>
                </c:pt>
                <c:pt idx="24">
                  <c:v>19.689079000000003</c:v>
                </c:pt>
                <c:pt idx="25">
                  <c:v>19.573738000000002</c:v>
                </c:pt>
                <c:pt idx="26">
                  <c:v>19.625737000000001</c:v>
                </c:pt>
                <c:pt idx="27">
                  <c:v>19.696331999999998</c:v>
                </c:pt>
                <c:pt idx="28">
                  <c:v>19.766036</c:v>
                </c:pt>
                <c:pt idx="29">
                  <c:v>19.833448000000001</c:v>
                </c:pt>
                <c:pt idx="30">
                  <c:v>19.799996999999998</c:v>
                </c:pt>
                <c:pt idx="31">
                  <c:v>19.735579000000001</c:v>
                </c:pt>
                <c:pt idx="32">
                  <c:v>19.668811000000002</c:v>
                </c:pt>
                <c:pt idx="33">
                  <c:v>19.650783000000001</c:v>
                </c:pt>
                <c:pt idx="34">
                  <c:v>19.673017000000002</c:v>
                </c:pt>
                <c:pt idx="35">
                  <c:v>19.732594000000002</c:v>
                </c:pt>
                <c:pt idx="36">
                  <c:v>19.791897000000002</c:v>
                </c:pt>
                <c:pt idx="37">
                  <c:v>19.880678</c:v>
                </c:pt>
                <c:pt idx="38">
                  <c:v>19.947479999999999</c:v>
                </c:pt>
                <c:pt idx="39">
                  <c:v>19.954090000000001</c:v>
                </c:pt>
                <c:pt idx="40">
                  <c:v>19.961793</c:v>
                </c:pt>
                <c:pt idx="41">
                  <c:v>19.901100999999997</c:v>
                </c:pt>
                <c:pt idx="42">
                  <c:v>19.846017</c:v>
                </c:pt>
                <c:pt idx="43">
                  <c:v>19.69407</c:v>
                </c:pt>
                <c:pt idx="44">
                  <c:v>19.711040000000001</c:v>
                </c:pt>
                <c:pt idx="45">
                  <c:v>19.723345000000002</c:v>
                </c:pt>
                <c:pt idx="46">
                  <c:v>19.641722000000001</c:v>
                </c:pt>
                <c:pt idx="47">
                  <c:v>19.664953000000001</c:v>
                </c:pt>
                <c:pt idx="48">
                  <c:v>19.695823000000001</c:v>
                </c:pt>
                <c:pt idx="49">
                  <c:v>19.679418000000002</c:v>
                </c:pt>
                <c:pt idx="50">
                  <c:v>19.628168000000002</c:v>
                </c:pt>
                <c:pt idx="51">
                  <c:v>19.587095000000001</c:v>
                </c:pt>
                <c:pt idx="52">
                  <c:v>19.566659000000001</c:v>
                </c:pt>
                <c:pt idx="53">
                  <c:v>19.588967</c:v>
                </c:pt>
                <c:pt idx="54">
                  <c:v>19.669043000000002</c:v>
                </c:pt>
                <c:pt idx="55">
                  <c:v>19.788118999999998</c:v>
                </c:pt>
                <c:pt idx="56">
                  <c:v>19.922105999999999</c:v>
                </c:pt>
                <c:pt idx="57">
                  <c:v>20.035530999999999</c:v>
                </c:pt>
                <c:pt idx="58">
                  <c:v>20.158586</c:v>
                </c:pt>
                <c:pt idx="59">
                  <c:v>20.257162000000001</c:v>
                </c:pt>
                <c:pt idx="60">
                  <c:v>20.348262999999999</c:v>
                </c:pt>
                <c:pt idx="61">
                  <c:v>20.288846000000003</c:v>
                </c:pt>
                <c:pt idx="62">
                  <c:v>20.397202</c:v>
                </c:pt>
                <c:pt idx="63">
                  <c:v>20.48977</c:v>
                </c:pt>
                <c:pt idx="64">
                  <c:v>20.534041000000002</c:v>
                </c:pt>
                <c:pt idx="65">
                  <c:v>20.54522</c:v>
                </c:pt>
                <c:pt idx="66">
                  <c:v>20.510963</c:v>
                </c:pt>
                <c:pt idx="67">
                  <c:v>20.488544000000001</c:v>
                </c:pt>
                <c:pt idx="68">
                  <c:v>20.444324999999999</c:v>
                </c:pt>
                <c:pt idx="69">
                  <c:v>20.476029999999998</c:v>
                </c:pt>
                <c:pt idx="70">
                  <c:v>20.545604000000001</c:v>
                </c:pt>
                <c:pt idx="71">
                  <c:v>20.590871</c:v>
                </c:pt>
                <c:pt idx="72">
                  <c:v>20.553778999999999</c:v>
                </c:pt>
                <c:pt idx="73">
                  <c:v>20.533618999999998</c:v>
                </c:pt>
                <c:pt idx="74">
                  <c:v>20.511635999999999</c:v>
                </c:pt>
                <c:pt idx="75">
                  <c:v>20.513182</c:v>
                </c:pt>
                <c:pt idx="76">
                  <c:v>20.554068999999998</c:v>
                </c:pt>
                <c:pt idx="77">
                  <c:v>20.574238000000001</c:v>
                </c:pt>
                <c:pt idx="78">
                  <c:v>20.554977999999998</c:v>
                </c:pt>
                <c:pt idx="79">
                  <c:v>20.553180000000001</c:v>
                </c:pt>
                <c:pt idx="80">
                  <c:v>20.587223999999999</c:v>
                </c:pt>
                <c:pt idx="81">
                  <c:v>20.635114000000002</c:v>
                </c:pt>
                <c:pt idx="82">
                  <c:v>20.706806</c:v>
                </c:pt>
                <c:pt idx="83">
                  <c:v>20.779582999999999</c:v>
                </c:pt>
                <c:pt idx="84">
                  <c:v>20.852034</c:v>
                </c:pt>
                <c:pt idx="85">
                  <c:v>20.936143000000001</c:v>
                </c:pt>
                <c:pt idx="86">
                  <c:v>21.028214999999999</c:v>
                </c:pt>
                <c:pt idx="87">
                  <c:v>21.120080000000002</c:v>
                </c:pt>
                <c:pt idx="88">
                  <c:v>21.213048999999998</c:v>
                </c:pt>
                <c:pt idx="89">
                  <c:v>21.321473000000001</c:v>
                </c:pt>
                <c:pt idx="90">
                  <c:v>21.436527999999999</c:v>
                </c:pt>
                <c:pt idx="91">
                  <c:v>21.559901</c:v>
                </c:pt>
                <c:pt idx="92">
                  <c:v>21.566834999999998</c:v>
                </c:pt>
              </c:numCache>
            </c:numRef>
          </c:val>
          <c:smooth val="0"/>
          <c:extLst>
            <c:ext xmlns:c16="http://schemas.microsoft.com/office/drawing/2014/chart" uri="{C3380CC4-5D6E-409C-BE32-E72D297353CC}">
              <c16:uniqueId val="{0000001F-6366-4A81-9087-C44AE987745E}"/>
            </c:ext>
          </c:extLst>
        </c:ser>
        <c:ser>
          <c:idx val="8"/>
          <c:order val="9"/>
          <c:tx>
            <c:strRef>
              <c:f>'Figure 15'!$U$6</c:f>
              <c:strCache>
                <c:ptCount val="1"/>
                <c:pt idx="0">
                  <c:v>2024</c:v>
                </c:pt>
              </c:strCache>
            </c:strRef>
          </c:tx>
          <c:spPr>
            <a:ln w="28575" cap="rnd">
              <a:solidFill>
                <a:srgbClr val="7030A0"/>
              </a:solidFill>
              <a:round/>
            </a:ln>
            <a:effectLst/>
          </c:spPr>
          <c:marker>
            <c:symbol val="none"/>
          </c:marker>
          <c:dPt>
            <c:idx val="312"/>
            <c:marker>
              <c:symbol val="circle"/>
              <c:size val="8"/>
              <c:spPr>
                <a:solidFill>
                  <a:srgbClr val="7030A0"/>
                </a:solidFill>
                <a:ln w="9525">
                  <a:solidFill>
                    <a:srgbClr val="7030A0"/>
                  </a:solidFill>
                </a:ln>
                <a:effectLst/>
              </c:spPr>
            </c:marker>
            <c:bubble3D val="0"/>
            <c:extLst>
              <c:ext xmlns:c16="http://schemas.microsoft.com/office/drawing/2014/chart" uri="{C3380CC4-5D6E-409C-BE32-E72D297353CC}">
                <c16:uniqueId val="{00000020-6366-4A81-9087-C44AE987745E}"/>
              </c:ext>
            </c:extLst>
          </c:dPt>
          <c:dPt>
            <c:idx val="326"/>
            <c:marker>
              <c:symbol val="none"/>
            </c:marker>
            <c:bubble3D val="0"/>
            <c:extLst>
              <c:ext xmlns:c16="http://schemas.microsoft.com/office/drawing/2014/chart" uri="{C3380CC4-5D6E-409C-BE32-E72D297353CC}">
                <c16:uniqueId val="{00000021-6366-4A81-9087-C44AE987745E}"/>
              </c:ext>
            </c:extLst>
          </c:dPt>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15'!$U$280:$U$644</c:f>
              <c:numCache>
                <c:formatCode>0.0</c:formatCode>
                <c:ptCount val="365"/>
                <c:pt idx="92">
                  <c:v>21.566834999999998</c:v>
                </c:pt>
                <c:pt idx="93">
                  <c:v>21.657677</c:v>
                </c:pt>
                <c:pt idx="94">
                  <c:v>21.705492999999997</c:v>
                </c:pt>
                <c:pt idx="95">
                  <c:v>21.749172999999999</c:v>
                </c:pt>
                <c:pt idx="96">
                  <c:v>21.791734999999999</c:v>
                </c:pt>
                <c:pt idx="97">
                  <c:v>21.85961</c:v>
                </c:pt>
                <c:pt idx="98">
                  <c:v>21.927827000000001</c:v>
                </c:pt>
                <c:pt idx="99">
                  <c:v>21.967933000000002</c:v>
                </c:pt>
                <c:pt idx="100">
                  <c:v>21.997312999999998</c:v>
                </c:pt>
                <c:pt idx="101">
                  <c:v>22.037877000000002</c:v>
                </c:pt>
                <c:pt idx="102">
                  <c:v>22.100556000000001</c:v>
                </c:pt>
                <c:pt idx="103">
                  <c:v>22.191240000000001</c:v>
                </c:pt>
                <c:pt idx="104">
                  <c:v>22.283276999999998</c:v>
                </c:pt>
                <c:pt idx="105">
                  <c:v>22.365677999999999</c:v>
                </c:pt>
                <c:pt idx="106">
                  <c:v>22.401035</c:v>
                </c:pt>
                <c:pt idx="107">
                  <c:v>22.423559000000001</c:v>
                </c:pt>
                <c:pt idx="108">
                  <c:v>22.438099999999999</c:v>
                </c:pt>
                <c:pt idx="109">
                  <c:v>22.447647</c:v>
                </c:pt>
                <c:pt idx="110">
                  <c:v>22.449812999999999</c:v>
                </c:pt>
                <c:pt idx="111">
                  <c:v>22.444929999999999</c:v>
                </c:pt>
                <c:pt idx="112">
                  <c:v>22.419383000000003</c:v>
                </c:pt>
                <c:pt idx="113">
                  <c:v>22.377230000000001</c:v>
                </c:pt>
                <c:pt idx="114">
                  <c:v>22.318601999999998</c:v>
                </c:pt>
                <c:pt idx="115">
                  <c:v>22.274034</c:v>
                </c:pt>
                <c:pt idx="116">
                  <c:v>22.226172999999999</c:v>
                </c:pt>
                <c:pt idx="117">
                  <c:v>22.226200000000002</c:v>
                </c:pt>
                <c:pt idx="118">
                  <c:v>22.208033</c:v>
                </c:pt>
                <c:pt idx="119">
                  <c:v>22.200111</c:v>
                </c:pt>
                <c:pt idx="120">
                  <c:v>22.152025000000002</c:v>
                </c:pt>
                <c:pt idx="121">
                  <c:v>22.050042000000001</c:v>
                </c:pt>
                <c:pt idx="122">
                  <c:v>21.957055</c:v>
                </c:pt>
                <c:pt idx="123">
                  <c:v>21.898444999999999</c:v>
                </c:pt>
                <c:pt idx="124">
                  <c:v>21.833098000000003</c:v>
                </c:pt>
                <c:pt idx="125">
                  <c:v>21.775200000000002</c:v>
                </c:pt>
                <c:pt idx="126">
                  <c:v>21.693269000000001</c:v>
                </c:pt>
                <c:pt idx="127">
                  <c:v>21.575537000000001</c:v>
                </c:pt>
                <c:pt idx="128">
                  <c:v>21.550785999999999</c:v>
                </c:pt>
                <c:pt idx="129">
                  <c:v>21.540879</c:v>
                </c:pt>
                <c:pt idx="130">
                  <c:v>21.547356000000001</c:v>
                </c:pt>
                <c:pt idx="131">
                  <c:v>21.587456</c:v>
                </c:pt>
                <c:pt idx="132">
                  <c:v>21.628648000000002</c:v>
                </c:pt>
                <c:pt idx="133">
                  <c:v>21.657658999999999</c:v>
                </c:pt>
                <c:pt idx="134">
                  <c:v>21.506841000000001</c:v>
                </c:pt>
                <c:pt idx="135">
                  <c:v>21.321711000000001</c:v>
                </c:pt>
                <c:pt idx="136">
                  <c:v>21.194552999999999</c:v>
                </c:pt>
                <c:pt idx="137">
                  <c:v>21.094643000000001</c:v>
                </c:pt>
                <c:pt idx="138">
                  <c:v>21.108939999999997</c:v>
                </c:pt>
                <c:pt idx="139">
                  <c:v>21.182436000000003</c:v>
                </c:pt>
                <c:pt idx="140">
                  <c:v>21.261911999999999</c:v>
                </c:pt>
                <c:pt idx="141">
                  <c:v>21.339645000000001</c:v>
                </c:pt>
                <c:pt idx="142">
                  <c:v>21.377656999999999</c:v>
                </c:pt>
                <c:pt idx="143">
                  <c:v>21.384854999999998</c:v>
                </c:pt>
                <c:pt idx="144">
                  <c:v>21.334122000000001</c:v>
                </c:pt>
                <c:pt idx="145">
                  <c:v>21.404178999999999</c:v>
                </c:pt>
                <c:pt idx="146">
                  <c:v>21.513124999999999</c:v>
                </c:pt>
                <c:pt idx="147">
                  <c:v>21.605809000000001</c:v>
                </c:pt>
                <c:pt idx="148">
                  <c:v>21.686285000000002</c:v>
                </c:pt>
                <c:pt idx="149">
                  <c:v>21.709920999999998</c:v>
                </c:pt>
                <c:pt idx="150">
                  <c:v>21.704759999999997</c:v>
                </c:pt>
                <c:pt idx="151">
                  <c:v>21.744014</c:v>
                </c:pt>
                <c:pt idx="152">
                  <c:v>21.836511999999999</c:v>
                </c:pt>
                <c:pt idx="153">
                  <c:v>21.919523000000002</c:v>
                </c:pt>
                <c:pt idx="154">
                  <c:v>21.972742999999998</c:v>
                </c:pt>
                <c:pt idx="155">
                  <c:v>22.011205</c:v>
                </c:pt>
                <c:pt idx="156">
                  <c:v>22.060105</c:v>
                </c:pt>
                <c:pt idx="157">
                  <c:v>22.064836</c:v>
                </c:pt>
                <c:pt idx="158">
                  <c:v>22.071778999999999</c:v>
                </c:pt>
                <c:pt idx="159">
                  <c:v>22.107198</c:v>
                </c:pt>
                <c:pt idx="160">
                  <c:v>22.101465000000001</c:v>
                </c:pt>
                <c:pt idx="161">
                  <c:v>22.142674</c:v>
                </c:pt>
                <c:pt idx="162">
                  <c:v>22.196467000000002</c:v>
                </c:pt>
                <c:pt idx="163">
                  <c:v>22.174679000000001</c:v>
                </c:pt>
                <c:pt idx="164">
                  <c:v>22.186954</c:v>
                </c:pt>
                <c:pt idx="165">
                  <c:v>22.235667000000003</c:v>
                </c:pt>
                <c:pt idx="166">
                  <c:v>22.297908</c:v>
                </c:pt>
                <c:pt idx="167">
                  <c:v>22.362416</c:v>
                </c:pt>
                <c:pt idx="168">
                  <c:v>22.402095000000003</c:v>
                </c:pt>
                <c:pt idx="169">
                  <c:v>22.463835</c:v>
                </c:pt>
                <c:pt idx="170">
                  <c:v>22.485907999999998</c:v>
                </c:pt>
                <c:pt idx="171">
                  <c:v>22.538864</c:v>
                </c:pt>
                <c:pt idx="172">
                  <c:v>22.592023000000001</c:v>
                </c:pt>
                <c:pt idx="173">
                  <c:v>22.645396000000002</c:v>
                </c:pt>
                <c:pt idx="174">
                  <c:v>22.714928</c:v>
                </c:pt>
                <c:pt idx="175">
                  <c:v>22.714521000000001</c:v>
                </c:pt>
                <c:pt idx="176">
                  <c:v>22.744387</c:v>
                </c:pt>
                <c:pt idx="177">
                  <c:v>22.716896000000002</c:v>
                </c:pt>
                <c:pt idx="178">
                  <c:v>22.738594000000003</c:v>
                </c:pt>
                <c:pt idx="179">
                  <c:v>22.831578</c:v>
                </c:pt>
                <c:pt idx="180">
                  <c:v>22.944293000000002</c:v>
                </c:pt>
                <c:pt idx="181">
                  <c:v>23.022724999999998</c:v>
                </c:pt>
                <c:pt idx="182">
                  <c:v>23.117952000000002</c:v>
                </c:pt>
                <c:pt idx="183">
                  <c:v>23.149623999999999</c:v>
                </c:pt>
                <c:pt idx="184">
                  <c:v>23.184121999999999</c:v>
                </c:pt>
                <c:pt idx="185">
                  <c:v>23.255706999999997</c:v>
                </c:pt>
                <c:pt idx="186">
                  <c:v>23.353805000000001</c:v>
                </c:pt>
                <c:pt idx="187">
                  <c:v>23.464191</c:v>
                </c:pt>
                <c:pt idx="188">
                  <c:v>23.574546999999999</c:v>
                </c:pt>
                <c:pt idx="189">
                  <c:v>23.683001000000001</c:v>
                </c:pt>
                <c:pt idx="190">
                  <c:v>23.742206999999997</c:v>
                </c:pt>
                <c:pt idx="191">
                  <c:v>23.810303999999999</c:v>
                </c:pt>
                <c:pt idx="192">
                  <c:v>23.882670999999998</c:v>
                </c:pt>
                <c:pt idx="193">
                  <c:v>23.931888999999998</c:v>
                </c:pt>
                <c:pt idx="194">
                  <c:v>23.98122</c:v>
                </c:pt>
                <c:pt idx="195">
                  <c:v>24.026705999999997</c:v>
                </c:pt>
                <c:pt idx="196">
                  <c:v>23.969960999999998</c:v>
                </c:pt>
                <c:pt idx="197">
                  <c:v>23.932117999999999</c:v>
                </c:pt>
                <c:pt idx="198">
                  <c:v>23.886710999999998</c:v>
                </c:pt>
                <c:pt idx="199">
                  <c:v>23.839907</c:v>
                </c:pt>
                <c:pt idx="200">
                  <c:v>23.836834</c:v>
                </c:pt>
                <c:pt idx="201">
                  <c:v>23.848327000000001</c:v>
                </c:pt>
                <c:pt idx="202">
                  <c:v>23.897279999999999</c:v>
                </c:pt>
                <c:pt idx="203">
                  <c:v>23.952162000000001</c:v>
                </c:pt>
                <c:pt idx="204">
                  <c:v>24.04542</c:v>
                </c:pt>
                <c:pt idx="205">
                  <c:v>24.061579000000002</c:v>
                </c:pt>
                <c:pt idx="206">
                  <c:v>24.070093</c:v>
                </c:pt>
                <c:pt idx="207">
                  <c:v>23.972708999999998</c:v>
                </c:pt>
                <c:pt idx="208">
                  <c:v>23.977989000000001</c:v>
                </c:pt>
                <c:pt idx="209">
                  <c:v>24.053581999999999</c:v>
                </c:pt>
                <c:pt idx="210">
                  <c:v>24.004579000000003</c:v>
                </c:pt>
                <c:pt idx="211">
                  <c:v>23.892541000000001</c:v>
                </c:pt>
                <c:pt idx="212">
                  <c:v>23.954063999999999</c:v>
                </c:pt>
                <c:pt idx="213">
                  <c:v>23.987048999999999</c:v>
                </c:pt>
                <c:pt idx="214">
                  <c:v>23.868326</c:v>
                </c:pt>
                <c:pt idx="215">
                  <c:v>23.860644000000001</c:v>
                </c:pt>
                <c:pt idx="216">
                  <c:v>23.930562000000002</c:v>
                </c:pt>
                <c:pt idx="217">
                  <c:v>23.969465</c:v>
                </c:pt>
                <c:pt idx="218">
                  <c:v>23.962889000000001</c:v>
                </c:pt>
                <c:pt idx="219">
                  <c:v>23.940669000000003</c:v>
                </c:pt>
                <c:pt idx="220">
                  <c:v>23.869246</c:v>
                </c:pt>
                <c:pt idx="221">
                  <c:v>23.826442999999998</c:v>
                </c:pt>
                <c:pt idx="222">
                  <c:v>23.885273000000002</c:v>
                </c:pt>
                <c:pt idx="223">
                  <c:v>23.886598999999997</c:v>
                </c:pt>
                <c:pt idx="224">
                  <c:v>23.881066999999998</c:v>
                </c:pt>
                <c:pt idx="225">
                  <c:v>23.834171999999999</c:v>
                </c:pt>
                <c:pt idx="226">
                  <c:v>23.728908000000001</c:v>
                </c:pt>
                <c:pt idx="227">
                  <c:v>23.632899000000002</c:v>
                </c:pt>
                <c:pt idx="228">
                  <c:v>23.542992999999999</c:v>
                </c:pt>
                <c:pt idx="229">
                  <c:v>23.383848999999998</c:v>
                </c:pt>
                <c:pt idx="230">
                  <c:v>23.21555</c:v>
                </c:pt>
                <c:pt idx="231">
                  <c:v>22.941602</c:v>
                </c:pt>
                <c:pt idx="232">
                  <c:v>22.574112</c:v>
                </c:pt>
                <c:pt idx="233">
                  <c:v>22.152213</c:v>
                </c:pt>
                <c:pt idx="234">
                  <c:v>21.795082999999998</c:v>
                </c:pt>
                <c:pt idx="235">
                  <c:v>21.421861</c:v>
                </c:pt>
                <c:pt idx="236">
                  <c:v>21.157233000000002</c:v>
                </c:pt>
                <c:pt idx="237">
                  <c:v>20.990783</c:v>
                </c:pt>
                <c:pt idx="238">
                  <c:v>20.810110999999999</c:v>
                </c:pt>
                <c:pt idx="239">
                  <c:v>20.742562000000003</c:v>
                </c:pt>
                <c:pt idx="240">
                  <c:v>20.730511</c:v>
                </c:pt>
                <c:pt idx="241">
                  <c:v>20.816757000000003</c:v>
                </c:pt>
                <c:pt idx="242">
                  <c:v>20.841549999999998</c:v>
                </c:pt>
                <c:pt idx="243">
                  <c:v>20.795738</c:v>
                </c:pt>
                <c:pt idx="244">
                  <c:v>20.653406</c:v>
                </c:pt>
                <c:pt idx="245">
                  <c:v>20.396402999999999</c:v>
                </c:pt>
                <c:pt idx="246">
                  <c:v>20.025751</c:v>
                </c:pt>
                <c:pt idx="247">
                  <c:v>19.661553999999999</c:v>
                </c:pt>
                <c:pt idx="248">
                  <c:v>19.492756</c:v>
                </c:pt>
                <c:pt idx="249">
                  <c:v>19.370932</c:v>
                </c:pt>
                <c:pt idx="250">
                  <c:v>19.27139</c:v>
                </c:pt>
                <c:pt idx="251">
                  <c:v>19.185168000000001</c:v>
                </c:pt>
                <c:pt idx="252">
                  <c:v>19.130191</c:v>
                </c:pt>
                <c:pt idx="253">
                  <c:v>19.041416000000002</c:v>
                </c:pt>
                <c:pt idx="254">
                  <c:v>18.772902999999999</c:v>
                </c:pt>
                <c:pt idx="255">
                  <c:v>18.357316999999998</c:v>
                </c:pt>
                <c:pt idx="256">
                  <c:v>17.970514999999999</c:v>
                </c:pt>
                <c:pt idx="257">
                  <c:v>17.688196999999999</c:v>
                </c:pt>
                <c:pt idx="258">
                  <c:v>17.441830999999997</c:v>
                </c:pt>
                <c:pt idx="259">
                  <c:v>17.084229000000001</c:v>
                </c:pt>
                <c:pt idx="260">
                  <c:v>16.651794000000002</c:v>
                </c:pt>
                <c:pt idx="261">
                  <c:v>16.245255</c:v>
                </c:pt>
                <c:pt idx="262">
                  <c:v>15.848917999999999</c:v>
                </c:pt>
                <c:pt idx="263">
                  <c:v>15.457824</c:v>
                </c:pt>
                <c:pt idx="264">
                  <c:v>15.082287000000001</c:v>
                </c:pt>
                <c:pt idx="265">
                  <c:v>14.823692999999999</c:v>
                </c:pt>
                <c:pt idx="266">
                  <c:v>14.502573</c:v>
                </c:pt>
                <c:pt idx="267">
                  <c:v>14.530938000000001</c:v>
                </c:pt>
                <c:pt idx="268">
                  <c:v>14.604861999999999</c:v>
                </c:pt>
                <c:pt idx="269">
                  <c:v>14.684383</c:v>
                </c:pt>
                <c:pt idx="270">
                  <c:v>14.801371999999999</c:v>
                </c:pt>
                <c:pt idx="271">
                  <c:v>14.851616</c:v>
                </c:pt>
                <c:pt idx="272">
                  <c:v>14.825606000000001</c:v>
                </c:pt>
                <c:pt idx="273">
                  <c:v>14.455442</c:v>
                </c:pt>
                <c:pt idx="274">
                  <c:v>14.095490999999999</c:v>
                </c:pt>
                <c:pt idx="275">
                  <c:v>13.793057000000001</c:v>
                </c:pt>
                <c:pt idx="276">
                  <c:v>13.549740999999999</c:v>
                </c:pt>
                <c:pt idx="277">
                  <c:v>13.458877000000001</c:v>
                </c:pt>
                <c:pt idx="278">
                  <c:v>13.383924</c:v>
                </c:pt>
                <c:pt idx="279">
                  <c:v>13.358626000000001</c:v>
                </c:pt>
                <c:pt idx="280">
                  <c:v>13.182361999999999</c:v>
                </c:pt>
                <c:pt idx="281">
                  <c:v>13.043362999999999</c:v>
                </c:pt>
                <c:pt idx="282">
                  <c:v>12.896728</c:v>
                </c:pt>
                <c:pt idx="283">
                  <c:v>12.72803</c:v>
                </c:pt>
                <c:pt idx="284">
                  <c:v>12.557367000000001</c:v>
                </c:pt>
                <c:pt idx="285">
                  <c:v>12.479474</c:v>
                </c:pt>
                <c:pt idx="286">
                  <c:v>12.339373999999999</c:v>
                </c:pt>
                <c:pt idx="287">
                  <c:v>12.125815000000001</c:v>
                </c:pt>
                <c:pt idx="288">
                  <c:v>12.189656000000001</c:v>
                </c:pt>
                <c:pt idx="289">
                  <c:v>12.115236999999999</c:v>
                </c:pt>
                <c:pt idx="290">
                  <c:v>11.958411</c:v>
                </c:pt>
                <c:pt idx="291">
                  <c:v>11.904859</c:v>
                </c:pt>
                <c:pt idx="292">
                  <c:v>11.907566000000001</c:v>
                </c:pt>
                <c:pt idx="293">
                  <c:v>12.023202</c:v>
                </c:pt>
                <c:pt idx="294">
                  <c:v>12.158839</c:v>
                </c:pt>
                <c:pt idx="295">
                  <c:v>12.276531</c:v>
                </c:pt>
                <c:pt idx="296">
                  <c:v>12.334284</c:v>
                </c:pt>
                <c:pt idx="297">
                  <c:v>12.352919999999999</c:v>
                </c:pt>
                <c:pt idx="298">
                  <c:v>12.369941999999998</c:v>
                </c:pt>
                <c:pt idx="299">
                  <c:v>12.263131999999999</c:v>
                </c:pt>
                <c:pt idx="300">
                  <c:v>12.029714</c:v>
                </c:pt>
                <c:pt idx="301">
                  <c:v>11.668724000000001</c:v>
                </c:pt>
                <c:pt idx="302">
                  <c:v>11.302196</c:v>
                </c:pt>
                <c:pt idx="303">
                  <c:v>10.903745000000001</c:v>
                </c:pt>
                <c:pt idx="304">
                  <c:v>10.566853999999999</c:v>
                </c:pt>
                <c:pt idx="305">
                  <c:v>10.409632999999999</c:v>
                </c:pt>
                <c:pt idx="306">
                  <c:v>10.300884</c:v>
                </c:pt>
                <c:pt idx="307">
                  <c:v>10.133737999999999</c:v>
                </c:pt>
                <c:pt idx="308">
                  <c:v>9.8574390000000012</c:v>
                </c:pt>
                <c:pt idx="309">
                  <c:v>9.6356219999999997</c:v>
                </c:pt>
                <c:pt idx="310">
                  <c:v>9.5648199999999992</c:v>
                </c:pt>
                <c:pt idx="311">
                  <c:v>9.5449649999999995</c:v>
                </c:pt>
                <c:pt idx="312">
                  <c:v>9.4671079999999996</c:v>
                </c:pt>
                <c:pt idx="313">
                  <c:v>9.4905059999999999</c:v>
                </c:pt>
                <c:pt idx="314">
                  <c:v>9.5767180000000014</c:v>
                </c:pt>
                <c:pt idx="315">
                  <c:v>9.6895159999999994</c:v>
                </c:pt>
                <c:pt idx="316">
                  <c:v>9.8110490000000006</c:v>
                </c:pt>
                <c:pt idx="317">
                  <c:v>9.9123009999999994</c:v>
                </c:pt>
                <c:pt idx="318">
                  <c:v>10.044407</c:v>
                </c:pt>
                <c:pt idx="319">
                  <c:v>10.153746999999999</c:v>
                </c:pt>
                <c:pt idx="320">
                  <c:v>10.236084</c:v>
                </c:pt>
                <c:pt idx="321">
                  <c:v>10.346937</c:v>
                </c:pt>
                <c:pt idx="322">
                  <c:v>10.439975</c:v>
                </c:pt>
                <c:pt idx="323">
                  <c:v>10.545909999999999</c:v>
                </c:pt>
                <c:pt idx="324">
                  <c:v>10.634399999999999</c:v>
                </c:pt>
                <c:pt idx="325">
                  <c:v>10.735697</c:v>
                </c:pt>
                <c:pt idx="326">
                  <c:v>10.874799000000001</c:v>
                </c:pt>
                <c:pt idx="327">
                  <c:v>11.021717000000001</c:v>
                </c:pt>
                <c:pt idx="328">
                  <c:v>11.155984</c:v>
                </c:pt>
                <c:pt idx="329">
                  <c:v>11.289601000000001</c:v>
                </c:pt>
                <c:pt idx="330">
                  <c:v>11.408583</c:v>
                </c:pt>
                <c:pt idx="331">
                  <c:v>11.542607</c:v>
                </c:pt>
                <c:pt idx="332">
                  <c:v>11.654161999999999</c:v>
                </c:pt>
                <c:pt idx="333">
                  <c:v>11.782035</c:v>
                </c:pt>
                <c:pt idx="334">
                  <c:v>11.912063</c:v>
                </c:pt>
                <c:pt idx="335">
                  <c:v>11.993247</c:v>
                </c:pt>
                <c:pt idx="336">
                  <c:v>11.947120999999999</c:v>
                </c:pt>
                <c:pt idx="337">
                  <c:v>12.007702</c:v>
                </c:pt>
                <c:pt idx="338">
                  <c:v>12.104177</c:v>
                </c:pt>
                <c:pt idx="339">
                  <c:v>12.234108000000001</c:v>
                </c:pt>
                <c:pt idx="340">
                  <c:v>12.375802</c:v>
                </c:pt>
                <c:pt idx="341">
                  <c:v>12.520253</c:v>
                </c:pt>
                <c:pt idx="342">
                  <c:v>12.660410000000001</c:v>
                </c:pt>
                <c:pt idx="343">
                  <c:v>12.711752000000001</c:v>
                </c:pt>
                <c:pt idx="344">
                  <c:v>12.749333</c:v>
                </c:pt>
                <c:pt idx="345">
                  <c:v>12.818541</c:v>
                </c:pt>
                <c:pt idx="346">
                  <c:v>12.846596999999999</c:v>
                </c:pt>
                <c:pt idx="347">
                  <c:v>12.871072</c:v>
                </c:pt>
                <c:pt idx="348">
                  <c:v>12.753774</c:v>
                </c:pt>
                <c:pt idx="349">
                  <c:v>12.679732</c:v>
                </c:pt>
                <c:pt idx="350">
                  <c:v>12.535157</c:v>
                </c:pt>
                <c:pt idx="351">
                  <c:v>12.458568999999999</c:v>
                </c:pt>
                <c:pt idx="352">
                  <c:v>12.377111000000001</c:v>
                </c:pt>
                <c:pt idx="353">
                  <c:v>12.280383</c:v>
                </c:pt>
                <c:pt idx="354">
                  <c:v>12.216996</c:v>
                </c:pt>
                <c:pt idx="355">
                  <c:v>12.24807</c:v>
                </c:pt>
                <c:pt idx="356">
                  <c:v>12.286097</c:v>
                </c:pt>
                <c:pt idx="357">
                  <c:v>12.309038000000001</c:v>
                </c:pt>
                <c:pt idx="358">
                  <c:v>12.328803000000001</c:v>
                </c:pt>
                <c:pt idx="359">
                  <c:v>12.289777000000001</c:v>
                </c:pt>
                <c:pt idx="360">
                  <c:v>12.165678</c:v>
                </c:pt>
                <c:pt idx="361">
                  <c:v>12.192537</c:v>
                </c:pt>
                <c:pt idx="362">
                  <c:v>12.275047000000001</c:v>
                </c:pt>
                <c:pt idx="363">
                  <c:v>12.354567999999999</c:v>
                </c:pt>
                <c:pt idx="364">
                  <c:v>12.372304</c:v>
                </c:pt>
              </c:numCache>
            </c:numRef>
          </c:val>
          <c:smooth val="0"/>
          <c:extLst>
            <c:ext xmlns:c16="http://schemas.microsoft.com/office/drawing/2014/chart" uri="{C3380CC4-5D6E-409C-BE32-E72D297353CC}">
              <c16:uniqueId val="{00000022-6366-4A81-9087-C44AE987745E}"/>
            </c:ext>
          </c:extLst>
        </c:ser>
        <c:ser>
          <c:idx val="10"/>
          <c:order val="10"/>
          <c:tx>
            <c:strRef>
              <c:f>'Figure 15'!$V$6</c:f>
              <c:strCache>
                <c:ptCount val="1"/>
                <c:pt idx="0">
                  <c:v>2024</c:v>
                </c:pt>
              </c:strCache>
            </c:strRef>
          </c:tx>
          <c:spPr>
            <a:ln w="28575" cap="rnd">
              <a:solidFill>
                <a:srgbClr val="7030A0"/>
              </a:solidFill>
              <a:round/>
            </a:ln>
            <a:effectLst/>
          </c:spPr>
          <c:marker>
            <c:symbol val="none"/>
          </c:marker>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15'!$V$280:$V$644</c:f>
              <c:numCache>
                <c:formatCode>0.0</c:formatCode>
                <c:ptCount val="365"/>
                <c:pt idx="0">
                  <c:v>12.358349</c:v>
                </c:pt>
                <c:pt idx="1">
                  <c:v>12.359200000000001</c:v>
                </c:pt>
                <c:pt idx="2">
                  <c:v>12.380805000000001</c:v>
                </c:pt>
                <c:pt idx="3">
                  <c:v>12.403332000000001</c:v>
                </c:pt>
                <c:pt idx="4">
                  <c:v>12.434901999999999</c:v>
                </c:pt>
                <c:pt idx="5">
                  <c:v>12.471322000000001</c:v>
                </c:pt>
                <c:pt idx="6">
                  <c:v>12.418469999999999</c:v>
                </c:pt>
                <c:pt idx="7">
                  <c:v>12.298109</c:v>
                </c:pt>
                <c:pt idx="8">
                  <c:v>12.281656000000002</c:v>
                </c:pt>
                <c:pt idx="9">
                  <c:v>12.256086</c:v>
                </c:pt>
                <c:pt idx="10">
                  <c:v>12.231582</c:v>
                </c:pt>
                <c:pt idx="11">
                  <c:v>12.260875</c:v>
                </c:pt>
                <c:pt idx="12">
                  <c:v>12.330831</c:v>
                </c:pt>
                <c:pt idx="13">
                  <c:v>12.413362999999999</c:v>
                </c:pt>
                <c:pt idx="14">
                  <c:v>12.487736</c:v>
                </c:pt>
                <c:pt idx="15">
                  <c:v>12.520085999999999</c:v>
                </c:pt>
                <c:pt idx="16">
                  <c:v>12.558579</c:v>
                </c:pt>
                <c:pt idx="17">
                  <c:v>12.616605999999999</c:v>
                </c:pt>
                <c:pt idx="18">
                  <c:v>12.670067</c:v>
                </c:pt>
                <c:pt idx="19">
                  <c:v>12.742287000000001</c:v>
                </c:pt>
                <c:pt idx="20">
                  <c:v>12.796146</c:v>
                </c:pt>
                <c:pt idx="21">
                  <c:v>12.858874999999999</c:v>
                </c:pt>
                <c:pt idx="22">
                  <c:v>12.88702</c:v>
                </c:pt>
                <c:pt idx="23">
                  <c:v>12.943798000000001</c:v>
                </c:pt>
                <c:pt idx="24">
                  <c:v>12.978553</c:v>
                </c:pt>
                <c:pt idx="25">
                  <c:v>13.07414</c:v>
                </c:pt>
                <c:pt idx="26">
                  <c:v>13.185120999999999</c:v>
                </c:pt>
                <c:pt idx="27">
                  <c:v>13.250041</c:v>
                </c:pt>
                <c:pt idx="28">
                  <c:v>13.286631999999999</c:v>
                </c:pt>
                <c:pt idx="29">
                  <c:v>13.320442999999999</c:v>
                </c:pt>
                <c:pt idx="30">
                  <c:v>13.377447</c:v>
                </c:pt>
                <c:pt idx="31">
                  <c:v>13.424543999999999</c:v>
                </c:pt>
                <c:pt idx="32">
                  <c:v>13.512789000000001</c:v>
                </c:pt>
                <c:pt idx="33">
                  <c:v>13.599045</c:v>
                </c:pt>
                <c:pt idx="34">
                  <c:v>13.654123</c:v>
                </c:pt>
                <c:pt idx="35">
                  <c:v>13.719021000000001</c:v>
                </c:pt>
                <c:pt idx="36">
                  <c:v>13.799121999999999</c:v>
                </c:pt>
                <c:pt idx="37">
                  <c:v>13.830975</c:v>
                </c:pt>
                <c:pt idx="38">
                  <c:v>13.860451999999999</c:v>
                </c:pt>
                <c:pt idx="39">
                  <c:v>13.901318999999999</c:v>
                </c:pt>
                <c:pt idx="40">
                  <c:v>13.947970999999999</c:v>
                </c:pt>
                <c:pt idx="41">
                  <c:v>13.885723</c:v>
                </c:pt>
                <c:pt idx="42">
                  <c:v>13.775641999999999</c:v>
                </c:pt>
                <c:pt idx="43">
                  <c:v>13.775641999999999</c:v>
                </c:pt>
                <c:pt idx="44">
                  <c:v>13.775554</c:v>
                </c:pt>
                <c:pt idx="45">
                  <c:v>13.806370000000001</c:v>
                </c:pt>
                <c:pt idx="46">
                  <c:v>13.857066000000001</c:v>
                </c:pt>
                <c:pt idx="47">
                  <c:v>13.896683999999999</c:v>
                </c:pt>
                <c:pt idx="48">
                  <c:v>13.931799000000002</c:v>
                </c:pt>
                <c:pt idx="49">
                  <c:v>13.960784</c:v>
                </c:pt>
                <c:pt idx="50">
                  <c:v>13.985453</c:v>
                </c:pt>
                <c:pt idx="51">
                  <c:v>13.999585999999999</c:v>
                </c:pt>
                <c:pt idx="52">
                  <c:v>13.982119000000001</c:v>
                </c:pt>
                <c:pt idx="53">
                  <c:v>13.991571</c:v>
                </c:pt>
                <c:pt idx="54">
                  <c:v>13.928357</c:v>
                </c:pt>
                <c:pt idx="55">
                  <c:v>13.851933000000001</c:v>
                </c:pt>
                <c:pt idx="56">
                  <c:v>13.856434</c:v>
                </c:pt>
                <c:pt idx="57">
                  <c:v>13.899789</c:v>
                </c:pt>
                <c:pt idx="58">
                  <c:v>13.897849000000001</c:v>
                </c:pt>
                <c:pt idx="59">
                  <c:v>13.977859</c:v>
                </c:pt>
                <c:pt idx="60">
                  <c:v>13.986223000000001</c:v>
                </c:pt>
                <c:pt idx="61">
                  <c:v>14.004984</c:v>
                </c:pt>
                <c:pt idx="62">
                  <c:v>14.0093</c:v>
                </c:pt>
                <c:pt idx="63">
                  <c:v>14.005040000000001</c:v>
                </c:pt>
                <c:pt idx="64">
                  <c:v>13.977082000000001</c:v>
                </c:pt>
                <c:pt idx="65">
                  <c:v>13.886405</c:v>
                </c:pt>
                <c:pt idx="66">
                  <c:v>13.818040000000002</c:v>
                </c:pt>
                <c:pt idx="67">
                  <c:v>13.836041999999999</c:v>
                </c:pt>
                <c:pt idx="68">
                  <c:v>13.880420000000001</c:v>
                </c:pt>
                <c:pt idx="69">
                  <c:v>13.888140999999999</c:v>
                </c:pt>
                <c:pt idx="70">
                  <c:v>13.851351000000001</c:v>
                </c:pt>
                <c:pt idx="71">
                  <c:v>13.872346</c:v>
                </c:pt>
                <c:pt idx="72">
                  <c:v>13.866183999999999</c:v>
                </c:pt>
                <c:pt idx="73">
                  <c:v>13.886696000000001</c:v>
                </c:pt>
                <c:pt idx="74">
                  <c:v>13.918172</c:v>
                </c:pt>
                <c:pt idx="75">
                  <c:v>13.905664</c:v>
                </c:pt>
                <c:pt idx="76">
                  <c:v>13.838528</c:v>
                </c:pt>
                <c:pt idx="77">
                  <c:v>13.910492</c:v>
                </c:pt>
                <c:pt idx="78">
                  <c:v>14.014696000000001</c:v>
                </c:pt>
                <c:pt idx="79">
                  <c:v>14.150485</c:v>
                </c:pt>
                <c:pt idx="80">
                  <c:v>14.289344</c:v>
                </c:pt>
                <c:pt idx="81">
                  <c:v>14.429547000000001</c:v>
                </c:pt>
                <c:pt idx="82">
                  <c:v>14.577831</c:v>
                </c:pt>
                <c:pt idx="83">
                  <c:v>14.702281000000001</c:v>
                </c:pt>
                <c:pt idx="84">
                  <c:v>14.829869</c:v>
                </c:pt>
                <c:pt idx="85">
                  <c:v>14.971717</c:v>
                </c:pt>
                <c:pt idx="86">
                  <c:v>15.113379999999999</c:v>
                </c:pt>
                <c:pt idx="87">
                  <c:v>15.255535999999999</c:v>
                </c:pt>
                <c:pt idx="88">
                  <c:v>15.380122999999999</c:v>
                </c:pt>
                <c:pt idx="89">
                  <c:v>15.517868</c:v>
                </c:pt>
                <c:pt idx="90">
                  <c:v>15.654286000000001</c:v>
                </c:pt>
                <c:pt idx="91">
                  <c:v>15.782918</c:v>
                </c:pt>
                <c:pt idx="92">
                  <c:v>15.91784</c:v>
                </c:pt>
              </c:numCache>
            </c:numRef>
          </c:val>
          <c:smooth val="0"/>
          <c:extLst>
            <c:ext xmlns:c16="http://schemas.microsoft.com/office/drawing/2014/chart" uri="{C3380CC4-5D6E-409C-BE32-E72D297353CC}">
              <c16:uniqueId val="{00000018-B615-44DA-9092-922FFCF6A19C}"/>
            </c:ext>
          </c:extLst>
        </c:ser>
        <c:ser>
          <c:idx val="11"/>
          <c:order val="11"/>
          <c:tx>
            <c:strRef>
              <c:f>'Figure 15'!$W$6</c:f>
              <c:strCache>
                <c:ptCount val="1"/>
                <c:pt idx="0">
                  <c:v>2025</c:v>
                </c:pt>
              </c:strCache>
            </c:strRef>
          </c:tx>
          <c:spPr>
            <a:ln w="28575" cap="rnd">
              <a:solidFill>
                <a:srgbClr val="FFC000"/>
              </a:solidFill>
              <a:round/>
            </a:ln>
            <a:effectLst/>
          </c:spPr>
          <c:marker>
            <c:symbol val="none"/>
          </c:marker>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15'!$W$280:$W$644</c:f>
              <c:numCache>
                <c:formatCode>0.0</c:formatCode>
                <c:ptCount val="365"/>
                <c:pt idx="92">
                  <c:v>15.91784</c:v>
                </c:pt>
                <c:pt idx="93">
                  <c:v>16.059557000000002</c:v>
                </c:pt>
                <c:pt idx="94">
                  <c:v>16.200780000000002</c:v>
                </c:pt>
                <c:pt idx="95">
                  <c:v>16.339957999999999</c:v>
                </c:pt>
                <c:pt idx="96">
                  <c:v>16.486077000000002</c:v>
                </c:pt>
                <c:pt idx="97">
                  <c:v>16.634155</c:v>
                </c:pt>
                <c:pt idx="98">
                  <c:v>16.779122999999998</c:v>
                </c:pt>
                <c:pt idx="99">
                  <c:v>16.918782999999998</c:v>
                </c:pt>
                <c:pt idx="100">
                  <c:v>17.026762999999999</c:v>
                </c:pt>
                <c:pt idx="101">
                  <c:v>17.147731</c:v>
                </c:pt>
                <c:pt idx="102">
                  <c:v>17.261552999999999</c:v>
                </c:pt>
                <c:pt idx="103">
                  <c:v>17.369233999999999</c:v>
                </c:pt>
                <c:pt idx="104">
                  <c:v>17.463229999999999</c:v>
                </c:pt>
                <c:pt idx="105">
                  <c:v>17.472311000000001</c:v>
                </c:pt>
                <c:pt idx="106">
                  <c:v>17.556900000000002</c:v>
                </c:pt>
                <c:pt idx="107">
                  <c:v>17.682362000000001</c:v>
                </c:pt>
                <c:pt idx="108">
                  <c:v>17.827594000000001</c:v>
                </c:pt>
                <c:pt idx="109">
                  <c:v>17.966740000000001</c:v>
                </c:pt>
                <c:pt idx="110">
                  <c:v>18.068134999999998</c:v>
                </c:pt>
                <c:pt idx="111">
                  <c:v>18.161373999999999</c:v>
                </c:pt>
                <c:pt idx="112">
                  <c:v>18.273883999999999</c:v>
                </c:pt>
                <c:pt idx="113">
                  <c:v>18.376511999999998</c:v>
                </c:pt>
                <c:pt idx="114">
                  <c:v>18.461012999999998</c:v>
                </c:pt>
                <c:pt idx="115">
                  <c:v>18.565691999999999</c:v>
                </c:pt>
                <c:pt idx="116">
                  <c:v>18.695774</c:v>
                </c:pt>
                <c:pt idx="117">
                  <c:v>18.805965</c:v>
                </c:pt>
                <c:pt idx="118">
                  <c:v>18.923299</c:v>
                </c:pt>
                <c:pt idx="119">
                  <c:v>19.043134999999999</c:v>
                </c:pt>
                <c:pt idx="120">
                  <c:v>19.179261</c:v>
                </c:pt>
                <c:pt idx="121">
                  <c:v>19.313967999999999</c:v>
                </c:pt>
                <c:pt idx="122">
                  <c:v>19.446737000000002</c:v>
                </c:pt>
                <c:pt idx="123">
                  <c:v>19.555170999999998</c:v>
                </c:pt>
                <c:pt idx="124">
                  <c:v>19.667193999999999</c:v>
                </c:pt>
                <c:pt idx="125">
                  <c:v>19.663079000000003</c:v>
                </c:pt>
                <c:pt idx="126">
                  <c:v>19.728805000000001</c:v>
                </c:pt>
                <c:pt idx="127">
                  <c:v>19.755980999999998</c:v>
                </c:pt>
                <c:pt idx="128">
                  <c:v>19.654758000000001</c:v>
                </c:pt>
                <c:pt idx="129">
                  <c:v>19.745092</c:v>
                </c:pt>
                <c:pt idx="130">
                  <c:v>19.879686000000003</c:v>
                </c:pt>
                <c:pt idx="131">
                  <c:v>20.008478</c:v>
                </c:pt>
                <c:pt idx="132">
                  <c:v>20.137626000000001</c:v>
                </c:pt>
                <c:pt idx="133">
                  <c:v>20.258811000000001</c:v>
                </c:pt>
                <c:pt idx="134">
                  <c:v>20.331920999999998</c:v>
                </c:pt>
                <c:pt idx="135">
                  <c:v>20.443776000000003</c:v>
                </c:pt>
                <c:pt idx="136">
                  <c:v>20.581311000000003</c:v>
                </c:pt>
                <c:pt idx="137">
                  <c:v>20.707937999999999</c:v>
                </c:pt>
                <c:pt idx="138">
                  <c:v>20.844974999999998</c:v>
                </c:pt>
                <c:pt idx="139">
                  <c:v>20.975968999999999</c:v>
                </c:pt>
                <c:pt idx="140">
                  <c:v>21.106998999999998</c:v>
                </c:pt>
                <c:pt idx="141">
                  <c:v>21.244688</c:v>
                </c:pt>
                <c:pt idx="142">
                  <c:v>21.377580999999999</c:v>
                </c:pt>
                <c:pt idx="143">
                  <c:v>21.504753000000001</c:v>
                </c:pt>
                <c:pt idx="144">
                  <c:v>21.641389</c:v>
                </c:pt>
                <c:pt idx="145">
                  <c:v>21.777596000000003</c:v>
                </c:pt>
                <c:pt idx="146">
                  <c:v>21.909516</c:v>
                </c:pt>
                <c:pt idx="147">
                  <c:v>22.043582999999998</c:v>
                </c:pt>
                <c:pt idx="148">
                  <c:v>22.181889999999999</c:v>
                </c:pt>
                <c:pt idx="149">
                  <c:v>22.315758000000002</c:v>
                </c:pt>
                <c:pt idx="150">
                  <c:v>22.452874000000001</c:v>
                </c:pt>
                <c:pt idx="151">
                  <c:v>22.593229000000001</c:v>
                </c:pt>
                <c:pt idx="152">
                  <c:v>22.734385999999997</c:v>
                </c:pt>
                <c:pt idx="153">
                  <c:v>22.843</c:v>
                </c:pt>
                <c:pt idx="154">
                  <c:v>22.957489000000002</c:v>
                </c:pt>
                <c:pt idx="155">
                  <c:v>23.062205000000002</c:v>
                </c:pt>
                <c:pt idx="156">
                  <c:v>23.183793000000001</c:v>
                </c:pt>
                <c:pt idx="157">
                  <c:v>23.301621999999998</c:v>
                </c:pt>
                <c:pt idx="158">
                  <c:v>23.419056000000001</c:v>
                </c:pt>
                <c:pt idx="159">
                  <c:v>23.530021000000001</c:v>
                </c:pt>
                <c:pt idx="160">
                  <c:v>23.633982</c:v>
                </c:pt>
                <c:pt idx="161">
                  <c:v>23.747593000000002</c:v>
                </c:pt>
                <c:pt idx="162">
                  <c:v>23.877672999999998</c:v>
                </c:pt>
                <c:pt idx="163">
                  <c:v>23.993929000000001</c:v>
                </c:pt>
                <c:pt idx="164">
                  <c:v>24.059291000000002</c:v>
                </c:pt>
                <c:pt idx="165">
                  <c:v>24.078724999999999</c:v>
                </c:pt>
                <c:pt idx="166">
                  <c:v>24.092281</c:v>
                </c:pt>
                <c:pt idx="167">
                  <c:v>24.092281</c:v>
                </c:pt>
                <c:pt idx="168">
                  <c:v>24.092281</c:v>
                </c:pt>
                <c:pt idx="169">
                  <c:v>24.092281</c:v>
                </c:pt>
                <c:pt idx="170">
                  <c:v>24.092281</c:v>
                </c:pt>
                <c:pt idx="171">
                  <c:v>24.092281</c:v>
                </c:pt>
                <c:pt idx="172">
                  <c:v>24.092281</c:v>
                </c:pt>
                <c:pt idx="173">
                  <c:v>24.092281</c:v>
                </c:pt>
                <c:pt idx="174">
                  <c:v>24.092281</c:v>
                </c:pt>
                <c:pt idx="175">
                  <c:v>24.092281</c:v>
                </c:pt>
                <c:pt idx="176">
                  <c:v>24.092281</c:v>
                </c:pt>
                <c:pt idx="177">
                  <c:v>24.092281</c:v>
                </c:pt>
                <c:pt idx="178">
                  <c:v>24.092281</c:v>
                </c:pt>
                <c:pt idx="179">
                  <c:v>24.092281</c:v>
                </c:pt>
                <c:pt idx="180">
                  <c:v>24.092281</c:v>
                </c:pt>
                <c:pt idx="181">
                  <c:v>24.092281</c:v>
                </c:pt>
              </c:numCache>
            </c:numRef>
          </c:val>
          <c:smooth val="0"/>
          <c:extLst>
            <c:ext xmlns:c16="http://schemas.microsoft.com/office/drawing/2014/chart" uri="{C3380CC4-5D6E-409C-BE32-E72D297353CC}">
              <c16:uniqueId val="{00000018-4CE9-4750-A929-979643D491DA}"/>
            </c:ext>
          </c:extLst>
        </c:ser>
        <c:ser>
          <c:idx val="12"/>
          <c:order val="12"/>
          <c:tx>
            <c:strRef>
              <c:f>'Figure 15'!$X$6</c:f>
              <c:strCache>
                <c:ptCount val="1"/>
                <c:pt idx="0">
                  <c:v>2025</c:v>
                </c:pt>
              </c:strCache>
            </c:strRef>
          </c:tx>
          <c:spPr>
            <a:ln w="28575" cap="rnd">
              <a:solidFill>
                <a:srgbClr val="FFC000"/>
              </a:solidFill>
              <a:round/>
            </a:ln>
            <a:effectLst/>
          </c:spPr>
          <c:marker>
            <c:symbol val="none"/>
          </c:marker>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15'!$X$280:$X$644</c:f>
              <c:numCache>
                <c:formatCode>0.0</c:formatCode>
                <c:ptCount val="365"/>
              </c:numCache>
            </c:numRef>
          </c:val>
          <c:smooth val="0"/>
          <c:extLst>
            <c:ext xmlns:c16="http://schemas.microsoft.com/office/drawing/2014/chart" uri="{C3380CC4-5D6E-409C-BE32-E72D297353CC}">
              <c16:uniqueId val="{00000019-4CE9-4750-A929-979643D491DA}"/>
            </c:ext>
          </c:extLst>
        </c:ser>
        <c:ser>
          <c:idx val="14"/>
          <c:order val="14"/>
          <c:tx>
            <c:strRef>
              <c:f>'Figure 15'!$Z$6</c:f>
              <c:strCache>
                <c:ptCount val="1"/>
                <c:pt idx="0">
                  <c:v>Nameplate</c:v>
                </c:pt>
              </c:strCache>
            </c:strRef>
          </c:tx>
          <c:spPr>
            <a:ln w="28575" cap="rnd">
              <a:solidFill>
                <a:schemeClr val="bg2">
                  <a:lumMod val="50000"/>
                </a:schemeClr>
              </a:solidFill>
              <a:prstDash val="dash"/>
              <a:round/>
            </a:ln>
            <a:effectLst/>
          </c:spPr>
          <c:marker>
            <c:symbol val="none"/>
          </c:marker>
          <c:cat>
            <c:numRef>
              <c:f>'Figure 15'!$A$280:$A$644</c:f>
              <c:numCache>
                <c:formatCode>d\ mmm</c:formatCode>
                <c:ptCount val="365"/>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pt idx="92">
                  <c:v>44927</c:v>
                </c:pt>
                <c:pt idx="93">
                  <c:v>44928</c:v>
                </c:pt>
                <c:pt idx="94">
                  <c:v>44929</c:v>
                </c:pt>
                <c:pt idx="95">
                  <c:v>44930</c:v>
                </c:pt>
                <c:pt idx="96">
                  <c:v>44931</c:v>
                </c:pt>
                <c:pt idx="97">
                  <c:v>44932</c:v>
                </c:pt>
                <c:pt idx="98">
                  <c:v>44933</c:v>
                </c:pt>
                <c:pt idx="99">
                  <c:v>44934</c:v>
                </c:pt>
                <c:pt idx="100">
                  <c:v>44935</c:v>
                </c:pt>
                <c:pt idx="101">
                  <c:v>44936</c:v>
                </c:pt>
                <c:pt idx="102">
                  <c:v>44937</c:v>
                </c:pt>
                <c:pt idx="103">
                  <c:v>44938</c:v>
                </c:pt>
                <c:pt idx="104">
                  <c:v>44939</c:v>
                </c:pt>
                <c:pt idx="105">
                  <c:v>44940</c:v>
                </c:pt>
                <c:pt idx="106">
                  <c:v>44941</c:v>
                </c:pt>
                <c:pt idx="107">
                  <c:v>44942</c:v>
                </c:pt>
                <c:pt idx="108">
                  <c:v>44943</c:v>
                </c:pt>
                <c:pt idx="109">
                  <c:v>44944</c:v>
                </c:pt>
                <c:pt idx="110">
                  <c:v>44945</c:v>
                </c:pt>
                <c:pt idx="111">
                  <c:v>44946</c:v>
                </c:pt>
                <c:pt idx="112">
                  <c:v>44947</c:v>
                </c:pt>
                <c:pt idx="113">
                  <c:v>44948</c:v>
                </c:pt>
                <c:pt idx="114">
                  <c:v>44949</c:v>
                </c:pt>
                <c:pt idx="115">
                  <c:v>44950</c:v>
                </c:pt>
                <c:pt idx="116">
                  <c:v>44951</c:v>
                </c:pt>
                <c:pt idx="117">
                  <c:v>44952</c:v>
                </c:pt>
                <c:pt idx="118">
                  <c:v>44953</c:v>
                </c:pt>
                <c:pt idx="119">
                  <c:v>44954</c:v>
                </c:pt>
                <c:pt idx="120">
                  <c:v>44955</c:v>
                </c:pt>
                <c:pt idx="121">
                  <c:v>44956</c:v>
                </c:pt>
                <c:pt idx="122">
                  <c:v>44957</c:v>
                </c:pt>
                <c:pt idx="123">
                  <c:v>44958</c:v>
                </c:pt>
                <c:pt idx="124">
                  <c:v>44959</c:v>
                </c:pt>
                <c:pt idx="125">
                  <c:v>44960</c:v>
                </c:pt>
                <c:pt idx="126">
                  <c:v>44961</c:v>
                </c:pt>
                <c:pt idx="127">
                  <c:v>44962</c:v>
                </c:pt>
                <c:pt idx="128">
                  <c:v>44963</c:v>
                </c:pt>
                <c:pt idx="129">
                  <c:v>44964</c:v>
                </c:pt>
                <c:pt idx="130">
                  <c:v>44965</c:v>
                </c:pt>
                <c:pt idx="131">
                  <c:v>44966</c:v>
                </c:pt>
                <c:pt idx="132">
                  <c:v>44967</c:v>
                </c:pt>
                <c:pt idx="133">
                  <c:v>44968</c:v>
                </c:pt>
                <c:pt idx="134">
                  <c:v>44969</c:v>
                </c:pt>
                <c:pt idx="135">
                  <c:v>44970</c:v>
                </c:pt>
                <c:pt idx="136">
                  <c:v>44971</c:v>
                </c:pt>
                <c:pt idx="137">
                  <c:v>44972</c:v>
                </c:pt>
                <c:pt idx="138">
                  <c:v>44973</c:v>
                </c:pt>
                <c:pt idx="139">
                  <c:v>44974</c:v>
                </c:pt>
                <c:pt idx="140">
                  <c:v>44975</c:v>
                </c:pt>
                <c:pt idx="141">
                  <c:v>44976</c:v>
                </c:pt>
                <c:pt idx="142">
                  <c:v>44977</c:v>
                </c:pt>
                <c:pt idx="143">
                  <c:v>44978</c:v>
                </c:pt>
                <c:pt idx="144">
                  <c:v>44979</c:v>
                </c:pt>
                <c:pt idx="145">
                  <c:v>44980</c:v>
                </c:pt>
                <c:pt idx="146">
                  <c:v>44981</c:v>
                </c:pt>
                <c:pt idx="147">
                  <c:v>44982</c:v>
                </c:pt>
                <c:pt idx="148">
                  <c:v>44983</c:v>
                </c:pt>
                <c:pt idx="149">
                  <c:v>44984</c:v>
                </c:pt>
                <c:pt idx="150">
                  <c:v>44985</c:v>
                </c:pt>
                <c:pt idx="151">
                  <c:v>44986</c:v>
                </c:pt>
                <c:pt idx="152">
                  <c:v>44987</c:v>
                </c:pt>
                <c:pt idx="153">
                  <c:v>44988</c:v>
                </c:pt>
                <c:pt idx="154">
                  <c:v>44989</c:v>
                </c:pt>
                <c:pt idx="155">
                  <c:v>44990</c:v>
                </c:pt>
                <c:pt idx="156">
                  <c:v>44991</c:v>
                </c:pt>
                <c:pt idx="157">
                  <c:v>44992</c:v>
                </c:pt>
                <c:pt idx="158">
                  <c:v>44993</c:v>
                </c:pt>
                <c:pt idx="159">
                  <c:v>44994</c:v>
                </c:pt>
                <c:pt idx="160">
                  <c:v>44995</c:v>
                </c:pt>
                <c:pt idx="161">
                  <c:v>44996</c:v>
                </c:pt>
                <c:pt idx="162">
                  <c:v>44997</c:v>
                </c:pt>
                <c:pt idx="163">
                  <c:v>44998</c:v>
                </c:pt>
                <c:pt idx="164">
                  <c:v>44999</c:v>
                </c:pt>
                <c:pt idx="165">
                  <c:v>45000</c:v>
                </c:pt>
                <c:pt idx="166">
                  <c:v>45001</c:v>
                </c:pt>
                <c:pt idx="167">
                  <c:v>45002</c:v>
                </c:pt>
                <c:pt idx="168">
                  <c:v>45003</c:v>
                </c:pt>
                <c:pt idx="169">
                  <c:v>45004</c:v>
                </c:pt>
                <c:pt idx="170">
                  <c:v>45005</c:v>
                </c:pt>
                <c:pt idx="171">
                  <c:v>45006</c:v>
                </c:pt>
                <c:pt idx="172">
                  <c:v>45007</c:v>
                </c:pt>
                <c:pt idx="173">
                  <c:v>45008</c:v>
                </c:pt>
                <c:pt idx="174">
                  <c:v>45009</c:v>
                </c:pt>
                <c:pt idx="175">
                  <c:v>45010</c:v>
                </c:pt>
                <c:pt idx="176">
                  <c:v>45011</c:v>
                </c:pt>
                <c:pt idx="177">
                  <c:v>45012</c:v>
                </c:pt>
                <c:pt idx="178">
                  <c:v>45013</c:v>
                </c:pt>
                <c:pt idx="179">
                  <c:v>45014</c:v>
                </c:pt>
                <c:pt idx="180">
                  <c:v>45015</c:v>
                </c:pt>
                <c:pt idx="181">
                  <c:v>45016</c:v>
                </c:pt>
                <c:pt idx="182">
                  <c:v>45017</c:v>
                </c:pt>
                <c:pt idx="183">
                  <c:v>45018</c:v>
                </c:pt>
                <c:pt idx="184">
                  <c:v>45019</c:v>
                </c:pt>
                <c:pt idx="185">
                  <c:v>45020</c:v>
                </c:pt>
                <c:pt idx="186">
                  <c:v>45021</c:v>
                </c:pt>
                <c:pt idx="187">
                  <c:v>45022</c:v>
                </c:pt>
                <c:pt idx="188">
                  <c:v>45023</c:v>
                </c:pt>
                <c:pt idx="189">
                  <c:v>45024</c:v>
                </c:pt>
                <c:pt idx="190">
                  <c:v>45025</c:v>
                </c:pt>
                <c:pt idx="191">
                  <c:v>45026</c:v>
                </c:pt>
                <c:pt idx="192">
                  <c:v>45027</c:v>
                </c:pt>
                <c:pt idx="193">
                  <c:v>45028</c:v>
                </c:pt>
                <c:pt idx="194">
                  <c:v>45029</c:v>
                </c:pt>
                <c:pt idx="195">
                  <c:v>45030</c:v>
                </c:pt>
                <c:pt idx="196">
                  <c:v>45031</c:v>
                </c:pt>
                <c:pt idx="197">
                  <c:v>45032</c:v>
                </c:pt>
                <c:pt idx="198">
                  <c:v>45033</c:v>
                </c:pt>
                <c:pt idx="199">
                  <c:v>45034</c:v>
                </c:pt>
                <c:pt idx="200">
                  <c:v>45035</c:v>
                </c:pt>
                <c:pt idx="201">
                  <c:v>45036</c:v>
                </c:pt>
                <c:pt idx="202">
                  <c:v>45037</c:v>
                </c:pt>
                <c:pt idx="203">
                  <c:v>45038</c:v>
                </c:pt>
                <c:pt idx="204">
                  <c:v>45039</c:v>
                </c:pt>
                <c:pt idx="205">
                  <c:v>45040</c:v>
                </c:pt>
                <c:pt idx="206">
                  <c:v>45041</c:v>
                </c:pt>
                <c:pt idx="207">
                  <c:v>45042</c:v>
                </c:pt>
                <c:pt idx="208">
                  <c:v>45043</c:v>
                </c:pt>
                <c:pt idx="209">
                  <c:v>45044</c:v>
                </c:pt>
                <c:pt idx="210">
                  <c:v>45045</c:v>
                </c:pt>
                <c:pt idx="211">
                  <c:v>45046</c:v>
                </c:pt>
                <c:pt idx="212">
                  <c:v>45047</c:v>
                </c:pt>
                <c:pt idx="213">
                  <c:v>45048</c:v>
                </c:pt>
                <c:pt idx="214">
                  <c:v>45049</c:v>
                </c:pt>
                <c:pt idx="215">
                  <c:v>45050</c:v>
                </c:pt>
                <c:pt idx="216">
                  <c:v>45051</c:v>
                </c:pt>
                <c:pt idx="217">
                  <c:v>45052</c:v>
                </c:pt>
                <c:pt idx="218">
                  <c:v>45053</c:v>
                </c:pt>
                <c:pt idx="219">
                  <c:v>45054</c:v>
                </c:pt>
                <c:pt idx="220">
                  <c:v>45055</c:v>
                </c:pt>
                <c:pt idx="221">
                  <c:v>45056</c:v>
                </c:pt>
                <c:pt idx="222">
                  <c:v>45057</c:v>
                </c:pt>
                <c:pt idx="223">
                  <c:v>45058</c:v>
                </c:pt>
                <c:pt idx="224">
                  <c:v>45059</c:v>
                </c:pt>
                <c:pt idx="225">
                  <c:v>45060</c:v>
                </c:pt>
                <c:pt idx="226">
                  <c:v>45061</c:v>
                </c:pt>
                <c:pt idx="227">
                  <c:v>45062</c:v>
                </c:pt>
                <c:pt idx="228">
                  <c:v>45063</c:v>
                </c:pt>
                <c:pt idx="229">
                  <c:v>45064</c:v>
                </c:pt>
                <c:pt idx="230">
                  <c:v>45065</c:v>
                </c:pt>
                <c:pt idx="231">
                  <c:v>45066</c:v>
                </c:pt>
                <c:pt idx="232">
                  <c:v>45067</c:v>
                </c:pt>
                <c:pt idx="233">
                  <c:v>45068</c:v>
                </c:pt>
                <c:pt idx="234">
                  <c:v>45069</c:v>
                </c:pt>
                <c:pt idx="235">
                  <c:v>45070</c:v>
                </c:pt>
                <c:pt idx="236">
                  <c:v>45071</c:v>
                </c:pt>
                <c:pt idx="237">
                  <c:v>45072</c:v>
                </c:pt>
                <c:pt idx="238">
                  <c:v>45073</c:v>
                </c:pt>
                <c:pt idx="239">
                  <c:v>45074</c:v>
                </c:pt>
                <c:pt idx="240">
                  <c:v>45075</c:v>
                </c:pt>
                <c:pt idx="241">
                  <c:v>45076</c:v>
                </c:pt>
                <c:pt idx="242">
                  <c:v>45077</c:v>
                </c:pt>
                <c:pt idx="243">
                  <c:v>45078</c:v>
                </c:pt>
                <c:pt idx="244">
                  <c:v>45079</c:v>
                </c:pt>
                <c:pt idx="245">
                  <c:v>45080</c:v>
                </c:pt>
                <c:pt idx="246">
                  <c:v>45081</c:v>
                </c:pt>
                <c:pt idx="247">
                  <c:v>45082</c:v>
                </c:pt>
                <c:pt idx="248">
                  <c:v>45083</c:v>
                </c:pt>
                <c:pt idx="249">
                  <c:v>45084</c:v>
                </c:pt>
                <c:pt idx="250">
                  <c:v>45085</c:v>
                </c:pt>
                <c:pt idx="251">
                  <c:v>45086</c:v>
                </c:pt>
                <c:pt idx="252">
                  <c:v>45087</c:v>
                </c:pt>
                <c:pt idx="253">
                  <c:v>45088</c:v>
                </c:pt>
                <c:pt idx="254">
                  <c:v>45089</c:v>
                </c:pt>
                <c:pt idx="255">
                  <c:v>45090</c:v>
                </c:pt>
                <c:pt idx="256">
                  <c:v>45091</c:v>
                </c:pt>
                <c:pt idx="257">
                  <c:v>45092</c:v>
                </c:pt>
                <c:pt idx="258">
                  <c:v>45093</c:v>
                </c:pt>
                <c:pt idx="259">
                  <c:v>45094</c:v>
                </c:pt>
                <c:pt idx="260">
                  <c:v>45095</c:v>
                </c:pt>
                <c:pt idx="261">
                  <c:v>45096</c:v>
                </c:pt>
                <c:pt idx="262">
                  <c:v>45097</c:v>
                </c:pt>
                <c:pt idx="263">
                  <c:v>45098</c:v>
                </c:pt>
                <c:pt idx="264">
                  <c:v>45099</c:v>
                </c:pt>
                <c:pt idx="265">
                  <c:v>45100</c:v>
                </c:pt>
                <c:pt idx="266">
                  <c:v>45101</c:v>
                </c:pt>
                <c:pt idx="267">
                  <c:v>45102</c:v>
                </c:pt>
                <c:pt idx="268">
                  <c:v>45103</c:v>
                </c:pt>
                <c:pt idx="269">
                  <c:v>45104</c:v>
                </c:pt>
                <c:pt idx="270">
                  <c:v>45105</c:v>
                </c:pt>
                <c:pt idx="271">
                  <c:v>45106</c:v>
                </c:pt>
                <c:pt idx="272">
                  <c:v>45107</c:v>
                </c:pt>
                <c:pt idx="273">
                  <c:v>45108</c:v>
                </c:pt>
                <c:pt idx="274">
                  <c:v>45109</c:v>
                </c:pt>
                <c:pt idx="275">
                  <c:v>45110</c:v>
                </c:pt>
                <c:pt idx="276">
                  <c:v>45111</c:v>
                </c:pt>
                <c:pt idx="277">
                  <c:v>45112</c:v>
                </c:pt>
                <c:pt idx="278">
                  <c:v>45113</c:v>
                </c:pt>
                <c:pt idx="279">
                  <c:v>45114</c:v>
                </c:pt>
                <c:pt idx="280">
                  <c:v>45115</c:v>
                </c:pt>
                <c:pt idx="281">
                  <c:v>45116</c:v>
                </c:pt>
                <c:pt idx="282">
                  <c:v>45117</c:v>
                </c:pt>
                <c:pt idx="283">
                  <c:v>45118</c:v>
                </c:pt>
                <c:pt idx="284">
                  <c:v>45119</c:v>
                </c:pt>
                <c:pt idx="285">
                  <c:v>45120</c:v>
                </c:pt>
                <c:pt idx="286">
                  <c:v>45121</c:v>
                </c:pt>
                <c:pt idx="287">
                  <c:v>45122</c:v>
                </c:pt>
                <c:pt idx="288">
                  <c:v>45123</c:v>
                </c:pt>
                <c:pt idx="289">
                  <c:v>45124</c:v>
                </c:pt>
                <c:pt idx="290">
                  <c:v>45125</c:v>
                </c:pt>
                <c:pt idx="291">
                  <c:v>45126</c:v>
                </c:pt>
                <c:pt idx="292">
                  <c:v>45127</c:v>
                </c:pt>
                <c:pt idx="293">
                  <c:v>45128</c:v>
                </c:pt>
                <c:pt idx="294">
                  <c:v>45129</c:v>
                </c:pt>
                <c:pt idx="295">
                  <c:v>45130</c:v>
                </c:pt>
                <c:pt idx="296">
                  <c:v>45131</c:v>
                </c:pt>
                <c:pt idx="297">
                  <c:v>45132</c:v>
                </c:pt>
                <c:pt idx="298">
                  <c:v>45133</c:v>
                </c:pt>
                <c:pt idx="299">
                  <c:v>45134</c:v>
                </c:pt>
                <c:pt idx="300">
                  <c:v>45135</c:v>
                </c:pt>
                <c:pt idx="301">
                  <c:v>45136</c:v>
                </c:pt>
                <c:pt idx="302">
                  <c:v>45137</c:v>
                </c:pt>
                <c:pt idx="303">
                  <c:v>45138</c:v>
                </c:pt>
                <c:pt idx="304">
                  <c:v>45139</c:v>
                </c:pt>
                <c:pt idx="305">
                  <c:v>45140</c:v>
                </c:pt>
                <c:pt idx="306">
                  <c:v>45141</c:v>
                </c:pt>
                <c:pt idx="307">
                  <c:v>45142</c:v>
                </c:pt>
                <c:pt idx="308">
                  <c:v>45143</c:v>
                </c:pt>
                <c:pt idx="309">
                  <c:v>45144</c:v>
                </c:pt>
                <c:pt idx="310">
                  <c:v>45145</c:v>
                </c:pt>
                <c:pt idx="311">
                  <c:v>45146</c:v>
                </c:pt>
                <c:pt idx="312">
                  <c:v>45147</c:v>
                </c:pt>
                <c:pt idx="313">
                  <c:v>45148</c:v>
                </c:pt>
                <c:pt idx="314">
                  <c:v>45149</c:v>
                </c:pt>
                <c:pt idx="315">
                  <c:v>45150</c:v>
                </c:pt>
                <c:pt idx="316">
                  <c:v>45151</c:v>
                </c:pt>
                <c:pt idx="317">
                  <c:v>45152</c:v>
                </c:pt>
                <c:pt idx="318">
                  <c:v>45153</c:v>
                </c:pt>
                <c:pt idx="319">
                  <c:v>45154</c:v>
                </c:pt>
                <c:pt idx="320">
                  <c:v>45155</c:v>
                </c:pt>
                <c:pt idx="321">
                  <c:v>45156</c:v>
                </c:pt>
                <c:pt idx="322">
                  <c:v>45157</c:v>
                </c:pt>
                <c:pt idx="323">
                  <c:v>45158</c:v>
                </c:pt>
                <c:pt idx="324">
                  <c:v>45159</c:v>
                </c:pt>
                <c:pt idx="325">
                  <c:v>45160</c:v>
                </c:pt>
                <c:pt idx="326">
                  <c:v>45161</c:v>
                </c:pt>
                <c:pt idx="327">
                  <c:v>45162</c:v>
                </c:pt>
                <c:pt idx="328">
                  <c:v>45163</c:v>
                </c:pt>
                <c:pt idx="329">
                  <c:v>45164</c:v>
                </c:pt>
                <c:pt idx="330">
                  <c:v>45165</c:v>
                </c:pt>
                <c:pt idx="331">
                  <c:v>45166</c:v>
                </c:pt>
                <c:pt idx="332">
                  <c:v>45167</c:v>
                </c:pt>
                <c:pt idx="333">
                  <c:v>45168</c:v>
                </c:pt>
                <c:pt idx="334">
                  <c:v>45169</c:v>
                </c:pt>
                <c:pt idx="335">
                  <c:v>45170</c:v>
                </c:pt>
                <c:pt idx="336">
                  <c:v>45171</c:v>
                </c:pt>
                <c:pt idx="337">
                  <c:v>45172</c:v>
                </c:pt>
                <c:pt idx="338">
                  <c:v>45173</c:v>
                </c:pt>
                <c:pt idx="339">
                  <c:v>45174</c:v>
                </c:pt>
                <c:pt idx="340">
                  <c:v>45175</c:v>
                </c:pt>
                <c:pt idx="341">
                  <c:v>45176</c:v>
                </c:pt>
                <c:pt idx="342">
                  <c:v>45177</c:v>
                </c:pt>
                <c:pt idx="343">
                  <c:v>45178</c:v>
                </c:pt>
                <c:pt idx="344">
                  <c:v>45179</c:v>
                </c:pt>
                <c:pt idx="345">
                  <c:v>45180</c:v>
                </c:pt>
                <c:pt idx="346">
                  <c:v>45181</c:v>
                </c:pt>
                <c:pt idx="347">
                  <c:v>45182</c:v>
                </c:pt>
                <c:pt idx="348">
                  <c:v>45183</c:v>
                </c:pt>
                <c:pt idx="349">
                  <c:v>45184</c:v>
                </c:pt>
                <c:pt idx="350">
                  <c:v>45185</c:v>
                </c:pt>
                <c:pt idx="351">
                  <c:v>45186</c:v>
                </c:pt>
                <c:pt idx="352">
                  <c:v>45187</c:v>
                </c:pt>
                <c:pt idx="353">
                  <c:v>45188</c:v>
                </c:pt>
                <c:pt idx="354">
                  <c:v>45189</c:v>
                </c:pt>
                <c:pt idx="355">
                  <c:v>45190</c:v>
                </c:pt>
                <c:pt idx="356">
                  <c:v>45191</c:v>
                </c:pt>
                <c:pt idx="357">
                  <c:v>45192</c:v>
                </c:pt>
                <c:pt idx="358">
                  <c:v>45193</c:v>
                </c:pt>
                <c:pt idx="359">
                  <c:v>45194</c:v>
                </c:pt>
                <c:pt idx="360">
                  <c:v>45195</c:v>
                </c:pt>
                <c:pt idx="361">
                  <c:v>45196</c:v>
                </c:pt>
                <c:pt idx="362">
                  <c:v>45197</c:v>
                </c:pt>
                <c:pt idx="363">
                  <c:v>45198</c:v>
                </c:pt>
                <c:pt idx="364">
                  <c:v>45199</c:v>
                </c:pt>
              </c:numCache>
            </c:numRef>
          </c:cat>
          <c:val>
            <c:numRef>
              <c:f>'Figure 15'!$Z$280:$Z$644</c:f>
              <c:numCache>
                <c:formatCode>General</c:formatCode>
                <c:ptCount val="365"/>
                <c:pt idx="0">
                  <c:v>24.4</c:v>
                </c:pt>
                <c:pt idx="1">
                  <c:v>24.4</c:v>
                </c:pt>
                <c:pt idx="2">
                  <c:v>24.4</c:v>
                </c:pt>
                <c:pt idx="3">
                  <c:v>24.4</c:v>
                </c:pt>
                <c:pt idx="4">
                  <c:v>24.4</c:v>
                </c:pt>
                <c:pt idx="5">
                  <c:v>24.4</c:v>
                </c:pt>
                <c:pt idx="6">
                  <c:v>24.4</c:v>
                </c:pt>
                <c:pt idx="7">
                  <c:v>24.4</c:v>
                </c:pt>
                <c:pt idx="8">
                  <c:v>24.4</c:v>
                </c:pt>
                <c:pt idx="9">
                  <c:v>24.4</c:v>
                </c:pt>
                <c:pt idx="10">
                  <c:v>24.4</c:v>
                </c:pt>
                <c:pt idx="11">
                  <c:v>24.4</c:v>
                </c:pt>
                <c:pt idx="12">
                  <c:v>24.4</c:v>
                </c:pt>
                <c:pt idx="13">
                  <c:v>24.4</c:v>
                </c:pt>
                <c:pt idx="14">
                  <c:v>24.4</c:v>
                </c:pt>
                <c:pt idx="15">
                  <c:v>24.4</c:v>
                </c:pt>
                <c:pt idx="16">
                  <c:v>24.4</c:v>
                </c:pt>
                <c:pt idx="17">
                  <c:v>24.4</c:v>
                </c:pt>
                <c:pt idx="18">
                  <c:v>24.4</c:v>
                </c:pt>
                <c:pt idx="19">
                  <c:v>24.4</c:v>
                </c:pt>
                <c:pt idx="20">
                  <c:v>24.4</c:v>
                </c:pt>
                <c:pt idx="21">
                  <c:v>24.4</c:v>
                </c:pt>
                <c:pt idx="22">
                  <c:v>24.4</c:v>
                </c:pt>
                <c:pt idx="23">
                  <c:v>24.4</c:v>
                </c:pt>
                <c:pt idx="24">
                  <c:v>24.4</c:v>
                </c:pt>
                <c:pt idx="25">
                  <c:v>24.4</c:v>
                </c:pt>
                <c:pt idx="26">
                  <c:v>24.4</c:v>
                </c:pt>
                <c:pt idx="27">
                  <c:v>24.4</c:v>
                </c:pt>
                <c:pt idx="28">
                  <c:v>24.4</c:v>
                </c:pt>
                <c:pt idx="29">
                  <c:v>24.4</c:v>
                </c:pt>
                <c:pt idx="30">
                  <c:v>24.4</c:v>
                </c:pt>
                <c:pt idx="31">
                  <c:v>24.4</c:v>
                </c:pt>
                <c:pt idx="32">
                  <c:v>24.4</c:v>
                </c:pt>
                <c:pt idx="33">
                  <c:v>24.4</c:v>
                </c:pt>
                <c:pt idx="34">
                  <c:v>24.4</c:v>
                </c:pt>
                <c:pt idx="35">
                  <c:v>24.4</c:v>
                </c:pt>
                <c:pt idx="36">
                  <c:v>24.4</c:v>
                </c:pt>
                <c:pt idx="37">
                  <c:v>24.4</c:v>
                </c:pt>
                <c:pt idx="38">
                  <c:v>24.4</c:v>
                </c:pt>
                <c:pt idx="39">
                  <c:v>24.4</c:v>
                </c:pt>
                <c:pt idx="40">
                  <c:v>24.4</c:v>
                </c:pt>
                <c:pt idx="41">
                  <c:v>24.4</c:v>
                </c:pt>
                <c:pt idx="42">
                  <c:v>24.4</c:v>
                </c:pt>
                <c:pt idx="43">
                  <c:v>24.4</c:v>
                </c:pt>
                <c:pt idx="44">
                  <c:v>24.4</c:v>
                </c:pt>
                <c:pt idx="45">
                  <c:v>24.4</c:v>
                </c:pt>
                <c:pt idx="46">
                  <c:v>24.4</c:v>
                </c:pt>
                <c:pt idx="47">
                  <c:v>24.4</c:v>
                </c:pt>
                <c:pt idx="48">
                  <c:v>24.4</c:v>
                </c:pt>
                <c:pt idx="49">
                  <c:v>24.4</c:v>
                </c:pt>
                <c:pt idx="50">
                  <c:v>24.4</c:v>
                </c:pt>
                <c:pt idx="51">
                  <c:v>24.4</c:v>
                </c:pt>
                <c:pt idx="52">
                  <c:v>24.4</c:v>
                </c:pt>
                <c:pt idx="53">
                  <c:v>24.4</c:v>
                </c:pt>
                <c:pt idx="54">
                  <c:v>24.4</c:v>
                </c:pt>
                <c:pt idx="55">
                  <c:v>24.4</c:v>
                </c:pt>
                <c:pt idx="56">
                  <c:v>24.4</c:v>
                </c:pt>
                <c:pt idx="57">
                  <c:v>24.4</c:v>
                </c:pt>
                <c:pt idx="58">
                  <c:v>24.4</c:v>
                </c:pt>
                <c:pt idx="59">
                  <c:v>24.4</c:v>
                </c:pt>
                <c:pt idx="60">
                  <c:v>24.4</c:v>
                </c:pt>
                <c:pt idx="61">
                  <c:v>24.4</c:v>
                </c:pt>
                <c:pt idx="62">
                  <c:v>24.4</c:v>
                </c:pt>
                <c:pt idx="63">
                  <c:v>24.4</c:v>
                </c:pt>
                <c:pt idx="64">
                  <c:v>24.4</c:v>
                </c:pt>
                <c:pt idx="65">
                  <c:v>24.4</c:v>
                </c:pt>
                <c:pt idx="66">
                  <c:v>24.4</c:v>
                </c:pt>
                <c:pt idx="67">
                  <c:v>24.4</c:v>
                </c:pt>
                <c:pt idx="68">
                  <c:v>24.4</c:v>
                </c:pt>
                <c:pt idx="69">
                  <c:v>24.4</c:v>
                </c:pt>
                <c:pt idx="70">
                  <c:v>24.4</c:v>
                </c:pt>
                <c:pt idx="71">
                  <c:v>24.4</c:v>
                </c:pt>
                <c:pt idx="72">
                  <c:v>24.4</c:v>
                </c:pt>
                <c:pt idx="73">
                  <c:v>24.4</c:v>
                </c:pt>
                <c:pt idx="74">
                  <c:v>24.4</c:v>
                </c:pt>
                <c:pt idx="75">
                  <c:v>24.4</c:v>
                </c:pt>
                <c:pt idx="76">
                  <c:v>24.4</c:v>
                </c:pt>
                <c:pt idx="77">
                  <c:v>24.4</c:v>
                </c:pt>
                <c:pt idx="78">
                  <c:v>24.4</c:v>
                </c:pt>
                <c:pt idx="79">
                  <c:v>24.4</c:v>
                </c:pt>
                <c:pt idx="80">
                  <c:v>24.4</c:v>
                </c:pt>
                <c:pt idx="81">
                  <c:v>24.4</c:v>
                </c:pt>
                <c:pt idx="82">
                  <c:v>24.4</c:v>
                </c:pt>
                <c:pt idx="83">
                  <c:v>24.4</c:v>
                </c:pt>
                <c:pt idx="84">
                  <c:v>24.4</c:v>
                </c:pt>
                <c:pt idx="85">
                  <c:v>24.4</c:v>
                </c:pt>
                <c:pt idx="86">
                  <c:v>24.4</c:v>
                </c:pt>
                <c:pt idx="87">
                  <c:v>24.4</c:v>
                </c:pt>
                <c:pt idx="88">
                  <c:v>24.4</c:v>
                </c:pt>
                <c:pt idx="89">
                  <c:v>24.4</c:v>
                </c:pt>
                <c:pt idx="90">
                  <c:v>24.4</c:v>
                </c:pt>
                <c:pt idx="91">
                  <c:v>24.4</c:v>
                </c:pt>
                <c:pt idx="92">
                  <c:v>24.4</c:v>
                </c:pt>
                <c:pt idx="93">
                  <c:v>24.4</c:v>
                </c:pt>
                <c:pt idx="94">
                  <c:v>24.4</c:v>
                </c:pt>
                <c:pt idx="95">
                  <c:v>24.4</c:v>
                </c:pt>
                <c:pt idx="96">
                  <c:v>24.4</c:v>
                </c:pt>
                <c:pt idx="97">
                  <c:v>24.4</c:v>
                </c:pt>
                <c:pt idx="98">
                  <c:v>24.4</c:v>
                </c:pt>
                <c:pt idx="99">
                  <c:v>24.4</c:v>
                </c:pt>
                <c:pt idx="100">
                  <c:v>24.4</c:v>
                </c:pt>
                <c:pt idx="101">
                  <c:v>24.4</c:v>
                </c:pt>
                <c:pt idx="102">
                  <c:v>24.4</c:v>
                </c:pt>
                <c:pt idx="103">
                  <c:v>24.4</c:v>
                </c:pt>
                <c:pt idx="104">
                  <c:v>24.4</c:v>
                </c:pt>
                <c:pt idx="105">
                  <c:v>24.4</c:v>
                </c:pt>
                <c:pt idx="106">
                  <c:v>24.4</c:v>
                </c:pt>
                <c:pt idx="107">
                  <c:v>24.4</c:v>
                </c:pt>
                <c:pt idx="108">
                  <c:v>24.4</c:v>
                </c:pt>
                <c:pt idx="109">
                  <c:v>24.4</c:v>
                </c:pt>
                <c:pt idx="110">
                  <c:v>24.4</c:v>
                </c:pt>
                <c:pt idx="111">
                  <c:v>24.4</c:v>
                </c:pt>
                <c:pt idx="112">
                  <c:v>24.4</c:v>
                </c:pt>
                <c:pt idx="113">
                  <c:v>24.4</c:v>
                </c:pt>
                <c:pt idx="114">
                  <c:v>24.4</c:v>
                </c:pt>
                <c:pt idx="115">
                  <c:v>24.4</c:v>
                </c:pt>
                <c:pt idx="116">
                  <c:v>24.4</c:v>
                </c:pt>
                <c:pt idx="117">
                  <c:v>24.4</c:v>
                </c:pt>
                <c:pt idx="118">
                  <c:v>24.4</c:v>
                </c:pt>
                <c:pt idx="119">
                  <c:v>24.4</c:v>
                </c:pt>
                <c:pt idx="120">
                  <c:v>24.4</c:v>
                </c:pt>
                <c:pt idx="121">
                  <c:v>24.4</c:v>
                </c:pt>
                <c:pt idx="122">
                  <c:v>24.4</c:v>
                </c:pt>
                <c:pt idx="123">
                  <c:v>24.4</c:v>
                </c:pt>
                <c:pt idx="124">
                  <c:v>24.4</c:v>
                </c:pt>
                <c:pt idx="125">
                  <c:v>24.4</c:v>
                </c:pt>
                <c:pt idx="126">
                  <c:v>24.4</c:v>
                </c:pt>
                <c:pt idx="127">
                  <c:v>24.4</c:v>
                </c:pt>
                <c:pt idx="128">
                  <c:v>24.4</c:v>
                </c:pt>
                <c:pt idx="129">
                  <c:v>24.4</c:v>
                </c:pt>
                <c:pt idx="130">
                  <c:v>24.4</c:v>
                </c:pt>
                <c:pt idx="131">
                  <c:v>24.4</c:v>
                </c:pt>
                <c:pt idx="132">
                  <c:v>24.4</c:v>
                </c:pt>
                <c:pt idx="133">
                  <c:v>24.4</c:v>
                </c:pt>
                <c:pt idx="134">
                  <c:v>24.4</c:v>
                </c:pt>
                <c:pt idx="135">
                  <c:v>24.4</c:v>
                </c:pt>
                <c:pt idx="136">
                  <c:v>24.4</c:v>
                </c:pt>
                <c:pt idx="137">
                  <c:v>24.4</c:v>
                </c:pt>
                <c:pt idx="138">
                  <c:v>24.4</c:v>
                </c:pt>
                <c:pt idx="139">
                  <c:v>24.4</c:v>
                </c:pt>
                <c:pt idx="140">
                  <c:v>24.4</c:v>
                </c:pt>
                <c:pt idx="141">
                  <c:v>24.4</c:v>
                </c:pt>
                <c:pt idx="142">
                  <c:v>24.4</c:v>
                </c:pt>
                <c:pt idx="143">
                  <c:v>24.4</c:v>
                </c:pt>
                <c:pt idx="144">
                  <c:v>24.4</c:v>
                </c:pt>
                <c:pt idx="145">
                  <c:v>24.4</c:v>
                </c:pt>
                <c:pt idx="146">
                  <c:v>24.4</c:v>
                </c:pt>
                <c:pt idx="147">
                  <c:v>24.4</c:v>
                </c:pt>
                <c:pt idx="148">
                  <c:v>24.4</c:v>
                </c:pt>
                <c:pt idx="149">
                  <c:v>24.4</c:v>
                </c:pt>
                <c:pt idx="150">
                  <c:v>24.4</c:v>
                </c:pt>
                <c:pt idx="151">
                  <c:v>24.4</c:v>
                </c:pt>
                <c:pt idx="152">
                  <c:v>24.4</c:v>
                </c:pt>
                <c:pt idx="153">
                  <c:v>24.4</c:v>
                </c:pt>
                <c:pt idx="154">
                  <c:v>24.4</c:v>
                </c:pt>
                <c:pt idx="155">
                  <c:v>24.4</c:v>
                </c:pt>
                <c:pt idx="156">
                  <c:v>24.4</c:v>
                </c:pt>
                <c:pt idx="157">
                  <c:v>24.4</c:v>
                </c:pt>
                <c:pt idx="158">
                  <c:v>24.4</c:v>
                </c:pt>
                <c:pt idx="159">
                  <c:v>24.4</c:v>
                </c:pt>
                <c:pt idx="160">
                  <c:v>24.4</c:v>
                </c:pt>
                <c:pt idx="161">
                  <c:v>24.4</c:v>
                </c:pt>
                <c:pt idx="162">
                  <c:v>24.4</c:v>
                </c:pt>
                <c:pt idx="163">
                  <c:v>24.4</c:v>
                </c:pt>
                <c:pt idx="164">
                  <c:v>24.4</c:v>
                </c:pt>
                <c:pt idx="165">
                  <c:v>24.4</c:v>
                </c:pt>
                <c:pt idx="166">
                  <c:v>24.4</c:v>
                </c:pt>
                <c:pt idx="167">
                  <c:v>24.4</c:v>
                </c:pt>
                <c:pt idx="168">
                  <c:v>24.4</c:v>
                </c:pt>
                <c:pt idx="169">
                  <c:v>24.4</c:v>
                </c:pt>
                <c:pt idx="170">
                  <c:v>24.4</c:v>
                </c:pt>
                <c:pt idx="171">
                  <c:v>24.4</c:v>
                </c:pt>
                <c:pt idx="172">
                  <c:v>24.4</c:v>
                </c:pt>
                <c:pt idx="173">
                  <c:v>24.4</c:v>
                </c:pt>
                <c:pt idx="174">
                  <c:v>24.4</c:v>
                </c:pt>
                <c:pt idx="175">
                  <c:v>24.4</c:v>
                </c:pt>
                <c:pt idx="176">
                  <c:v>24.4</c:v>
                </c:pt>
                <c:pt idx="177">
                  <c:v>24.4</c:v>
                </c:pt>
                <c:pt idx="178">
                  <c:v>24.4</c:v>
                </c:pt>
                <c:pt idx="179">
                  <c:v>24.4</c:v>
                </c:pt>
                <c:pt idx="180">
                  <c:v>24.4</c:v>
                </c:pt>
                <c:pt idx="181">
                  <c:v>24.4</c:v>
                </c:pt>
                <c:pt idx="182">
                  <c:v>24.4</c:v>
                </c:pt>
                <c:pt idx="183">
                  <c:v>24.4</c:v>
                </c:pt>
                <c:pt idx="184">
                  <c:v>24.4</c:v>
                </c:pt>
                <c:pt idx="185">
                  <c:v>24.4</c:v>
                </c:pt>
                <c:pt idx="186">
                  <c:v>24.4</c:v>
                </c:pt>
                <c:pt idx="187">
                  <c:v>24.4</c:v>
                </c:pt>
                <c:pt idx="188">
                  <c:v>24.4</c:v>
                </c:pt>
                <c:pt idx="189">
                  <c:v>24.4</c:v>
                </c:pt>
                <c:pt idx="190">
                  <c:v>24.4</c:v>
                </c:pt>
                <c:pt idx="191">
                  <c:v>24.4</c:v>
                </c:pt>
                <c:pt idx="192">
                  <c:v>24.4</c:v>
                </c:pt>
                <c:pt idx="193">
                  <c:v>24.4</c:v>
                </c:pt>
                <c:pt idx="194">
                  <c:v>24.4</c:v>
                </c:pt>
                <c:pt idx="195">
                  <c:v>24.4</c:v>
                </c:pt>
                <c:pt idx="196">
                  <c:v>24.4</c:v>
                </c:pt>
                <c:pt idx="197">
                  <c:v>24.4</c:v>
                </c:pt>
                <c:pt idx="198">
                  <c:v>24.4</c:v>
                </c:pt>
                <c:pt idx="199">
                  <c:v>24.4</c:v>
                </c:pt>
                <c:pt idx="200">
                  <c:v>24.4</c:v>
                </c:pt>
                <c:pt idx="201">
                  <c:v>24.4</c:v>
                </c:pt>
                <c:pt idx="202">
                  <c:v>24.4</c:v>
                </c:pt>
                <c:pt idx="203">
                  <c:v>24.4</c:v>
                </c:pt>
                <c:pt idx="204">
                  <c:v>24.4</c:v>
                </c:pt>
                <c:pt idx="205">
                  <c:v>24.4</c:v>
                </c:pt>
                <c:pt idx="206">
                  <c:v>24.4</c:v>
                </c:pt>
                <c:pt idx="207">
                  <c:v>24.4</c:v>
                </c:pt>
                <c:pt idx="208">
                  <c:v>24.4</c:v>
                </c:pt>
                <c:pt idx="209">
                  <c:v>24.4</c:v>
                </c:pt>
                <c:pt idx="210">
                  <c:v>24.4</c:v>
                </c:pt>
                <c:pt idx="211">
                  <c:v>24.4</c:v>
                </c:pt>
                <c:pt idx="212">
                  <c:v>24.4</c:v>
                </c:pt>
                <c:pt idx="213">
                  <c:v>24.4</c:v>
                </c:pt>
                <c:pt idx="214">
                  <c:v>24.4</c:v>
                </c:pt>
                <c:pt idx="215">
                  <c:v>24.4</c:v>
                </c:pt>
                <c:pt idx="216">
                  <c:v>24.4</c:v>
                </c:pt>
                <c:pt idx="217">
                  <c:v>24.4</c:v>
                </c:pt>
                <c:pt idx="218">
                  <c:v>24.4</c:v>
                </c:pt>
                <c:pt idx="219">
                  <c:v>24.4</c:v>
                </c:pt>
                <c:pt idx="220">
                  <c:v>24.4</c:v>
                </c:pt>
                <c:pt idx="221">
                  <c:v>24.4</c:v>
                </c:pt>
                <c:pt idx="222">
                  <c:v>24.4</c:v>
                </c:pt>
                <c:pt idx="223">
                  <c:v>24.4</c:v>
                </c:pt>
                <c:pt idx="224">
                  <c:v>24.4</c:v>
                </c:pt>
                <c:pt idx="225">
                  <c:v>24.4</c:v>
                </c:pt>
                <c:pt idx="226">
                  <c:v>24.4</c:v>
                </c:pt>
                <c:pt idx="227">
                  <c:v>24.4</c:v>
                </c:pt>
                <c:pt idx="228">
                  <c:v>24.4</c:v>
                </c:pt>
                <c:pt idx="229">
                  <c:v>24.4</c:v>
                </c:pt>
                <c:pt idx="230">
                  <c:v>24.4</c:v>
                </c:pt>
                <c:pt idx="231">
                  <c:v>24.4</c:v>
                </c:pt>
                <c:pt idx="232">
                  <c:v>24.4</c:v>
                </c:pt>
                <c:pt idx="233">
                  <c:v>24.4</c:v>
                </c:pt>
                <c:pt idx="234">
                  <c:v>24.4</c:v>
                </c:pt>
                <c:pt idx="235">
                  <c:v>24.4</c:v>
                </c:pt>
                <c:pt idx="236">
                  <c:v>24.4</c:v>
                </c:pt>
                <c:pt idx="237">
                  <c:v>24.4</c:v>
                </c:pt>
                <c:pt idx="238">
                  <c:v>24.4</c:v>
                </c:pt>
                <c:pt idx="239">
                  <c:v>24.4</c:v>
                </c:pt>
                <c:pt idx="240">
                  <c:v>24.4</c:v>
                </c:pt>
                <c:pt idx="241">
                  <c:v>24.4</c:v>
                </c:pt>
                <c:pt idx="242">
                  <c:v>24.4</c:v>
                </c:pt>
                <c:pt idx="243">
                  <c:v>24.4</c:v>
                </c:pt>
                <c:pt idx="244">
                  <c:v>24.4</c:v>
                </c:pt>
                <c:pt idx="245">
                  <c:v>24.4</c:v>
                </c:pt>
                <c:pt idx="246">
                  <c:v>24.4</c:v>
                </c:pt>
                <c:pt idx="247">
                  <c:v>24.4</c:v>
                </c:pt>
                <c:pt idx="248">
                  <c:v>24.4</c:v>
                </c:pt>
                <c:pt idx="249">
                  <c:v>24.4</c:v>
                </c:pt>
                <c:pt idx="250">
                  <c:v>24.4</c:v>
                </c:pt>
                <c:pt idx="251">
                  <c:v>24.4</c:v>
                </c:pt>
                <c:pt idx="252">
                  <c:v>24.4</c:v>
                </c:pt>
                <c:pt idx="253">
                  <c:v>24.4</c:v>
                </c:pt>
                <c:pt idx="254">
                  <c:v>24.4</c:v>
                </c:pt>
                <c:pt idx="255">
                  <c:v>24.4</c:v>
                </c:pt>
                <c:pt idx="256">
                  <c:v>24.4</c:v>
                </c:pt>
                <c:pt idx="257">
                  <c:v>24.4</c:v>
                </c:pt>
                <c:pt idx="258">
                  <c:v>24.4</c:v>
                </c:pt>
                <c:pt idx="259">
                  <c:v>24.4</c:v>
                </c:pt>
                <c:pt idx="260">
                  <c:v>24.4</c:v>
                </c:pt>
                <c:pt idx="261">
                  <c:v>24.4</c:v>
                </c:pt>
                <c:pt idx="262">
                  <c:v>24.4</c:v>
                </c:pt>
                <c:pt idx="263">
                  <c:v>24.4</c:v>
                </c:pt>
                <c:pt idx="264">
                  <c:v>24.4</c:v>
                </c:pt>
                <c:pt idx="265">
                  <c:v>24.4</c:v>
                </c:pt>
                <c:pt idx="266">
                  <c:v>24.4</c:v>
                </c:pt>
                <c:pt idx="267">
                  <c:v>24.4</c:v>
                </c:pt>
                <c:pt idx="268">
                  <c:v>24.4</c:v>
                </c:pt>
                <c:pt idx="269">
                  <c:v>24.4</c:v>
                </c:pt>
                <c:pt idx="270">
                  <c:v>24.4</c:v>
                </c:pt>
                <c:pt idx="271">
                  <c:v>24.4</c:v>
                </c:pt>
                <c:pt idx="272">
                  <c:v>24.4</c:v>
                </c:pt>
                <c:pt idx="273">
                  <c:v>24.4</c:v>
                </c:pt>
                <c:pt idx="274">
                  <c:v>24.4</c:v>
                </c:pt>
                <c:pt idx="275">
                  <c:v>24.4</c:v>
                </c:pt>
                <c:pt idx="276">
                  <c:v>24.4</c:v>
                </c:pt>
                <c:pt idx="277">
                  <c:v>24.4</c:v>
                </c:pt>
                <c:pt idx="278">
                  <c:v>24.4</c:v>
                </c:pt>
                <c:pt idx="279">
                  <c:v>24.4</c:v>
                </c:pt>
                <c:pt idx="280">
                  <c:v>24.4</c:v>
                </c:pt>
                <c:pt idx="281">
                  <c:v>24.4</c:v>
                </c:pt>
                <c:pt idx="282">
                  <c:v>24.4</c:v>
                </c:pt>
                <c:pt idx="283">
                  <c:v>24.4</c:v>
                </c:pt>
                <c:pt idx="284">
                  <c:v>24.4</c:v>
                </c:pt>
                <c:pt idx="285">
                  <c:v>24.4</c:v>
                </c:pt>
                <c:pt idx="286">
                  <c:v>24.4</c:v>
                </c:pt>
                <c:pt idx="287">
                  <c:v>24.4</c:v>
                </c:pt>
                <c:pt idx="288">
                  <c:v>24.4</c:v>
                </c:pt>
                <c:pt idx="289">
                  <c:v>24.4</c:v>
                </c:pt>
                <c:pt idx="290">
                  <c:v>24.4</c:v>
                </c:pt>
                <c:pt idx="291">
                  <c:v>24.4</c:v>
                </c:pt>
                <c:pt idx="292">
                  <c:v>24.4</c:v>
                </c:pt>
                <c:pt idx="293">
                  <c:v>24.4</c:v>
                </c:pt>
                <c:pt idx="294">
                  <c:v>24.4</c:v>
                </c:pt>
                <c:pt idx="295">
                  <c:v>24.4</c:v>
                </c:pt>
                <c:pt idx="296">
                  <c:v>24.4</c:v>
                </c:pt>
                <c:pt idx="297">
                  <c:v>24.4</c:v>
                </c:pt>
                <c:pt idx="298">
                  <c:v>24.4</c:v>
                </c:pt>
                <c:pt idx="299">
                  <c:v>24.4</c:v>
                </c:pt>
                <c:pt idx="300">
                  <c:v>24.4</c:v>
                </c:pt>
                <c:pt idx="301">
                  <c:v>24.4</c:v>
                </c:pt>
                <c:pt idx="302">
                  <c:v>24.4</c:v>
                </c:pt>
                <c:pt idx="303">
                  <c:v>24.4</c:v>
                </c:pt>
                <c:pt idx="304">
                  <c:v>24.4</c:v>
                </c:pt>
                <c:pt idx="305">
                  <c:v>24.4</c:v>
                </c:pt>
                <c:pt idx="306">
                  <c:v>24.4</c:v>
                </c:pt>
                <c:pt idx="307">
                  <c:v>24.4</c:v>
                </c:pt>
                <c:pt idx="308">
                  <c:v>24.4</c:v>
                </c:pt>
                <c:pt idx="309">
                  <c:v>24.4</c:v>
                </c:pt>
                <c:pt idx="310">
                  <c:v>24.4</c:v>
                </c:pt>
                <c:pt idx="311">
                  <c:v>24.4</c:v>
                </c:pt>
                <c:pt idx="312">
                  <c:v>24.4</c:v>
                </c:pt>
                <c:pt idx="313">
                  <c:v>24.4</c:v>
                </c:pt>
                <c:pt idx="314">
                  <c:v>24.4</c:v>
                </c:pt>
                <c:pt idx="315">
                  <c:v>24.4</c:v>
                </c:pt>
                <c:pt idx="316">
                  <c:v>24.4</c:v>
                </c:pt>
                <c:pt idx="317">
                  <c:v>24.4</c:v>
                </c:pt>
                <c:pt idx="318">
                  <c:v>24.4</c:v>
                </c:pt>
                <c:pt idx="319">
                  <c:v>24.4</c:v>
                </c:pt>
                <c:pt idx="320">
                  <c:v>24.4</c:v>
                </c:pt>
                <c:pt idx="321">
                  <c:v>24.4</c:v>
                </c:pt>
                <c:pt idx="322">
                  <c:v>24.4</c:v>
                </c:pt>
                <c:pt idx="323">
                  <c:v>24.4</c:v>
                </c:pt>
                <c:pt idx="324">
                  <c:v>24.4</c:v>
                </c:pt>
                <c:pt idx="325">
                  <c:v>24.4</c:v>
                </c:pt>
                <c:pt idx="326">
                  <c:v>24.4</c:v>
                </c:pt>
                <c:pt idx="327">
                  <c:v>24.4</c:v>
                </c:pt>
                <c:pt idx="328">
                  <c:v>24.4</c:v>
                </c:pt>
                <c:pt idx="329">
                  <c:v>24.4</c:v>
                </c:pt>
                <c:pt idx="330">
                  <c:v>24.4</c:v>
                </c:pt>
                <c:pt idx="331">
                  <c:v>24.4</c:v>
                </c:pt>
                <c:pt idx="332">
                  <c:v>24.4</c:v>
                </c:pt>
                <c:pt idx="333">
                  <c:v>24.4</c:v>
                </c:pt>
                <c:pt idx="334">
                  <c:v>24.4</c:v>
                </c:pt>
                <c:pt idx="335">
                  <c:v>24.4</c:v>
                </c:pt>
                <c:pt idx="336">
                  <c:v>24.4</c:v>
                </c:pt>
                <c:pt idx="337">
                  <c:v>24.4</c:v>
                </c:pt>
                <c:pt idx="338">
                  <c:v>24.4</c:v>
                </c:pt>
                <c:pt idx="339">
                  <c:v>24.4</c:v>
                </c:pt>
                <c:pt idx="340">
                  <c:v>24.4</c:v>
                </c:pt>
                <c:pt idx="341">
                  <c:v>24.4</c:v>
                </c:pt>
                <c:pt idx="342">
                  <c:v>24.4</c:v>
                </c:pt>
                <c:pt idx="343">
                  <c:v>24.4</c:v>
                </c:pt>
                <c:pt idx="344">
                  <c:v>24.4</c:v>
                </c:pt>
                <c:pt idx="345">
                  <c:v>24.4</c:v>
                </c:pt>
                <c:pt idx="346">
                  <c:v>24.4</c:v>
                </c:pt>
                <c:pt idx="347">
                  <c:v>24.4</c:v>
                </c:pt>
                <c:pt idx="348">
                  <c:v>24.4</c:v>
                </c:pt>
                <c:pt idx="349">
                  <c:v>24.4</c:v>
                </c:pt>
                <c:pt idx="350">
                  <c:v>24.4</c:v>
                </c:pt>
                <c:pt idx="351">
                  <c:v>24.4</c:v>
                </c:pt>
                <c:pt idx="352">
                  <c:v>24.4</c:v>
                </c:pt>
                <c:pt idx="353">
                  <c:v>24.4</c:v>
                </c:pt>
                <c:pt idx="354">
                  <c:v>24.4</c:v>
                </c:pt>
                <c:pt idx="355">
                  <c:v>24.4</c:v>
                </c:pt>
                <c:pt idx="356">
                  <c:v>24.4</c:v>
                </c:pt>
                <c:pt idx="357">
                  <c:v>24.4</c:v>
                </c:pt>
                <c:pt idx="358">
                  <c:v>24.4</c:v>
                </c:pt>
                <c:pt idx="359">
                  <c:v>24.4</c:v>
                </c:pt>
                <c:pt idx="360">
                  <c:v>24.4</c:v>
                </c:pt>
                <c:pt idx="361">
                  <c:v>24.4</c:v>
                </c:pt>
                <c:pt idx="362">
                  <c:v>24.4</c:v>
                </c:pt>
                <c:pt idx="363">
                  <c:v>24.4</c:v>
                </c:pt>
                <c:pt idx="364">
                  <c:v>24.4</c:v>
                </c:pt>
              </c:numCache>
            </c:numRef>
          </c:val>
          <c:smooth val="0"/>
          <c:extLst>
            <c:ext xmlns:c16="http://schemas.microsoft.com/office/drawing/2014/chart" uri="{C3380CC4-5D6E-409C-BE32-E72D297353CC}">
              <c16:uniqueId val="{0000001B-4CE9-4750-A929-979643D491DA}"/>
            </c:ext>
          </c:extLst>
        </c:ser>
        <c:dLbls>
          <c:showLegendKey val="0"/>
          <c:showVal val="0"/>
          <c:showCatName val="0"/>
          <c:showSerName val="0"/>
          <c:showPercent val="0"/>
          <c:showBubbleSize val="0"/>
        </c:dLbls>
        <c:marker val="1"/>
        <c:smooth val="0"/>
        <c:axId val="833259792"/>
        <c:axId val="833260120"/>
      </c:lineChart>
      <c:dateAx>
        <c:axId val="833259792"/>
        <c:scaling>
          <c:orientation val="minMax"/>
        </c:scaling>
        <c:delete val="0"/>
        <c:axPos val="b"/>
        <c:numFmt formatCode="mm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1"/>
        <c:lblOffset val="100"/>
        <c:baseTimeUnit val="days"/>
        <c:majorUnit val="1"/>
        <c:majorTimeUnit val="months"/>
      </c:dateAx>
      <c:valAx>
        <c:axId val="833260120"/>
        <c:scaling>
          <c:orientation val="minMax"/>
          <c:max val="30"/>
          <c:min val="5"/>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Iona gas storage (petajoules)</a:t>
                </a:r>
              </a:p>
            </c:rich>
          </c:tx>
          <c:layout>
            <c:manualLayout>
              <c:xMode val="edge"/>
              <c:yMode val="edge"/>
              <c:x val="1.1329827331647242E-2"/>
              <c:y val="0.202514503283656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 val="autoZero"/>
        <c:crossBetween val="between"/>
        <c:majorUnit val="5"/>
      </c:valAx>
      <c:spPr>
        <a:solidFill>
          <a:srgbClr val="F2F2F2"/>
        </a:solidFill>
        <a:ln>
          <a:noFill/>
        </a:ln>
        <a:effectLst/>
      </c:spPr>
    </c:plotArea>
    <c:legend>
      <c:legendPos val="b"/>
      <c:legendEntry>
        <c:idx val="2"/>
        <c:delete val="1"/>
      </c:legendEntry>
      <c:legendEntry>
        <c:idx val="3"/>
        <c:delete val="1"/>
      </c:legendEntry>
      <c:legendEntry>
        <c:idx val="4"/>
        <c:delete val="1"/>
      </c:legendEntry>
      <c:legendEntry>
        <c:idx val="6"/>
        <c:delete val="1"/>
      </c:legendEntry>
      <c:legendEntry>
        <c:idx val="9"/>
        <c:delete val="1"/>
      </c:legendEntry>
      <c:legendEntry>
        <c:idx val="11"/>
        <c:delete val="1"/>
      </c:legendEntry>
      <c:legendEntry>
        <c:idx val="13"/>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3233806096245014E-2"/>
          <c:y val="3.5264776452299688E-2"/>
          <c:w val="0.83450516299183752"/>
          <c:h val="0.83999771215038799"/>
        </c:manualLayout>
      </c:layout>
      <c:lineChart>
        <c:grouping val="standard"/>
        <c:varyColors val="0"/>
        <c:ser>
          <c:idx val="0"/>
          <c:order val="0"/>
          <c:tx>
            <c:strRef>
              <c:f>'Figure 16'!$D$6</c:f>
              <c:strCache>
                <c:ptCount val="1"/>
                <c:pt idx="0">
                  <c:v>2020</c:v>
                </c:pt>
              </c:strCache>
            </c:strRef>
          </c:tx>
          <c:spPr>
            <a:ln w="19050" cap="rnd">
              <a:solidFill>
                <a:srgbClr val="89B3CE">
                  <a:alpha val="70000"/>
                </a:srgbClr>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16'!$D$7:$D$59</c:f>
              <c:numCache>
                <c:formatCode>General</c:formatCode>
                <c:ptCount val="53"/>
                <c:pt idx="0">
                  <c:v>58.28</c:v>
                </c:pt>
                <c:pt idx="1">
                  <c:v>17.72</c:v>
                </c:pt>
                <c:pt idx="2">
                  <c:v>41.65</c:v>
                </c:pt>
                <c:pt idx="3">
                  <c:v>31.37</c:v>
                </c:pt>
                <c:pt idx="4">
                  <c:v>23.41</c:v>
                </c:pt>
                <c:pt idx="5">
                  <c:v>44.3</c:v>
                </c:pt>
                <c:pt idx="6">
                  <c:v>-23.94</c:v>
                </c:pt>
                <c:pt idx="7">
                  <c:v>-16.260000000000002</c:v>
                </c:pt>
                <c:pt idx="8">
                  <c:v>-37.130000000000003</c:v>
                </c:pt>
                <c:pt idx="9">
                  <c:v>-13.58</c:v>
                </c:pt>
                <c:pt idx="10">
                  <c:v>11.98</c:v>
                </c:pt>
                <c:pt idx="11">
                  <c:v>-43.02</c:v>
                </c:pt>
                <c:pt idx="12">
                  <c:v>30.89</c:v>
                </c:pt>
                <c:pt idx="13">
                  <c:v>77.349999999999994</c:v>
                </c:pt>
                <c:pt idx="14">
                  <c:v>7.1</c:v>
                </c:pt>
                <c:pt idx="15">
                  <c:v>31.64</c:v>
                </c:pt>
                <c:pt idx="16">
                  <c:v>21.2</c:v>
                </c:pt>
                <c:pt idx="17">
                  <c:v>-63.15</c:v>
                </c:pt>
                <c:pt idx="18">
                  <c:v>-88.51</c:v>
                </c:pt>
                <c:pt idx="19">
                  <c:v>-181.39</c:v>
                </c:pt>
                <c:pt idx="20">
                  <c:v>-198.96</c:v>
                </c:pt>
                <c:pt idx="21">
                  <c:v>-233.12</c:v>
                </c:pt>
                <c:pt idx="22">
                  <c:v>-244.22</c:v>
                </c:pt>
                <c:pt idx="23">
                  <c:v>-296.06</c:v>
                </c:pt>
                <c:pt idx="24">
                  <c:v>-289.87</c:v>
                </c:pt>
                <c:pt idx="25">
                  <c:v>-331.2</c:v>
                </c:pt>
                <c:pt idx="26">
                  <c:v>-308.69</c:v>
                </c:pt>
                <c:pt idx="27">
                  <c:v>-296.41000000000003</c:v>
                </c:pt>
                <c:pt idx="28">
                  <c:v>-297.8</c:v>
                </c:pt>
                <c:pt idx="29">
                  <c:v>-348.04</c:v>
                </c:pt>
                <c:pt idx="30">
                  <c:v>-364.14</c:v>
                </c:pt>
                <c:pt idx="31">
                  <c:v>-326.79000000000002</c:v>
                </c:pt>
                <c:pt idx="32">
                  <c:v>-257.45</c:v>
                </c:pt>
                <c:pt idx="33">
                  <c:v>-187.21</c:v>
                </c:pt>
                <c:pt idx="34">
                  <c:v>-210.71</c:v>
                </c:pt>
                <c:pt idx="35">
                  <c:v>-154.79</c:v>
                </c:pt>
                <c:pt idx="36">
                  <c:v>-108.32</c:v>
                </c:pt>
                <c:pt idx="37">
                  <c:v>-43.33</c:v>
                </c:pt>
                <c:pt idx="38">
                  <c:v>-24.31</c:v>
                </c:pt>
                <c:pt idx="39">
                  <c:v>60.05</c:v>
                </c:pt>
                <c:pt idx="40">
                  <c:v>32.200000000000003</c:v>
                </c:pt>
                <c:pt idx="41">
                  <c:v>85.87</c:v>
                </c:pt>
                <c:pt idx="42">
                  <c:v>88.77</c:v>
                </c:pt>
                <c:pt idx="43">
                  <c:v>74.709999999999994</c:v>
                </c:pt>
                <c:pt idx="44">
                  <c:v>104.49</c:v>
                </c:pt>
                <c:pt idx="45">
                  <c:v>126.08</c:v>
                </c:pt>
                <c:pt idx="46">
                  <c:v>111.53</c:v>
                </c:pt>
                <c:pt idx="47">
                  <c:v>132.32</c:v>
                </c:pt>
                <c:pt idx="48">
                  <c:v>174.48</c:v>
                </c:pt>
                <c:pt idx="49">
                  <c:v>188.32</c:v>
                </c:pt>
                <c:pt idx="50">
                  <c:v>195.31</c:v>
                </c:pt>
                <c:pt idx="51">
                  <c:v>226.8</c:v>
                </c:pt>
                <c:pt idx="52">
                  <c:v>207.03</c:v>
                </c:pt>
              </c:numCache>
            </c:numRef>
          </c:val>
          <c:smooth val="0"/>
          <c:extLst>
            <c:ext xmlns:c16="http://schemas.microsoft.com/office/drawing/2014/chart" uri="{C3380CC4-5D6E-409C-BE32-E72D297353CC}">
              <c16:uniqueId val="{00000000-8E1C-4FE6-B29F-FF57A2570991}"/>
            </c:ext>
          </c:extLst>
        </c:ser>
        <c:ser>
          <c:idx val="1"/>
          <c:order val="1"/>
          <c:tx>
            <c:strRef>
              <c:f>'Figure 16'!$E$6</c:f>
              <c:strCache>
                <c:ptCount val="1"/>
                <c:pt idx="0">
                  <c:v>2021</c:v>
                </c:pt>
              </c:strCache>
            </c:strRef>
          </c:tx>
          <c:spPr>
            <a:ln w="19050" cap="rnd">
              <a:solidFill>
                <a:srgbClr val="5F9E88">
                  <a:alpha val="70000"/>
                </a:srgbClr>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16'!$E$7:$E$59</c:f>
              <c:numCache>
                <c:formatCode>General</c:formatCode>
                <c:ptCount val="53"/>
                <c:pt idx="0">
                  <c:v>200.02</c:v>
                </c:pt>
                <c:pt idx="1">
                  <c:v>121.08</c:v>
                </c:pt>
                <c:pt idx="2">
                  <c:v>149.16999999999999</c:v>
                </c:pt>
                <c:pt idx="3">
                  <c:v>182.32</c:v>
                </c:pt>
                <c:pt idx="4">
                  <c:v>173.59</c:v>
                </c:pt>
                <c:pt idx="5">
                  <c:v>188.43</c:v>
                </c:pt>
                <c:pt idx="6">
                  <c:v>199.29</c:v>
                </c:pt>
                <c:pt idx="7">
                  <c:v>159.29</c:v>
                </c:pt>
                <c:pt idx="8">
                  <c:v>149.08000000000001</c:v>
                </c:pt>
                <c:pt idx="9">
                  <c:v>131.49</c:v>
                </c:pt>
                <c:pt idx="10">
                  <c:v>146.58000000000001</c:v>
                </c:pt>
                <c:pt idx="11">
                  <c:v>47.69</c:v>
                </c:pt>
                <c:pt idx="12">
                  <c:v>156.49</c:v>
                </c:pt>
                <c:pt idx="13">
                  <c:v>189.62</c:v>
                </c:pt>
                <c:pt idx="14">
                  <c:v>121.31</c:v>
                </c:pt>
                <c:pt idx="15">
                  <c:v>57.98</c:v>
                </c:pt>
                <c:pt idx="16">
                  <c:v>-44.61</c:v>
                </c:pt>
                <c:pt idx="17">
                  <c:v>37.32</c:v>
                </c:pt>
                <c:pt idx="18">
                  <c:v>-42.88</c:v>
                </c:pt>
                <c:pt idx="19">
                  <c:v>-91.12</c:v>
                </c:pt>
                <c:pt idx="20">
                  <c:v>-99.77</c:v>
                </c:pt>
                <c:pt idx="21">
                  <c:v>-63.55</c:v>
                </c:pt>
                <c:pt idx="22">
                  <c:v>-114.44</c:v>
                </c:pt>
                <c:pt idx="23">
                  <c:v>-84.96</c:v>
                </c:pt>
                <c:pt idx="24">
                  <c:v>-56.78</c:v>
                </c:pt>
                <c:pt idx="25">
                  <c:v>-183.42</c:v>
                </c:pt>
                <c:pt idx="26">
                  <c:v>-170.97</c:v>
                </c:pt>
                <c:pt idx="27">
                  <c:v>-298.58</c:v>
                </c:pt>
                <c:pt idx="28">
                  <c:v>-262.86</c:v>
                </c:pt>
                <c:pt idx="29">
                  <c:v>-260.58999999999997</c:v>
                </c:pt>
                <c:pt idx="30">
                  <c:v>-139.52000000000001</c:v>
                </c:pt>
                <c:pt idx="31">
                  <c:v>-186.29</c:v>
                </c:pt>
                <c:pt idx="32">
                  <c:v>-113.39</c:v>
                </c:pt>
                <c:pt idx="33">
                  <c:v>-104.01</c:v>
                </c:pt>
                <c:pt idx="34">
                  <c:v>-109.06</c:v>
                </c:pt>
                <c:pt idx="35">
                  <c:v>34.020000000000003</c:v>
                </c:pt>
                <c:pt idx="36">
                  <c:v>130.15</c:v>
                </c:pt>
                <c:pt idx="37">
                  <c:v>96.52</c:v>
                </c:pt>
                <c:pt idx="38">
                  <c:v>149.87</c:v>
                </c:pt>
                <c:pt idx="39">
                  <c:v>129.66</c:v>
                </c:pt>
                <c:pt idx="40">
                  <c:v>42.93</c:v>
                </c:pt>
                <c:pt idx="41">
                  <c:v>20.28</c:v>
                </c:pt>
                <c:pt idx="42">
                  <c:v>135.41999999999999</c:v>
                </c:pt>
                <c:pt idx="43">
                  <c:v>174.19</c:v>
                </c:pt>
                <c:pt idx="44">
                  <c:v>221.75</c:v>
                </c:pt>
                <c:pt idx="45">
                  <c:v>203.94</c:v>
                </c:pt>
                <c:pt idx="46">
                  <c:v>134.1</c:v>
                </c:pt>
                <c:pt idx="47">
                  <c:v>183.75</c:v>
                </c:pt>
                <c:pt idx="48">
                  <c:v>203.9</c:v>
                </c:pt>
                <c:pt idx="49">
                  <c:v>233.73</c:v>
                </c:pt>
                <c:pt idx="50">
                  <c:v>152.97999999999999</c:v>
                </c:pt>
                <c:pt idx="51">
                  <c:v>216.93</c:v>
                </c:pt>
                <c:pt idx="52">
                  <c:v>184.89</c:v>
                </c:pt>
              </c:numCache>
            </c:numRef>
          </c:val>
          <c:smooth val="0"/>
          <c:extLst>
            <c:ext xmlns:c16="http://schemas.microsoft.com/office/drawing/2014/chart" uri="{C3380CC4-5D6E-409C-BE32-E72D297353CC}">
              <c16:uniqueId val="{00000001-8E1C-4FE6-B29F-FF57A2570991}"/>
            </c:ext>
          </c:extLst>
        </c:ser>
        <c:ser>
          <c:idx val="2"/>
          <c:order val="2"/>
          <c:tx>
            <c:strRef>
              <c:f>'Figure 16'!$F$6</c:f>
              <c:strCache>
                <c:ptCount val="1"/>
                <c:pt idx="0">
                  <c:v>2022</c:v>
                </c:pt>
              </c:strCache>
            </c:strRef>
          </c:tx>
          <c:spPr>
            <a:ln w="19050" cap="rnd">
              <a:solidFill>
                <a:srgbClr val="E0601F">
                  <a:alpha val="70000"/>
                </a:srgbClr>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16'!$F$7:$F$59</c:f>
              <c:numCache>
                <c:formatCode>General</c:formatCode>
                <c:ptCount val="53"/>
                <c:pt idx="0">
                  <c:v>163.89</c:v>
                </c:pt>
                <c:pt idx="1">
                  <c:v>207.81</c:v>
                </c:pt>
                <c:pt idx="2">
                  <c:v>208.65</c:v>
                </c:pt>
                <c:pt idx="3">
                  <c:v>192.85</c:v>
                </c:pt>
                <c:pt idx="4">
                  <c:v>197.79</c:v>
                </c:pt>
                <c:pt idx="5">
                  <c:v>223.84</c:v>
                </c:pt>
                <c:pt idx="6">
                  <c:v>194.23</c:v>
                </c:pt>
                <c:pt idx="7">
                  <c:v>215.35</c:v>
                </c:pt>
                <c:pt idx="8">
                  <c:v>205.63</c:v>
                </c:pt>
                <c:pt idx="9">
                  <c:v>193.95</c:v>
                </c:pt>
                <c:pt idx="10">
                  <c:v>207</c:v>
                </c:pt>
                <c:pt idx="11">
                  <c:v>240.95</c:v>
                </c:pt>
                <c:pt idx="12">
                  <c:v>205.43</c:v>
                </c:pt>
                <c:pt idx="13">
                  <c:v>257.68</c:v>
                </c:pt>
                <c:pt idx="14">
                  <c:v>222.32</c:v>
                </c:pt>
                <c:pt idx="15">
                  <c:v>252.25</c:v>
                </c:pt>
                <c:pt idx="16">
                  <c:v>205.76</c:v>
                </c:pt>
                <c:pt idx="17">
                  <c:v>185.27</c:v>
                </c:pt>
                <c:pt idx="18">
                  <c:v>164.08</c:v>
                </c:pt>
                <c:pt idx="19">
                  <c:v>91.73</c:v>
                </c:pt>
                <c:pt idx="20">
                  <c:v>62.96</c:v>
                </c:pt>
                <c:pt idx="21">
                  <c:v>111.88</c:v>
                </c:pt>
                <c:pt idx="22">
                  <c:v>-198.54</c:v>
                </c:pt>
                <c:pt idx="23">
                  <c:v>-195.28</c:v>
                </c:pt>
                <c:pt idx="24">
                  <c:v>-232.39</c:v>
                </c:pt>
                <c:pt idx="25">
                  <c:v>-186.97</c:v>
                </c:pt>
                <c:pt idx="26">
                  <c:v>-165.11</c:v>
                </c:pt>
                <c:pt idx="27">
                  <c:v>-112.85</c:v>
                </c:pt>
                <c:pt idx="28">
                  <c:v>-261.55</c:v>
                </c:pt>
                <c:pt idx="29">
                  <c:v>-248.35</c:v>
                </c:pt>
                <c:pt idx="30">
                  <c:v>-208.58</c:v>
                </c:pt>
                <c:pt idx="31">
                  <c:v>-198.95</c:v>
                </c:pt>
                <c:pt idx="32">
                  <c:v>-241.02</c:v>
                </c:pt>
                <c:pt idx="33">
                  <c:v>-195.16</c:v>
                </c:pt>
                <c:pt idx="34">
                  <c:v>-185.4</c:v>
                </c:pt>
                <c:pt idx="35">
                  <c:v>-92.78</c:v>
                </c:pt>
                <c:pt idx="36">
                  <c:v>132.13999999999999</c:v>
                </c:pt>
                <c:pt idx="37">
                  <c:v>147.47999999999999</c:v>
                </c:pt>
                <c:pt idx="38">
                  <c:v>68.31</c:v>
                </c:pt>
                <c:pt idx="39">
                  <c:v>107.65</c:v>
                </c:pt>
                <c:pt idx="40">
                  <c:v>184.34</c:v>
                </c:pt>
                <c:pt idx="41">
                  <c:v>175.99</c:v>
                </c:pt>
                <c:pt idx="42">
                  <c:v>148.80000000000001</c:v>
                </c:pt>
                <c:pt idx="43">
                  <c:v>88.22</c:v>
                </c:pt>
                <c:pt idx="44">
                  <c:v>70.45</c:v>
                </c:pt>
                <c:pt idx="45">
                  <c:v>216.49</c:v>
                </c:pt>
                <c:pt idx="46">
                  <c:v>139.27000000000001</c:v>
                </c:pt>
                <c:pt idx="47">
                  <c:v>152.81</c:v>
                </c:pt>
                <c:pt idx="48">
                  <c:v>224.13</c:v>
                </c:pt>
                <c:pt idx="49">
                  <c:v>155.41999999999999</c:v>
                </c:pt>
                <c:pt idx="50">
                  <c:v>26.1</c:v>
                </c:pt>
                <c:pt idx="51">
                  <c:v>88.14</c:v>
                </c:pt>
                <c:pt idx="52">
                  <c:v>228.13</c:v>
                </c:pt>
              </c:numCache>
            </c:numRef>
          </c:val>
          <c:smooth val="0"/>
          <c:extLst>
            <c:ext xmlns:c16="http://schemas.microsoft.com/office/drawing/2014/chart" uri="{C3380CC4-5D6E-409C-BE32-E72D297353CC}">
              <c16:uniqueId val="{00000002-8E1C-4FE6-B29F-FF57A2570991}"/>
            </c:ext>
          </c:extLst>
        </c:ser>
        <c:ser>
          <c:idx val="3"/>
          <c:order val="3"/>
          <c:tx>
            <c:strRef>
              <c:f>'Figure 16'!$G$6</c:f>
              <c:strCache>
                <c:ptCount val="1"/>
                <c:pt idx="0">
                  <c:v>2023</c:v>
                </c:pt>
              </c:strCache>
            </c:strRef>
          </c:tx>
          <c:spPr>
            <a:ln w="28575" cap="rnd">
              <a:solidFill>
                <a:srgbClr val="FDCC7B">
                  <a:alpha val="70000"/>
                </a:srgbClr>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16'!$G$7:$G$59</c:f>
              <c:numCache>
                <c:formatCode>General</c:formatCode>
                <c:ptCount val="53"/>
                <c:pt idx="0">
                  <c:v>69.02</c:v>
                </c:pt>
                <c:pt idx="1">
                  <c:v>29.86</c:v>
                </c:pt>
                <c:pt idx="2">
                  <c:v>33.11</c:v>
                </c:pt>
                <c:pt idx="3">
                  <c:v>138.07</c:v>
                </c:pt>
                <c:pt idx="4">
                  <c:v>139.91999999999999</c:v>
                </c:pt>
                <c:pt idx="5">
                  <c:v>118.3</c:v>
                </c:pt>
                <c:pt idx="6">
                  <c:v>90.59</c:v>
                </c:pt>
                <c:pt idx="7">
                  <c:v>67.540000000000006</c:v>
                </c:pt>
                <c:pt idx="8">
                  <c:v>58.01</c:v>
                </c:pt>
                <c:pt idx="9">
                  <c:v>-7.68</c:v>
                </c:pt>
                <c:pt idx="10">
                  <c:v>-11.62</c:v>
                </c:pt>
                <c:pt idx="11">
                  <c:v>46.78</c:v>
                </c:pt>
                <c:pt idx="12">
                  <c:v>103.78</c:v>
                </c:pt>
                <c:pt idx="13">
                  <c:v>21.66</c:v>
                </c:pt>
                <c:pt idx="14">
                  <c:v>38.619999999999997</c:v>
                </c:pt>
                <c:pt idx="15">
                  <c:v>9.31</c:v>
                </c:pt>
                <c:pt idx="16">
                  <c:v>45.9</c:v>
                </c:pt>
                <c:pt idx="17">
                  <c:v>-179.56</c:v>
                </c:pt>
                <c:pt idx="18">
                  <c:v>-234.87</c:v>
                </c:pt>
                <c:pt idx="19">
                  <c:v>-206.56</c:v>
                </c:pt>
                <c:pt idx="20">
                  <c:v>-288.33</c:v>
                </c:pt>
                <c:pt idx="21">
                  <c:v>-222.04</c:v>
                </c:pt>
                <c:pt idx="22">
                  <c:v>-181.52</c:v>
                </c:pt>
                <c:pt idx="23">
                  <c:v>-199.47</c:v>
                </c:pt>
                <c:pt idx="24">
                  <c:v>-240.77</c:v>
                </c:pt>
                <c:pt idx="25">
                  <c:v>-260.69</c:v>
                </c:pt>
                <c:pt idx="26">
                  <c:v>-258.72000000000003</c:v>
                </c:pt>
                <c:pt idx="27">
                  <c:v>-307.56</c:v>
                </c:pt>
                <c:pt idx="28">
                  <c:v>-285.2</c:v>
                </c:pt>
                <c:pt idx="29">
                  <c:v>-253.58</c:v>
                </c:pt>
                <c:pt idx="30">
                  <c:v>-166.32</c:v>
                </c:pt>
                <c:pt idx="31">
                  <c:v>-198.85</c:v>
                </c:pt>
                <c:pt idx="32">
                  <c:v>-222.68</c:v>
                </c:pt>
                <c:pt idx="33">
                  <c:v>-170.05</c:v>
                </c:pt>
                <c:pt idx="34">
                  <c:v>-112.58</c:v>
                </c:pt>
                <c:pt idx="35">
                  <c:v>-78.97</c:v>
                </c:pt>
                <c:pt idx="36">
                  <c:v>-24.49</c:v>
                </c:pt>
                <c:pt idx="37">
                  <c:v>37.450000000000003</c:v>
                </c:pt>
                <c:pt idx="38">
                  <c:v>61.01</c:v>
                </c:pt>
                <c:pt idx="39">
                  <c:v>127.22</c:v>
                </c:pt>
                <c:pt idx="40">
                  <c:v>72.83</c:v>
                </c:pt>
                <c:pt idx="41">
                  <c:v>162.54</c:v>
                </c:pt>
                <c:pt idx="42">
                  <c:v>152.31</c:v>
                </c:pt>
                <c:pt idx="43">
                  <c:v>147.13999999999999</c:v>
                </c:pt>
                <c:pt idx="44">
                  <c:v>205.48</c:v>
                </c:pt>
                <c:pt idx="45">
                  <c:v>86.3</c:v>
                </c:pt>
                <c:pt idx="46">
                  <c:v>170.98</c:v>
                </c:pt>
                <c:pt idx="47">
                  <c:v>5.52</c:v>
                </c:pt>
                <c:pt idx="48">
                  <c:v>67.47</c:v>
                </c:pt>
                <c:pt idx="49">
                  <c:v>61.47</c:v>
                </c:pt>
                <c:pt idx="50">
                  <c:v>152.19</c:v>
                </c:pt>
                <c:pt idx="51">
                  <c:v>197.37</c:v>
                </c:pt>
                <c:pt idx="52">
                  <c:v>172.33</c:v>
                </c:pt>
              </c:numCache>
            </c:numRef>
          </c:val>
          <c:smooth val="0"/>
          <c:extLst>
            <c:ext xmlns:c16="http://schemas.microsoft.com/office/drawing/2014/chart" uri="{C3380CC4-5D6E-409C-BE32-E72D297353CC}">
              <c16:uniqueId val="{00000003-8E1C-4FE6-B29F-FF57A2570991}"/>
            </c:ext>
          </c:extLst>
        </c:ser>
        <c:ser>
          <c:idx val="4"/>
          <c:order val="4"/>
          <c:tx>
            <c:strRef>
              <c:f>'Figure 16'!$H$6</c:f>
              <c:strCache>
                <c:ptCount val="1"/>
                <c:pt idx="0">
                  <c:v>2024</c:v>
                </c:pt>
              </c:strCache>
            </c:strRef>
          </c:tx>
          <c:spPr>
            <a:ln w="28575" cap="rnd">
              <a:solidFill>
                <a:srgbClr val="2F3F51"/>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16'!$H$7:$H$59</c:f>
              <c:numCache>
                <c:formatCode>General</c:formatCode>
                <c:ptCount val="53"/>
                <c:pt idx="0">
                  <c:v>144.15</c:v>
                </c:pt>
                <c:pt idx="1">
                  <c:v>74.59</c:v>
                </c:pt>
                <c:pt idx="2">
                  <c:v>109.82</c:v>
                </c:pt>
                <c:pt idx="3">
                  <c:v>99.16</c:v>
                </c:pt>
                <c:pt idx="4">
                  <c:v>144.72999999999999</c:v>
                </c:pt>
                <c:pt idx="5">
                  <c:v>91.11</c:v>
                </c:pt>
                <c:pt idx="6">
                  <c:v>73.33</c:v>
                </c:pt>
                <c:pt idx="7">
                  <c:v>123.52</c:v>
                </c:pt>
                <c:pt idx="8">
                  <c:v>149.58000000000001</c:v>
                </c:pt>
                <c:pt idx="9">
                  <c:v>69.62</c:v>
                </c:pt>
                <c:pt idx="10">
                  <c:v>41.62</c:v>
                </c:pt>
                <c:pt idx="11">
                  <c:v>70.75</c:v>
                </c:pt>
                <c:pt idx="12">
                  <c:v>94.33</c:v>
                </c:pt>
                <c:pt idx="13">
                  <c:v>-4.67</c:v>
                </c:pt>
                <c:pt idx="14">
                  <c:v>-60.29</c:v>
                </c:pt>
                <c:pt idx="15">
                  <c:v>-97.57</c:v>
                </c:pt>
                <c:pt idx="16">
                  <c:v>-115.26</c:v>
                </c:pt>
                <c:pt idx="17">
                  <c:v>-171.2</c:v>
                </c:pt>
                <c:pt idx="18">
                  <c:v>-215.87</c:v>
                </c:pt>
                <c:pt idx="19">
                  <c:v>-202.67</c:v>
                </c:pt>
                <c:pt idx="20">
                  <c:v>-301.20999999999998</c:v>
                </c:pt>
                <c:pt idx="21">
                  <c:v>-287.67</c:v>
                </c:pt>
                <c:pt idx="22">
                  <c:v>-383.72</c:v>
                </c:pt>
                <c:pt idx="23">
                  <c:v>-347.49</c:v>
                </c:pt>
                <c:pt idx="24">
                  <c:v>-392.06</c:v>
                </c:pt>
                <c:pt idx="25">
                  <c:v>-346.2</c:v>
                </c:pt>
                <c:pt idx="26">
                  <c:v>-335.83</c:v>
                </c:pt>
                <c:pt idx="27">
                  <c:v>-302.22000000000003</c:v>
                </c:pt>
                <c:pt idx="28">
                  <c:v>-398.3</c:v>
                </c:pt>
                <c:pt idx="29">
                  <c:v>-293.33999999999997</c:v>
                </c:pt>
                <c:pt idx="30">
                  <c:v>-253.41</c:v>
                </c:pt>
                <c:pt idx="31">
                  <c:v>-236.08</c:v>
                </c:pt>
                <c:pt idx="32">
                  <c:v>-116.14</c:v>
                </c:pt>
                <c:pt idx="33">
                  <c:v>-85.03</c:v>
                </c:pt>
                <c:pt idx="34">
                  <c:v>55.25</c:v>
                </c:pt>
                <c:pt idx="35">
                  <c:v>-35.54</c:v>
                </c:pt>
                <c:pt idx="36">
                  <c:v>-1.36</c:v>
                </c:pt>
                <c:pt idx="37">
                  <c:v>-19.27</c:v>
                </c:pt>
                <c:pt idx="38">
                  <c:v>57.85</c:v>
                </c:pt>
                <c:pt idx="39">
                  <c:v>167.31</c:v>
                </c:pt>
                <c:pt idx="40">
                  <c:v>210.32</c:v>
                </c:pt>
                <c:pt idx="41">
                  <c:v>172.22</c:v>
                </c:pt>
                <c:pt idx="42">
                  <c:v>117.04</c:v>
                </c:pt>
                <c:pt idx="43">
                  <c:v>160.05000000000001</c:v>
                </c:pt>
                <c:pt idx="44">
                  <c:v>250.53</c:v>
                </c:pt>
                <c:pt idx="45">
                  <c:v>178.29</c:v>
                </c:pt>
                <c:pt idx="46">
                  <c:v>284.33</c:v>
                </c:pt>
                <c:pt idx="47">
                  <c:v>270.45999999999998</c:v>
                </c:pt>
                <c:pt idx="48">
                  <c:v>278.72000000000003</c:v>
                </c:pt>
                <c:pt idx="49">
                  <c:v>293.8</c:v>
                </c:pt>
                <c:pt idx="50">
                  <c:v>283.97000000000003</c:v>
                </c:pt>
                <c:pt idx="51">
                  <c:v>298.2</c:v>
                </c:pt>
                <c:pt idx="52">
                  <c:v>289.48</c:v>
                </c:pt>
              </c:numCache>
            </c:numRef>
          </c:val>
          <c:smooth val="0"/>
          <c:extLst>
            <c:ext xmlns:c16="http://schemas.microsoft.com/office/drawing/2014/chart" uri="{C3380CC4-5D6E-409C-BE32-E72D297353CC}">
              <c16:uniqueId val="{00000004-8E1C-4FE6-B29F-FF57A2570991}"/>
            </c:ext>
          </c:extLst>
        </c:ser>
        <c:ser>
          <c:idx val="5"/>
          <c:order val="5"/>
          <c:tx>
            <c:strRef>
              <c:f>'Figure 16'!$I$6</c:f>
              <c:strCache>
                <c:ptCount val="1"/>
                <c:pt idx="0">
                  <c:v>2025</c:v>
                </c:pt>
              </c:strCache>
            </c:strRef>
          </c:tx>
          <c:spPr>
            <a:ln w="28575" cap="rnd">
              <a:solidFill>
                <a:schemeClr val="accent3">
                  <a:shade val="50000"/>
                </a:schemeClr>
              </a:solidFill>
              <a:round/>
            </a:ln>
            <a:effectLst/>
          </c:spPr>
          <c:marker>
            <c:symbol val="none"/>
          </c:marker>
          <c:cat>
            <c:strRef>
              <c:f>'Figure 16'!$C$7:$C$59</c:f>
              <c:strCache>
                <c:ptCount val="50"/>
                <c:pt idx="0">
                  <c:v>Jan</c:v>
                </c:pt>
                <c:pt idx="5">
                  <c:v>Feb</c:v>
                </c:pt>
                <c:pt idx="9">
                  <c:v>Mar</c:v>
                </c:pt>
                <c:pt idx="14">
                  <c:v>Apr</c:v>
                </c:pt>
                <c:pt idx="18">
                  <c:v>May</c:v>
                </c:pt>
                <c:pt idx="23">
                  <c:v>Jun</c:v>
                </c:pt>
                <c:pt idx="27">
                  <c:v>Jul</c:v>
                </c:pt>
                <c:pt idx="31">
                  <c:v>Aug</c:v>
                </c:pt>
                <c:pt idx="36">
                  <c:v>Sep</c:v>
                </c:pt>
                <c:pt idx="40">
                  <c:v>Oct</c:v>
                </c:pt>
                <c:pt idx="44">
                  <c:v>Nov</c:v>
                </c:pt>
                <c:pt idx="49">
                  <c:v>Dec</c:v>
                </c:pt>
              </c:strCache>
            </c:strRef>
          </c:cat>
          <c:val>
            <c:numRef>
              <c:f>'Figure 16'!$I$7:$I$59</c:f>
              <c:numCache>
                <c:formatCode>General</c:formatCode>
                <c:ptCount val="53"/>
                <c:pt idx="0">
                  <c:v>253.65675000000005</c:v>
                </c:pt>
                <c:pt idx="1">
                  <c:v>201.71199999999999</c:v>
                </c:pt>
                <c:pt idx="2">
                  <c:v>218.2128571428571</c:v>
                </c:pt>
                <c:pt idx="3">
                  <c:v>209.19328571428568</c:v>
                </c:pt>
                <c:pt idx="4">
                  <c:v>180.78785714285712</c:v>
                </c:pt>
                <c:pt idx="5">
                  <c:v>168.85099999999997</c:v>
                </c:pt>
                <c:pt idx="6">
                  <c:v>175.98299999999998</c:v>
                </c:pt>
                <c:pt idx="7">
                  <c:v>193.98357142857145</c:v>
                </c:pt>
                <c:pt idx="8">
                  <c:v>98.384428571428572</c:v>
                </c:pt>
                <c:pt idx="9">
                  <c:v>155.35</c:v>
                </c:pt>
                <c:pt idx="10">
                  <c:v>155.59857142857143</c:v>
                </c:pt>
                <c:pt idx="11">
                  <c:v>203.73914285714287</c:v>
                </c:pt>
                <c:pt idx="12">
                  <c:v>247.65799999999996</c:v>
                </c:pt>
                <c:pt idx="13">
                  <c:v>259.55250000000001</c:v>
                </c:pt>
              </c:numCache>
            </c:numRef>
          </c:val>
          <c:smooth val="0"/>
          <c:extLst>
            <c:ext xmlns:c16="http://schemas.microsoft.com/office/drawing/2014/chart" uri="{C3380CC4-5D6E-409C-BE32-E72D297353CC}">
              <c16:uniqueId val="{00000000-3A14-420E-AA14-441960711585}"/>
            </c:ext>
          </c:extLst>
        </c:ser>
        <c:dLbls>
          <c:showLegendKey val="0"/>
          <c:showVal val="0"/>
          <c:showCatName val="0"/>
          <c:showSerName val="0"/>
          <c:showPercent val="0"/>
          <c:showBubbleSize val="0"/>
        </c:dLbls>
        <c:smooth val="0"/>
        <c:axId val="833259792"/>
        <c:axId val="833260120"/>
      </c:lineChart>
      <c:catAx>
        <c:axId val="833259792"/>
        <c:scaling>
          <c:orientation val="minMax"/>
        </c:scaling>
        <c:delete val="0"/>
        <c:axPos val="b"/>
        <c:majorGridlines>
          <c:spPr>
            <a:ln w="9525" cap="flat" cmpd="sng" algn="ctr">
              <a:noFill/>
              <a:round/>
            </a:ln>
            <a:effectLst/>
          </c:spPr>
        </c:majorGridlines>
        <c:numFmt formatCode="mmm" sourceLinked="0"/>
        <c:majorTickMark val="none"/>
        <c:minorTickMark val="none"/>
        <c:tickLblPos val="low"/>
        <c:spPr>
          <a:noFill/>
          <a:ln w="9525" cap="flat" cmpd="sng" algn="ctr">
            <a:solidFill>
              <a:schemeClr val="bg1">
                <a:lumMod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0"/>
        <c:lblAlgn val="ctr"/>
        <c:lblOffset val="100"/>
        <c:tickLblSkip val="1"/>
        <c:noMultiLvlLbl val="0"/>
      </c:catAx>
      <c:valAx>
        <c:axId val="833260120"/>
        <c:scaling>
          <c:orientation val="minMax"/>
          <c:max val="400"/>
          <c:min val="-4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Average weekly north-south</a:t>
                </a:r>
                <a:r>
                  <a:rPr lang="en-AU" sz="1000" b="1" baseline="0"/>
                  <a:t> flow</a:t>
                </a:r>
                <a:r>
                  <a:rPr lang="en-AU" sz="1000" b="1"/>
                  <a:t> (TJ/day)</a:t>
                </a:r>
              </a:p>
            </c:rich>
          </c:tx>
          <c:layout>
            <c:manualLayout>
              <c:xMode val="edge"/>
              <c:yMode val="edge"/>
              <c:x val="1.1329827331647242E-2"/>
              <c:y val="0.202514503283656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At val="1"/>
        <c:crossBetween val="between"/>
        <c:majorUnit val="50"/>
      </c:valAx>
      <c:spPr>
        <a:solidFill>
          <a:srgbClr val="F2F2F2"/>
        </a:solidFill>
        <a:ln>
          <a:solidFill>
            <a:schemeClr val="bg1">
              <a:lumMod val="85000"/>
            </a:schemeClr>
          </a:solidFill>
        </a:ln>
        <a:effectLst/>
      </c:spPr>
    </c:plotArea>
    <c:legend>
      <c:legendPos val="b"/>
      <c:layout>
        <c:manualLayout>
          <c:xMode val="edge"/>
          <c:yMode val="edge"/>
          <c:x val="0.34158186339113855"/>
          <c:y val="0.94785546385015129"/>
          <c:w val="0.51384769894897953"/>
          <c:h val="4.9892480545195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341726443650665E-2"/>
          <c:y val="3.3639143730886847E-2"/>
          <c:w val="0.89291637062054519"/>
          <c:h val="0.71370373191165271"/>
        </c:manualLayout>
      </c:layout>
      <c:lineChart>
        <c:grouping val="standard"/>
        <c:varyColors val="0"/>
        <c:ser>
          <c:idx val="2"/>
          <c:order val="0"/>
          <c:tx>
            <c:strRef>
              <c:f>'Figure 17'!$D$4</c:f>
              <c:strCache>
                <c:ptCount val="1"/>
                <c:pt idx="0">
                  <c:v>Argus ANEA (Asia)</c:v>
                </c:pt>
              </c:strCache>
            </c:strRef>
          </c:tx>
          <c:spPr>
            <a:ln w="25400" cap="rnd">
              <a:solidFill>
                <a:srgbClr val="89B3CE"/>
              </a:solidFill>
              <a:round/>
            </a:ln>
            <a:effectLst/>
          </c:spPr>
          <c:marker>
            <c:symbol val="none"/>
          </c:marker>
          <c:cat>
            <c:multiLvlStrRef>
              <c:f>'Figure 17'!$A$17:$C$79</c:f>
              <c:multiLvlStrCache>
                <c:ptCount val="63"/>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pt idx="60">
                    <c:v>Q1</c:v>
                  </c:pt>
                </c:lvl>
                <c:lvl>
                  <c:pt idx="0">
                    <c:v>2020</c:v>
                  </c:pt>
                  <c:pt idx="12">
                    <c:v>2021</c:v>
                  </c:pt>
                  <c:pt idx="24">
                    <c:v>2022</c:v>
                  </c:pt>
                  <c:pt idx="36">
                    <c:v>2023</c:v>
                  </c:pt>
                  <c:pt idx="48">
                    <c:v>2024</c:v>
                  </c:pt>
                  <c:pt idx="60">
                    <c:v>2025</c:v>
                  </c:pt>
                </c:lvl>
              </c:multiLvlStrCache>
            </c:multiLvlStrRef>
          </c:cat>
          <c:val>
            <c:numRef>
              <c:f>'Figure 17'!$D$17:$D$79</c:f>
              <c:numCache>
                <c:formatCode>0.00</c:formatCode>
                <c:ptCount val="63"/>
                <c:pt idx="0">
                  <c:v>6.7878596021394806</c:v>
                </c:pt>
                <c:pt idx="1">
                  <c:v>4.1524110682109932</c:v>
                </c:pt>
                <c:pt idx="2">
                  <c:v>5.0201496317444221</c:v>
                </c:pt>
                <c:pt idx="3">
                  <c:v>3.1804830555386738</c:v>
                </c:pt>
                <c:pt idx="4">
                  <c:v>2.9991567828460735</c:v>
                </c:pt>
                <c:pt idx="5">
                  <c:v>2.8169306408856003</c:v>
                </c:pt>
                <c:pt idx="6">
                  <c:v>3.0698136718634608</c:v>
                </c:pt>
                <c:pt idx="7">
                  <c:v>4.7901781099548595</c:v>
                </c:pt>
                <c:pt idx="8">
                  <c:v>6.047889018102782</c:v>
                </c:pt>
                <c:pt idx="9">
                  <c:v>8.1483948555609995</c:v>
                </c:pt>
                <c:pt idx="10">
                  <c:v>8.8802087275381734</c:v>
                </c:pt>
                <c:pt idx="11">
                  <c:v>14.497533823548423</c:v>
                </c:pt>
                <c:pt idx="12">
                  <c:v>25.358276254817952</c:v>
                </c:pt>
                <c:pt idx="13">
                  <c:v>8.7901462907803989</c:v>
                </c:pt>
                <c:pt idx="14">
                  <c:v>7.9283314108439402</c:v>
                </c:pt>
                <c:pt idx="15">
                  <c:v>9.8037660398826709</c:v>
                </c:pt>
                <c:pt idx="16">
                  <c:v>12.150423208958244</c:v>
                </c:pt>
                <c:pt idx="17">
                  <c:v>14.913658993002066</c:v>
                </c:pt>
                <c:pt idx="18">
                  <c:v>17.990035788612975</c:v>
                </c:pt>
                <c:pt idx="19">
                  <c:v>21.673426726653119</c:v>
                </c:pt>
                <c:pt idx="20">
                  <c:v>31.224896409736779</c:v>
                </c:pt>
                <c:pt idx="21">
                  <c:v>44.893408341052087</c:v>
                </c:pt>
                <c:pt idx="22">
                  <c:v>42.256365529079659</c:v>
                </c:pt>
                <c:pt idx="23">
                  <c:v>48.842835173823566</c:v>
                </c:pt>
                <c:pt idx="24">
                  <c:v>35.181266698970532</c:v>
                </c:pt>
                <c:pt idx="25">
                  <c:v>36.294251352158525</c:v>
                </c:pt>
                <c:pt idx="26">
                  <c:v>49.819019945429872</c:v>
                </c:pt>
                <c:pt idx="27">
                  <c:v>37.203435275514252</c:v>
                </c:pt>
                <c:pt idx="28">
                  <c:v>29.325097990145888</c:v>
                </c:pt>
                <c:pt idx="29">
                  <c:v>39.961544418225145</c:v>
                </c:pt>
                <c:pt idx="30">
                  <c:v>56.901811762778507</c:v>
                </c:pt>
                <c:pt idx="31">
                  <c:v>73.858239492631455</c:v>
                </c:pt>
                <c:pt idx="32">
                  <c:v>63.340151779603914</c:v>
                </c:pt>
                <c:pt idx="33">
                  <c:v>44.287815459216418</c:v>
                </c:pt>
                <c:pt idx="34">
                  <c:v>36.204828890129718</c:v>
                </c:pt>
                <c:pt idx="35">
                  <c:v>43.150943761745005</c:v>
                </c:pt>
                <c:pt idx="36">
                  <c:v>28.266448648087948</c:v>
                </c:pt>
                <c:pt idx="37">
                  <c:v>21.917608714814737</c:v>
                </c:pt>
                <c:pt idx="38">
                  <c:v>18.958165037984312</c:v>
                </c:pt>
                <c:pt idx="39">
                  <c:v>17.014640761634968</c:v>
                </c:pt>
                <c:pt idx="40">
                  <c:v>14.123170014948251</c:v>
                </c:pt>
                <c:pt idx="41">
                  <c:v>14.232011284248486</c:v>
                </c:pt>
                <c:pt idx="42">
                  <c:v>15.313073582447718</c:v>
                </c:pt>
                <c:pt idx="43">
                  <c:v>17.190887422048633</c:v>
                </c:pt>
                <c:pt idx="44">
                  <c:v>19.408862714849757</c:v>
                </c:pt>
                <c:pt idx="45">
                  <c:v>22.840158939259531</c:v>
                </c:pt>
                <c:pt idx="46">
                  <c:v>22.458952574217559</c:v>
                </c:pt>
                <c:pt idx="47">
                  <c:v>18.512546327758351</c:v>
                </c:pt>
                <c:pt idx="48">
                  <c:v>14.302326040827801</c:v>
                </c:pt>
                <c:pt idx="49">
                  <c:v>12.82390360320888</c:v>
                </c:pt>
                <c:pt idx="50">
                  <c:v>12.997263098391807</c:v>
                </c:pt>
                <c:pt idx="51">
                  <c:v>14.275013236981241</c:v>
                </c:pt>
                <c:pt idx="52">
                  <c:v>15.499894339703237</c:v>
                </c:pt>
                <c:pt idx="53">
                  <c:v>17.642433791626232</c:v>
                </c:pt>
                <c:pt idx="54">
                  <c:v>17.041295737756389</c:v>
                </c:pt>
                <c:pt idx="55">
                  <c:v>18.804410233033032</c:v>
                </c:pt>
                <c:pt idx="56">
                  <c:v>18.325475669492228</c:v>
                </c:pt>
                <c:pt idx="57">
                  <c:v>18.53959717054466</c:v>
                </c:pt>
                <c:pt idx="58">
                  <c:v>20.364899273636549</c:v>
                </c:pt>
                <c:pt idx="59">
                  <c:v>21.28803142230138</c:v>
                </c:pt>
                <c:pt idx="60">
                  <c:v>21.485705513796095</c:v>
                </c:pt>
                <c:pt idx="61">
                  <c:v>22.134488086112245</c:v>
                </c:pt>
                <c:pt idx="62">
                  <c:v>19.737006124642022</c:v>
                </c:pt>
              </c:numCache>
            </c:numRef>
          </c:val>
          <c:smooth val="0"/>
          <c:extLst>
            <c:ext xmlns:c16="http://schemas.microsoft.com/office/drawing/2014/chart" uri="{C3380CC4-5D6E-409C-BE32-E72D297353CC}">
              <c16:uniqueId val="{00000000-060F-4496-8BF5-9419C58E86A9}"/>
            </c:ext>
          </c:extLst>
        </c:ser>
        <c:ser>
          <c:idx val="0"/>
          <c:order val="1"/>
          <c:tx>
            <c:strRef>
              <c:f>'Figure 17'!$E$4</c:f>
              <c:strCache>
                <c:ptCount val="1"/>
                <c:pt idx="0">
                  <c:v>Natural gas TTF (Europe)</c:v>
                </c:pt>
              </c:strCache>
            </c:strRef>
          </c:tx>
          <c:spPr>
            <a:ln w="25400" cap="rnd">
              <a:solidFill>
                <a:srgbClr val="5F9E88"/>
              </a:solidFill>
              <a:round/>
            </a:ln>
            <a:effectLst/>
          </c:spPr>
          <c:marker>
            <c:symbol val="none"/>
          </c:marker>
          <c:cat>
            <c:multiLvlStrRef>
              <c:f>'Figure 17'!$A$17:$C$79</c:f>
              <c:multiLvlStrCache>
                <c:ptCount val="63"/>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pt idx="14">
                    <c:v>Mar</c:v>
                  </c:pt>
                  <c:pt idx="15">
                    <c:v>Apr</c:v>
                  </c:pt>
                  <c:pt idx="16">
                    <c:v>May</c:v>
                  </c:pt>
                  <c:pt idx="17">
                    <c:v>Jun</c:v>
                  </c:pt>
                  <c:pt idx="18">
                    <c:v>Jul</c:v>
                  </c:pt>
                  <c:pt idx="19">
                    <c:v>Aug</c:v>
                  </c:pt>
                  <c:pt idx="20">
                    <c:v>Sep</c:v>
                  </c:pt>
                  <c:pt idx="21">
                    <c:v>Oct</c:v>
                  </c:pt>
                  <c:pt idx="22">
                    <c:v>Nov</c:v>
                  </c:pt>
                  <c:pt idx="23">
                    <c:v>Dec</c:v>
                  </c:pt>
                  <c:pt idx="24">
                    <c:v>Jan</c:v>
                  </c:pt>
                  <c:pt idx="25">
                    <c:v>Feb</c:v>
                  </c:pt>
                  <c:pt idx="26">
                    <c:v>Mar</c:v>
                  </c:pt>
                  <c:pt idx="27">
                    <c:v>Apr</c:v>
                  </c:pt>
                  <c:pt idx="28">
                    <c:v>May</c:v>
                  </c:pt>
                  <c:pt idx="29">
                    <c:v>Jun</c:v>
                  </c:pt>
                  <c:pt idx="30">
                    <c:v>Jul</c:v>
                  </c:pt>
                  <c:pt idx="31">
                    <c:v>Aug</c:v>
                  </c:pt>
                  <c:pt idx="32">
                    <c:v>Sep</c:v>
                  </c:pt>
                  <c:pt idx="33">
                    <c:v>Oct</c:v>
                  </c:pt>
                  <c:pt idx="34">
                    <c:v>Nov</c:v>
                  </c:pt>
                  <c:pt idx="35">
                    <c:v>Dec</c:v>
                  </c:pt>
                  <c:pt idx="36">
                    <c:v>Jan</c:v>
                  </c:pt>
                  <c:pt idx="37">
                    <c:v>Feb</c:v>
                  </c:pt>
                  <c:pt idx="38">
                    <c:v>Mar</c:v>
                  </c:pt>
                  <c:pt idx="39">
                    <c:v>Apr</c:v>
                  </c:pt>
                  <c:pt idx="40">
                    <c:v>May</c:v>
                  </c:pt>
                  <c:pt idx="41">
                    <c:v>Jun</c:v>
                  </c:pt>
                  <c:pt idx="42">
                    <c:v>Jul</c:v>
                  </c:pt>
                  <c:pt idx="43">
                    <c:v>Aug</c:v>
                  </c:pt>
                  <c:pt idx="44">
                    <c:v>Sep</c:v>
                  </c:pt>
                  <c:pt idx="45">
                    <c:v>Oct</c:v>
                  </c:pt>
                  <c:pt idx="46">
                    <c:v>Nov</c:v>
                  </c:pt>
                  <c:pt idx="47">
                    <c:v>Dec</c:v>
                  </c:pt>
                  <c:pt idx="48">
                    <c:v>Jan</c:v>
                  </c:pt>
                  <c:pt idx="49">
                    <c:v>Feb</c:v>
                  </c:pt>
                  <c:pt idx="50">
                    <c:v>Mar</c:v>
                  </c:pt>
                  <c:pt idx="51">
                    <c:v>Apr</c:v>
                  </c:pt>
                  <c:pt idx="52">
                    <c:v>May</c:v>
                  </c:pt>
                  <c:pt idx="53">
                    <c:v>Jun</c:v>
                  </c:pt>
                  <c:pt idx="54">
                    <c:v>Jul</c:v>
                  </c:pt>
                  <c:pt idx="55">
                    <c:v>Aug</c:v>
                  </c:pt>
                  <c:pt idx="56">
                    <c:v>Sep</c:v>
                  </c:pt>
                  <c:pt idx="57">
                    <c:v>Oct</c:v>
                  </c:pt>
                  <c:pt idx="58">
                    <c:v>Nov</c:v>
                  </c:pt>
                  <c:pt idx="59">
                    <c:v>Dec</c:v>
                  </c:pt>
                  <c:pt idx="60">
                    <c:v>Jan</c:v>
                  </c:pt>
                  <c:pt idx="61">
                    <c:v>Feb</c:v>
                  </c:pt>
                  <c:pt idx="62">
                    <c:v>Mar</c:v>
                  </c:pt>
                </c:lvl>
                <c:lvl>
                  <c:pt idx="0">
                    <c:v>Q1</c:v>
                  </c:pt>
                  <c:pt idx="3">
                    <c:v>Q2</c:v>
                  </c:pt>
                  <c:pt idx="6">
                    <c:v>Q3</c:v>
                  </c:pt>
                  <c:pt idx="9">
                    <c:v>Q4</c:v>
                  </c:pt>
                  <c:pt idx="12">
                    <c:v>Q1</c:v>
                  </c:pt>
                  <c:pt idx="15">
                    <c:v>Q2</c:v>
                  </c:pt>
                  <c:pt idx="18">
                    <c:v>Q3</c:v>
                  </c:pt>
                  <c:pt idx="21">
                    <c:v>Q4</c:v>
                  </c:pt>
                  <c:pt idx="24">
                    <c:v>Q1</c:v>
                  </c:pt>
                  <c:pt idx="27">
                    <c:v>Q2</c:v>
                  </c:pt>
                  <c:pt idx="30">
                    <c:v>Q3</c:v>
                  </c:pt>
                  <c:pt idx="33">
                    <c:v>Q4</c:v>
                  </c:pt>
                  <c:pt idx="36">
                    <c:v>Q1</c:v>
                  </c:pt>
                  <c:pt idx="39">
                    <c:v>Q2</c:v>
                  </c:pt>
                  <c:pt idx="42">
                    <c:v>Q3</c:v>
                  </c:pt>
                  <c:pt idx="45">
                    <c:v>Q4</c:v>
                  </c:pt>
                  <c:pt idx="48">
                    <c:v>Q1</c:v>
                  </c:pt>
                  <c:pt idx="51">
                    <c:v>Q2</c:v>
                  </c:pt>
                  <c:pt idx="54">
                    <c:v>Q3</c:v>
                  </c:pt>
                  <c:pt idx="57">
                    <c:v>Q4</c:v>
                  </c:pt>
                  <c:pt idx="60">
                    <c:v>Q1</c:v>
                  </c:pt>
                </c:lvl>
                <c:lvl>
                  <c:pt idx="0">
                    <c:v>2020</c:v>
                  </c:pt>
                  <c:pt idx="12">
                    <c:v>2021</c:v>
                  </c:pt>
                  <c:pt idx="24">
                    <c:v>2022</c:v>
                  </c:pt>
                  <c:pt idx="36">
                    <c:v>2023</c:v>
                  </c:pt>
                  <c:pt idx="48">
                    <c:v>2024</c:v>
                  </c:pt>
                  <c:pt idx="60">
                    <c:v>2025</c:v>
                  </c:pt>
                </c:lvl>
              </c:multiLvlStrCache>
            </c:multiLvlStrRef>
          </c:cat>
          <c:val>
            <c:numRef>
              <c:f>'Figure 17'!$E$17:$E$79</c:f>
              <c:numCache>
                <c:formatCode>0.00</c:formatCode>
                <c:ptCount val="63"/>
                <c:pt idx="0">
                  <c:v>3.436397134888745</c:v>
                </c:pt>
                <c:pt idx="1">
                  <c:v>2.7551621961828117</c:v>
                </c:pt>
                <c:pt idx="2">
                  <c:v>2.5584169033039545</c:v>
                </c:pt>
                <c:pt idx="3">
                  <c:v>1.986600988748739</c:v>
                </c:pt>
                <c:pt idx="4">
                  <c:v>1.4663977979037144</c:v>
                </c:pt>
                <c:pt idx="5">
                  <c:v>1.6578183086207752</c:v>
                </c:pt>
                <c:pt idx="6">
                  <c:v>1.6902463915987687</c:v>
                </c:pt>
                <c:pt idx="7">
                  <c:v>2.6471821307511165</c:v>
                </c:pt>
                <c:pt idx="8">
                  <c:v>3.7246412459549449</c:v>
                </c:pt>
                <c:pt idx="9">
                  <c:v>4.6278247964207955</c:v>
                </c:pt>
                <c:pt idx="10">
                  <c:v>4.5821541669319279</c:v>
                </c:pt>
                <c:pt idx="11">
                  <c:v>5.4994606028008928</c:v>
                </c:pt>
                <c:pt idx="12">
                  <c:v>6.8849435619560548</c:v>
                </c:pt>
                <c:pt idx="13">
                  <c:v>5.8117302366252641</c:v>
                </c:pt>
                <c:pt idx="14">
                  <c:v>5.7931200535151142</c:v>
                </c:pt>
                <c:pt idx="15">
                  <c:v>6.807649075794501</c:v>
                </c:pt>
                <c:pt idx="16">
                  <c:v>8.4356471984560599</c:v>
                </c:pt>
                <c:pt idx="17">
                  <c:v>9.7450463463961068</c:v>
                </c:pt>
                <c:pt idx="18">
                  <c:v>11.824750980047263</c:v>
                </c:pt>
                <c:pt idx="19">
                  <c:v>14.553393376296835</c:v>
                </c:pt>
                <c:pt idx="20">
                  <c:v>21.382775775566998</c:v>
                </c:pt>
                <c:pt idx="21">
                  <c:v>29.085393166163744</c:v>
                </c:pt>
                <c:pt idx="22">
                  <c:v>26.189242557868667</c:v>
                </c:pt>
                <c:pt idx="23">
                  <c:v>35.500512808410186</c:v>
                </c:pt>
                <c:pt idx="24">
                  <c:v>26.672734841589573</c:v>
                </c:pt>
                <c:pt idx="25">
                  <c:v>25.212456699750845</c:v>
                </c:pt>
                <c:pt idx="26">
                  <c:v>39.508911866741016</c:v>
                </c:pt>
                <c:pt idx="27">
                  <c:v>30.252252248270405</c:v>
                </c:pt>
                <c:pt idx="28">
                  <c:v>27.35634906796929</c:v>
                </c:pt>
                <c:pt idx="29">
                  <c:v>32.216019574314089</c:v>
                </c:pt>
                <c:pt idx="30">
                  <c:v>48.56739043394132</c:v>
                </c:pt>
                <c:pt idx="31">
                  <c:v>65.285083173429499</c:v>
                </c:pt>
                <c:pt idx="32">
                  <c:v>55.804370097109853</c:v>
                </c:pt>
                <c:pt idx="33">
                  <c:v>36.214918679309228</c:v>
                </c:pt>
                <c:pt idx="34">
                  <c:v>33.679195020759273</c:v>
                </c:pt>
                <c:pt idx="35">
                  <c:v>34.646743970213663</c:v>
                </c:pt>
                <c:pt idx="36">
                  <c:v>18.817735435957985</c:v>
                </c:pt>
                <c:pt idx="37">
                  <c:v>15.585051691024177</c:v>
                </c:pt>
                <c:pt idx="38">
                  <c:v>13.077115227843075</c:v>
                </c:pt>
                <c:pt idx="39">
                  <c:v>12.749614650401478</c:v>
                </c:pt>
                <c:pt idx="40">
                  <c:v>9.4639302509006349</c:v>
                </c:pt>
                <c:pt idx="41">
                  <c:v>9.7981671877300336</c:v>
                </c:pt>
                <c:pt idx="42">
                  <c:v>8.9716757876973219</c:v>
                </c:pt>
                <c:pt idx="43">
                  <c:v>10.530463619663026</c:v>
                </c:pt>
                <c:pt idx="44">
                  <c:v>10.897956115214129</c:v>
                </c:pt>
                <c:pt idx="45">
                  <c:v>13.75297720483379</c:v>
                </c:pt>
                <c:pt idx="46">
                  <c:v>13.727666179461789</c:v>
                </c:pt>
                <c:pt idx="47">
                  <c:v>10.917481385440729</c:v>
                </c:pt>
                <c:pt idx="48">
                  <c:v>9.0554447674735865</c:v>
                </c:pt>
                <c:pt idx="49">
                  <c:v>7.6990056329337406</c:v>
                </c:pt>
                <c:pt idx="50">
                  <c:v>8.1082437282884587</c:v>
                </c:pt>
                <c:pt idx="51">
                  <c:v>8.6479962411103184</c:v>
                </c:pt>
                <c:pt idx="52">
                  <c:v>9.5517849994776682</c:v>
                </c:pt>
                <c:pt idx="53">
                  <c:v>10.297416931076164</c:v>
                </c:pt>
                <c:pt idx="54">
                  <c:v>9.7951954251581359</c:v>
                </c:pt>
                <c:pt idx="55">
                  <c:v>11.754850493200246</c:v>
                </c:pt>
                <c:pt idx="56">
                  <c:v>11.162442225930125</c:v>
                </c:pt>
                <c:pt idx="57">
                  <c:v>12.227108713402083</c:v>
                </c:pt>
                <c:pt idx="58">
                  <c:v>13.161614203413887</c:v>
                </c:pt>
                <c:pt idx="59">
                  <c:v>13.092387446312134</c:v>
                </c:pt>
                <c:pt idx="60">
                  <c:v>13.921731734845936</c:v>
                </c:pt>
                <c:pt idx="61">
                  <c:v>14.489422490797981</c:v>
                </c:pt>
                <c:pt idx="62">
                  <c:v>12.506085829345754</c:v>
                </c:pt>
              </c:numCache>
            </c:numRef>
          </c:val>
          <c:smooth val="0"/>
          <c:extLst>
            <c:ext xmlns:c16="http://schemas.microsoft.com/office/drawing/2014/chart" uri="{C3380CC4-5D6E-409C-BE32-E72D297353CC}">
              <c16:uniqueId val="{00000001-060F-4496-8BF5-9419C58E86A9}"/>
            </c:ext>
          </c:extLst>
        </c:ser>
        <c:dLbls>
          <c:showLegendKey val="0"/>
          <c:showVal val="0"/>
          <c:showCatName val="0"/>
          <c:showSerName val="0"/>
          <c:showPercent val="0"/>
          <c:showBubbleSize val="0"/>
        </c:dLbls>
        <c:smooth val="0"/>
        <c:axId val="1026578904"/>
        <c:axId val="1026584152"/>
        <c:extLst/>
      </c:lineChart>
      <c:catAx>
        <c:axId val="1026578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84152"/>
        <c:crosses val="autoZero"/>
        <c:auto val="1"/>
        <c:lblAlgn val="ctr"/>
        <c:lblOffset val="100"/>
        <c:tickLblSkip val="1"/>
        <c:noMultiLvlLbl val="0"/>
      </c:catAx>
      <c:valAx>
        <c:axId val="10265841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Price ($</a:t>
                </a:r>
                <a:r>
                  <a:rPr lang="en-AU" sz="1000" b="1" baseline="0"/>
                  <a:t> per </a:t>
                </a:r>
                <a:r>
                  <a:rPr lang="en-AU" sz="1000" b="1"/>
                  <a:t>GJ)</a:t>
                </a:r>
              </a:p>
            </c:rich>
          </c:tx>
          <c:layout>
            <c:manualLayout>
              <c:xMode val="edge"/>
              <c:yMode val="edge"/>
              <c:x val="5.7376896975609021E-3"/>
              <c:y val="0.3215327534165292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6578904"/>
        <c:crosses val="autoZero"/>
        <c:crossBetween val="between"/>
      </c:valAx>
      <c:spPr>
        <a:solidFill>
          <a:srgbClr val="F2F2F2"/>
        </a:solidFill>
        <a:ln w="9525">
          <a:solidFill>
            <a:schemeClr val="bg1">
              <a:lumMod val="85000"/>
            </a:schemeClr>
          </a:solidFill>
        </a:ln>
        <a:effectLst/>
      </c:spPr>
    </c:plotArea>
    <c:legend>
      <c:legendPos val="b"/>
      <c:layout>
        <c:manualLayout>
          <c:xMode val="edge"/>
          <c:yMode val="edge"/>
          <c:x val="0.21823966124175292"/>
          <c:y val="0.94875142269039847"/>
          <c:w val="0.7817602548785344"/>
          <c:h val="4.571108467556663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39929114772998"/>
          <c:y val="0.1157987495970427"/>
          <c:w val="0.86910546767993047"/>
          <c:h val="0.64972128296896581"/>
        </c:manualLayout>
      </c:layout>
      <c:lineChart>
        <c:grouping val="standard"/>
        <c:varyColors val="0"/>
        <c:ser>
          <c:idx val="1"/>
          <c:order val="0"/>
          <c:tx>
            <c:strRef>
              <c:f>'Figure 18'!$D$4</c:f>
              <c:strCache>
                <c:ptCount val="1"/>
                <c:pt idx="0">
                  <c:v>QLD 31 Dec 2024</c:v>
                </c:pt>
              </c:strCache>
            </c:strRef>
          </c:tx>
          <c:spPr>
            <a:ln w="28575" cap="rnd">
              <a:solidFill>
                <a:srgbClr val="89B3CE"/>
              </a:solidFill>
              <a:prstDash val="sysDash"/>
              <a:round/>
            </a:ln>
            <a:effectLst/>
          </c:spPr>
          <c:marker>
            <c:symbol val="none"/>
          </c:marker>
          <c:cat>
            <c:multiLvlStrRef>
              <c:f>'Figure 18'!$A$6:$B$13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18'!$D$6:$D$13</c:f>
              <c:numCache>
                <c:formatCode>General</c:formatCode>
                <c:ptCount val="8"/>
                <c:pt idx="0">
                  <c:v>122</c:v>
                </c:pt>
                <c:pt idx="1">
                  <c:v>107.75</c:v>
                </c:pt>
                <c:pt idx="2">
                  <c:v>101.25</c:v>
                </c:pt>
                <c:pt idx="3">
                  <c:v>134.80000000000001</c:v>
                </c:pt>
                <c:pt idx="4">
                  <c:v>100.22</c:v>
                </c:pt>
                <c:pt idx="5">
                  <c:v>96.32</c:v>
                </c:pt>
                <c:pt idx="6">
                  <c:v>95.21</c:v>
                </c:pt>
                <c:pt idx="7">
                  <c:v>122.95</c:v>
                </c:pt>
              </c:numCache>
            </c:numRef>
          </c:val>
          <c:smooth val="0"/>
          <c:extLst>
            <c:ext xmlns:c16="http://schemas.microsoft.com/office/drawing/2014/chart" uri="{C3380CC4-5D6E-409C-BE32-E72D297353CC}">
              <c16:uniqueId val="{00000001-388D-4395-B83C-2CBB2CB17C9E}"/>
            </c:ext>
          </c:extLst>
        </c:ser>
        <c:ser>
          <c:idx val="5"/>
          <c:order val="1"/>
          <c:tx>
            <c:strRef>
              <c:f>'Figure 18'!$H$4</c:f>
              <c:strCache>
                <c:ptCount val="1"/>
                <c:pt idx="0">
                  <c:v>QLD 31 March 2025</c:v>
                </c:pt>
              </c:strCache>
            </c:strRef>
          </c:tx>
          <c:spPr>
            <a:ln w="28575" cap="rnd">
              <a:solidFill>
                <a:srgbClr val="E06026"/>
              </a:solidFill>
              <a:round/>
            </a:ln>
            <a:effectLst/>
          </c:spPr>
          <c:marker>
            <c:symbol val="none"/>
          </c:marker>
          <c:cat>
            <c:multiLvlStrRef>
              <c:f>'Figure 18'!$A$6:$B$13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18'!$H$6:$H$13</c:f>
              <c:numCache>
                <c:formatCode>General</c:formatCode>
                <c:ptCount val="8"/>
                <c:pt idx="0">
                  <c:v>112.5</c:v>
                </c:pt>
                <c:pt idx="1">
                  <c:v>102</c:v>
                </c:pt>
                <c:pt idx="2">
                  <c:v>99.25</c:v>
                </c:pt>
                <c:pt idx="3">
                  <c:v>127.25</c:v>
                </c:pt>
                <c:pt idx="4">
                  <c:v>97.3</c:v>
                </c:pt>
                <c:pt idx="5">
                  <c:v>93.57</c:v>
                </c:pt>
                <c:pt idx="6">
                  <c:v>92.48</c:v>
                </c:pt>
                <c:pt idx="7">
                  <c:v>120.43</c:v>
                </c:pt>
              </c:numCache>
            </c:numRef>
          </c:val>
          <c:smooth val="0"/>
          <c:extLst>
            <c:ext xmlns:c16="http://schemas.microsoft.com/office/drawing/2014/chart" uri="{C3380CC4-5D6E-409C-BE32-E72D297353CC}">
              <c16:uniqueId val="{00000005-388D-4395-B83C-2CBB2CB17C9E}"/>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20007336"/>
        <c:crosses val="autoZero"/>
        <c:auto val="1"/>
        <c:lblAlgn val="ctr"/>
        <c:lblOffset val="100"/>
        <c:noMultiLvlLbl val="0"/>
      </c:catAx>
      <c:valAx>
        <c:axId val="2120007336"/>
        <c:scaling>
          <c:orientation val="minMax"/>
          <c:max val="20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9999776"/>
        <c:crosses val="autoZero"/>
        <c:crossBetween val="between"/>
        <c:majorUnit val="50"/>
      </c:valAx>
      <c:spPr>
        <a:solidFill>
          <a:schemeClr val="bg1">
            <a:lumMod val="95000"/>
          </a:schemeClr>
        </a:solidFill>
        <a:ln>
          <a:noFill/>
        </a:ln>
        <a:effectLst/>
      </c:spPr>
    </c:plotArea>
    <c:legend>
      <c:legendPos val="b"/>
      <c:layout>
        <c:manualLayout>
          <c:xMode val="edge"/>
          <c:yMode val="edge"/>
          <c:x val="0.22728675879635388"/>
          <c:y val="0.93322228329351231"/>
          <c:w val="0.55005215008223629"/>
          <c:h val="6.677771670648764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02786761155823"/>
          <c:y val="0.1157987495970427"/>
          <c:w val="0.82247689121610223"/>
          <c:h val="0.64972128296896581"/>
        </c:manualLayout>
      </c:layout>
      <c:lineChart>
        <c:grouping val="standard"/>
        <c:varyColors val="0"/>
        <c:ser>
          <c:idx val="0"/>
          <c:order val="0"/>
          <c:tx>
            <c:strRef>
              <c:f>'Figure 18'!$C$4</c:f>
              <c:strCache>
                <c:ptCount val="1"/>
                <c:pt idx="0">
                  <c:v>NSW 31 Dec 2024</c:v>
                </c:pt>
              </c:strCache>
            </c:strRef>
          </c:tx>
          <c:spPr>
            <a:ln w="28575" cap="rnd">
              <a:solidFill>
                <a:srgbClr val="89B3CE"/>
              </a:solidFill>
              <a:prstDash val="sysDash"/>
              <a:round/>
            </a:ln>
            <a:effectLst/>
          </c:spPr>
          <c:marker>
            <c:symbol val="none"/>
          </c:marker>
          <c:cat>
            <c:multiLvlStrRef>
              <c:f>'Figure 18'!$A$6:$B$13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18'!$C$6:$C$13</c:f>
              <c:numCache>
                <c:formatCode>General</c:formatCode>
                <c:ptCount val="8"/>
                <c:pt idx="0">
                  <c:v>153.5</c:v>
                </c:pt>
                <c:pt idx="1">
                  <c:v>133.5</c:v>
                </c:pt>
                <c:pt idx="2">
                  <c:v>113.85</c:v>
                </c:pt>
                <c:pt idx="3">
                  <c:v>134.66999999999999</c:v>
                </c:pt>
                <c:pt idx="4">
                  <c:v>134.16999999999999</c:v>
                </c:pt>
                <c:pt idx="5">
                  <c:v>127.5</c:v>
                </c:pt>
                <c:pt idx="6">
                  <c:v>108.25</c:v>
                </c:pt>
                <c:pt idx="7">
                  <c:v>131.25</c:v>
                </c:pt>
              </c:numCache>
            </c:numRef>
          </c:val>
          <c:smooth val="0"/>
          <c:extLst>
            <c:ext xmlns:c16="http://schemas.microsoft.com/office/drawing/2014/chart" uri="{C3380CC4-5D6E-409C-BE32-E72D297353CC}">
              <c16:uniqueId val="{00000002-1987-425D-8F58-40E47EBCBFA8}"/>
            </c:ext>
          </c:extLst>
        </c:ser>
        <c:ser>
          <c:idx val="4"/>
          <c:order val="1"/>
          <c:tx>
            <c:strRef>
              <c:f>'Figure 18'!$G$4</c:f>
              <c:strCache>
                <c:ptCount val="1"/>
                <c:pt idx="0">
                  <c:v>NSW 31 March 2025</c:v>
                </c:pt>
              </c:strCache>
            </c:strRef>
          </c:tx>
          <c:spPr>
            <a:ln w="28575" cap="rnd">
              <a:solidFill>
                <a:srgbClr val="E06026"/>
              </a:solidFill>
              <a:round/>
            </a:ln>
            <a:effectLst/>
          </c:spPr>
          <c:marker>
            <c:symbol val="none"/>
          </c:marker>
          <c:cat>
            <c:multiLvlStrRef>
              <c:f>'Figure 18'!$A$6:$B$13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18'!$G$6:$G$13</c:f>
              <c:numCache>
                <c:formatCode>General</c:formatCode>
                <c:ptCount val="8"/>
                <c:pt idx="0">
                  <c:v>130.5</c:v>
                </c:pt>
                <c:pt idx="1">
                  <c:v>123.6</c:v>
                </c:pt>
                <c:pt idx="2">
                  <c:v>110.75</c:v>
                </c:pt>
                <c:pt idx="3">
                  <c:v>123.95</c:v>
                </c:pt>
                <c:pt idx="4">
                  <c:v>127.71</c:v>
                </c:pt>
                <c:pt idx="5">
                  <c:v>119.82</c:v>
                </c:pt>
                <c:pt idx="6">
                  <c:v>105.71</c:v>
                </c:pt>
                <c:pt idx="7">
                  <c:v>123.68</c:v>
                </c:pt>
              </c:numCache>
            </c:numRef>
          </c:val>
          <c:smooth val="0"/>
          <c:extLst>
            <c:ext xmlns:c16="http://schemas.microsoft.com/office/drawing/2014/chart" uri="{C3380CC4-5D6E-409C-BE32-E72D297353CC}">
              <c16:uniqueId val="{00000005-1987-425D-8F58-40E47EBCBFA8}"/>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20007336"/>
        <c:crosses val="autoZero"/>
        <c:auto val="1"/>
        <c:lblAlgn val="ctr"/>
        <c:lblOffset val="100"/>
        <c:noMultiLvlLbl val="0"/>
      </c:catAx>
      <c:valAx>
        <c:axId val="2120007336"/>
        <c:scaling>
          <c:orientation val="minMax"/>
          <c:max val="20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9999776"/>
        <c:crosses val="autoZero"/>
        <c:crossBetween val="between"/>
        <c:majorUnit val="50"/>
      </c:valAx>
      <c:spPr>
        <a:solidFill>
          <a:schemeClr val="bg1">
            <a:lumMod val="95000"/>
          </a:schemeClr>
        </a:solidFill>
        <a:ln>
          <a:noFill/>
        </a:ln>
        <a:effectLst/>
      </c:spPr>
    </c:plotArea>
    <c:legend>
      <c:legendPos val="b"/>
      <c:layout>
        <c:manualLayout>
          <c:xMode val="edge"/>
          <c:yMode val="edge"/>
          <c:x val="0.22067709769943983"/>
          <c:y val="0.93322228329351231"/>
          <c:w val="0.55864562432056764"/>
          <c:h val="6.677771670648764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8209346846568"/>
          <c:y val="1.6352423873925877E-2"/>
          <c:w val="0.89131790996216098"/>
          <c:h val="0.79250965380867155"/>
        </c:manualLayout>
      </c:layout>
      <c:barChart>
        <c:barDir val="col"/>
        <c:grouping val="stacked"/>
        <c:varyColors val="0"/>
        <c:ser>
          <c:idx val="0"/>
          <c:order val="0"/>
          <c:tx>
            <c:strRef>
              <c:f>'Figure 2'!$C$4</c:f>
              <c:strCache>
                <c:ptCount val="1"/>
                <c:pt idx="0">
                  <c:v>Queensland</c:v>
                </c:pt>
              </c:strCache>
            </c:strRef>
          </c:tx>
          <c:spPr>
            <a:solidFill>
              <a:srgbClr val="E06026"/>
            </a:solidFill>
            <a:ln>
              <a:noFill/>
            </a:ln>
            <a:effectLst/>
          </c:spPr>
          <c:invertIfNegative val="0"/>
          <c:cat>
            <c:multiLvlStrRef>
              <c:f>'Figure 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2'!$C$5:$C$21</c:f>
              <c:numCache>
                <c:formatCode>0</c:formatCode>
                <c:ptCount val="17"/>
                <c:pt idx="0">
                  <c:v>13</c:v>
                </c:pt>
                <c:pt idx="1">
                  <c:v>234</c:v>
                </c:pt>
                <c:pt idx="2">
                  <c:v>423</c:v>
                </c:pt>
                <c:pt idx="3">
                  <c:v>352</c:v>
                </c:pt>
                <c:pt idx="4">
                  <c:v>31</c:v>
                </c:pt>
                <c:pt idx="5">
                  <c:v>42</c:v>
                </c:pt>
                <c:pt idx="6">
                  <c:v>318</c:v>
                </c:pt>
                <c:pt idx="7">
                  <c:v>387</c:v>
                </c:pt>
                <c:pt idx="8">
                  <c:v>182</c:v>
                </c:pt>
                <c:pt idx="9">
                  <c:v>338</c:v>
                </c:pt>
                <c:pt idx="10">
                  <c:v>950</c:v>
                </c:pt>
                <c:pt idx="11">
                  <c:v>849</c:v>
                </c:pt>
                <c:pt idx="12">
                  <c:v>200</c:v>
                </c:pt>
                <c:pt idx="13">
                  <c:v>560</c:v>
                </c:pt>
                <c:pt idx="14">
                  <c:v>849</c:v>
                </c:pt>
                <c:pt idx="15">
                  <c:v>841</c:v>
                </c:pt>
                <c:pt idx="16">
                  <c:v>699</c:v>
                </c:pt>
              </c:numCache>
            </c:numRef>
          </c:val>
          <c:extLst>
            <c:ext xmlns:c16="http://schemas.microsoft.com/office/drawing/2014/chart" uri="{C3380CC4-5D6E-409C-BE32-E72D297353CC}">
              <c16:uniqueId val="{0000000C-5372-411C-86B6-E05F8128A872}"/>
            </c:ext>
          </c:extLst>
        </c:ser>
        <c:ser>
          <c:idx val="1"/>
          <c:order val="1"/>
          <c:tx>
            <c:strRef>
              <c:f>'Figure 2'!$D$4</c:f>
              <c:strCache>
                <c:ptCount val="1"/>
                <c:pt idx="0">
                  <c:v>NSW</c:v>
                </c:pt>
              </c:strCache>
            </c:strRef>
          </c:tx>
          <c:spPr>
            <a:solidFill>
              <a:srgbClr val="89B3CE"/>
            </a:solidFill>
            <a:ln>
              <a:noFill/>
            </a:ln>
            <a:effectLst/>
          </c:spPr>
          <c:invertIfNegative val="0"/>
          <c:cat>
            <c:multiLvlStrRef>
              <c:f>'Figure 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2'!$D$5:$D$21</c:f>
              <c:numCache>
                <c:formatCode>0</c:formatCode>
                <c:ptCount val="17"/>
                <c:pt idx="0">
                  <c:v>2</c:v>
                </c:pt>
                <c:pt idx="1">
                  <c:v>28</c:v>
                </c:pt>
                <c:pt idx="2">
                  <c:v>197</c:v>
                </c:pt>
                <c:pt idx="3">
                  <c:v>196</c:v>
                </c:pt>
                <c:pt idx="4">
                  <c:v>30</c:v>
                </c:pt>
                <c:pt idx="5">
                  <c:v>4</c:v>
                </c:pt>
                <c:pt idx="6">
                  <c:v>131</c:v>
                </c:pt>
                <c:pt idx="7">
                  <c:v>337</c:v>
                </c:pt>
                <c:pt idx="8">
                  <c:v>120</c:v>
                </c:pt>
                <c:pt idx="9">
                  <c:v>101</c:v>
                </c:pt>
                <c:pt idx="10">
                  <c:v>359</c:v>
                </c:pt>
                <c:pt idx="11">
                  <c:v>474</c:v>
                </c:pt>
                <c:pt idx="12">
                  <c:v>159</c:v>
                </c:pt>
                <c:pt idx="13">
                  <c:v>114</c:v>
                </c:pt>
                <c:pt idx="14">
                  <c:v>506</c:v>
                </c:pt>
                <c:pt idx="15">
                  <c:v>505</c:v>
                </c:pt>
                <c:pt idx="16">
                  <c:v>496</c:v>
                </c:pt>
              </c:numCache>
            </c:numRef>
          </c:val>
          <c:extLst>
            <c:ext xmlns:c16="http://schemas.microsoft.com/office/drawing/2014/chart" uri="{C3380CC4-5D6E-409C-BE32-E72D297353CC}">
              <c16:uniqueId val="{0000000D-5372-411C-86B6-E05F8128A872}"/>
            </c:ext>
          </c:extLst>
        </c:ser>
        <c:ser>
          <c:idx val="2"/>
          <c:order val="2"/>
          <c:tx>
            <c:strRef>
              <c:f>'Figure 2'!$E$4</c:f>
              <c:strCache>
                <c:ptCount val="1"/>
                <c:pt idx="0">
                  <c:v>Victoria</c:v>
                </c:pt>
              </c:strCache>
            </c:strRef>
          </c:tx>
          <c:spPr>
            <a:solidFill>
              <a:srgbClr val="303F51"/>
            </a:solidFill>
            <a:ln>
              <a:noFill/>
            </a:ln>
            <a:effectLst/>
          </c:spPr>
          <c:invertIfNegative val="0"/>
          <c:cat>
            <c:multiLvlStrRef>
              <c:f>'Figure 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2'!$E$5:$E$21</c:f>
              <c:numCache>
                <c:formatCode>0</c:formatCode>
                <c:ptCount val="17"/>
                <c:pt idx="0">
                  <c:v>438</c:v>
                </c:pt>
                <c:pt idx="1">
                  <c:v>284</c:v>
                </c:pt>
                <c:pt idx="2">
                  <c:v>943</c:v>
                </c:pt>
                <c:pt idx="3">
                  <c:v>1039</c:v>
                </c:pt>
                <c:pt idx="4">
                  <c:v>560</c:v>
                </c:pt>
                <c:pt idx="5">
                  <c:v>203</c:v>
                </c:pt>
                <c:pt idx="6">
                  <c:v>581</c:v>
                </c:pt>
                <c:pt idx="7">
                  <c:v>1223</c:v>
                </c:pt>
                <c:pt idx="8">
                  <c:v>1081</c:v>
                </c:pt>
                <c:pt idx="9">
                  <c:v>612</c:v>
                </c:pt>
                <c:pt idx="10">
                  <c:v>1033</c:v>
                </c:pt>
                <c:pt idx="11">
                  <c:v>1339</c:v>
                </c:pt>
                <c:pt idx="12">
                  <c:v>1055</c:v>
                </c:pt>
                <c:pt idx="13">
                  <c:v>324</c:v>
                </c:pt>
                <c:pt idx="14">
                  <c:v>1072</c:v>
                </c:pt>
                <c:pt idx="15">
                  <c:v>1545</c:v>
                </c:pt>
                <c:pt idx="16">
                  <c:v>1031</c:v>
                </c:pt>
              </c:numCache>
            </c:numRef>
          </c:val>
          <c:extLst>
            <c:ext xmlns:c16="http://schemas.microsoft.com/office/drawing/2014/chart" uri="{C3380CC4-5D6E-409C-BE32-E72D297353CC}">
              <c16:uniqueId val="{0000000E-5372-411C-86B6-E05F8128A872}"/>
            </c:ext>
          </c:extLst>
        </c:ser>
        <c:ser>
          <c:idx val="3"/>
          <c:order val="3"/>
          <c:tx>
            <c:strRef>
              <c:f>'Figure 2'!$F$4</c:f>
              <c:strCache>
                <c:ptCount val="1"/>
                <c:pt idx="0">
                  <c:v>South Australia</c:v>
                </c:pt>
              </c:strCache>
            </c:strRef>
          </c:tx>
          <c:spPr>
            <a:solidFill>
              <a:srgbClr val="9572B2"/>
            </a:solidFill>
            <a:ln>
              <a:noFill/>
            </a:ln>
            <a:effectLst/>
          </c:spPr>
          <c:invertIfNegative val="0"/>
          <c:cat>
            <c:multiLvlStrRef>
              <c:f>'Figure 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2'!$F$5:$F$21</c:f>
              <c:numCache>
                <c:formatCode>0</c:formatCode>
                <c:ptCount val="17"/>
                <c:pt idx="0">
                  <c:v>719</c:v>
                </c:pt>
                <c:pt idx="1">
                  <c:v>354</c:v>
                </c:pt>
                <c:pt idx="2">
                  <c:v>1081</c:v>
                </c:pt>
                <c:pt idx="3">
                  <c:v>1246</c:v>
                </c:pt>
                <c:pt idx="4">
                  <c:v>724</c:v>
                </c:pt>
                <c:pt idx="5">
                  <c:v>380</c:v>
                </c:pt>
                <c:pt idx="6">
                  <c:v>743</c:v>
                </c:pt>
                <c:pt idx="7">
                  <c:v>1480</c:v>
                </c:pt>
                <c:pt idx="8">
                  <c:v>1181</c:v>
                </c:pt>
                <c:pt idx="9">
                  <c:v>765</c:v>
                </c:pt>
                <c:pt idx="10">
                  <c:v>1146</c:v>
                </c:pt>
                <c:pt idx="11">
                  <c:v>1492</c:v>
                </c:pt>
                <c:pt idx="12">
                  <c:v>1166</c:v>
                </c:pt>
                <c:pt idx="13">
                  <c:v>441</c:v>
                </c:pt>
                <c:pt idx="14">
                  <c:v>1314</c:v>
                </c:pt>
                <c:pt idx="15">
                  <c:v>1654</c:v>
                </c:pt>
                <c:pt idx="16">
                  <c:v>1305</c:v>
                </c:pt>
              </c:numCache>
            </c:numRef>
          </c:val>
          <c:extLst>
            <c:ext xmlns:c16="http://schemas.microsoft.com/office/drawing/2014/chart" uri="{C3380CC4-5D6E-409C-BE32-E72D297353CC}">
              <c16:uniqueId val="{0000000F-5372-411C-86B6-E05F8128A872}"/>
            </c:ext>
          </c:extLst>
        </c:ser>
        <c:ser>
          <c:idx val="4"/>
          <c:order val="4"/>
          <c:tx>
            <c:strRef>
              <c:f>'Figure 2'!$G$4</c:f>
              <c:strCache>
                <c:ptCount val="1"/>
                <c:pt idx="0">
                  <c:v>Tasmania</c:v>
                </c:pt>
              </c:strCache>
            </c:strRef>
          </c:tx>
          <c:spPr>
            <a:solidFill>
              <a:srgbClr val="5F9E88"/>
            </a:solidFill>
            <a:ln>
              <a:noFill/>
            </a:ln>
            <a:effectLst/>
          </c:spPr>
          <c:invertIfNegative val="0"/>
          <c:cat>
            <c:multiLvlStrRef>
              <c:f>'Figure 2'!$A$5:$B$21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2'!$G$5:$G$21</c:f>
              <c:numCache>
                <c:formatCode>0</c:formatCode>
                <c:ptCount val="17"/>
                <c:pt idx="0">
                  <c:v>61</c:v>
                </c:pt>
                <c:pt idx="1">
                  <c:v>290</c:v>
                </c:pt>
                <c:pt idx="2">
                  <c:v>855</c:v>
                </c:pt>
                <c:pt idx="3">
                  <c:v>639</c:v>
                </c:pt>
                <c:pt idx="4">
                  <c:v>53</c:v>
                </c:pt>
                <c:pt idx="5">
                  <c:v>59</c:v>
                </c:pt>
                <c:pt idx="6">
                  <c:v>22</c:v>
                </c:pt>
                <c:pt idx="7">
                  <c:v>202</c:v>
                </c:pt>
                <c:pt idx="8">
                  <c:v>70</c:v>
                </c:pt>
                <c:pt idx="9">
                  <c:v>242</c:v>
                </c:pt>
                <c:pt idx="10">
                  <c:v>797</c:v>
                </c:pt>
                <c:pt idx="11">
                  <c:v>173</c:v>
                </c:pt>
                <c:pt idx="12">
                  <c:v>184</c:v>
                </c:pt>
                <c:pt idx="13">
                  <c:v>50</c:v>
                </c:pt>
                <c:pt idx="14">
                  <c:v>600</c:v>
                </c:pt>
                <c:pt idx="15">
                  <c:v>444</c:v>
                </c:pt>
                <c:pt idx="16">
                  <c:v>67</c:v>
                </c:pt>
              </c:numCache>
            </c:numRef>
          </c:val>
          <c:extLst>
            <c:ext xmlns:c16="http://schemas.microsoft.com/office/drawing/2014/chart" uri="{C3380CC4-5D6E-409C-BE32-E72D297353CC}">
              <c16:uniqueId val="{00000010-5372-411C-86B6-E05F8128A872}"/>
            </c:ext>
          </c:extLst>
        </c:ser>
        <c:dLbls>
          <c:showLegendKey val="0"/>
          <c:showVal val="0"/>
          <c:showCatName val="0"/>
          <c:showSerName val="0"/>
          <c:showPercent val="0"/>
          <c:showBubbleSize val="0"/>
        </c:dLbls>
        <c:gapWidth val="25"/>
        <c:overlap val="100"/>
        <c:axId val="334795872"/>
        <c:axId val="334798168"/>
        <c:extLst/>
      </c:barChart>
      <c:catAx>
        <c:axId val="33479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endParaRPr lang="en-US"/>
          </a:p>
        </c:txPr>
        <c:crossAx val="334798168"/>
        <c:crosses val="autoZero"/>
        <c:auto val="1"/>
        <c:lblAlgn val="ctr"/>
        <c:lblOffset val="100"/>
        <c:noMultiLvlLbl val="0"/>
      </c:catAx>
      <c:valAx>
        <c:axId val="3347981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r>
                  <a:rPr lang="en-AU" b="1"/>
                  <a:t>Number of 30-minute prices &lt;$0 per</a:t>
                </a:r>
                <a:r>
                  <a:rPr lang="en-AU" b="1" baseline="0"/>
                  <a:t> MWh</a:t>
                </a:r>
                <a:endParaRPr lang="en-AU" b="1"/>
              </a:p>
            </c:rich>
          </c:tx>
          <c:layout>
            <c:manualLayout>
              <c:xMode val="edge"/>
              <c:yMode val="edge"/>
              <c:x val="4.9587933020067492E-4"/>
              <c:y val="0.12335827639457585"/>
            </c:manualLayout>
          </c:layout>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endParaRPr lang="en-US"/>
          </a:p>
        </c:txPr>
        <c:crossAx val="334795872"/>
        <c:crosses val="autoZero"/>
        <c:crossBetween val="between"/>
      </c:valAx>
      <c:spPr>
        <a:solidFill>
          <a:schemeClr val="bg1">
            <a:lumMod val="95000"/>
          </a:schemeClr>
        </a:solidFill>
        <a:ln>
          <a:noFill/>
        </a:ln>
        <a:effectLst/>
      </c:spPr>
    </c:plotArea>
    <c:legend>
      <c:legendPos val="b"/>
      <c:layout>
        <c:manualLayout>
          <c:xMode val="edge"/>
          <c:yMode val="edge"/>
          <c:x val="0.28368780447726433"/>
          <c:y val="0.94145540467966593"/>
          <c:w val="0.57654569875684591"/>
          <c:h val="4.9969827128006072E-2"/>
        </c:manualLayout>
      </c:layout>
      <c:overlay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lang="en-US" sz="1000" b="0" i="0" u="none" strike="noStrike" kern="1200" baseline="0">
          <a:solidFill>
            <a:schemeClr val="tx1"/>
          </a:solidFill>
          <a:latin typeface="Arial" panose="020B0604020202020204" pitchFamily="34" charset="0"/>
          <a:ea typeface="+mn-ea"/>
          <a:cs typeface="+mn-cs"/>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48500879028213"/>
          <c:y val="0.1157987495970427"/>
          <c:w val="0.83801975003737839"/>
          <c:h val="0.64972128296896581"/>
        </c:manualLayout>
      </c:layout>
      <c:lineChart>
        <c:grouping val="standard"/>
        <c:varyColors val="0"/>
        <c:ser>
          <c:idx val="3"/>
          <c:order val="0"/>
          <c:tx>
            <c:strRef>
              <c:f>'Figure 18'!$F$4</c:f>
              <c:strCache>
                <c:ptCount val="1"/>
                <c:pt idx="0">
                  <c:v>VIC 31 Dec 2024</c:v>
                </c:pt>
              </c:strCache>
            </c:strRef>
          </c:tx>
          <c:spPr>
            <a:ln w="28575" cap="rnd">
              <a:solidFill>
                <a:srgbClr val="89B3CE"/>
              </a:solidFill>
              <a:prstDash val="sysDash"/>
              <a:round/>
            </a:ln>
            <a:effectLst/>
          </c:spPr>
          <c:marker>
            <c:symbol val="none"/>
          </c:marker>
          <c:cat>
            <c:multiLvlStrRef>
              <c:f>'Figure 18'!$A$6:$B$13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18'!$F$6:$F$13</c:f>
              <c:numCache>
                <c:formatCode>General</c:formatCode>
                <c:ptCount val="8"/>
                <c:pt idx="0">
                  <c:v>114.04</c:v>
                </c:pt>
                <c:pt idx="1">
                  <c:v>94.96</c:v>
                </c:pt>
                <c:pt idx="2">
                  <c:v>51.03</c:v>
                </c:pt>
                <c:pt idx="3">
                  <c:v>76.5</c:v>
                </c:pt>
                <c:pt idx="4">
                  <c:v>94.75</c:v>
                </c:pt>
                <c:pt idx="5">
                  <c:v>83.5</c:v>
                </c:pt>
                <c:pt idx="6">
                  <c:v>49</c:v>
                </c:pt>
                <c:pt idx="7">
                  <c:v>72.25</c:v>
                </c:pt>
              </c:numCache>
            </c:numRef>
          </c:val>
          <c:smooth val="0"/>
          <c:extLst>
            <c:ext xmlns:c16="http://schemas.microsoft.com/office/drawing/2014/chart" uri="{C3380CC4-5D6E-409C-BE32-E72D297353CC}">
              <c16:uniqueId val="{00000004-D456-4EC9-866D-856DE8C5E47E}"/>
            </c:ext>
          </c:extLst>
        </c:ser>
        <c:ser>
          <c:idx val="7"/>
          <c:order val="1"/>
          <c:tx>
            <c:strRef>
              <c:f>'Figure 18'!$J$4</c:f>
              <c:strCache>
                <c:ptCount val="1"/>
                <c:pt idx="0">
                  <c:v>VIC 31 March 2025</c:v>
                </c:pt>
              </c:strCache>
            </c:strRef>
          </c:tx>
          <c:spPr>
            <a:ln w="28575" cap="rnd">
              <a:solidFill>
                <a:srgbClr val="E06026"/>
              </a:solidFill>
              <a:round/>
            </a:ln>
            <a:effectLst/>
          </c:spPr>
          <c:marker>
            <c:symbol val="none"/>
          </c:marker>
          <c:cat>
            <c:multiLvlStrRef>
              <c:f>'Figure 18'!$A$6:$B$13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18'!$J$6:$J$13</c:f>
              <c:numCache>
                <c:formatCode>General</c:formatCode>
                <c:ptCount val="8"/>
                <c:pt idx="0">
                  <c:v>98</c:v>
                </c:pt>
                <c:pt idx="1">
                  <c:v>94.5</c:v>
                </c:pt>
                <c:pt idx="2">
                  <c:v>52</c:v>
                </c:pt>
                <c:pt idx="3">
                  <c:v>74.5</c:v>
                </c:pt>
                <c:pt idx="4">
                  <c:v>94.7</c:v>
                </c:pt>
                <c:pt idx="5">
                  <c:v>85.75</c:v>
                </c:pt>
                <c:pt idx="6">
                  <c:v>50.5</c:v>
                </c:pt>
                <c:pt idx="7">
                  <c:v>74.53</c:v>
                </c:pt>
              </c:numCache>
            </c:numRef>
          </c:val>
          <c:smooth val="0"/>
          <c:extLst>
            <c:ext xmlns:c16="http://schemas.microsoft.com/office/drawing/2014/chart" uri="{C3380CC4-5D6E-409C-BE32-E72D297353CC}">
              <c16:uniqueId val="{00000007-D456-4EC9-866D-856DE8C5E47E}"/>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20007336"/>
        <c:crosses val="autoZero"/>
        <c:auto val="1"/>
        <c:lblAlgn val="ctr"/>
        <c:lblOffset val="100"/>
        <c:noMultiLvlLbl val="0"/>
      </c:catAx>
      <c:valAx>
        <c:axId val="2120007336"/>
        <c:scaling>
          <c:orientation val="minMax"/>
          <c:max val="20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9999776"/>
        <c:crosses val="autoZero"/>
        <c:crossBetween val="between"/>
        <c:majorUnit val="50"/>
      </c:valAx>
      <c:spPr>
        <a:solidFill>
          <a:schemeClr val="bg1">
            <a:lumMod val="95000"/>
          </a:schemeClr>
        </a:solidFill>
        <a:ln>
          <a:noFill/>
        </a:ln>
        <a:effectLst/>
      </c:spPr>
    </c:plotArea>
    <c:legend>
      <c:legendPos val="b"/>
      <c:layout>
        <c:manualLayout>
          <c:xMode val="edge"/>
          <c:yMode val="edge"/>
          <c:x val="0.24429273840769905"/>
          <c:y val="0.93696393060543914"/>
          <c:w val="0.5114145231846019"/>
          <c:h val="6.303606939456089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48500879028213"/>
          <c:y val="0.1157987495970427"/>
          <c:w val="0.83801975003737839"/>
          <c:h val="0.64972128296896581"/>
        </c:manualLayout>
      </c:layout>
      <c:lineChart>
        <c:grouping val="standard"/>
        <c:varyColors val="0"/>
        <c:ser>
          <c:idx val="2"/>
          <c:order val="0"/>
          <c:tx>
            <c:strRef>
              <c:f>'Figure 18'!$E$4</c:f>
              <c:strCache>
                <c:ptCount val="1"/>
                <c:pt idx="0">
                  <c:v>SA 31 Dec 2024</c:v>
                </c:pt>
              </c:strCache>
            </c:strRef>
          </c:tx>
          <c:spPr>
            <a:ln w="28575" cap="rnd">
              <a:solidFill>
                <a:srgbClr val="89B3CE"/>
              </a:solidFill>
              <a:prstDash val="sysDash"/>
              <a:round/>
            </a:ln>
            <a:effectLst/>
          </c:spPr>
          <c:marker>
            <c:symbol val="none"/>
          </c:marker>
          <c:cat>
            <c:multiLvlStrRef>
              <c:f>'Figure 18'!$A$6:$B$13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18'!$E$6:$E$13</c:f>
              <c:numCache>
                <c:formatCode>General</c:formatCode>
                <c:ptCount val="8"/>
                <c:pt idx="0">
                  <c:v>134.25</c:v>
                </c:pt>
                <c:pt idx="1">
                  <c:v>119</c:v>
                </c:pt>
                <c:pt idx="2">
                  <c:v>68.75</c:v>
                </c:pt>
                <c:pt idx="3">
                  <c:v>106.08</c:v>
                </c:pt>
                <c:pt idx="4">
                  <c:v>120.32</c:v>
                </c:pt>
                <c:pt idx="5">
                  <c:v>117.87</c:v>
                </c:pt>
                <c:pt idx="6">
                  <c:v>67.75</c:v>
                </c:pt>
                <c:pt idx="7">
                  <c:v>112.5</c:v>
                </c:pt>
              </c:numCache>
            </c:numRef>
          </c:val>
          <c:smooth val="0"/>
          <c:extLst>
            <c:ext xmlns:c16="http://schemas.microsoft.com/office/drawing/2014/chart" uri="{C3380CC4-5D6E-409C-BE32-E72D297353CC}">
              <c16:uniqueId val="{00000004-5313-46BE-925B-69FE1F76832D}"/>
            </c:ext>
          </c:extLst>
        </c:ser>
        <c:ser>
          <c:idx val="6"/>
          <c:order val="1"/>
          <c:tx>
            <c:strRef>
              <c:f>'Figure 18'!$I$4</c:f>
              <c:strCache>
                <c:ptCount val="1"/>
                <c:pt idx="0">
                  <c:v>SA 31 March 2025</c:v>
                </c:pt>
              </c:strCache>
            </c:strRef>
          </c:tx>
          <c:spPr>
            <a:ln w="28575" cap="rnd">
              <a:solidFill>
                <a:srgbClr val="E06026"/>
              </a:solidFill>
              <a:round/>
            </a:ln>
            <a:effectLst/>
          </c:spPr>
          <c:marker>
            <c:symbol val="none"/>
          </c:marker>
          <c:cat>
            <c:multiLvlStrRef>
              <c:f>'Figure 18'!$A$6:$B$13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18'!$I$6:$I$13</c:f>
              <c:numCache>
                <c:formatCode>General</c:formatCode>
                <c:ptCount val="8"/>
                <c:pt idx="0">
                  <c:v>118</c:v>
                </c:pt>
                <c:pt idx="1">
                  <c:v>112.5</c:v>
                </c:pt>
                <c:pt idx="2">
                  <c:v>61</c:v>
                </c:pt>
                <c:pt idx="3">
                  <c:v>99.02</c:v>
                </c:pt>
                <c:pt idx="4">
                  <c:v>115</c:v>
                </c:pt>
                <c:pt idx="5">
                  <c:v>109.93</c:v>
                </c:pt>
                <c:pt idx="6">
                  <c:v>62</c:v>
                </c:pt>
                <c:pt idx="7">
                  <c:v>106.55</c:v>
                </c:pt>
              </c:numCache>
            </c:numRef>
          </c:val>
          <c:smooth val="0"/>
          <c:extLst>
            <c:ext xmlns:c16="http://schemas.microsoft.com/office/drawing/2014/chart" uri="{C3380CC4-5D6E-409C-BE32-E72D297353CC}">
              <c16:uniqueId val="{00000007-5313-46BE-925B-69FE1F76832D}"/>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20007336"/>
        <c:crosses val="autoZero"/>
        <c:auto val="1"/>
        <c:lblAlgn val="ctr"/>
        <c:lblOffset val="100"/>
        <c:noMultiLvlLbl val="0"/>
      </c:catAx>
      <c:valAx>
        <c:axId val="2120007336"/>
        <c:scaling>
          <c:orientation val="minMax"/>
          <c:max val="20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9999776"/>
        <c:crosses val="autoZero"/>
        <c:crossBetween val="between"/>
        <c:majorUnit val="50"/>
      </c:valAx>
      <c:spPr>
        <a:solidFill>
          <a:schemeClr val="bg1">
            <a:lumMod val="95000"/>
          </a:schemeClr>
        </a:solidFill>
        <a:ln>
          <a:noFill/>
        </a:ln>
        <a:effectLst/>
      </c:spPr>
    </c:plotArea>
    <c:legend>
      <c:legendPos val="b"/>
      <c:layout>
        <c:manualLayout>
          <c:xMode val="edge"/>
          <c:yMode val="edge"/>
          <c:x val="0.24328210697800706"/>
          <c:y val="0.93696393060543914"/>
          <c:w val="0.51343578604398588"/>
          <c:h val="6.303606939456089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39929114772998"/>
          <c:y val="0.1157987495970427"/>
          <c:w val="0.86910546767993047"/>
          <c:h val="0.64972128296896581"/>
        </c:manualLayout>
      </c:layout>
      <c:lineChart>
        <c:grouping val="standard"/>
        <c:varyColors val="0"/>
        <c:ser>
          <c:idx val="1"/>
          <c:order val="0"/>
          <c:tx>
            <c:strRef>
              <c:f>'Figure 19'!$D$4</c:f>
              <c:strCache>
                <c:ptCount val="1"/>
                <c:pt idx="0">
                  <c:v>QLD 31 Dec 2024</c:v>
                </c:pt>
              </c:strCache>
            </c:strRef>
          </c:tx>
          <c:spPr>
            <a:ln w="28575" cap="rnd">
              <a:solidFill>
                <a:srgbClr val="89B3CE"/>
              </a:solidFill>
              <a:prstDash val="sysDash"/>
              <a:round/>
            </a:ln>
            <a:effectLst/>
          </c:spPr>
          <c:marker>
            <c:symbol val="none"/>
          </c:marker>
          <c:cat>
            <c:multiLvlStrRef>
              <c:f>'Figure 19'!$A$6:$B$13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19'!$D$6:$D$13</c:f>
              <c:numCache>
                <c:formatCode>General</c:formatCode>
                <c:ptCount val="8"/>
                <c:pt idx="0">
                  <c:v>23.09</c:v>
                </c:pt>
                <c:pt idx="1">
                  <c:v>22.84</c:v>
                </c:pt>
                <c:pt idx="2">
                  <c:v>21.84</c:v>
                </c:pt>
                <c:pt idx="3">
                  <c:v>47.5</c:v>
                </c:pt>
                <c:pt idx="4">
                  <c:v>18.989999999999998</c:v>
                </c:pt>
                <c:pt idx="5">
                  <c:v>19.98</c:v>
                </c:pt>
                <c:pt idx="6">
                  <c:v>22</c:v>
                </c:pt>
                <c:pt idx="7">
                  <c:v>48</c:v>
                </c:pt>
              </c:numCache>
            </c:numRef>
          </c:val>
          <c:smooth val="0"/>
          <c:extLst>
            <c:ext xmlns:c16="http://schemas.microsoft.com/office/drawing/2014/chart" uri="{C3380CC4-5D6E-409C-BE32-E72D297353CC}">
              <c16:uniqueId val="{00000000-11F2-43A4-8DA1-640D1E78AD97}"/>
            </c:ext>
          </c:extLst>
        </c:ser>
        <c:ser>
          <c:idx val="5"/>
          <c:order val="1"/>
          <c:tx>
            <c:strRef>
              <c:f>'Figure 19'!$H$4</c:f>
              <c:strCache>
                <c:ptCount val="1"/>
                <c:pt idx="0">
                  <c:v>QLD 31 March 2025</c:v>
                </c:pt>
              </c:strCache>
            </c:strRef>
          </c:tx>
          <c:spPr>
            <a:ln w="28575" cap="rnd">
              <a:solidFill>
                <a:srgbClr val="E06026"/>
              </a:solidFill>
              <a:round/>
            </a:ln>
            <a:effectLst/>
          </c:spPr>
          <c:marker>
            <c:symbol val="none"/>
          </c:marker>
          <c:cat>
            <c:multiLvlStrRef>
              <c:f>'Figure 19'!$A$6:$B$13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19'!$H$6:$H$13</c:f>
              <c:numCache>
                <c:formatCode>General</c:formatCode>
                <c:ptCount val="8"/>
                <c:pt idx="0">
                  <c:v>21.75</c:v>
                </c:pt>
                <c:pt idx="1">
                  <c:v>20.75</c:v>
                </c:pt>
                <c:pt idx="2">
                  <c:v>23</c:v>
                </c:pt>
                <c:pt idx="3">
                  <c:v>41.75</c:v>
                </c:pt>
                <c:pt idx="4">
                  <c:v>19</c:v>
                </c:pt>
                <c:pt idx="5">
                  <c:v>17.95</c:v>
                </c:pt>
                <c:pt idx="6">
                  <c:v>19.77</c:v>
                </c:pt>
                <c:pt idx="7">
                  <c:v>42</c:v>
                </c:pt>
              </c:numCache>
            </c:numRef>
          </c:val>
          <c:smooth val="0"/>
          <c:extLst>
            <c:ext xmlns:c16="http://schemas.microsoft.com/office/drawing/2014/chart" uri="{C3380CC4-5D6E-409C-BE32-E72D297353CC}">
              <c16:uniqueId val="{00000001-11F2-43A4-8DA1-640D1E78AD97}"/>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20007336"/>
        <c:crosses val="autoZero"/>
        <c:auto val="1"/>
        <c:lblAlgn val="ctr"/>
        <c:lblOffset val="100"/>
        <c:noMultiLvlLbl val="0"/>
      </c:catAx>
      <c:valAx>
        <c:axId val="2120007336"/>
        <c:scaling>
          <c:orientation val="minMax"/>
          <c:max val="6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9999776"/>
        <c:crosses val="autoZero"/>
        <c:crossBetween val="between"/>
        <c:majorUnit val="10"/>
      </c:valAx>
      <c:spPr>
        <a:solidFill>
          <a:schemeClr val="bg1">
            <a:lumMod val="95000"/>
          </a:schemeClr>
        </a:solidFill>
        <a:ln>
          <a:noFill/>
        </a:ln>
        <a:effectLst/>
      </c:spPr>
    </c:plotArea>
    <c:legend>
      <c:legendPos val="b"/>
      <c:layout>
        <c:manualLayout>
          <c:xMode val="edge"/>
          <c:yMode val="edge"/>
          <c:x val="0.17654209714539537"/>
          <c:y val="0.93247789904791101"/>
          <c:w val="0.64691580570920926"/>
          <c:h val="6.752210095208895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02786761155823"/>
          <c:y val="0.1157987495970427"/>
          <c:w val="0.82247689121610223"/>
          <c:h val="0.64972128296896581"/>
        </c:manualLayout>
      </c:layout>
      <c:lineChart>
        <c:grouping val="standard"/>
        <c:varyColors val="0"/>
        <c:ser>
          <c:idx val="0"/>
          <c:order val="0"/>
          <c:tx>
            <c:strRef>
              <c:f>'Figure 19'!$C$4</c:f>
              <c:strCache>
                <c:ptCount val="1"/>
                <c:pt idx="0">
                  <c:v>NSW 31 Dec 2024</c:v>
                </c:pt>
              </c:strCache>
            </c:strRef>
          </c:tx>
          <c:spPr>
            <a:ln w="28575" cap="rnd">
              <a:solidFill>
                <a:srgbClr val="89B3CE"/>
              </a:solidFill>
              <a:prstDash val="sysDash"/>
              <a:round/>
            </a:ln>
            <a:effectLst/>
          </c:spPr>
          <c:marker>
            <c:symbol val="none"/>
          </c:marker>
          <c:cat>
            <c:multiLvlStrRef>
              <c:f>'Figure 19'!$A$6:$B$13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19'!$C$6:$C$13</c:f>
              <c:numCache>
                <c:formatCode>General</c:formatCode>
                <c:ptCount val="8"/>
                <c:pt idx="0">
                  <c:v>39</c:v>
                </c:pt>
                <c:pt idx="1">
                  <c:v>31.6</c:v>
                </c:pt>
                <c:pt idx="2">
                  <c:v>29.95</c:v>
                </c:pt>
                <c:pt idx="3">
                  <c:v>48.5</c:v>
                </c:pt>
                <c:pt idx="4">
                  <c:v>31.93</c:v>
                </c:pt>
                <c:pt idx="5">
                  <c:v>31.91</c:v>
                </c:pt>
                <c:pt idx="6">
                  <c:v>27.45</c:v>
                </c:pt>
                <c:pt idx="7">
                  <c:v>45</c:v>
                </c:pt>
              </c:numCache>
            </c:numRef>
          </c:val>
          <c:smooth val="0"/>
          <c:extLst>
            <c:ext xmlns:c16="http://schemas.microsoft.com/office/drawing/2014/chart" uri="{C3380CC4-5D6E-409C-BE32-E72D297353CC}">
              <c16:uniqueId val="{00000000-1B3F-4D4E-A245-B338D62CAF09}"/>
            </c:ext>
          </c:extLst>
        </c:ser>
        <c:ser>
          <c:idx val="4"/>
          <c:order val="1"/>
          <c:tx>
            <c:strRef>
              <c:f>'Figure 19'!$G$4</c:f>
              <c:strCache>
                <c:ptCount val="1"/>
                <c:pt idx="0">
                  <c:v>NSW 31 March 2025</c:v>
                </c:pt>
              </c:strCache>
            </c:strRef>
          </c:tx>
          <c:spPr>
            <a:ln w="28575" cap="rnd">
              <a:solidFill>
                <a:srgbClr val="E06026"/>
              </a:solidFill>
              <a:round/>
            </a:ln>
            <a:effectLst/>
          </c:spPr>
          <c:marker>
            <c:symbol val="none"/>
          </c:marker>
          <c:cat>
            <c:multiLvlStrRef>
              <c:f>'Figure 19'!$A$6:$B$13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19'!$G$6:$G$13</c:f>
              <c:numCache>
                <c:formatCode>General</c:formatCode>
                <c:ptCount val="8"/>
                <c:pt idx="0">
                  <c:v>28.75</c:v>
                </c:pt>
                <c:pt idx="1">
                  <c:v>28.82</c:v>
                </c:pt>
                <c:pt idx="2">
                  <c:v>29</c:v>
                </c:pt>
                <c:pt idx="3">
                  <c:v>41</c:v>
                </c:pt>
                <c:pt idx="4">
                  <c:v>27.8</c:v>
                </c:pt>
                <c:pt idx="5">
                  <c:v>27.68</c:v>
                </c:pt>
                <c:pt idx="6">
                  <c:v>26.94</c:v>
                </c:pt>
                <c:pt idx="7">
                  <c:v>41.52</c:v>
                </c:pt>
              </c:numCache>
            </c:numRef>
          </c:val>
          <c:smooth val="0"/>
          <c:extLst>
            <c:ext xmlns:c16="http://schemas.microsoft.com/office/drawing/2014/chart" uri="{C3380CC4-5D6E-409C-BE32-E72D297353CC}">
              <c16:uniqueId val="{00000001-1B3F-4D4E-A245-B338D62CAF09}"/>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20007336"/>
        <c:crosses val="autoZero"/>
        <c:auto val="1"/>
        <c:lblAlgn val="ctr"/>
        <c:lblOffset val="100"/>
        <c:noMultiLvlLbl val="0"/>
      </c:catAx>
      <c:valAx>
        <c:axId val="2120007336"/>
        <c:scaling>
          <c:orientation val="minMax"/>
          <c:max val="60"/>
          <c:min val="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9999776"/>
        <c:crosses val="autoZero"/>
        <c:crossBetween val="between"/>
        <c:majorUnit val="10"/>
      </c:valAx>
      <c:spPr>
        <a:solidFill>
          <a:schemeClr val="bg1">
            <a:lumMod val="95000"/>
          </a:schemeClr>
        </a:solidFill>
        <a:ln>
          <a:noFill/>
        </a:ln>
        <a:effectLst/>
      </c:spPr>
    </c:plotArea>
    <c:legend>
      <c:legendPos val="b"/>
      <c:layout>
        <c:manualLayout>
          <c:xMode val="edge"/>
          <c:yMode val="edge"/>
          <c:x val="0.22067709769943983"/>
          <c:y val="0.92926511296319148"/>
          <c:w val="0.55864562432056764"/>
          <c:h val="6.677771670648764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48500879028213"/>
          <c:y val="0.1157987495970427"/>
          <c:w val="0.83801975003737839"/>
          <c:h val="0.64972128296896581"/>
        </c:manualLayout>
      </c:layout>
      <c:lineChart>
        <c:grouping val="standard"/>
        <c:varyColors val="0"/>
        <c:ser>
          <c:idx val="3"/>
          <c:order val="0"/>
          <c:tx>
            <c:strRef>
              <c:f>'Figure 19'!$F$4</c:f>
              <c:strCache>
                <c:ptCount val="1"/>
                <c:pt idx="0">
                  <c:v>VIC 31 Dec 2024</c:v>
                </c:pt>
              </c:strCache>
            </c:strRef>
          </c:tx>
          <c:spPr>
            <a:ln w="28575" cap="rnd">
              <a:solidFill>
                <a:srgbClr val="89B3CE"/>
              </a:solidFill>
              <a:prstDash val="sysDash"/>
              <a:round/>
            </a:ln>
            <a:effectLst/>
          </c:spPr>
          <c:marker>
            <c:symbol val="none"/>
          </c:marker>
          <c:cat>
            <c:multiLvlStrRef>
              <c:f>'Figure 19'!$A$6:$B$13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19'!$F$6:$F$13</c:f>
              <c:numCache>
                <c:formatCode>General</c:formatCode>
                <c:ptCount val="8"/>
                <c:pt idx="0">
                  <c:v>19</c:v>
                </c:pt>
                <c:pt idx="1">
                  <c:v>17.75</c:v>
                </c:pt>
                <c:pt idx="2">
                  <c:v>9.51</c:v>
                </c:pt>
                <c:pt idx="3">
                  <c:v>32</c:v>
                </c:pt>
                <c:pt idx="4">
                  <c:v>16.84</c:v>
                </c:pt>
                <c:pt idx="5">
                  <c:v>16.850000000000001</c:v>
                </c:pt>
                <c:pt idx="6">
                  <c:v>10.1</c:v>
                </c:pt>
                <c:pt idx="7">
                  <c:v>32.75</c:v>
                </c:pt>
              </c:numCache>
            </c:numRef>
          </c:val>
          <c:smooth val="0"/>
          <c:extLst>
            <c:ext xmlns:c16="http://schemas.microsoft.com/office/drawing/2014/chart" uri="{C3380CC4-5D6E-409C-BE32-E72D297353CC}">
              <c16:uniqueId val="{00000000-D31A-4C57-95A2-C9A9EAE8248E}"/>
            </c:ext>
          </c:extLst>
        </c:ser>
        <c:ser>
          <c:idx val="7"/>
          <c:order val="1"/>
          <c:tx>
            <c:strRef>
              <c:f>'Figure 19'!$J$4</c:f>
              <c:strCache>
                <c:ptCount val="1"/>
                <c:pt idx="0">
                  <c:v>VIC 31 March 2025</c:v>
                </c:pt>
              </c:strCache>
            </c:strRef>
          </c:tx>
          <c:spPr>
            <a:ln w="28575" cap="rnd">
              <a:solidFill>
                <a:srgbClr val="E06026"/>
              </a:solidFill>
              <a:round/>
            </a:ln>
            <a:effectLst/>
          </c:spPr>
          <c:marker>
            <c:symbol val="none"/>
          </c:marker>
          <c:cat>
            <c:multiLvlStrRef>
              <c:f>'Figure 19'!$A$6:$B$13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19'!$J$6:$J$13</c:f>
              <c:numCache>
                <c:formatCode>General</c:formatCode>
                <c:ptCount val="8"/>
                <c:pt idx="0">
                  <c:v>12.75</c:v>
                </c:pt>
                <c:pt idx="1">
                  <c:v>15.85</c:v>
                </c:pt>
                <c:pt idx="2">
                  <c:v>10.25</c:v>
                </c:pt>
                <c:pt idx="3">
                  <c:v>29.5</c:v>
                </c:pt>
                <c:pt idx="4">
                  <c:v>14.55</c:v>
                </c:pt>
                <c:pt idx="5">
                  <c:v>15</c:v>
                </c:pt>
                <c:pt idx="6">
                  <c:v>10</c:v>
                </c:pt>
                <c:pt idx="7">
                  <c:v>29.59</c:v>
                </c:pt>
              </c:numCache>
            </c:numRef>
          </c:val>
          <c:smooth val="0"/>
          <c:extLst>
            <c:ext xmlns:c16="http://schemas.microsoft.com/office/drawing/2014/chart" uri="{C3380CC4-5D6E-409C-BE32-E72D297353CC}">
              <c16:uniqueId val="{00000001-D31A-4C57-95A2-C9A9EAE8248E}"/>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20007336"/>
        <c:crosses val="autoZero"/>
        <c:auto val="1"/>
        <c:lblAlgn val="ctr"/>
        <c:lblOffset val="100"/>
        <c:noMultiLvlLbl val="0"/>
      </c:catAx>
      <c:valAx>
        <c:axId val="2120007336"/>
        <c:scaling>
          <c:orientation val="minMax"/>
          <c:max val="60"/>
          <c:min val="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9999776"/>
        <c:crosses val="autoZero"/>
        <c:crossBetween val="between"/>
        <c:majorUnit val="10"/>
      </c:valAx>
      <c:spPr>
        <a:solidFill>
          <a:schemeClr val="bg1">
            <a:lumMod val="95000"/>
          </a:schemeClr>
        </a:solidFill>
        <a:ln>
          <a:noFill/>
        </a:ln>
        <a:effectLst/>
      </c:spPr>
    </c:plotArea>
    <c:legend>
      <c:legendPos val="b"/>
      <c:layout>
        <c:manualLayout>
          <c:xMode val="edge"/>
          <c:yMode val="edge"/>
          <c:x val="0.19959999999999997"/>
          <c:y val="0.93626125523293136"/>
          <c:w val="0.6008"/>
          <c:h val="6.37387447670685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48500879028213"/>
          <c:y val="0.1157987495970427"/>
          <c:w val="0.83801975003737839"/>
          <c:h val="0.64972128296896581"/>
        </c:manualLayout>
      </c:layout>
      <c:lineChart>
        <c:grouping val="standard"/>
        <c:varyColors val="0"/>
        <c:ser>
          <c:idx val="0"/>
          <c:order val="0"/>
          <c:tx>
            <c:strRef>
              <c:f>'Figure 19'!$E$4</c:f>
              <c:strCache>
                <c:ptCount val="1"/>
                <c:pt idx="0">
                  <c:v>SA 31 Dec 2024</c:v>
                </c:pt>
              </c:strCache>
            </c:strRef>
          </c:tx>
          <c:spPr>
            <a:ln w="28575" cap="rnd">
              <a:solidFill>
                <a:srgbClr val="89B3CE"/>
              </a:solidFill>
              <a:prstDash val="sysDash"/>
              <a:round/>
            </a:ln>
            <a:effectLst/>
          </c:spPr>
          <c:marker>
            <c:symbol val="none"/>
          </c:marker>
          <c:cat>
            <c:multiLvlStrRef>
              <c:f>'Figure 19'!$A$6:$B$13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19'!$E$6:$E$13</c:f>
              <c:numCache>
                <c:formatCode>General</c:formatCode>
                <c:ptCount val="8"/>
                <c:pt idx="0">
                  <c:v>30</c:v>
                </c:pt>
                <c:pt idx="1">
                  <c:v>25.94</c:v>
                </c:pt>
                <c:pt idx="2">
                  <c:v>21.5</c:v>
                </c:pt>
                <c:pt idx="3">
                  <c:v>48.5</c:v>
                </c:pt>
                <c:pt idx="4">
                  <c:v>25.74</c:v>
                </c:pt>
                <c:pt idx="5">
                  <c:v>24</c:v>
                </c:pt>
                <c:pt idx="6">
                  <c:v>19.5</c:v>
                </c:pt>
                <c:pt idx="7">
                  <c:v>51.78</c:v>
                </c:pt>
              </c:numCache>
            </c:numRef>
          </c:val>
          <c:smooth val="0"/>
          <c:extLst>
            <c:ext xmlns:c16="http://schemas.microsoft.com/office/drawing/2014/chart" uri="{C3380CC4-5D6E-409C-BE32-E72D297353CC}">
              <c16:uniqueId val="{00000006-8801-4221-B3B3-F543AFCD68AD}"/>
            </c:ext>
          </c:extLst>
        </c:ser>
        <c:ser>
          <c:idx val="1"/>
          <c:order val="1"/>
          <c:tx>
            <c:strRef>
              <c:f>'Figure 19'!$I$4</c:f>
              <c:strCache>
                <c:ptCount val="1"/>
                <c:pt idx="0">
                  <c:v>SA 31 March 2025</c:v>
                </c:pt>
              </c:strCache>
            </c:strRef>
          </c:tx>
          <c:spPr>
            <a:ln w="28575" cap="rnd">
              <a:solidFill>
                <a:srgbClr val="E06026"/>
              </a:solidFill>
              <a:round/>
            </a:ln>
            <a:effectLst/>
          </c:spPr>
          <c:marker>
            <c:symbol val="none"/>
          </c:marker>
          <c:cat>
            <c:multiLvlStrRef>
              <c:f>'Figure 19'!$A$6:$B$13</c:f>
              <c:multiLvlStrCache>
                <c:ptCount val="8"/>
                <c:lvl>
                  <c:pt idx="0">
                    <c:v>Q2</c:v>
                  </c:pt>
                  <c:pt idx="1">
                    <c:v>Q3</c:v>
                  </c:pt>
                  <c:pt idx="2">
                    <c:v>Q4</c:v>
                  </c:pt>
                  <c:pt idx="3">
                    <c:v>Q1</c:v>
                  </c:pt>
                  <c:pt idx="4">
                    <c:v>Q2</c:v>
                  </c:pt>
                  <c:pt idx="5">
                    <c:v>Q3</c:v>
                  </c:pt>
                  <c:pt idx="6">
                    <c:v>Q4</c:v>
                  </c:pt>
                  <c:pt idx="7">
                    <c:v>Q1</c:v>
                  </c:pt>
                </c:lvl>
                <c:lvl>
                  <c:pt idx="0">
                    <c:v>2025</c:v>
                  </c:pt>
                  <c:pt idx="3">
                    <c:v>2026</c:v>
                  </c:pt>
                  <c:pt idx="7">
                    <c:v>2027</c:v>
                  </c:pt>
                </c:lvl>
              </c:multiLvlStrCache>
            </c:multiLvlStrRef>
          </c:cat>
          <c:val>
            <c:numRef>
              <c:f>'Figure 19'!$I$6:$I$13</c:f>
              <c:numCache>
                <c:formatCode>General</c:formatCode>
                <c:ptCount val="8"/>
                <c:pt idx="0">
                  <c:v>23.5</c:v>
                </c:pt>
                <c:pt idx="1">
                  <c:v>24.5</c:v>
                </c:pt>
                <c:pt idx="2">
                  <c:v>19.3</c:v>
                </c:pt>
                <c:pt idx="3">
                  <c:v>44</c:v>
                </c:pt>
                <c:pt idx="4">
                  <c:v>22.37</c:v>
                </c:pt>
                <c:pt idx="5">
                  <c:v>22.7</c:v>
                </c:pt>
                <c:pt idx="6">
                  <c:v>19.25</c:v>
                </c:pt>
                <c:pt idx="7">
                  <c:v>45.27</c:v>
                </c:pt>
              </c:numCache>
            </c:numRef>
          </c:val>
          <c:smooth val="0"/>
          <c:extLst>
            <c:ext xmlns:c16="http://schemas.microsoft.com/office/drawing/2014/chart" uri="{C3380CC4-5D6E-409C-BE32-E72D297353CC}">
              <c16:uniqueId val="{00000007-8801-4221-B3B3-F543AFCD68AD}"/>
            </c:ext>
          </c:extLst>
        </c:ser>
        <c:dLbls>
          <c:showLegendKey val="0"/>
          <c:showVal val="0"/>
          <c:showCatName val="0"/>
          <c:showSerName val="0"/>
          <c:showPercent val="0"/>
          <c:showBubbleSize val="0"/>
        </c:dLbls>
        <c:smooth val="0"/>
        <c:axId val="2119999776"/>
        <c:axId val="2120007336"/>
        <c:extLst/>
      </c:lineChart>
      <c:catAx>
        <c:axId val="21199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20007336"/>
        <c:crosses val="autoZero"/>
        <c:auto val="1"/>
        <c:lblAlgn val="ctr"/>
        <c:lblOffset val="100"/>
        <c:noMultiLvlLbl val="0"/>
      </c:catAx>
      <c:valAx>
        <c:axId val="2120007336"/>
        <c:scaling>
          <c:orientation val="minMax"/>
          <c:max val="6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19999776"/>
        <c:crosses val="autoZero"/>
        <c:crossBetween val="between"/>
        <c:majorUnit val="10"/>
      </c:valAx>
      <c:spPr>
        <a:solidFill>
          <a:schemeClr val="bg1">
            <a:lumMod val="95000"/>
          </a:schemeClr>
        </a:solidFill>
        <a:ln>
          <a:noFill/>
        </a:ln>
        <a:effectLst/>
      </c:spPr>
    </c:plotArea>
    <c:legend>
      <c:legendPos val="b"/>
      <c:layout>
        <c:manualLayout>
          <c:xMode val="edge"/>
          <c:yMode val="edge"/>
          <c:x val="0.1984275500045253"/>
          <c:y val="0.93252581059883866"/>
          <c:w val="0.60314471897909316"/>
          <c:h val="6.37387447670685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60874999999998"/>
          <c:y val="3.2337962962962964E-2"/>
          <c:w val="0.86298847222222219"/>
          <c:h val="0.78312499999999996"/>
        </c:manualLayout>
      </c:layout>
      <c:barChart>
        <c:barDir val="col"/>
        <c:grouping val="stacked"/>
        <c:varyColors val="0"/>
        <c:ser>
          <c:idx val="0"/>
          <c:order val="0"/>
          <c:tx>
            <c:strRef>
              <c:f>'Figure 20'!$C$4</c:f>
              <c:strCache>
                <c:ptCount val="1"/>
                <c:pt idx="0">
                  <c:v>Solar</c:v>
                </c:pt>
              </c:strCache>
            </c:strRef>
          </c:tx>
          <c:spPr>
            <a:solidFill>
              <a:srgbClr val="FBDD00"/>
            </a:solidFill>
            <a:ln>
              <a:noFill/>
            </a:ln>
            <a:effectLst/>
          </c:spPr>
          <c:invertIfNegative val="0"/>
          <c:cat>
            <c:multiLvlStrRef>
              <c:f>'Figure 20'!$A$5:$B$21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20'!$C$5:$C$21</c:f>
              <c:numCache>
                <c:formatCode>General</c:formatCode>
                <c:ptCount val="17"/>
                <c:pt idx="0">
                  <c:v>204</c:v>
                </c:pt>
                <c:pt idx="1">
                  <c:v>129</c:v>
                </c:pt>
                <c:pt idx="2">
                  <c:v>256</c:v>
                </c:pt>
                <c:pt idx="3">
                  <c:v>295</c:v>
                </c:pt>
                <c:pt idx="4">
                  <c:v>525</c:v>
                </c:pt>
                <c:pt idx="5">
                  <c:v>352</c:v>
                </c:pt>
                <c:pt idx="6">
                  <c:v>238</c:v>
                </c:pt>
                <c:pt idx="7">
                  <c:v>359</c:v>
                </c:pt>
                <c:pt idx="8">
                  <c:v>158</c:v>
                </c:pt>
                <c:pt idx="9">
                  <c:v>515</c:v>
                </c:pt>
                <c:pt idx="10">
                  <c:v>140</c:v>
                </c:pt>
                <c:pt idx="11">
                  <c:v>131</c:v>
                </c:pt>
                <c:pt idx="13">
                  <c:v>330</c:v>
                </c:pt>
                <c:pt idx="14">
                  <c:v>116</c:v>
                </c:pt>
                <c:pt idx="15">
                  <c:v>1055</c:v>
                </c:pt>
                <c:pt idx="16">
                  <c:v>76</c:v>
                </c:pt>
              </c:numCache>
            </c:numRef>
          </c:val>
          <c:extLst>
            <c:ext xmlns:c16="http://schemas.microsoft.com/office/drawing/2014/chart" uri="{C3380CC4-5D6E-409C-BE32-E72D297353CC}">
              <c16:uniqueId val="{00000000-F938-4743-AC17-07562CC04F11}"/>
            </c:ext>
          </c:extLst>
        </c:ser>
        <c:ser>
          <c:idx val="1"/>
          <c:order val="1"/>
          <c:tx>
            <c:strRef>
              <c:f>'Figure 20'!$D$4</c:f>
              <c:strCache>
                <c:ptCount val="1"/>
                <c:pt idx="0">
                  <c:v>Wind</c:v>
                </c:pt>
              </c:strCache>
            </c:strRef>
          </c:tx>
          <c:spPr>
            <a:solidFill>
              <a:srgbClr val="5F9E88"/>
            </a:solidFill>
            <a:ln>
              <a:noFill/>
            </a:ln>
            <a:effectLst/>
          </c:spPr>
          <c:invertIfNegative val="0"/>
          <c:cat>
            <c:multiLvlStrRef>
              <c:f>'Figure 20'!$A$5:$B$21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20'!$D$5:$D$21</c:f>
              <c:numCache>
                <c:formatCode>General</c:formatCode>
                <c:ptCount val="17"/>
                <c:pt idx="0">
                  <c:v>339</c:v>
                </c:pt>
                <c:pt idx="1">
                  <c:v>84</c:v>
                </c:pt>
                <c:pt idx="2">
                  <c:v>574</c:v>
                </c:pt>
                <c:pt idx="3">
                  <c:v>86</c:v>
                </c:pt>
                <c:pt idx="4">
                  <c:v>209</c:v>
                </c:pt>
                <c:pt idx="5">
                  <c:v>210</c:v>
                </c:pt>
                <c:pt idx="7">
                  <c:v>422</c:v>
                </c:pt>
                <c:pt idx="9">
                  <c:v>180</c:v>
                </c:pt>
                <c:pt idx="10">
                  <c:v>524</c:v>
                </c:pt>
                <c:pt idx="13">
                  <c:v>298</c:v>
                </c:pt>
                <c:pt idx="14">
                  <c:v>729</c:v>
                </c:pt>
                <c:pt idx="15">
                  <c:v>1354</c:v>
                </c:pt>
              </c:numCache>
            </c:numRef>
          </c:val>
          <c:extLst>
            <c:ext xmlns:c16="http://schemas.microsoft.com/office/drawing/2014/chart" uri="{C3380CC4-5D6E-409C-BE32-E72D297353CC}">
              <c16:uniqueId val="{00000001-F938-4743-AC17-07562CC04F11}"/>
            </c:ext>
          </c:extLst>
        </c:ser>
        <c:ser>
          <c:idx val="2"/>
          <c:order val="2"/>
          <c:tx>
            <c:strRef>
              <c:f>'Figure 20'!$E$4</c:f>
              <c:strCache>
                <c:ptCount val="1"/>
                <c:pt idx="0">
                  <c:v>Battery</c:v>
                </c:pt>
              </c:strCache>
            </c:strRef>
          </c:tx>
          <c:spPr>
            <a:solidFill>
              <a:srgbClr val="E06026"/>
            </a:solidFill>
            <a:ln>
              <a:noFill/>
            </a:ln>
            <a:effectLst/>
          </c:spPr>
          <c:invertIfNegative val="0"/>
          <c:cat>
            <c:multiLvlStrRef>
              <c:f>'Figure 20'!$A$5:$B$21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20'!$E$5:$E$21</c:f>
              <c:numCache>
                <c:formatCode>General</c:formatCode>
                <c:ptCount val="17"/>
                <c:pt idx="1">
                  <c:v>6</c:v>
                </c:pt>
                <c:pt idx="2">
                  <c:v>320</c:v>
                </c:pt>
                <c:pt idx="3">
                  <c:v>150</c:v>
                </c:pt>
                <c:pt idx="5">
                  <c:v>6</c:v>
                </c:pt>
                <c:pt idx="6">
                  <c:v>10</c:v>
                </c:pt>
                <c:pt idx="8">
                  <c:v>150</c:v>
                </c:pt>
                <c:pt idx="9">
                  <c:v>405</c:v>
                </c:pt>
                <c:pt idx="10">
                  <c:v>150</c:v>
                </c:pt>
                <c:pt idx="11">
                  <c:v>52</c:v>
                </c:pt>
                <c:pt idx="12">
                  <c:v>100</c:v>
                </c:pt>
                <c:pt idx="14">
                  <c:v>600</c:v>
                </c:pt>
                <c:pt idx="15">
                  <c:v>191</c:v>
                </c:pt>
                <c:pt idx="16">
                  <c:v>845</c:v>
                </c:pt>
              </c:numCache>
            </c:numRef>
          </c:val>
          <c:extLst>
            <c:ext xmlns:c16="http://schemas.microsoft.com/office/drawing/2014/chart" uri="{C3380CC4-5D6E-409C-BE32-E72D297353CC}">
              <c16:uniqueId val="{00000002-F938-4743-AC17-07562CC04F11}"/>
            </c:ext>
          </c:extLst>
        </c:ser>
        <c:ser>
          <c:idx val="3"/>
          <c:order val="3"/>
          <c:tx>
            <c:strRef>
              <c:f>'Figure 20'!$F$4</c:f>
              <c:strCache>
                <c:ptCount val="1"/>
                <c:pt idx="0">
                  <c:v>Pumped hydro</c:v>
                </c:pt>
              </c:strCache>
            </c:strRef>
          </c:tx>
          <c:spPr>
            <a:solidFill>
              <a:schemeClr val="accent1">
                <a:lumMod val="75000"/>
              </a:schemeClr>
            </a:solidFill>
            <a:ln>
              <a:noFill/>
            </a:ln>
            <a:effectLst/>
          </c:spPr>
          <c:invertIfNegative val="0"/>
          <c:cat>
            <c:multiLvlStrRef>
              <c:f>'Figure 20'!$A$5:$B$21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20'!$F$5:$F$21</c:f>
              <c:numCache>
                <c:formatCode>General</c:formatCode>
                <c:ptCount val="17"/>
              </c:numCache>
            </c:numRef>
          </c:val>
          <c:extLst>
            <c:ext xmlns:c16="http://schemas.microsoft.com/office/drawing/2014/chart" uri="{C3380CC4-5D6E-409C-BE32-E72D297353CC}">
              <c16:uniqueId val="{00000003-F938-4743-AC17-07562CC04F11}"/>
            </c:ext>
          </c:extLst>
        </c:ser>
        <c:ser>
          <c:idx val="4"/>
          <c:order val="4"/>
          <c:tx>
            <c:strRef>
              <c:f>'Figure 20'!$G$4</c:f>
              <c:strCache>
                <c:ptCount val="1"/>
                <c:pt idx="0">
                  <c:v>Gas</c:v>
                </c:pt>
              </c:strCache>
            </c:strRef>
          </c:tx>
          <c:spPr>
            <a:solidFill>
              <a:srgbClr val="0070C0"/>
            </a:solidFill>
            <a:ln>
              <a:noFill/>
            </a:ln>
            <a:effectLst/>
          </c:spPr>
          <c:invertIfNegative val="0"/>
          <c:cat>
            <c:multiLvlStrRef>
              <c:f>'Figure 20'!$A$5:$B$21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20'!$G$5:$G$21</c:f>
              <c:numCache>
                <c:formatCode>General</c:formatCode>
                <c:ptCount val="17"/>
                <c:pt idx="4">
                  <c:v>154</c:v>
                </c:pt>
                <c:pt idx="12">
                  <c:v>320</c:v>
                </c:pt>
              </c:numCache>
            </c:numRef>
          </c:val>
          <c:extLst>
            <c:ext xmlns:c16="http://schemas.microsoft.com/office/drawing/2014/chart" uri="{C3380CC4-5D6E-409C-BE32-E72D297353CC}">
              <c16:uniqueId val="{00000004-F938-4743-AC17-07562CC04F11}"/>
            </c:ext>
          </c:extLst>
        </c:ser>
        <c:ser>
          <c:idx val="5"/>
          <c:order val="5"/>
          <c:tx>
            <c:strRef>
              <c:f>'Figure 20'!$H$4</c:f>
              <c:strCache>
                <c:ptCount val="1"/>
                <c:pt idx="0">
                  <c:v>Diesel</c:v>
                </c:pt>
              </c:strCache>
            </c:strRef>
          </c:tx>
          <c:spPr>
            <a:solidFill>
              <a:schemeClr val="tx1"/>
            </a:solidFill>
            <a:ln>
              <a:noFill/>
            </a:ln>
            <a:effectLst/>
          </c:spPr>
          <c:invertIfNegative val="0"/>
          <c:cat>
            <c:multiLvlStrRef>
              <c:f>'Figure 20'!$A$5:$B$21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20'!$H$5:$H$21</c:f>
              <c:numCache>
                <c:formatCode>General</c:formatCode>
                <c:ptCount val="17"/>
                <c:pt idx="11">
                  <c:v>28</c:v>
                </c:pt>
              </c:numCache>
            </c:numRef>
          </c:val>
          <c:extLst>
            <c:ext xmlns:c16="http://schemas.microsoft.com/office/drawing/2014/chart" uri="{C3380CC4-5D6E-409C-BE32-E72D297353CC}">
              <c16:uniqueId val="{00000005-F938-4743-AC17-07562CC04F11}"/>
            </c:ext>
          </c:extLst>
        </c:ser>
        <c:ser>
          <c:idx val="6"/>
          <c:order val="6"/>
          <c:tx>
            <c:strRef>
              <c:f>'Figure 20'!$I$4</c:f>
              <c:strCache>
                <c:ptCount val="1"/>
                <c:pt idx="0">
                  <c:v>Gas Closure</c:v>
                </c:pt>
              </c:strCache>
            </c:strRef>
          </c:tx>
          <c:spPr>
            <a:solidFill>
              <a:schemeClr val="accent1">
                <a:lumMod val="75000"/>
              </a:schemeClr>
            </a:solidFill>
            <a:ln>
              <a:noFill/>
            </a:ln>
            <a:effectLst/>
          </c:spPr>
          <c:invertIfNegative val="0"/>
          <c:cat>
            <c:multiLvlStrRef>
              <c:f>'Figure 20'!$A$5:$B$21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20'!$I$5:$I$21</c:f>
              <c:numCache>
                <c:formatCode>General</c:formatCode>
                <c:ptCount val="17"/>
                <c:pt idx="1">
                  <c:v>-30</c:v>
                </c:pt>
                <c:pt idx="2">
                  <c:v>-120</c:v>
                </c:pt>
                <c:pt idx="4">
                  <c:v>-50</c:v>
                </c:pt>
                <c:pt idx="6">
                  <c:v>-120</c:v>
                </c:pt>
              </c:numCache>
            </c:numRef>
          </c:val>
          <c:extLst>
            <c:ext xmlns:c16="http://schemas.microsoft.com/office/drawing/2014/chart" uri="{C3380CC4-5D6E-409C-BE32-E72D297353CC}">
              <c16:uniqueId val="{00000006-F938-4743-AC17-07562CC04F11}"/>
            </c:ext>
          </c:extLst>
        </c:ser>
        <c:ser>
          <c:idx val="7"/>
          <c:order val="7"/>
          <c:tx>
            <c:strRef>
              <c:f>'Figure 20'!$J$4</c:f>
              <c:strCache>
                <c:ptCount val="1"/>
                <c:pt idx="0">
                  <c:v>Coal Closure</c:v>
                </c:pt>
              </c:strCache>
            </c:strRef>
          </c:tx>
          <c:spPr>
            <a:solidFill>
              <a:schemeClr val="bg2">
                <a:lumMod val="25000"/>
              </a:schemeClr>
            </a:solidFill>
            <a:ln>
              <a:noFill/>
            </a:ln>
            <a:effectLst/>
          </c:spPr>
          <c:invertIfNegative val="0"/>
          <c:cat>
            <c:multiLvlStrRef>
              <c:f>'Figure 20'!$A$5:$B$21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20'!$J$5:$J$21</c:f>
              <c:numCache>
                <c:formatCode>General</c:formatCode>
                <c:ptCount val="17"/>
                <c:pt idx="5">
                  <c:v>-500</c:v>
                </c:pt>
                <c:pt idx="9">
                  <c:v>-1500</c:v>
                </c:pt>
              </c:numCache>
            </c:numRef>
          </c:val>
          <c:extLst>
            <c:ext xmlns:c16="http://schemas.microsoft.com/office/drawing/2014/chart" uri="{C3380CC4-5D6E-409C-BE32-E72D297353CC}">
              <c16:uniqueId val="{00000007-F938-4743-AC17-07562CC04F11}"/>
            </c:ext>
          </c:extLst>
        </c:ser>
        <c:dLbls>
          <c:showLegendKey val="0"/>
          <c:showVal val="0"/>
          <c:showCatName val="0"/>
          <c:showSerName val="0"/>
          <c:showPercent val="0"/>
          <c:showBubbleSize val="0"/>
        </c:dLbls>
        <c:gapWidth val="80"/>
        <c:overlap val="100"/>
        <c:axId val="23576199"/>
        <c:axId val="23578719"/>
      </c:barChart>
      <c:catAx>
        <c:axId val="23576199"/>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3578719"/>
        <c:crosses val="autoZero"/>
        <c:auto val="1"/>
        <c:lblAlgn val="ctr"/>
        <c:lblOffset val="100"/>
        <c:noMultiLvlLbl val="0"/>
      </c:catAx>
      <c:valAx>
        <c:axId val="23578719"/>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solidFill>
                      <a:schemeClr val="tx1"/>
                    </a:solidFill>
                    <a:latin typeface="Arial" panose="020B0604020202020204" pitchFamily="34" charset="0"/>
                    <a:cs typeface="Arial" panose="020B0604020202020204" pitchFamily="34" charset="0"/>
                  </a:rPr>
                  <a:t>MW</a:t>
                </a:r>
              </a:p>
            </c:rich>
          </c:tx>
          <c:layout>
            <c:manualLayout>
              <c:xMode val="edge"/>
              <c:yMode val="edge"/>
              <c:x val="1.402222222222222E-3"/>
              <c:y val="0.3616203703703703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3576199"/>
        <c:crosses val="autoZero"/>
        <c:crossBetween val="between"/>
      </c:valAx>
      <c:spPr>
        <a:solidFill>
          <a:schemeClr val="bg1">
            <a:lumMod val="95000"/>
          </a:schemeClr>
        </a:solidFill>
        <a:ln>
          <a:noFill/>
        </a:ln>
        <a:effectLst/>
      </c:spPr>
    </c:plotArea>
    <c:legend>
      <c:legendPos val="b"/>
      <c:layout>
        <c:manualLayout>
          <c:xMode val="edge"/>
          <c:yMode val="edge"/>
          <c:x val="0.11685347222222223"/>
          <c:y val="0.95039027777777763"/>
          <c:w val="0.86859847222222231"/>
          <c:h val="4.96097222222222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69275734112308E-2"/>
          <c:y val="7.878780212714373E-2"/>
          <c:w val="0.84953877626869834"/>
          <c:h val="0.71955309833902037"/>
        </c:manualLayout>
      </c:layout>
      <c:barChart>
        <c:barDir val="col"/>
        <c:grouping val="stacked"/>
        <c:varyColors val="0"/>
        <c:ser>
          <c:idx val="1"/>
          <c:order val="1"/>
          <c:tx>
            <c:strRef>
              <c:f>'Figure 21'!$D$6</c:f>
              <c:strCache>
                <c:ptCount val="1"/>
                <c:pt idx="0">
                  <c:v>QLD delivered volume (RHS)</c:v>
                </c:pt>
              </c:strCache>
            </c:strRef>
          </c:tx>
          <c:spPr>
            <a:solidFill>
              <a:srgbClr val="2F3F51"/>
            </a:solidFill>
            <a:ln>
              <a:noFill/>
            </a:ln>
            <a:effectLst/>
          </c:spPr>
          <c:invertIfNegative val="0"/>
          <c:cat>
            <c:multiLvlStrRef>
              <c:f>'Figure 21'!$A$7:$B$15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21'!$D$7:$D$15</c:f>
              <c:numCache>
                <c:formatCode>0.00</c:formatCode>
                <c:ptCount val="9"/>
                <c:pt idx="0">
                  <c:v>-19.71</c:v>
                </c:pt>
                <c:pt idx="1">
                  <c:v>-23.12</c:v>
                </c:pt>
                <c:pt idx="2">
                  <c:v>-19.86</c:v>
                </c:pt>
                <c:pt idx="3">
                  <c:v>-22.99</c:v>
                </c:pt>
                <c:pt idx="4">
                  <c:v>-28.32</c:v>
                </c:pt>
                <c:pt idx="5">
                  <c:v>-21.42</c:v>
                </c:pt>
                <c:pt idx="6">
                  <c:v>-18.87</c:v>
                </c:pt>
                <c:pt idx="7">
                  <c:v>-21.49</c:v>
                </c:pt>
                <c:pt idx="8">
                  <c:v>-6.92</c:v>
                </c:pt>
              </c:numCache>
            </c:numRef>
          </c:val>
          <c:extLst>
            <c:ext xmlns:c16="http://schemas.microsoft.com/office/drawing/2014/chart" uri="{C3380CC4-5D6E-409C-BE32-E72D297353CC}">
              <c16:uniqueId val="{00000000-3CF4-42D1-81B8-13F152FA1D1E}"/>
            </c:ext>
          </c:extLst>
        </c:ser>
        <c:ser>
          <c:idx val="3"/>
          <c:order val="3"/>
          <c:tx>
            <c:strRef>
              <c:f>'Figure 21'!$F$6</c:f>
              <c:strCache>
                <c:ptCount val="1"/>
                <c:pt idx="0">
                  <c:v>VIC-NSW-SA delivered volume (RHS)</c:v>
                </c:pt>
              </c:strCache>
            </c:strRef>
          </c:tx>
          <c:spPr>
            <a:solidFill>
              <a:srgbClr val="89B3CE"/>
            </a:solidFill>
            <a:ln>
              <a:noFill/>
            </a:ln>
            <a:effectLst/>
          </c:spPr>
          <c:invertIfNegative val="0"/>
          <c:cat>
            <c:multiLvlStrRef>
              <c:f>'Figure 21'!$A$7:$B$15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21'!$F$7:$F$15</c:f>
              <c:numCache>
                <c:formatCode>0.00</c:formatCode>
                <c:ptCount val="9"/>
                <c:pt idx="0">
                  <c:v>-12.9</c:v>
                </c:pt>
                <c:pt idx="1">
                  <c:v>-13.89</c:v>
                </c:pt>
                <c:pt idx="2">
                  <c:v>-20.350000000000001</c:v>
                </c:pt>
                <c:pt idx="3">
                  <c:v>-17.809999999999999</c:v>
                </c:pt>
                <c:pt idx="4">
                  <c:v>-19.61</c:v>
                </c:pt>
                <c:pt idx="5">
                  <c:v>-16.09</c:v>
                </c:pt>
                <c:pt idx="6">
                  <c:v>-16.77</c:v>
                </c:pt>
                <c:pt idx="7">
                  <c:v>-12.6</c:v>
                </c:pt>
                <c:pt idx="8">
                  <c:v>-35.36</c:v>
                </c:pt>
              </c:numCache>
            </c:numRef>
          </c:val>
          <c:extLst>
            <c:ext xmlns:c16="http://schemas.microsoft.com/office/drawing/2014/chart" uri="{C3380CC4-5D6E-409C-BE32-E72D297353CC}">
              <c16:uniqueId val="{00000001-3CF4-42D1-81B8-13F152FA1D1E}"/>
            </c:ext>
          </c:extLst>
        </c:ser>
        <c:ser>
          <c:idx val="4"/>
          <c:order val="4"/>
          <c:tx>
            <c:strRef>
              <c:f>'Figure 21'!$G$6</c:f>
              <c:strCache>
                <c:ptCount val="1"/>
                <c:pt idx="0">
                  <c:v>All traded volume (RHS)</c:v>
                </c:pt>
              </c:strCache>
            </c:strRef>
          </c:tx>
          <c:spPr>
            <a:solidFill>
              <a:srgbClr val="E5E5E5"/>
            </a:solidFill>
            <a:ln>
              <a:noFill/>
            </a:ln>
            <a:effectLst/>
          </c:spPr>
          <c:invertIfNegative val="0"/>
          <c:cat>
            <c:multiLvlStrRef>
              <c:f>'Figure 21'!$A$7:$B$15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21'!$G$7:$G$15</c:f>
              <c:numCache>
                <c:formatCode>0.00</c:formatCode>
                <c:ptCount val="9"/>
                <c:pt idx="0">
                  <c:v>47.55</c:v>
                </c:pt>
                <c:pt idx="1">
                  <c:v>43.25</c:v>
                </c:pt>
                <c:pt idx="2">
                  <c:v>75.5</c:v>
                </c:pt>
                <c:pt idx="3">
                  <c:v>100.86</c:v>
                </c:pt>
                <c:pt idx="4">
                  <c:v>37.840000000000003</c:v>
                </c:pt>
              </c:numCache>
            </c:numRef>
          </c:val>
          <c:extLst>
            <c:ext xmlns:c16="http://schemas.microsoft.com/office/drawing/2014/chart" uri="{C3380CC4-5D6E-409C-BE32-E72D297353CC}">
              <c16:uniqueId val="{00000002-3CF4-42D1-81B8-13F152FA1D1E}"/>
            </c:ext>
          </c:extLst>
        </c:ser>
        <c:dLbls>
          <c:showLegendKey val="0"/>
          <c:showVal val="0"/>
          <c:showCatName val="0"/>
          <c:showSerName val="0"/>
          <c:showPercent val="0"/>
          <c:showBubbleSize val="0"/>
        </c:dLbls>
        <c:gapWidth val="150"/>
        <c:overlap val="100"/>
        <c:axId val="927190024"/>
        <c:axId val="927184624"/>
      </c:barChart>
      <c:lineChart>
        <c:grouping val="standard"/>
        <c:varyColors val="0"/>
        <c:ser>
          <c:idx val="0"/>
          <c:order val="0"/>
          <c:tx>
            <c:strRef>
              <c:f>'Figure 21'!$C$6</c:f>
              <c:strCache>
                <c:ptCount val="1"/>
                <c:pt idx="0">
                  <c:v>QLD price</c:v>
                </c:pt>
              </c:strCache>
            </c:strRef>
          </c:tx>
          <c:spPr>
            <a:ln w="28575" cap="rnd">
              <a:solidFill>
                <a:srgbClr val="FDCC7B"/>
              </a:solidFill>
              <a:round/>
            </a:ln>
            <a:effectLst/>
          </c:spPr>
          <c:marker>
            <c:symbol val="none"/>
          </c:marker>
          <c:cat>
            <c:multiLvlStrRef>
              <c:f>'Figure 21'!$A$7:$B$15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21'!$C$7:$C$15</c:f>
              <c:numCache>
                <c:formatCode>0.00</c:formatCode>
                <c:ptCount val="9"/>
                <c:pt idx="0">
                  <c:v>12.46903348582355</c:v>
                </c:pt>
                <c:pt idx="1">
                  <c:v>12.971197506763382</c:v>
                </c:pt>
                <c:pt idx="2">
                  <c:v>13.272322760400954</c:v>
                </c:pt>
                <c:pt idx="3">
                  <c:v>13.090201649842092</c:v>
                </c:pt>
                <c:pt idx="4">
                  <c:v>12.886766979988771</c:v>
                </c:pt>
                <c:pt idx="5">
                  <c:v>12.870143419801613</c:v>
                </c:pt>
                <c:pt idx="6">
                  <c:v>13.062904902729301</c:v>
                </c:pt>
                <c:pt idx="7">
                  <c:v>13.08239753169503</c:v>
                </c:pt>
                <c:pt idx="8">
                  <c:v>13.055818029668854</c:v>
                </c:pt>
              </c:numCache>
            </c:numRef>
          </c:val>
          <c:smooth val="0"/>
          <c:extLst>
            <c:ext xmlns:c16="http://schemas.microsoft.com/office/drawing/2014/chart" uri="{C3380CC4-5D6E-409C-BE32-E72D297353CC}">
              <c16:uniqueId val="{00000003-3CF4-42D1-81B8-13F152FA1D1E}"/>
            </c:ext>
          </c:extLst>
        </c:ser>
        <c:ser>
          <c:idx val="2"/>
          <c:order val="2"/>
          <c:tx>
            <c:strRef>
              <c:f>'Figure 21'!$E$6</c:f>
              <c:strCache>
                <c:ptCount val="1"/>
                <c:pt idx="0">
                  <c:v>VIC-NSW-SA price</c:v>
                </c:pt>
              </c:strCache>
            </c:strRef>
          </c:tx>
          <c:spPr>
            <a:ln w="28575" cap="rnd">
              <a:solidFill>
                <a:srgbClr val="9EC5B7"/>
              </a:solidFill>
              <a:round/>
            </a:ln>
            <a:effectLst/>
          </c:spPr>
          <c:marker>
            <c:symbol val="none"/>
          </c:marker>
          <c:cat>
            <c:multiLvlStrRef>
              <c:f>'Figure 21'!$A$7:$B$15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21'!$E$7:$E$15</c:f>
              <c:numCache>
                <c:formatCode>0.00</c:formatCode>
                <c:ptCount val="9"/>
                <c:pt idx="0">
                  <c:v>14.465700565488238</c:v>
                </c:pt>
                <c:pt idx="1">
                  <c:v>15.908869125782276</c:v>
                </c:pt>
                <c:pt idx="2">
                  <c:v>14.906285693589481</c:v>
                </c:pt>
                <c:pt idx="3">
                  <c:v>13.960568468075428</c:v>
                </c:pt>
                <c:pt idx="4">
                  <c:v>13.84397436668775</c:v>
                </c:pt>
                <c:pt idx="5">
                  <c:v>14.540650734951482</c:v>
                </c:pt>
                <c:pt idx="6">
                  <c:v>14.550004442253595</c:v>
                </c:pt>
                <c:pt idx="7">
                  <c:v>14.420021235915391</c:v>
                </c:pt>
                <c:pt idx="8">
                  <c:v>14.536145527337229</c:v>
                </c:pt>
              </c:numCache>
            </c:numRef>
          </c:val>
          <c:smooth val="0"/>
          <c:extLst>
            <c:ext xmlns:c16="http://schemas.microsoft.com/office/drawing/2014/chart" uri="{C3380CC4-5D6E-409C-BE32-E72D297353CC}">
              <c16:uniqueId val="{00000004-3CF4-42D1-81B8-13F152FA1D1E}"/>
            </c:ext>
          </c:extLst>
        </c:ser>
        <c:ser>
          <c:idx val="5"/>
          <c:order val="5"/>
          <c:tx>
            <c:strRef>
              <c:f>'Figure 21'!$H$6</c:f>
              <c:strCache>
                <c:ptCount val="1"/>
                <c:pt idx="0">
                  <c:v>Combined states price</c:v>
                </c:pt>
              </c:strCache>
            </c:strRef>
          </c:tx>
          <c:spPr>
            <a:ln w="28575" cap="rnd">
              <a:solidFill>
                <a:srgbClr val="70AD47"/>
              </a:solidFill>
              <a:round/>
            </a:ln>
            <a:effectLst/>
          </c:spPr>
          <c:marker>
            <c:symbol val="none"/>
          </c:marker>
          <c:cat>
            <c:multiLvlStrRef>
              <c:f>'Figure 21'!$A$7:$B$15</c:f>
              <c:multiLvlStrCache>
                <c:ptCount val="9"/>
                <c:lvl>
                  <c:pt idx="0">
                    <c:v>Q1</c:v>
                  </c:pt>
                  <c:pt idx="1">
                    <c:v>Q2</c:v>
                  </c:pt>
                  <c:pt idx="2">
                    <c:v>Q3</c:v>
                  </c:pt>
                  <c:pt idx="3">
                    <c:v>Q4</c:v>
                  </c:pt>
                  <c:pt idx="4">
                    <c:v>Q1</c:v>
                  </c:pt>
                  <c:pt idx="5">
                    <c:v>Q2</c:v>
                  </c:pt>
                  <c:pt idx="6">
                    <c:v>Q3</c:v>
                  </c:pt>
                  <c:pt idx="7">
                    <c:v>Q4</c:v>
                  </c:pt>
                </c:lvl>
                <c:lvl>
                  <c:pt idx="0">
                    <c:v>2024</c:v>
                  </c:pt>
                  <c:pt idx="4">
                    <c:v>2025</c:v>
                  </c:pt>
                  <c:pt idx="8">
                    <c:v>2026</c:v>
                  </c:pt>
                </c:lvl>
              </c:multiLvlStrCache>
            </c:multiLvlStrRef>
          </c:cat>
          <c:val>
            <c:numRef>
              <c:f>'Figure 21'!$H$7:$H$15</c:f>
              <c:numCache>
                <c:formatCode>0.00</c:formatCode>
                <c:ptCount val="9"/>
                <c:pt idx="0">
                  <c:v>13.189942187151756</c:v>
                </c:pt>
                <c:pt idx="1">
                  <c:v>14.004533578530483</c:v>
                </c:pt>
                <c:pt idx="2">
                  <c:v>14.082383535828617</c:v>
                </c:pt>
                <c:pt idx="3">
                  <c:v>13.458718447971933</c:v>
                </c:pt>
                <c:pt idx="4">
                  <c:v>13.28584774226788</c:v>
                </c:pt>
                <c:pt idx="5">
                  <c:v>13.632532066105764</c:v>
                </c:pt>
                <c:pt idx="6">
                  <c:v>13.834543814276763</c:v>
                </c:pt>
                <c:pt idx="7">
                  <c:v>13.629780089432113</c:v>
                </c:pt>
                <c:pt idx="8">
                  <c:v>14.293841658048494</c:v>
                </c:pt>
              </c:numCache>
            </c:numRef>
          </c:val>
          <c:smooth val="0"/>
          <c:extLst>
            <c:ext xmlns:c16="http://schemas.microsoft.com/office/drawing/2014/chart" uri="{C3380CC4-5D6E-409C-BE32-E72D297353CC}">
              <c16:uniqueId val="{00000005-3CF4-42D1-81B8-13F152FA1D1E}"/>
            </c:ext>
          </c:extLst>
        </c:ser>
        <c:dLbls>
          <c:showLegendKey val="0"/>
          <c:showVal val="0"/>
          <c:showCatName val="0"/>
          <c:showSerName val="0"/>
          <c:showPercent val="0"/>
          <c:showBubbleSize val="0"/>
        </c:dLbls>
        <c:marker val="1"/>
        <c:smooth val="0"/>
        <c:axId val="833259792"/>
        <c:axId val="833260120"/>
      </c:lineChart>
      <c:catAx>
        <c:axId val="833259792"/>
        <c:scaling>
          <c:orientation val="minMax"/>
        </c:scaling>
        <c:delete val="0"/>
        <c:axPos val="b"/>
        <c:title>
          <c:tx>
            <c:rich>
              <a:bodyPr rot="0" spcFirstLastPara="1" vertOverflow="ellipsis" vert="horz" wrap="square" anchor="ctr" anchorCtr="1"/>
              <a:lstStyle/>
              <a:p>
                <a:pPr algn="ctr" rtl="0">
                  <a:defRPr lang="en-AU" sz="1000" b="1" i="0" u="none" strike="noStrike" kern="120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r>
                  <a:rPr lang="en-AU" sz="1000" b="1" i="0" u="none" strike="noStrike" kern="1200" baseline="0">
                    <a:solidFill>
                      <a:sysClr val="windowText" lastClr="000000">
                        <a:lumMod val="65000"/>
                        <a:lumOff val="35000"/>
                      </a:sysClr>
                    </a:solidFill>
                    <a:latin typeface="Arial" panose="020B0604020202020204" pitchFamily="34" charset="0"/>
                    <a:ea typeface="+mn-ea"/>
                    <a:cs typeface="Arial" panose="020B0604020202020204" pitchFamily="34" charset="0"/>
                  </a:rPr>
                  <a:t> Date</a:t>
                </a:r>
              </a:p>
            </c:rich>
          </c:tx>
          <c:overlay val="0"/>
          <c:spPr>
            <a:noFill/>
            <a:ln>
              <a:noFill/>
            </a:ln>
            <a:effectLst/>
          </c:spPr>
          <c:txPr>
            <a:bodyPr rot="0" spcFirstLastPara="1" vertOverflow="ellipsis" vert="horz" wrap="square" anchor="ctr" anchorCtr="1"/>
            <a:lstStyle/>
            <a:p>
              <a:pPr algn="ctr" rtl="0">
                <a:defRPr lang="en-AU" sz="1000" b="1" i="0" u="none" strike="noStrike" kern="120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60120"/>
        <c:crosses val="autoZero"/>
        <c:auto val="1"/>
        <c:lblAlgn val="ctr"/>
        <c:lblOffset val="100"/>
        <c:noMultiLvlLbl val="0"/>
      </c:catAx>
      <c:valAx>
        <c:axId val="833260120"/>
        <c:scaling>
          <c:orientation val="minMax"/>
          <c:max val="18"/>
          <c:min val="10"/>
        </c:scaling>
        <c:delete val="0"/>
        <c:axPos val="l"/>
        <c:majorGridlines>
          <c:spPr>
            <a:ln w="9525" cap="flat" cmpd="sng" algn="ctr">
              <a:solidFill>
                <a:srgbClr val="FFFFFF"/>
              </a:solidFill>
              <a:round/>
            </a:ln>
            <a:effectLst/>
          </c:spPr>
        </c:majorGridlines>
        <c:title>
          <c:tx>
            <c:rich>
              <a:bodyPr rot="-5400000" spcFirstLastPara="1" vertOverflow="ellipsis" vert="horz" wrap="square" anchor="ctr" anchorCtr="1"/>
              <a:lstStyle/>
              <a:p>
                <a:pPr algn="ctr" rtl="0">
                  <a:defRPr lang="en-AU" sz="1000" b="1" i="0" u="none" strike="noStrike" kern="120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r>
                  <a:rPr lang="en-AU" sz="1000" b="1" i="0" u="none" strike="noStrike" kern="1200" baseline="0">
                    <a:solidFill>
                      <a:sysClr val="windowText" lastClr="000000">
                        <a:lumMod val="65000"/>
                        <a:lumOff val="35000"/>
                      </a:sysClr>
                    </a:solidFill>
                    <a:latin typeface="Arial" panose="020B0604020202020204" pitchFamily="34" charset="0"/>
                    <a:ea typeface="+mn-ea"/>
                    <a:cs typeface="Arial" panose="020B0604020202020204" pitchFamily="34" charset="0"/>
                  </a:rPr>
                  <a:t>Price ($ per GJ)</a:t>
                </a:r>
              </a:p>
            </c:rich>
          </c:tx>
          <c:overlay val="0"/>
          <c:spPr>
            <a:noFill/>
            <a:ln>
              <a:noFill/>
            </a:ln>
            <a:effectLst/>
          </c:spPr>
          <c:txPr>
            <a:bodyPr rot="-5400000" spcFirstLastPara="1" vertOverflow="ellipsis" vert="horz" wrap="square" anchor="ctr" anchorCtr="1"/>
            <a:lstStyle/>
            <a:p>
              <a:pPr algn="ctr" rtl="0">
                <a:defRPr lang="en-AU" sz="1000" b="1" i="0" u="none" strike="noStrike" kern="120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33259792"/>
        <c:crossesAt val="0"/>
        <c:crossBetween val="between"/>
        <c:majorUnit val="0.5"/>
      </c:valAx>
      <c:valAx>
        <c:axId val="927184624"/>
        <c:scaling>
          <c:orientation val="minMax"/>
          <c:max val="110"/>
          <c:min val="-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27190024"/>
        <c:crosses val="max"/>
        <c:crossBetween val="between"/>
        <c:majorUnit val="10"/>
      </c:valAx>
      <c:catAx>
        <c:axId val="927190024"/>
        <c:scaling>
          <c:orientation val="minMax"/>
        </c:scaling>
        <c:delete val="1"/>
        <c:axPos val="b"/>
        <c:numFmt formatCode="General" sourceLinked="1"/>
        <c:majorTickMark val="out"/>
        <c:minorTickMark val="none"/>
        <c:tickLblPos val="nextTo"/>
        <c:crossAx val="927184624"/>
        <c:crosses val="autoZero"/>
        <c:auto val="1"/>
        <c:lblAlgn val="ctr"/>
        <c:lblOffset val="100"/>
        <c:noMultiLvlLbl val="0"/>
      </c:catAx>
      <c:spPr>
        <a:solidFill>
          <a:srgbClr val="F2F2F2"/>
        </a:solidFill>
        <a:ln>
          <a:noFill/>
        </a:ln>
        <a:effectLst/>
      </c:spPr>
    </c:plotArea>
    <c:legend>
      <c:legendPos val="b"/>
      <c:layout>
        <c:manualLayout>
          <c:xMode val="edge"/>
          <c:yMode val="edge"/>
          <c:x val="0.10492809657743456"/>
          <c:y val="0.93440878519708515"/>
          <c:w val="0.80626110559965614"/>
          <c:h val="6.55912148029148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rgbClr val="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22'!$C$6</c:f>
              <c:strCache>
                <c:ptCount val="1"/>
                <c:pt idx="0">
                  <c:v>28 June 2024</c:v>
                </c:pt>
              </c:strCache>
            </c:strRef>
          </c:tx>
          <c:spPr>
            <a:ln w="28575" cap="rnd">
              <a:solidFill>
                <a:srgbClr val="2F3F51"/>
              </a:solidFill>
              <a:round/>
            </a:ln>
            <a:effectLst/>
          </c:spPr>
          <c:marker>
            <c:symbol val="none"/>
          </c:marker>
          <c:cat>
            <c:multiLvlStrRef>
              <c:f>'Figure 22'!$A$7:$B$18</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2024</c:v>
                  </c:pt>
                  <c:pt idx="4">
                    <c:v>2025</c:v>
                  </c:pt>
                  <c:pt idx="8">
                    <c:v>2026</c:v>
                  </c:pt>
                </c:lvl>
              </c:multiLvlStrCache>
            </c:multiLvlStrRef>
          </c:cat>
          <c:val>
            <c:numRef>
              <c:f>'Figure 22'!$C$7:$C$18</c:f>
              <c:numCache>
                <c:formatCode>General</c:formatCode>
                <c:ptCount val="12"/>
                <c:pt idx="0">
                  <c:v>#N/A</c:v>
                </c:pt>
                <c:pt idx="1">
                  <c:v>13.45</c:v>
                </c:pt>
                <c:pt idx="2">
                  <c:v>14.1</c:v>
                </c:pt>
                <c:pt idx="3">
                  <c:v>11.9</c:v>
                </c:pt>
                <c:pt idx="4">
                  <c:v>13.4</c:v>
                </c:pt>
                <c:pt idx="5">
                  <c:v>15</c:v>
                </c:pt>
                <c:pt idx="6">
                  <c:v>16</c:v>
                </c:pt>
                <c:pt idx="7">
                  <c:v>13.4</c:v>
                </c:pt>
                <c:pt idx="8">
                  <c:v>13.8</c:v>
                </c:pt>
                <c:pt idx="9">
                  <c:v>16.5</c:v>
                </c:pt>
                <c:pt idx="10">
                  <c:v>17.75</c:v>
                </c:pt>
                <c:pt idx="11">
                  <c:v>13.8</c:v>
                </c:pt>
              </c:numCache>
            </c:numRef>
          </c:val>
          <c:smooth val="0"/>
          <c:extLst xmlns:c15="http://schemas.microsoft.com/office/drawing/2012/chart">
            <c:ext xmlns:c16="http://schemas.microsoft.com/office/drawing/2014/chart" uri="{C3380CC4-5D6E-409C-BE32-E72D297353CC}">
              <c16:uniqueId val="{00000000-1348-4015-8F99-5FB2EC3CEB9E}"/>
            </c:ext>
          </c:extLst>
        </c:ser>
        <c:ser>
          <c:idx val="1"/>
          <c:order val="1"/>
          <c:tx>
            <c:strRef>
              <c:f>'Figure 22'!$D$6</c:f>
              <c:strCache>
                <c:ptCount val="1"/>
                <c:pt idx="0">
                  <c:v>30 September 2024</c:v>
                </c:pt>
              </c:strCache>
            </c:strRef>
          </c:tx>
          <c:spPr>
            <a:ln w="28575" cap="rnd">
              <a:solidFill>
                <a:srgbClr val="89B3CE"/>
              </a:solidFill>
              <a:round/>
            </a:ln>
            <a:effectLst/>
          </c:spPr>
          <c:marker>
            <c:symbol val="none"/>
          </c:marker>
          <c:cat>
            <c:multiLvlStrRef>
              <c:f>'Figure 22'!$A$7:$B$18</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2024</c:v>
                  </c:pt>
                  <c:pt idx="4">
                    <c:v>2025</c:v>
                  </c:pt>
                  <c:pt idx="8">
                    <c:v>2026</c:v>
                  </c:pt>
                </c:lvl>
              </c:multiLvlStrCache>
            </c:multiLvlStrRef>
          </c:cat>
          <c:val>
            <c:numRef>
              <c:f>'Figure 22'!$D$7:$D$18</c:f>
              <c:numCache>
                <c:formatCode>General</c:formatCode>
                <c:ptCount val="12"/>
                <c:pt idx="0">
                  <c:v>#N/A</c:v>
                </c:pt>
                <c:pt idx="1">
                  <c:v>#N/A</c:v>
                </c:pt>
                <c:pt idx="2">
                  <c:v>12.95</c:v>
                </c:pt>
                <c:pt idx="3">
                  <c:v>11.8</c:v>
                </c:pt>
                <c:pt idx="4">
                  <c:v>12.25</c:v>
                </c:pt>
                <c:pt idx="5">
                  <c:v>15</c:v>
                </c:pt>
                <c:pt idx="6">
                  <c:v>16</c:v>
                </c:pt>
                <c:pt idx="7">
                  <c:v>13</c:v>
                </c:pt>
                <c:pt idx="8">
                  <c:v>13.55</c:v>
                </c:pt>
                <c:pt idx="9">
                  <c:v>16.5</c:v>
                </c:pt>
                <c:pt idx="10">
                  <c:v>17.75</c:v>
                </c:pt>
                <c:pt idx="11">
                  <c:v>13.6</c:v>
                </c:pt>
              </c:numCache>
            </c:numRef>
          </c:val>
          <c:smooth val="0"/>
          <c:extLst>
            <c:ext xmlns:c16="http://schemas.microsoft.com/office/drawing/2014/chart" uri="{C3380CC4-5D6E-409C-BE32-E72D297353CC}">
              <c16:uniqueId val="{00000001-1348-4015-8F99-5FB2EC3CEB9E}"/>
            </c:ext>
          </c:extLst>
        </c:ser>
        <c:ser>
          <c:idx val="2"/>
          <c:order val="2"/>
          <c:tx>
            <c:strRef>
              <c:f>'Figure 22'!$E$6</c:f>
              <c:strCache>
                <c:ptCount val="1"/>
                <c:pt idx="0">
                  <c:v>31 December 2024</c:v>
                </c:pt>
              </c:strCache>
            </c:strRef>
          </c:tx>
          <c:spPr>
            <a:ln w="28575" cap="rnd">
              <a:solidFill>
                <a:srgbClr val="9EC5B7"/>
              </a:solidFill>
              <a:round/>
            </a:ln>
            <a:effectLst/>
          </c:spPr>
          <c:marker>
            <c:symbol val="none"/>
          </c:marker>
          <c:cat>
            <c:multiLvlStrRef>
              <c:f>'Figure 22'!$A$7:$B$18</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2024</c:v>
                  </c:pt>
                  <c:pt idx="4">
                    <c:v>2025</c:v>
                  </c:pt>
                  <c:pt idx="8">
                    <c:v>2026</c:v>
                  </c:pt>
                </c:lvl>
              </c:multiLvlStrCache>
            </c:multiLvlStrRef>
          </c:cat>
          <c:val>
            <c:numRef>
              <c:f>'Figure 22'!$E$7:$E$18</c:f>
              <c:numCache>
                <c:formatCode>General</c:formatCode>
                <c:ptCount val="12"/>
                <c:pt idx="0">
                  <c:v>#N/A</c:v>
                </c:pt>
                <c:pt idx="1">
                  <c:v>#N/A</c:v>
                </c:pt>
                <c:pt idx="2">
                  <c:v>#N/A</c:v>
                </c:pt>
                <c:pt idx="3">
                  <c:v>12.3</c:v>
                </c:pt>
                <c:pt idx="4">
                  <c:v>13.15</c:v>
                </c:pt>
                <c:pt idx="5">
                  <c:v>15.1</c:v>
                </c:pt>
                <c:pt idx="6">
                  <c:v>15.75</c:v>
                </c:pt>
                <c:pt idx="7">
                  <c:v>12.5</c:v>
                </c:pt>
                <c:pt idx="8">
                  <c:v>13</c:v>
                </c:pt>
                <c:pt idx="9">
                  <c:v>16</c:v>
                </c:pt>
                <c:pt idx="10">
                  <c:v>16.75</c:v>
                </c:pt>
                <c:pt idx="11">
                  <c:v>13</c:v>
                </c:pt>
              </c:numCache>
            </c:numRef>
          </c:val>
          <c:smooth val="0"/>
          <c:extLst>
            <c:ext xmlns:c16="http://schemas.microsoft.com/office/drawing/2014/chart" uri="{C3380CC4-5D6E-409C-BE32-E72D297353CC}">
              <c16:uniqueId val="{00000002-1348-4015-8F99-5FB2EC3CEB9E}"/>
            </c:ext>
          </c:extLst>
        </c:ser>
        <c:ser>
          <c:idx val="3"/>
          <c:order val="3"/>
          <c:tx>
            <c:strRef>
              <c:f>'Figure 22'!$F$6</c:f>
              <c:strCache>
                <c:ptCount val="1"/>
                <c:pt idx="0">
                  <c:v>31 March 2025</c:v>
                </c:pt>
              </c:strCache>
            </c:strRef>
          </c:tx>
          <c:spPr>
            <a:ln w="28575" cap="rnd">
              <a:solidFill>
                <a:srgbClr val="F2BEA6"/>
              </a:solidFill>
              <a:round/>
            </a:ln>
            <a:effectLst/>
          </c:spPr>
          <c:marker>
            <c:symbol val="none"/>
          </c:marker>
          <c:cat>
            <c:multiLvlStrRef>
              <c:f>'Figure 22'!$A$7:$B$18</c:f>
              <c:multiLvlStrCache>
                <c:ptCount val="12"/>
                <c:lvl>
                  <c:pt idx="0">
                    <c:v>Q1</c:v>
                  </c:pt>
                  <c:pt idx="1">
                    <c:v>Q2</c:v>
                  </c:pt>
                  <c:pt idx="2">
                    <c:v>Q3</c:v>
                  </c:pt>
                  <c:pt idx="3">
                    <c:v>Q4</c:v>
                  </c:pt>
                  <c:pt idx="4">
                    <c:v>Q1</c:v>
                  </c:pt>
                  <c:pt idx="5">
                    <c:v>Q2</c:v>
                  </c:pt>
                  <c:pt idx="6">
                    <c:v>Q3</c:v>
                  </c:pt>
                  <c:pt idx="7">
                    <c:v>Q4</c:v>
                  </c:pt>
                  <c:pt idx="8">
                    <c:v>Q1</c:v>
                  </c:pt>
                  <c:pt idx="9">
                    <c:v>Q2</c:v>
                  </c:pt>
                  <c:pt idx="10">
                    <c:v>Q3</c:v>
                  </c:pt>
                  <c:pt idx="11">
                    <c:v>Q4</c:v>
                  </c:pt>
                </c:lvl>
                <c:lvl>
                  <c:pt idx="0">
                    <c:v>2024</c:v>
                  </c:pt>
                  <c:pt idx="4">
                    <c:v>2025</c:v>
                  </c:pt>
                  <c:pt idx="8">
                    <c:v>2026</c:v>
                  </c:pt>
                </c:lvl>
              </c:multiLvlStrCache>
            </c:multiLvlStrRef>
          </c:cat>
          <c:val>
            <c:numRef>
              <c:f>'Figure 22'!$F$7:$F$18</c:f>
              <c:numCache>
                <c:formatCode>General</c:formatCode>
                <c:ptCount val="12"/>
                <c:pt idx="0">
                  <c:v>#N/A</c:v>
                </c:pt>
                <c:pt idx="1">
                  <c:v>#N/A</c:v>
                </c:pt>
                <c:pt idx="2">
                  <c:v>#N/A</c:v>
                </c:pt>
                <c:pt idx="3">
                  <c:v>#N/A</c:v>
                </c:pt>
                <c:pt idx="4">
                  <c:v>13.15</c:v>
                </c:pt>
                <c:pt idx="5">
                  <c:v>14.65</c:v>
                </c:pt>
                <c:pt idx="6">
                  <c:v>15.2</c:v>
                </c:pt>
                <c:pt idx="7">
                  <c:v>12.6</c:v>
                </c:pt>
                <c:pt idx="8">
                  <c:v>12.75</c:v>
                </c:pt>
                <c:pt idx="9">
                  <c:v>15.69</c:v>
                </c:pt>
                <c:pt idx="10">
                  <c:v>16.34</c:v>
                </c:pt>
                <c:pt idx="11">
                  <c:v>13</c:v>
                </c:pt>
              </c:numCache>
            </c:numRef>
          </c:val>
          <c:smooth val="0"/>
          <c:extLst>
            <c:ext xmlns:c16="http://schemas.microsoft.com/office/drawing/2014/chart" uri="{C3380CC4-5D6E-409C-BE32-E72D297353CC}">
              <c16:uniqueId val="{00000003-1348-4015-8F99-5FB2EC3CEB9E}"/>
            </c:ext>
          </c:extLst>
        </c:ser>
        <c:dLbls>
          <c:showLegendKey val="0"/>
          <c:showVal val="0"/>
          <c:showCatName val="0"/>
          <c:showSerName val="0"/>
          <c:showPercent val="0"/>
          <c:showBubbleSize val="0"/>
        </c:dLbls>
        <c:smooth val="0"/>
        <c:axId val="1274599120"/>
        <c:axId val="1274606336"/>
        <c:extLst/>
      </c:lineChart>
      <c:catAx>
        <c:axId val="127459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74606336"/>
        <c:crosses val="autoZero"/>
        <c:auto val="1"/>
        <c:lblAlgn val="ctr"/>
        <c:lblOffset val="100"/>
        <c:noMultiLvlLbl val="0"/>
      </c:catAx>
      <c:valAx>
        <c:axId val="1274606336"/>
        <c:scaling>
          <c:orientation val="minMax"/>
          <c:max val="18"/>
          <c:min val="11"/>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900" b="1"/>
                  <a:t>Price ($/GJ)</a:t>
                </a:r>
              </a:p>
            </c:rich>
          </c:tx>
          <c:layout>
            <c:manualLayout>
              <c:xMode val="edge"/>
              <c:yMode val="edge"/>
              <c:x val="1.3930348258706468E-2"/>
              <c:y val="0.257197337087830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74599120"/>
        <c:crosses val="autoZero"/>
        <c:crossBetween val="between"/>
      </c:valAx>
      <c:spPr>
        <a:solidFill>
          <a:srgbClr val="F2F2F2"/>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74444444444444"/>
          <c:y val="1.6426157407407407E-2"/>
          <c:w val="0.88325555555555557"/>
          <c:h val="0.86793333333333322"/>
        </c:manualLayout>
      </c:layout>
      <c:barChart>
        <c:barDir val="col"/>
        <c:grouping val="clustered"/>
        <c:varyColors val="0"/>
        <c:ser>
          <c:idx val="5"/>
          <c:order val="0"/>
          <c:tx>
            <c:strRef>
              <c:f>'Figure 3'!$H$5</c:f>
              <c:strCache>
                <c:ptCount val="1"/>
                <c:pt idx="0">
                  <c:v>TOTAL</c:v>
                </c:pt>
              </c:strCache>
            </c:strRef>
          </c:tx>
          <c:spPr>
            <a:solidFill>
              <a:srgbClr val="2F3F51"/>
            </a:solidFill>
            <a:ln>
              <a:noFill/>
            </a:ln>
            <a:effectLst/>
          </c:spPr>
          <c:invertIfNegative val="0"/>
          <c:dPt>
            <c:idx val="3"/>
            <c:invertIfNegative val="0"/>
            <c:bubble3D val="0"/>
            <c:spPr>
              <a:solidFill>
                <a:srgbClr val="89B3CE"/>
              </a:solidFill>
              <a:ln>
                <a:noFill/>
              </a:ln>
              <a:effectLst/>
            </c:spPr>
            <c:extLst>
              <c:ext xmlns:c16="http://schemas.microsoft.com/office/drawing/2014/chart" uri="{C3380CC4-5D6E-409C-BE32-E72D297353CC}">
                <c16:uniqueId val="{00000001-8416-4485-BD4D-0B14F8C2F225}"/>
              </c:ext>
            </c:extLst>
          </c:dPt>
          <c:dPt>
            <c:idx val="4"/>
            <c:invertIfNegative val="0"/>
            <c:bubble3D val="0"/>
            <c:spPr>
              <a:solidFill>
                <a:srgbClr val="89B3CE"/>
              </a:solidFill>
              <a:ln>
                <a:noFill/>
              </a:ln>
              <a:effectLst/>
            </c:spPr>
            <c:extLst>
              <c:ext xmlns:c16="http://schemas.microsoft.com/office/drawing/2014/chart" uri="{C3380CC4-5D6E-409C-BE32-E72D297353CC}">
                <c16:uniqueId val="{00000019-F14E-414E-A038-3FDB2D6A3B64}"/>
              </c:ext>
            </c:extLst>
          </c:dPt>
          <c:dPt>
            <c:idx val="5"/>
            <c:invertIfNegative val="0"/>
            <c:bubble3D val="0"/>
            <c:spPr>
              <a:solidFill>
                <a:srgbClr val="89B3CE"/>
              </a:solidFill>
              <a:ln>
                <a:noFill/>
              </a:ln>
              <a:effectLst/>
            </c:spPr>
            <c:extLst>
              <c:ext xmlns:c16="http://schemas.microsoft.com/office/drawing/2014/chart" uri="{C3380CC4-5D6E-409C-BE32-E72D297353CC}">
                <c16:uniqueId val="{0000001A-F14E-414E-A038-3FDB2D6A3B64}"/>
              </c:ext>
            </c:extLst>
          </c:dPt>
          <c:dPt>
            <c:idx val="6"/>
            <c:invertIfNegative val="0"/>
            <c:bubble3D val="0"/>
            <c:spPr>
              <a:solidFill>
                <a:srgbClr val="89B3CE"/>
              </a:solidFill>
              <a:ln>
                <a:noFill/>
              </a:ln>
              <a:effectLst/>
            </c:spPr>
            <c:extLst>
              <c:ext xmlns:c16="http://schemas.microsoft.com/office/drawing/2014/chart" uri="{C3380CC4-5D6E-409C-BE32-E72D297353CC}">
                <c16:uniqueId val="{0000001B-F14E-414E-A038-3FDB2D6A3B64}"/>
              </c:ext>
            </c:extLst>
          </c:dPt>
          <c:dPt>
            <c:idx val="7"/>
            <c:invertIfNegative val="0"/>
            <c:bubble3D val="0"/>
            <c:spPr>
              <a:solidFill>
                <a:srgbClr val="E06026"/>
              </a:solidFill>
              <a:ln>
                <a:noFill/>
              </a:ln>
              <a:effectLst/>
            </c:spPr>
            <c:extLst>
              <c:ext xmlns:c16="http://schemas.microsoft.com/office/drawing/2014/chart" uri="{C3380CC4-5D6E-409C-BE32-E72D297353CC}">
                <c16:uniqueId val="{0000001C-F14E-414E-A038-3FDB2D6A3B64}"/>
              </c:ext>
            </c:extLst>
          </c:dPt>
          <c:cat>
            <c:multiLvlStrRef>
              <c:f>'Figure 3'!$A$6:$B$13</c:f>
              <c:multiLvlStrCache>
                <c:ptCount val="8"/>
                <c:lvl>
                  <c:pt idx="0">
                    <c:v>Q1</c:v>
                  </c:pt>
                  <c:pt idx="1">
                    <c:v>Q1</c:v>
                  </c:pt>
                  <c:pt idx="2">
                    <c:v>Q1</c:v>
                  </c:pt>
                  <c:pt idx="3">
                    <c:v>Q1</c:v>
                  </c:pt>
                  <c:pt idx="4">
                    <c:v>Q2</c:v>
                  </c:pt>
                  <c:pt idx="5">
                    <c:v>Q3</c:v>
                  </c:pt>
                  <c:pt idx="6">
                    <c:v>Q4</c:v>
                  </c:pt>
                  <c:pt idx="7">
                    <c:v>Q1</c:v>
                  </c:pt>
                </c:lvl>
                <c:lvl>
                  <c:pt idx="0">
                    <c:v>2021</c:v>
                  </c:pt>
                  <c:pt idx="1">
                    <c:v>2022</c:v>
                  </c:pt>
                  <c:pt idx="2">
                    <c:v>2023</c:v>
                  </c:pt>
                  <c:pt idx="3">
                    <c:v>2024</c:v>
                  </c:pt>
                  <c:pt idx="7">
                    <c:v>2025</c:v>
                  </c:pt>
                </c:lvl>
              </c:multiLvlStrCache>
            </c:multiLvlStrRef>
          </c:cat>
          <c:val>
            <c:numRef>
              <c:f>'Figure 3'!$H$6:$H$13</c:f>
              <c:numCache>
                <c:formatCode>General</c:formatCode>
                <c:ptCount val="8"/>
                <c:pt idx="0">
                  <c:v>21349.26</c:v>
                </c:pt>
                <c:pt idx="1">
                  <c:v>21731.77</c:v>
                </c:pt>
                <c:pt idx="2">
                  <c:v>21434.81</c:v>
                </c:pt>
                <c:pt idx="3">
                  <c:v>21877.82</c:v>
                </c:pt>
                <c:pt idx="4">
                  <c:v>22315.090000000004</c:v>
                </c:pt>
                <c:pt idx="5">
                  <c:v>22316.42</c:v>
                </c:pt>
                <c:pt idx="6">
                  <c:v>20229.34</c:v>
                </c:pt>
                <c:pt idx="7">
                  <c:v>21918.440000000002</c:v>
                </c:pt>
              </c:numCache>
            </c:numRef>
          </c:val>
          <c:extLst>
            <c:ext xmlns:c16="http://schemas.microsoft.com/office/drawing/2014/chart" uri="{C3380CC4-5D6E-409C-BE32-E72D297353CC}">
              <c16:uniqueId val="{00000017-F14E-414E-A038-3FDB2D6A3B64}"/>
            </c:ext>
          </c:extLst>
        </c:ser>
        <c:dLbls>
          <c:showLegendKey val="0"/>
          <c:showVal val="0"/>
          <c:showCatName val="0"/>
          <c:showSerName val="0"/>
          <c:showPercent val="0"/>
          <c:showBubbleSize val="0"/>
        </c:dLbls>
        <c:gapWidth val="98"/>
        <c:overlap val="100"/>
        <c:axId val="2131071896"/>
        <c:axId val="2131072224"/>
        <c:extLst/>
      </c:barChart>
      <c:catAx>
        <c:axId val="2131071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Arial" panose="020B0604020202020204" pitchFamily="34" charset="0"/>
                <a:ea typeface="+mn-ea"/>
                <a:cs typeface="+mn-cs"/>
              </a:defRPr>
            </a:pPr>
            <a:endParaRPr lang="en-US"/>
          </a:p>
        </c:txPr>
        <c:crossAx val="2131072224"/>
        <c:crosses val="autoZero"/>
        <c:auto val="1"/>
        <c:lblAlgn val="ctr"/>
        <c:lblOffset val="100"/>
        <c:noMultiLvlLbl val="0"/>
      </c:catAx>
      <c:valAx>
        <c:axId val="2131072224"/>
        <c:scaling>
          <c:orientation val="minMax"/>
          <c:min val="17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lang="en-US" sz="1000" b="1" i="0" u="none" strike="noStrike" kern="1200" baseline="0">
                    <a:solidFill>
                      <a:sysClr val="windowText" lastClr="000000"/>
                    </a:solidFill>
                    <a:latin typeface="Arial" panose="020B0604020202020204" pitchFamily="34" charset="0"/>
                    <a:ea typeface="+mn-ea"/>
                    <a:cs typeface="+mn-cs"/>
                  </a:defRPr>
                </a:pPr>
                <a:r>
                  <a:rPr lang="en-AU" b="1">
                    <a:solidFill>
                      <a:sysClr val="windowText" lastClr="000000"/>
                    </a:solidFill>
                  </a:rPr>
                  <a:t>MW</a:t>
                </a:r>
              </a:p>
            </c:rich>
          </c:tx>
          <c:layout>
            <c:manualLayout>
              <c:xMode val="edge"/>
              <c:yMode val="edge"/>
              <c:x val="3.5277777777777777E-3"/>
              <c:y val="0.42107546296296294"/>
            </c:manualLayout>
          </c:layout>
          <c:overlay val="0"/>
          <c:spPr>
            <a:noFill/>
            <a:ln>
              <a:noFill/>
            </a:ln>
            <a:effectLst/>
          </c:spPr>
          <c:txPr>
            <a:bodyPr rot="-5400000" spcFirstLastPara="1" vertOverflow="ellipsis" vert="horz" wrap="square" anchor="ctr" anchorCtr="1"/>
            <a:lstStyle/>
            <a:p>
              <a:pPr>
                <a:defRPr lang="en-US" sz="1000" b="1" i="0" u="none" strike="noStrike" kern="1200" baseline="0">
                  <a:solidFill>
                    <a:sysClr val="windowText" lastClr="000000"/>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Arial" panose="020B0604020202020204" pitchFamily="34" charset="0"/>
                <a:ea typeface="+mn-ea"/>
                <a:cs typeface="+mn-cs"/>
              </a:defRPr>
            </a:pPr>
            <a:endParaRPr lang="en-US"/>
          </a:p>
        </c:txPr>
        <c:crossAx val="2131071896"/>
        <c:crosses val="autoZero"/>
        <c:crossBetween val="between"/>
      </c:valAx>
      <c:spPr>
        <a:solidFill>
          <a:srgbClr val="F2F2F2"/>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lang="en-US" sz="1000" b="0" i="0" u="none" strike="noStrike" kern="1200" baseline="0">
          <a:solidFill>
            <a:sysClr val="windowText" lastClr="000000"/>
          </a:solidFill>
          <a:latin typeface="Arial" panose="020B0604020202020204" pitchFamily="34" charset="0"/>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4'!$C$4</c:f>
              <c:strCache>
                <c:ptCount val="1"/>
                <c:pt idx="0">
                  <c:v>Queensland</c:v>
                </c:pt>
              </c:strCache>
            </c:strRef>
          </c:tx>
          <c:spPr>
            <a:solidFill>
              <a:srgbClr val="E06026"/>
            </a:solidFill>
            <a:ln>
              <a:noFill/>
            </a:ln>
            <a:effectLst/>
          </c:spPr>
          <c:invertIfNegative val="0"/>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4'!$C$5:$C$21</c:f>
              <c:numCache>
                <c:formatCode>0</c:formatCode>
                <c:ptCount val="17"/>
                <c:pt idx="0">
                  <c:v>601.40254976851998</c:v>
                </c:pt>
                <c:pt idx="1">
                  <c:v>476.346301053113</c:v>
                </c:pt>
                <c:pt idx="2">
                  <c:v>590.54732518115998</c:v>
                </c:pt>
                <c:pt idx="3">
                  <c:v>786.20200203804495</c:v>
                </c:pt>
                <c:pt idx="4">
                  <c:v>755.00488935185103</c:v>
                </c:pt>
                <c:pt idx="5">
                  <c:v>523.56955064161298</c:v>
                </c:pt>
                <c:pt idx="6">
                  <c:v>634.632387228261</c:v>
                </c:pt>
                <c:pt idx="7">
                  <c:v>901.49054981884296</c:v>
                </c:pt>
                <c:pt idx="8">
                  <c:v>906.17410462962596</c:v>
                </c:pt>
                <c:pt idx="9">
                  <c:v>721.26407738095202</c:v>
                </c:pt>
                <c:pt idx="10">
                  <c:v>792.03441938405899</c:v>
                </c:pt>
                <c:pt idx="11">
                  <c:v>1062.1854398641001</c:v>
                </c:pt>
                <c:pt idx="12">
                  <c:v>930.58261332417203</c:v>
                </c:pt>
                <c:pt idx="13">
                  <c:v>753.78653846153804</c:v>
                </c:pt>
                <c:pt idx="14">
                  <c:v>906.74906208927996</c:v>
                </c:pt>
                <c:pt idx="15">
                  <c:v>1183.96265700045</c:v>
                </c:pt>
                <c:pt idx="16">
                  <c:v>1092.9100000000001</c:v>
                </c:pt>
              </c:numCache>
            </c:numRef>
          </c:val>
          <c:extLst>
            <c:ext xmlns:c16="http://schemas.microsoft.com/office/drawing/2014/chart" uri="{C3380CC4-5D6E-409C-BE32-E72D297353CC}">
              <c16:uniqueId val="{00000000-5661-4FB9-ABC0-1C224E4CD56C}"/>
            </c:ext>
          </c:extLst>
        </c:ser>
        <c:ser>
          <c:idx val="1"/>
          <c:order val="1"/>
          <c:tx>
            <c:strRef>
              <c:f>'Figure 4'!$D$4</c:f>
              <c:strCache>
                <c:ptCount val="1"/>
                <c:pt idx="0">
                  <c:v>NSW</c:v>
                </c:pt>
              </c:strCache>
            </c:strRef>
          </c:tx>
          <c:spPr>
            <a:solidFill>
              <a:srgbClr val="89B3CE"/>
            </a:solidFill>
            <a:ln>
              <a:noFill/>
            </a:ln>
            <a:effectLst/>
          </c:spPr>
          <c:invertIfNegative val="0"/>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4'!$D$5:$D$21</c:f>
              <c:numCache>
                <c:formatCode>0</c:formatCode>
                <c:ptCount val="17"/>
                <c:pt idx="0">
                  <c:v>580.92020879629695</c:v>
                </c:pt>
                <c:pt idx="1">
                  <c:v>423.45100480769202</c:v>
                </c:pt>
                <c:pt idx="2">
                  <c:v>531.31731974637603</c:v>
                </c:pt>
                <c:pt idx="3">
                  <c:v>754.988054574275</c:v>
                </c:pt>
                <c:pt idx="4">
                  <c:v>699.42071111111102</c:v>
                </c:pt>
                <c:pt idx="5">
                  <c:v>474.93359967919298</c:v>
                </c:pt>
                <c:pt idx="6">
                  <c:v>558.38856567028904</c:v>
                </c:pt>
                <c:pt idx="7">
                  <c:v>964.29754030796903</c:v>
                </c:pt>
                <c:pt idx="8">
                  <c:v>949.95952129630098</c:v>
                </c:pt>
                <c:pt idx="9">
                  <c:v>622.969507097068</c:v>
                </c:pt>
                <c:pt idx="10">
                  <c:v>777.78462567934696</c:v>
                </c:pt>
                <c:pt idx="11">
                  <c:v>1153.92886138165</c:v>
                </c:pt>
                <c:pt idx="12">
                  <c:v>1050.09029052198</c:v>
                </c:pt>
                <c:pt idx="13">
                  <c:v>675.18530860805799</c:v>
                </c:pt>
                <c:pt idx="14">
                  <c:v>873.49921663267503</c:v>
                </c:pt>
                <c:pt idx="15">
                  <c:v>1352.0930183507</c:v>
                </c:pt>
                <c:pt idx="16">
                  <c:v>1216.46</c:v>
                </c:pt>
              </c:numCache>
            </c:numRef>
          </c:val>
          <c:extLst>
            <c:ext xmlns:c16="http://schemas.microsoft.com/office/drawing/2014/chart" uri="{C3380CC4-5D6E-409C-BE32-E72D297353CC}">
              <c16:uniqueId val="{00000001-5661-4FB9-ABC0-1C224E4CD56C}"/>
            </c:ext>
          </c:extLst>
        </c:ser>
        <c:ser>
          <c:idx val="2"/>
          <c:order val="2"/>
          <c:tx>
            <c:strRef>
              <c:f>'Figure 4'!$E$4</c:f>
              <c:strCache>
                <c:ptCount val="1"/>
                <c:pt idx="0">
                  <c:v>Victoria</c:v>
                </c:pt>
              </c:strCache>
            </c:strRef>
          </c:tx>
          <c:spPr>
            <a:solidFill>
              <a:srgbClr val="303F51"/>
            </a:solidFill>
            <a:ln>
              <a:noFill/>
            </a:ln>
            <a:effectLst/>
          </c:spPr>
          <c:invertIfNegative val="0"/>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4'!$E$5:$E$21</c:f>
              <c:numCache>
                <c:formatCode>0</c:formatCode>
                <c:ptCount val="17"/>
                <c:pt idx="0">
                  <c:v>427.18600972222202</c:v>
                </c:pt>
                <c:pt idx="1">
                  <c:v>228.43748672161101</c:v>
                </c:pt>
                <c:pt idx="2">
                  <c:v>298.14106634963599</c:v>
                </c:pt>
                <c:pt idx="3">
                  <c:v>573.89146739130399</c:v>
                </c:pt>
                <c:pt idx="4">
                  <c:v>568.39457337963097</c:v>
                </c:pt>
                <c:pt idx="5">
                  <c:v>257.43227245646102</c:v>
                </c:pt>
                <c:pt idx="6">
                  <c:v>333.34530321557901</c:v>
                </c:pt>
                <c:pt idx="7">
                  <c:v>641.71865919384095</c:v>
                </c:pt>
                <c:pt idx="8">
                  <c:v>654.706608333335</c:v>
                </c:pt>
                <c:pt idx="9">
                  <c:v>320.29451625457801</c:v>
                </c:pt>
                <c:pt idx="10">
                  <c:v>416.02296173007102</c:v>
                </c:pt>
                <c:pt idx="11">
                  <c:v>727.83415039637805</c:v>
                </c:pt>
                <c:pt idx="12">
                  <c:v>787.16459203296699</c:v>
                </c:pt>
                <c:pt idx="13">
                  <c:v>370.62562271062302</c:v>
                </c:pt>
                <c:pt idx="14">
                  <c:v>452.45507432585498</c:v>
                </c:pt>
                <c:pt idx="15">
                  <c:v>941.65959537834203</c:v>
                </c:pt>
                <c:pt idx="16">
                  <c:v>906.87</c:v>
                </c:pt>
              </c:numCache>
            </c:numRef>
          </c:val>
          <c:extLst>
            <c:ext xmlns:c16="http://schemas.microsoft.com/office/drawing/2014/chart" uri="{C3380CC4-5D6E-409C-BE32-E72D297353CC}">
              <c16:uniqueId val="{00000002-5661-4FB9-ABC0-1C224E4CD56C}"/>
            </c:ext>
          </c:extLst>
        </c:ser>
        <c:ser>
          <c:idx val="3"/>
          <c:order val="3"/>
          <c:tx>
            <c:strRef>
              <c:f>'Figure 4'!$F$4</c:f>
              <c:strCache>
                <c:ptCount val="1"/>
                <c:pt idx="0">
                  <c:v>South Australia</c:v>
                </c:pt>
              </c:strCache>
            </c:strRef>
          </c:tx>
          <c:spPr>
            <a:solidFill>
              <a:srgbClr val="9572B2"/>
            </a:solidFill>
            <a:ln>
              <a:noFill/>
            </a:ln>
            <a:effectLst/>
          </c:spPr>
          <c:invertIfNegative val="0"/>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4'!$F$5:$F$21</c:f>
              <c:numCache>
                <c:formatCode>0</c:formatCode>
                <c:ptCount val="17"/>
                <c:pt idx="0">
                  <c:v>303.74209652777802</c:v>
                </c:pt>
                <c:pt idx="1">
                  <c:v>159.48179716117099</c:v>
                </c:pt>
                <c:pt idx="2">
                  <c:v>196.990887907608</c:v>
                </c:pt>
                <c:pt idx="3">
                  <c:v>362.655860507245</c:v>
                </c:pt>
                <c:pt idx="4">
                  <c:v>347.35730115740603</c:v>
                </c:pt>
                <c:pt idx="5">
                  <c:v>182.703159715856</c:v>
                </c:pt>
                <c:pt idx="6">
                  <c:v>205.090638360507</c:v>
                </c:pt>
                <c:pt idx="7">
                  <c:v>376.74090398550698</c:v>
                </c:pt>
                <c:pt idx="8">
                  <c:v>406.244193055555</c:v>
                </c:pt>
                <c:pt idx="9">
                  <c:v>200.59934134615301</c:v>
                </c:pt>
                <c:pt idx="10">
                  <c:v>272.764965353261</c:v>
                </c:pt>
                <c:pt idx="11">
                  <c:v>429.48586523216198</c:v>
                </c:pt>
                <c:pt idx="12">
                  <c:v>444.654384386446</c:v>
                </c:pt>
                <c:pt idx="13">
                  <c:v>225.37772285845099</c:v>
                </c:pt>
                <c:pt idx="14">
                  <c:v>279.06754044867398</c:v>
                </c:pt>
                <c:pt idx="15">
                  <c:v>513.05812913457203</c:v>
                </c:pt>
                <c:pt idx="16">
                  <c:v>502.8</c:v>
                </c:pt>
              </c:numCache>
            </c:numRef>
          </c:val>
          <c:extLst>
            <c:ext xmlns:c16="http://schemas.microsoft.com/office/drawing/2014/chart" uri="{C3380CC4-5D6E-409C-BE32-E72D297353CC}">
              <c16:uniqueId val="{00000003-5661-4FB9-ABC0-1C224E4CD56C}"/>
            </c:ext>
          </c:extLst>
        </c:ser>
        <c:ser>
          <c:idx val="4"/>
          <c:order val="4"/>
          <c:tx>
            <c:strRef>
              <c:f>'Figure 4'!$G$4</c:f>
              <c:strCache>
                <c:ptCount val="1"/>
                <c:pt idx="0">
                  <c:v>Tasmania</c:v>
                </c:pt>
              </c:strCache>
            </c:strRef>
          </c:tx>
          <c:spPr>
            <a:solidFill>
              <a:srgbClr val="5F9E88"/>
            </a:solidFill>
            <a:ln>
              <a:noFill/>
            </a:ln>
            <a:effectLst/>
          </c:spPr>
          <c:invertIfNegative val="0"/>
          <c:cat>
            <c:multiLvlStrRef>
              <c:f>'Figure 4'!$A$5:$B$21</c:f>
              <c:multiLvlStrCache>
                <c:ptCount val="1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lvl>
                <c:lvl>
                  <c:pt idx="0">
                    <c:v>2021</c:v>
                  </c:pt>
                  <c:pt idx="4">
                    <c:v>2022</c:v>
                  </c:pt>
                  <c:pt idx="8">
                    <c:v>2023</c:v>
                  </c:pt>
                  <c:pt idx="12">
                    <c:v>2024</c:v>
                  </c:pt>
                  <c:pt idx="16">
                    <c:v>2025</c:v>
                  </c:pt>
                </c:lvl>
              </c:multiLvlStrCache>
            </c:multiLvlStrRef>
          </c:cat>
          <c:val>
            <c:numRef>
              <c:f>'Figure 4'!$G$5:$G$21</c:f>
              <c:numCache>
                <c:formatCode>0</c:formatCode>
                <c:ptCount val="17"/>
                <c:pt idx="0">
                  <c:v>32.811236342592601</c:v>
                </c:pt>
                <c:pt idx="1">
                  <c:v>16.108509157509101</c:v>
                </c:pt>
                <c:pt idx="2">
                  <c:v>19.822930253623099</c:v>
                </c:pt>
                <c:pt idx="3">
                  <c:v>39.863259057971099</c:v>
                </c:pt>
                <c:pt idx="4">
                  <c:v>36.362574305555398</c:v>
                </c:pt>
                <c:pt idx="5">
                  <c:v>17.542753208065999</c:v>
                </c:pt>
                <c:pt idx="6">
                  <c:v>20.824721467391299</c:v>
                </c:pt>
                <c:pt idx="7">
                  <c:v>42.581117980072598</c:v>
                </c:pt>
                <c:pt idx="8">
                  <c:v>44.673725231481498</c:v>
                </c:pt>
                <c:pt idx="9">
                  <c:v>22.067594551281999</c:v>
                </c:pt>
                <c:pt idx="10">
                  <c:v>28.169763813405801</c:v>
                </c:pt>
                <c:pt idx="11">
                  <c:v>57.708916647791703</c:v>
                </c:pt>
                <c:pt idx="12">
                  <c:v>57.845843406593403</c:v>
                </c:pt>
                <c:pt idx="13">
                  <c:v>25.518399496336901</c:v>
                </c:pt>
                <c:pt idx="14">
                  <c:v>27.469009517335099</c:v>
                </c:pt>
                <c:pt idx="15">
                  <c:v>63.502214997734399</c:v>
                </c:pt>
                <c:pt idx="16">
                  <c:v>63.35</c:v>
                </c:pt>
              </c:numCache>
            </c:numRef>
          </c:val>
          <c:extLst>
            <c:ext xmlns:c16="http://schemas.microsoft.com/office/drawing/2014/chart" uri="{C3380CC4-5D6E-409C-BE32-E72D297353CC}">
              <c16:uniqueId val="{00000004-5661-4FB9-ABC0-1C224E4CD56C}"/>
            </c:ext>
          </c:extLst>
        </c:ser>
        <c:dLbls>
          <c:showLegendKey val="0"/>
          <c:showVal val="0"/>
          <c:showCatName val="0"/>
          <c:showSerName val="0"/>
          <c:showPercent val="0"/>
          <c:showBubbleSize val="0"/>
        </c:dLbls>
        <c:gapWidth val="50"/>
        <c:overlap val="100"/>
        <c:axId val="1008637336"/>
        <c:axId val="1008637696"/>
      </c:barChart>
      <c:catAx>
        <c:axId val="1008637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8637696"/>
        <c:crosses val="autoZero"/>
        <c:auto val="1"/>
        <c:lblAlgn val="ctr"/>
        <c:lblOffset val="100"/>
        <c:noMultiLvlLbl val="0"/>
      </c:catAx>
      <c:valAx>
        <c:axId val="100863769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b="1">
                    <a:latin typeface="Arial" panose="020B0604020202020204" pitchFamily="34" charset="0"/>
                    <a:cs typeface="Arial" panose="020B0604020202020204" pitchFamily="34" charset="0"/>
                  </a:rPr>
                  <a:t>Average rooftop solar output  (MW)</a:t>
                </a:r>
              </a:p>
            </c:rich>
          </c:tx>
          <c:layout>
            <c:manualLayout>
              <c:xMode val="edge"/>
              <c:yMode val="edge"/>
              <c:x val="1.3144444444444451E-3"/>
              <c:y val="0.2009773148148148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08637336"/>
        <c:crosses val="autoZero"/>
        <c:crossBetween val="between"/>
      </c:valAx>
      <c:spPr>
        <a:solidFill>
          <a:srgbClr val="F2F2F2"/>
        </a:solidFill>
        <a:ln>
          <a:noFill/>
        </a:ln>
        <a:effectLst/>
      </c:spPr>
    </c:plotArea>
    <c:legend>
      <c:legendPos val="b"/>
      <c:layout>
        <c:manualLayout>
          <c:xMode val="edge"/>
          <c:yMode val="edge"/>
          <c:x val="0.21151166666666671"/>
          <c:y val="0.94983726851851857"/>
          <c:w val="0.57697666666666669"/>
          <c:h val="5.0162731481481482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142722222222222"/>
          <c:y val="1.6426157407407407E-2"/>
          <c:w val="0.88569666666666658"/>
          <c:h val="0.76313263888888894"/>
        </c:manualLayout>
      </c:layout>
      <c:barChart>
        <c:barDir val="col"/>
        <c:grouping val="stacked"/>
        <c:varyColors val="0"/>
        <c:ser>
          <c:idx val="0"/>
          <c:order val="0"/>
          <c:tx>
            <c:strRef>
              <c:f>'Figure 5'!$C$4</c:f>
              <c:strCache>
                <c:ptCount val="1"/>
                <c:pt idx="0">
                  <c:v>&lt;$0</c:v>
                </c:pt>
              </c:strCache>
            </c:strRef>
          </c:tx>
          <c:spPr>
            <a:solidFill>
              <a:srgbClr val="2F3F51"/>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5'!$C$5:$C$8,'Figure 5'!$C$11:$C$25)</c:f>
              <c:numCache>
                <c:formatCode>0</c:formatCode>
                <c:ptCount val="19"/>
                <c:pt idx="0">
                  <c:v>16107.250689999999</c:v>
                </c:pt>
                <c:pt idx="1">
                  <c:v>16103.59964</c:v>
                </c:pt>
                <c:pt idx="2">
                  <c:v>16335.879299999999</c:v>
                </c:pt>
                <c:pt idx="3">
                  <c:v>15903.911269999999</c:v>
                </c:pt>
                <c:pt idx="4">
                  <c:v>18453.713969999997</c:v>
                </c:pt>
                <c:pt idx="5">
                  <c:v>16340.098799999998</c:v>
                </c:pt>
                <c:pt idx="6">
                  <c:v>16658.754470000003</c:v>
                </c:pt>
                <c:pt idx="7">
                  <c:v>16781.40252</c:v>
                </c:pt>
                <c:pt idx="8">
                  <c:v>17813.994759999998</c:v>
                </c:pt>
                <c:pt idx="9">
                  <c:v>16058.01807</c:v>
                </c:pt>
                <c:pt idx="10">
                  <c:v>17423.920149999998</c:v>
                </c:pt>
                <c:pt idx="11">
                  <c:v>16445.849000000002</c:v>
                </c:pt>
                <c:pt idx="12">
                  <c:v>17123.541659999999</c:v>
                </c:pt>
                <c:pt idx="13">
                  <c:v>16475.764179999998</c:v>
                </c:pt>
                <c:pt idx="14">
                  <c:v>17658.443749999999</c:v>
                </c:pt>
                <c:pt idx="15">
                  <c:v>16577.338020000003</c:v>
                </c:pt>
                <c:pt idx="16">
                  <c:v>18015.86404</c:v>
                </c:pt>
                <c:pt idx="17">
                  <c:v>17073.552619999999</c:v>
                </c:pt>
                <c:pt idx="18">
                  <c:v>18553.306710000001</c:v>
                </c:pt>
              </c:numCache>
            </c:numRef>
          </c:val>
          <c:extLst>
            <c:ext xmlns:c16="http://schemas.microsoft.com/office/drawing/2014/chart" uri="{C3380CC4-5D6E-409C-BE32-E72D297353CC}">
              <c16:uniqueId val="{00000000-7469-4940-9C57-99F97849C9B7}"/>
            </c:ext>
          </c:extLst>
        </c:ser>
        <c:ser>
          <c:idx val="1"/>
          <c:order val="1"/>
          <c:tx>
            <c:strRef>
              <c:f>'Figure 5'!$D$4</c:f>
              <c:strCache>
                <c:ptCount val="1"/>
                <c:pt idx="0">
                  <c:v>$0 - $50</c:v>
                </c:pt>
              </c:strCache>
            </c:strRef>
          </c:tx>
          <c:spPr>
            <a:solidFill>
              <a:srgbClr val="89B3CE"/>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5'!$D$5:$D$8,'Figure 5'!$D$11:$D$25)</c:f>
              <c:numCache>
                <c:formatCode>0</c:formatCode>
                <c:ptCount val="19"/>
                <c:pt idx="0">
                  <c:v>6337.9469799999988</c:v>
                </c:pt>
                <c:pt idx="1">
                  <c:v>6944.3053499999996</c:v>
                </c:pt>
                <c:pt idx="2">
                  <c:v>6974.6201700000001</c:v>
                </c:pt>
                <c:pt idx="3">
                  <c:v>5636.8594799999992</c:v>
                </c:pt>
                <c:pt idx="4">
                  <c:v>3450.9827</c:v>
                </c:pt>
                <c:pt idx="5">
                  <c:v>3673.34195</c:v>
                </c:pt>
                <c:pt idx="6">
                  <c:v>3119.2045899999998</c:v>
                </c:pt>
                <c:pt idx="7">
                  <c:v>1925.2780299999999</c:v>
                </c:pt>
                <c:pt idx="8">
                  <c:v>2051.6497399999998</c:v>
                </c:pt>
                <c:pt idx="9">
                  <c:v>2138.9181100000001</c:v>
                </c:pt>
                <c:pt idx="10">
                  <c:v>2326.2667999999999</c:v>
                </c:pt>
                <c:pt idx="11">
                  <c:v>3175.3265000000001</c:v>
                </c:pt>
                <c:pt idx="12">
                  <c:v>3540.6348699999999</c:v>
                </c:pt>
                <c:pt idx="13">
                  <c:v>3467.1077399999995</c:v>
                </c:pt>
                <c:pt idx="14">
                  <c:v>3588.2505700000002</c:v>
                </c:pt>
                <c:pt idx="15">
                  <c:v>3549.0544200000004</c:v>
                </c:pt>
                <c:pt idx="16">
                  <c:v>2890.3780900000002</c:v>
                </c:pt>
                <c:pt idx="17">
                  <c:v>2240.0135899999996</c:v>
                </c:pt>
                <c:pt idx="18">
                  <c:v>2251.6216199999999</c:v>
                </c:pt>
              </c:numCache>
            </c:numRef>
          </c:val>
          <c:extLst>
            <c:ext xmlns:c16="http://schemas.microsoft.com/office/drawing/2014/chart" uri="{C3380CC4-5D6E-409C-BE32-E72D297353CC}">
              <c16:uniqueId val="{00000001-7469-4940-9C57-99F97849C9B7}"/>
            </c:ext>
          </c:extLst>
        </c:ser>
        <c:ser>
          <c:idx val="2"/>
          <c:order val="2"/>
          <c:tx>
            <c:strRef>
              <c:f>'Figure 5'!$E$4</c:f>
              <c:strCache>
                <c:ptCount val="1"/>
                <c:pt idx="0">
                  <c:v>$50 - $70</c:v>
                </c:pt>
              </c:strCache>
            </c:strRef>
          </c:tx>
          <c:spPr>
            <a:solidFill>
              <a:srgbClr val="5F9E88"/>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5'!$E$5:$E$8,'Figure 5'!$E$11:$E$25)</c:f>
              <c:numCache>
                <c:formatCode>0</c:formatCode>
                <c:ptCount val="19"/>
                <c:pt idx="0">
                  <c:v>1255.73173</c:v>
                </c:pt>
                <c:pt idx="1">
                  <c:v>931.98276999999996</c:v>
                </c:pt>
                <c:pt idx="2">
                  <c:v>901.1274699999999</c:v>
                </c:pt>
                <c:pt idx="3">
                  <c:v>647.71095999999989</c:v>
                </c:pt>
                <c:pt idx="4">
                  <c:v>935.69639000000006</c:v>
                </c:pt>
                <c:pt idx="5">
                  <c:v>1178.0133500000002</c:v>
                </c:pt>
                <c:pt idx="6">
                  <c:v>1559.26207</c:v>
                </c:pt>
                <c:pt idx="7">
                  <c:v>266.89221999999995</c:v>
                </c:pt>
                <c:pt idx="8">
                  <c:v>285.5874</c:v>
                </c:pt>
                <c:pt idx="9">
                  <c:v>205.36526000000003</c:v>
                </c:pt>
                <c:pt idx="10">
                  <c:v>956.65975000000003</c:v>
                </c:pt>
                <c:pt idx="11">
                  <c:v>1179.5616500000001</c:v>
                </c:pt>
                <c:pt idx="12">
                  <c:v>1685.2854600000001</c:v>
                </c:pt>
                <c:pt idx="13">
                  <c:v>1480.3277200000002</c:v>
                </c:pt>
                <c:pt idx="14">
                  <c:v>1394.4331100000002</c:v>
                </c:pt>
                <c:pt idx="15">
                  <c:v>929.32692999999995</c:v>
                </c:pt>
                <c:pt idx="16">
                  <c:v>739.09862999999996</c:v>
                </c:pt>
                <c:pt idx="17">
                  <c:v>968.59470999999996</c:v>
                </c:pt>
                <c:pt idx="18">
                  <c:v>728.07246999999984</c:v>
                </c:pt>
              </c:numCache>
            </c:numRef>
          </c:val>
          <c:extLst>
            <c:ext xmlns:c16="http://schemas.microsoft.com/office/drawing/2014/chart" uri="{C3380CC4-5D6E-409C-BE32-E72D297353CC}">
              <c16:uniqueId val="{00000002-7469-4940-9C57-99F97849C9B7}"/>
            </c:ext>
          </c:extLst>
        </c:ser>
        <c:ser>
          <c:idx val="3"/>
          <c:order val="3"/>
          <c:tx>
            <c:strRef>
              <c:f>'Figure 5'!$F$4</c:f>
              <c:strCache>
                <c:ptCount val="1"/>
                <c:pt idx="0">
                  <c:v>$70 - $90</c:v>
                </c:pt>
              </c:strCache>
            </c:strRef>
          </c:tx>
          <c:spPr>
            <a:solidFill>
              <a:srgbClr val="9EC5B7"/>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5'!$F$5:$F$8,'Figure 5'!$F$11:$F$25)</c:f>
              <c:numCache>
                <c:formatCode>0</c:formatCode>
                <c:ptCount val="19"/>
                <c:pt idx="0">
                  <c:v>404.27287999999999</c:v>
                </c:pt>
                <c:pt idx="1">
                  <c:v>126.10887</c:v>
                </c:pt>
                <c:pt idx="2">
                  <c:v>129.71769</c:v>
                </c:pt>
                <c:pt idx="3">
                  <c:v>132.86827</c:v>
                </c:pt>
                <c:pt idx="4">
                  <c:v>495.66697999999997</c:v>
                </c:pt>
                <c:pt idx="5">
                  <c:v>507.90481999999997</c:v>
                </c:pt>
                <c:pt idx="6">
                  <c:v>970.83270000000016</c:v>
                </c:pt>
                <c:pt idx="7">
                  <c:v>313.11045000000001</c:v>
                </c:pt>
                <c:pt idx="8">
                  <c:v>389.66429000000005</c:v>
                </c:pt>
                <c:pt idx="9">
                  <c:v>863.10086000000001</c:v>
                </c:pt>
                <c:pt idx="10">
                  <c:v>1391.0432999999998</c:v>
                </c:pt>
                <c:pt idx="11">
                  <c:v>1164.3838900000001</c:v>
                </c:pt>
                <c:pt idx="12">
                  <c:v>711.16456000000005</c:v>
                </c:pt>
                <c:pt idx="13">
                  <c:v>528.15340000000003</c:v>
                </c:pt>
                <c:pt idx="14">
                  <c:v>641.31353000000001</c:v>
                </c:pt>
                <c:pt idx="15">
                  <c:v>637.97721999999999</c:v>
                </c:pt>
                <c:pt idx="16">
                  <c:v>1074.36994</c:v>
                </c:pt>
                <c:pt idx="17">
                  <c:v>988.47976999999992</c:v>
                </c:pt>
                <c:pt idx="18">
                  <c:v>1207.43938</c:v>
                </c:pt>
              </c:numCache>
            </c:numRef>
          </c:val>
          <c:extLst>
            <c:ext xmlns:c16="http://schemas.microsoft.com/office/drawing/2014/chart" uri="{C3380CC4-5D6E-409C-BE32-E72D297353CC}">
              <c16:uniqueId val="{00000003-7469-4940-9C57-99F97849C9B7}"/>
            </c:ext>
          </c:extLst>
        </c:ser>
        <c:ser>
          <c:idx val="4"/>
          <c:order val="4"/>
          <c:tx>
            <c:strRef>
              <c:f>'Figure 5'!$G$4</c:f>
              <c:strCache>
                <c:ptCount val="1"/>
                <c:pt idx="0">
                  <c:v>$90 - $110</c:v>
                </c:pt>
              </c:strCache>
            </c:strRef>
          </c:tx>
          <c:spPr>
            <a:solidFill>
              <a:srgbClr val="554741"/>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5'!$G$5:$G$8,'Figure 5'!$G$11:$G$25)</c:f>
              <c:numCache>
                <c:formatCode>0</c:formatCode>
                <c:ptCount val="19"/>
                <c:pt idx="0">
                  <c:v>342.72541000000001</c:v>
                </c:pt>
                <c:pt idx="1">
                  <c:v>116.19434000000001</c:v>
                </c:pt>
                <c:pt idx="2">
                  <c:v>172.70368999999999</c:v>
                </c:pt>
                <c:pt idx="3">
                  <c:v>143.298</c:v>
                </c:pt>
                <c:pt idx="4">
                  <c:v>240.92719</c:v>
                </c:pt>
                <c:pt idx="5">
                  <c:v>200.66203000000002</c:v>
                </c:pt>
                <c:pt idx="6">
                  <c:v>568.64872000000003</c:v>
                </c:pt>
                <c:pt idx="7">
                  <c:v>362.23403000000002</c:v>
                </c:pt>
                <c:pt idx="8">
                  <c:v>161.23255</c:v>
                </c:pt>
                <c:pt idx="9">
                  <c:v>540.07749000000001</c:v>
                </c:pt>
                <c:pt idx="10">
                  <c:v>411.58146000000005</c:v>
                </c:pt>
                <c:pt idx="11">
                  <c:v>456.13625000000002</c:v>
                </c:pt>
                <c:pt idx="12">
                  <c:v>371.12750000000005</c:v>
                </c:pt>
                <c:pt idx="13">
                  <c:v>348.95070999999996</c:v>
                </c:pt>
                <c:pt idx="14">
                  <c:v>409.32116000000002</c:v>
                </c:pt>
                <c:pt idx="15">
                  <c:v>575.02988000000005</c:v>
                </c:pt>
                <c:pt idx="16">
                  <c:v>635.30222000000003</c:v>
                </c:pt>
                <c:pt idx="17">
                  <c:v>646.90354000000002</c:v>
                </c:pt>
                <c:pt idx="18">
                  <c:v>775.20094999999992</c:v>
                </c:pt>
              </c:numCache>
            </c:numRef>
          </c:val>
          <c:extLst>
            <c:ext xmlns:c16="http://schemas.microsoft.com/office/drawing/2014/chart" uri="{C3380CC4-5D6E-409C-BE32-E72D297353CC}">
              <c16:uniqueId val="{00000004-7469-4940-9C57-99F97849C9B7}"/>
            </c:ext>
          </c:extLst>
        </c:ser>
        <c:ser>
          <c:idx val="5"/>
          <c:order val="5"/>
          <c:tx>
            <c:strRef>
              <c:f>'Figure 5'!$H$4</c:f>
              <c:strCache>
                <c:ptCount val="1"/>
                <c:pt idx="0">
                  <c:v>$110 - $150</c:v>
                </c:pt>
              </c:strCache>
            </c:strRef>
          </c:tx>
          <c:spPr>
            <a:solidFill>
              <a:srgbClr val="A28C84"/>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5'!$H$5:$H$8,'Figure 5'!$H$11:$H$25)</c:f>
              <c:numCache>
                <c:formatCode>0</c:formatCode>
                <c:ptCount val="19"/>
                <c:pt idx="0">
                  <c:v>241.65679999999998</c:v>
                </c:pt>
                <c:pt idx="1">
                  <c:v>313.28724999999997</c:v>
                </c:pt>
                <c:pt idx="2">
                  <c:v>157.89439999999999</c:v>
                </c:pt>
                <c:pt idx="3">
                  <c:v>171.59339999999997</c:v>
                </c:pt>
                <c:pt idx="4">
                  <c:v>524.93659000000002</c:v>
                </c:pt>
                <c:pt idx="5">
                  <c:v>451.53912000000003</c:v>
                </c:pt>
                <c:pt idx="6">
                  <c:v>792.22241999999994</c:v>
                </c:pt>
                <c:pt idx="7">
                  <c:v>829.05503999999996</c:v>
                </c:pt>
                <c:pt idx="8">
                  <c:v>1056.6925500000002</c:v>
                </c:pt>
                <c:pt idx="9">
                  <c:v>1257.94174</c:v>
                </c:pt>
                <c:pt idx="10">
                  <c:v>1155.90065</c:v>
                </c:pt>
                <c:pt idx="11">
                  <c:v>1060.23813</c:v>
                </c:pt>
                <c:pt idx="12">
                  <c:v>779.93491999999992</c:v>
                </c:pt>
                <c:pt idx="13">
                  <c:v>480.8982499999999</c:v>
                </c:pt>
                <c:pt idx="14">
                  <c:v>593.44329999999991</c:v>
                </c:pt>
                <c:pt idx="15">
                  <c:v>560.79926</c:v>
                </c:pt>
                <c:pt idx="16">
                  <c:v>617.89195999999993</c:v>
                </c:pt>
                <c:pt idx="17">
                  <c:v>650.52398000000005</c:v>
                </c:pt>
                <c:pt idx="18">
                  <c:v>841.26872000000003</c:v>
                </c:pt>
              </c:numCache>
            </c:numRef>
          </c:val>
          <c:extLst>
            <c:ext xmlns:c16="http://schemas.microsoft.com/office/drawing/2014/chart" uri="{C3380CC4-5D6E-409C-BE32-E72D297353CC}">
              <c16:uniqueId val="{00000005-7469-4940-9C57-99F97849C9B7}"/>
            </c:ext>
          </c:extLst>
        </c:ser>
        <c:ser>
          <c:idx val="6"/>
          <c:order val="6"/>
          <c:tx>
            <c:strRef>
              <c:f>'Figure 5'!$I$4</c:f>
              <c:strCache>
                <c:ptCount val="1"/>
                <c:pt idx="0">
                  <c:v>$150 - $300</c:v>
                </c:pt>
              </c:strCache>
            </c:strRef>
          </c:tx>
          <c:spPr>
            <a:solidFill>
              <a:srgbClr val="FBA927"/>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5'!$I$5:$I$8,'Figure 5'!$I$11:$I$25)</c:f>
              <c:numCache>
                <c:formatCode>0</c:formatCode>
                <c:ptCount val="19"/>
                <c:pt idx="0">
                  <c:v>2451.6486100000002</c:v>
                </c:pt>
                <c:pt idx="1">
                  <c:v>1720.1001900000001</c:v>
                </c:pt>
                <c:pt idx="2">
                  <c:v>1826.5804799999999</c:v>
                </c:pt>
                <c:pt idx="3">
                  <c:v>1989.22703</c:v>
                </c:pt>
                <c:pt idx="4">
                  <c:v>2182.6947500000001</c:v>
                </c:pt>
                <c:pt idx="5">
                  <c:v>2095.8562699999998</c:v>
                </c:pt>
                <c:pt idx="6">
                  <c:v>2704.3911499999999</c:v>
                </c:pt>
                <c:pt idx="7">
                  <c:v>2463.1129700000001</c:v>
                </c:pt>
                <c:pt idx="8">
                  <c:v>2648.2963799999998</c:v>
                </c:pt>
                <c:pt idx="9">
                  <c:v>2660.4493400000001</c:v>
                </c:pt>
                <c:pt idx="10">
                  <c:v>2085.5191500000001</c:v>
                </c:pt>
                <c:pt idx="11">
                  <c:v>1961.3525300000001</c:v>
                </c:pt>
                <c:pt idx="12">
                  <c:v>1776.4437700000003</c:v>
                </c:pt>
                <c:pt idx="13">
                  <c:v>1949.6883600000001</c:v>
                </c:pt>
                <c:pt idx="14">
                  <c:v>2329.5684700000002</c:v>
                </c:pt>
                <c:pt idx="15">
                  <c:v>2073.3036699999998</c:v>
                </c:pt>
                <c:pt idx="16">
                  <c:v>2341.6711</c:v>
                </c:pt>
                <c:pt idx="17">
                  <c:v>2511.33934</c:v>
                </c:pt>
                <c:pt idx="18">
                  <c:v>2742.7237300000002</c:v>
                </c:pt>
              </c:numCache>
            </c:numRef>
          </c:val>
          <c:extLst>
            <c:ext xmlns:c16="http://schemas.microsoft.com/office/drawing/2014/chart" uri="{C3380CC4-5D6E-409C-BE32-E72D297353CC}">
              <c16:uniqueId val="{00000006-7469-4940-9C57-99F97849C9B7}"/>
            </c:ext>
          </c:extLst>
        </c:ser>
        <c:ser>
          <c:idx val="7"/>
          <c:order val="7"/>
          <c:tx>
            <c:strRef>
              <c:f>'Figure 5'!$J$4</c:f>
              <c:strCache>
                <c:ptCount val="1"/>
                <c:pt idx="0">
                  <c:v>$300 - $500</c:v>
                </c:pt>
              </c:strCache>
            </c:strRef>
          </c:tx>
          <c:spPr>
            <a:solidFill>
              <a:srgbClr val="FDCC7B"/>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5'!$J$5:$J$8,'Figure 5'!$J$11:$J$25)</c:f>
              <c:numCache>
                <c:formatCode>0</c:formatCode>
                <c:ptCount val="19"/>
                <c:pt idx="0">
                  <c:v>1581.8944700000002</c:v>
                </c:pt>
                <c:pt idx="1">
                  <c:v>1047.0982300000001</c:v>
                </c:pt>
                <c:pt idx="2">
                  <c:v>1215.7191300000002</c:v>
                </c:pt>
                <c:pt idx="3">
                  <c:v>1530.72894</c:v>
                </c:pt>
                <c:pt idx="4">
                  <c:v>1259.4980500000001</c:v>
                </c:pt>
                <c:pt idx="5">
                  <c:v>1286.67626</c:v>
                </c:pt>
                <c:pt idx="6">
                  <c:v>1813.5662299999999</c:v>
                </c:pt>
                <c:pt idx="7">
                  <c:v>1966.6075099999998</c:v>
                </c:pt>
                <c:pt idx="8">
                  <c:v>1636.4801300000001</c:v>
                </c:pt>
                <c:pt idx="9">
                  <c:v>1182.30036</c:v>
                </c:pt>
                <c:pt idx="10">
                  <c:v>2165.1258200000002</c:v>
                </c:pt>
                <c:pt idx="11">
                  <c:v>1782.21443</c:v>
                </c:pt>
                <c:pt idx="12">
                  <c:v>1533.1406400000001</c:v>
                </c:pt>
                <c:pt idx="13">
                  <c:v>1739.9038800000001</c:v>
                </c:pt>
                <c:pt idx="14">
                  <c:v>2067.8477699999999</c:v>
                </c:pt>
                <c:pt idx="15">
                  <c:v>1875.9744499999999</c:v>
                </c:pt>
                <c:pt idx="16">
                  <c:v>1502.9700500000001</c:v>
                </c:pt>
                <c:pt idx="17">
                  <c:v>1537.92127</c:v>
                </c:pt>
                <c:pt idx="18">
                  <c:v>1480.3087799999998</c:v>
                </c:pt>
              </c:numCache>
            </c:numRef>
          </c:val>
          <c:extLst>
            <c:ext xmlns:c16="http://schemas.microsoft.com/office/drawing/2014/chart" uri="{C3380CC4-5D6E-409C-BE32-E72D297353CC}">
              <c16:uniqueId val="{00000007-7469-4940-9C57-99F97849C9B7}"/>
            </c:ext>
          </c:extLst>
        </c:ser>
        <c:ser>
          <c:idx val="8"/>
          <c:order val="8"/>
          <c:tx>
            <c:strRef>
              <c:f>'Figure 5'!$K$4</c:f>
              <c:strCache>
                <c:ptCount val="1"/>
                <c:pt idx="0">
                  <c:v>$500 - $5,000</c:v>
                </c:pt>
              </c:strCache>
            </c:strRef>
          </c:tx>
          <c:spPr>
            <a:solidFill>
              <a:srgbClr val="F2BEA6"/>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5'!$K$5:$K$8,'Figure 5'!$K$11:$K$25)</c:f>
              <c:numCache>
                <c:formatCode>0</c:formatCode>
                <c:ptCount val="19"/>
                <c:pt idx="0">
                  <c:v>1287.4405900000002</c:v>
                </c:pt>
                <c:pt idx="1">
                  <c:v>1557.4319700000001</c:v>
                </c:pt>
                <c:pt idx="2">
                  <c:v>1456.7557400000001</c:v>
                </c:pt>
                <c:pt idx="3">
                  <c:v>1443.5924299999999</c:v>
                </c:pt>
                <c:pt idx="4">
                  <c:v>683.46938999999998</c:v>
                </c:pt>
                <c:pt idx="5">
                  <c:v>694.84459000000004</c:v>
                </c:pt>
                <c:pt idx="6">
                  <c:v>508.68169999999998</c:v>
                </c:pt>
                <c:pt idx="7">
                  <c:v>1641.10293</c:v>
                </c:pt>
                <c:pt idx="8">
                  <c:v>3344.78665</c:v>
                </c:pt>
                <c:pt idx="9">
                  <c:v>2031.8266900000001</c:v>
                </c:pt>
                <c:pt idx="10">
                  <c:v>1807.4031799999998</c:v>
                </c:pt>
                <c:pt idx="11">
                  <c:v>1635.65904</c:v>
                </c:pt>
                <c:pt idx="12">
                  <c:v>1554.1920600000001</c:v>
                </c:pt>
                <c:pt idx="13">
                  <c:v>1705.0131000000003</c:v>
                </c:pt>
                <c:pt idx="14">
                  <c:v>1710.7223100000001</c:v>
                </c:pt>
                <c:pt idx="15">
                  <c:v>1673.80222</c:v>
                </c:pt>
                <c:pt idx="16">
                  <c:v>1269.86661</c:v>
                </c:pt>
                <c:pt idx="17">
                  <c:v>1161.9042399999998</c:v>
                </c:pt>
                <c:pt idx="18">
                  <c:v>1283.9428400000002</c:v>
                </c:pt>
              </c:numCache>
            </c:numRef>
          </c:val>
          <c:extLst>
            <c:ext xmlns:c16="http://schemas.microsoft.com/office/drawing/2014/chart" uri="{C3380CC4-5D6E-409C-BE32-E72D297353CC}">
              <c16:uniqueId val="{00000008-7469-4940-9C57-99F97849C9B7}"/>
            </c:ext>
          </c:extLst>
        </c:ser>
        <c:ser>
          <c:idx val="9"/>
          <c:order val="9"/>
          <c:tx>
            <c:strRef>
              <c:f>'Figure 5'!$L$4</c:f>
              <c:strCache>
                <c:ptCount val="1"/>
                <c:pt idx="0">
                  <c:v>&gt;$5,000</c:v>
                </c:pt>
              </c:strCache>
            </c:strRef>
          </c:tx>
          <c:spPr>
            <a:solidFill>
              <a:srgbClr val="E0601F"/>
            </a:solidFill>
          </c:spPr>
          <c:invertIfNegative val="0"/>
          <c:cat>
            <c:multiLvlStrRef>
              <c:f>('Figure 5'!$A$5:$B$8,'Figure 5'!$A$11:$B$25)</c:f>
              <c:multiLvlStrCache>
                <c:ptCount val="19"/>
                <c:lvl>
                  <c:pt idx="0">
                    <c:v>Q1</c:v>
                  </c:pt>
                  <c:pt idx="1">
                    <c:v>Q2</c:v>
                  </c:pt>
                  <c:pt idx="2">
                    <c:v>Q3</c:v>
                  </c:pt>
                  <c:pt idx="3">
                    <c:v>Q4</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lvl>
                <c:lvl>
                  <c:pt idx="0">
                    <c:v>2020</c:v>
                  </c:pt>
                  <c:pt idx="6">
                    <c:v>2022</c:v>
                  </c:pt>
                  <c:pt idx="10">
                    <c:v>2023</c:v>
                  </c:pt>
                  <c:pt idx="14">
                    <c:v>2024</c:v>
                  </c:pt>
                  <c:pt idx="18">
                    <c:v>2025</c:v>
                  </c:pt>
                </c:lvl>
              </c:multiLvlStrCache>
            </c:multiLvlStrRef>
          </c:cat>
          <c:val>
            <c:numRef>
              <c:f>('Figure 5'!$L$5:$L$8,'Figure 5'!$L$11:$L$25)</c:f>
              <c:numCache>
                <c:formatCode>0</c:formatCode>
                <c:ptCount val="19"/>
                <c:pt idx="0">
                  <c:v>5856.2443499999999</c:v>
                </c:pt>
                <c:pt idx="1">
                  <c:v>6884.0040899999995</c:v>
                </c:pt>
                <c:pt idx="2">
                  <c:v>6161.4730499999987</c:v>
                </c:pt>
                <c:pt idx="3">
                  <c:v>5733.6529399999999</c:v>
                </c:pt>
                <c:pt idx="4">
                  <c:v>6295.4097299999994</c:v>
                </c:pt>
                <c:pt idx="5">
                  <c:v>7395.0381399999987</c:v>
                </c:pt>
                <c:pt idx="6">
                  <c:v>7498.2124899999999</c:v>
                </c:pt>
                <c:pt idx="7">
                  <c:v>6845.2389999999996</c:v>
                </c:pt>
                <c:pt idx="8">
                  <c:v>5631.7088700000004</c:v>
                </c:pt>
                <c:pt idx="9">
                  <c:v>6089.9119000000001</c:v>
                </c:pt>
                <c:pt idx="10">
                  <c:v>6242.27171</c:v>
                </c:pt>
                <c:pt idx="11">
                  <c:v>5392.1209500000004</c:v>
                </c:pt>
                <c:pt idx="12">
                  <c:v>5980.2738300000001</c:v>
                </c:pt>
                <c:pt idx="13">
                  <c:v>6124.1915899999995</c:v>
                </c:pt>
                <c:pt idx="14">
                  <c:v>6694.9531300000008</c:v>
                </c:pt>
                <c:pt idx="15">
                  <c:v>6314.9864000000007</c:v>
                </c:pt>
                <c:pt idx="16">
                  <c:v>6940.7446099999997</c:v>
                </c:pt>
                <c:pt idx="17">
                  <c:v>6740.1417499999998</c:v>
                </c:pt>
                <c:pt idx="18">
                  <c:v>8002.8800499999998</c:v>
                </c:pt>
              </c:numCache>
            </c:numRef>
          </c:val>
          <c:extLst>
            <c:ext xmlns:c16="http://schemas.microsoft.com/office/drawing/2014/chart" uri="{C3380CC4-5D6E-409C-BE32-E72D297353CC}">
              <c16:uniqueId val="{00000009-7469-4940-9C57-99F97849C9B7}"/>
            </c:ext>
          </c:extLst>
        </c:ser>
        <c:dLbls>
          <c:showLegendKey val="0"/>
          <c:showVal val="0"/>
          <c:showCatName val="0"/>
          <c:showSerName val="0"/>
          <c:showPercent val="0"/>
          <c:showBubbleSize val="0"/>
        </c:dLbls>
        <c:gapWidth val="25"/>
        <c:overlap val="100"/>
        <c:axId val="1017813952"/>
        <c:axId val="1017813624"/>
      </c:barChart>
      <c:catAx>
        <c:axId val="101781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solidFill>
                  <a:sysClr val="windowText" lastClr="000000"/>
                </a:solidFill>
              </a:defRPr>
            </a:pPr>
            <a:endParaRPr lang="en-US"/>
          </a:p>
        </c:txPr>
        <c:crossAx val="1017813624"/>
        <c:crosses val="autoZero"/>
        <c:auto val="0"/>
        <c:lblAlgn val="ctr"/>
        <c:lblOffset val="100"/>
        <c:noMultiLvlLbl val="0"/>
      </c:catAx>
      <c:valAx>
        <c:axId val="1017813624"/>
        <c:scaling>
          <c:orientation val="minMax"/>
        </c:scaling>
        <c:delete val="0"/>
        <c:axPos val="l"/>
        <c:majorGridlines>
          <c:spPr>
            <a:ln w="9525" cap="flat" cmpd="sng" algn="ctr">
              <a:solidFill>
                <a:sysClr val="window" lastClr="FFFFFF"/>
              </a:solidFill>
              <a:round/>
            </a:ln>
            <a:effectLst/>
          </c:spPr>
        </c:majorGridlines>
        <c:title>
          <c:tx>
            <c:rich>
              <a:bodyPr rot="-5400000" vert="horz"/>
              <a:lstStyle/>
              <a:p>
                <a:pPr>
                  <a:defRPr b="1">
                    <a:solidFill>
                      <a:schemeClr val="tx1"/>
                    </a:solidFill>
                  </a:defRPr>
                </a:pPr>
                <a:r>
                  <a:rPr lang="en-AU" b="1">
                    <a:solidFill>
                      <a:schemeClr val="tx1"/>
                    </a:solidFill>
                  </a:rPr>
                  <a:t>MW</a:t>
                </a:r>
              </a:p>
            </c:rich>
          </c:tx>
          <c:layout>
            <c:manualLayout>
              <c:xMode val="edge"/>
              <c:yMode val="edge"/>
              <c:x val="1.2736111111111113E-4"/>
              <c:y val="0.35575138888888891"/>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a:solidFill>
                  <a:sysClr val="windowText" lastClr="000000"/>
                </a:solidFill>
              </a:defRPr>
            </a:pPr>
            <a:endParaRPr lang="en-US"/>
          </a:p>
        </c:txPr>
        <c:crossAx val="1017813952"/>
        <c:crosses val="autoZero"/>
        <c:crossBetween val="between"/>
      </c:valAx>
      <c:spPr>
        <a:solidFill>
          <a:srgbClr val="F2F2F2"/>
        </a:solidFill>
      </c:spPr>
    </c:plotArea>
    <c:legend>
      <c:legendPos val="b"/>
      <c:layout>
        <c:manualLayout>
          <c:xMode val="edge"/>
          <c:yMode val="edge"/>
          <c:x val="6.4973472222222231E-2"/>
          <c:y val="0.91886666666666672"/>
          <c:w val="0.93148463284370742"/>
          <c:h val="7.5866027811295561E-2"/>
        </c:manualLayout>
      </c:layout>
      <c:overlay val="0"/>
      <c:txPr>
        <a:bodyPr/>
        <a:lstStyle/>
        <a:p>
          <a:pPr>
            <a:defRPr>
              <a:solidFill>
                <a:sysClr val="windowText" lastClr="000000"/>
              </a:solidFill>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lang="en-US" sz="1000" b="0" i="0" u="none" strike="noStrike" kern="1200" baseline="0">
          <a:solidFill>
            <a:schemeClr val="accent4"/>
          </a:solidFill>
          <a:latin typeface="Arial" panose="020B0604020202020204" pitchFamily="34" charset="0"/>
          <a:ea typeface="+mn-ea"/>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4472222222222"/>
          <c:y val="1.7940277777777777E-2"/>
          <c:w val="0.87685250000000003"/>
          <c:h val="0.85510254629629645"/>
        </c:manualLayout>
      </c:layout>
      <c:barChart>
        <c:barDir val="col"/>
        <c:grouping val="clustered"/>
        <c:varyColors val="0"/>
        <c:ser>
          <c:idx val="1"/>
          <c:order val="0"/>
          <c:tx>
            <c:strRef>
              <c:f>'Figure 6'!$A$6</c:f>
              <c:strCache>
                <c:ptCount val="1"/>
                <c:pt idx="0">
                  <c:v>Offers by price band Q1 2025 cf Q1 2024</c:v>
                </c:pt>
              </c:strCache>
            </c:strRef>
          </c:tx>
          <c:spPr>
            <a:solidFill>
              <a:schemeClr val="accent2"/>
            </a:solidFill>
            <a:ln>
              <a:noFill/>
            </a:ln>
            <a:effectLst/>
          </c:spPr>
          <c:invertIfNegative val="0"/>
          <c:dPt>
            <c:idx val="0"/>
            <c:invertIfNegative val="0"/>
            <c:bubble3D val="0"/>
            <c:spPr>
              <a:solidFill>
                <a:srgbClr val="2F3F51"/>
              </a:solidFill>
              <a:ln>
                <a:noFill/>
              </a:ln>
              <a:effectLst/>
            </c:spPr>
            <c:extLst>
              <c:ext xmlns:c16="http://schemas.microsoft.com/office/drawing/2014/chart" uri="{C3380CC4-5D6E-409C-BE32-E72D297353CC}">
                <c16:uniqueId val="{00000001-CC5C-4C35-8C04-53599A9DEA83}"/>
              </c:ext>
            </c:extLst>
          </c:dPt>
          <c:dPt>
            <c:idx val="1"/>
            <c:invertIfNegative val="0"/>
            <c:bubble3D val="0"/>
            <c:spPr>
              <a:solidFill>
                <a:srgbClr val="89B3CE"/>
              </a:solidFill>
              <a:ln>
                <a:noFill/>
              </a:ln>
              <a:effectLst/>
            </c:spPr>
            <c:extLst>
              <c:ext xmlns:c16="http://schemas.microsoft.com/office/drawing/2014/chart" uri="{C3380CC4-5D6E-409C-BE32-E72D297353CC}">
                <c16:uniqueId val="{00000003-CC5C-4C35-8C04-53599A9DEA83}"/>
              </c:ext>
            </c:extLst>
          </c:dPt>
          <c:dPt>
            <c:idx val="2"/>
            <c:invertIfNegative val="0"/>
            <c:bubble3D val="0"/>
            <c:spPr>
              <a:solidFill>
                <a:srgbClr val="5F9E88"/>
              </a:solidFill>
              <a:ln>
                <a:noFill/>
              </a:ln>
              <a:effectLst/>
            </c:spPr>
            <c:extLst>
              <c:ext xmlns:c16="http://schemas.microsoft.com/office/drawing/2014/chart" uri="{C3380CC4-5D6E-409C-BE32-E72D297353CC}">
                <c16:uniqueId val="{00000005-CC5C-4C35-8C04-53599A9DEA83}"/>
              </c:ext>
            </c:extLst>
          </c:dPt>
          <c:dPt>
            <c:idx val="3"/>
            <c:invertIfNegative val="0"/>
            <c:bubble3D val="0"/>
            <c:spPr>
              <a:solidFill>
                <a:srgbClr val="B9D5CB"/>
              </a:solidFill>
              <a:ln>
                <a:noFill/>
              </a:ln>
              <a:effectLst/>
            </c:spPr>
            <c:extLst>
              <c:ext xmlns:c16="http://schemas.microsoft.com/office/drawing/2014/chart" uri="{C3380CC4-5D6E-409C-BE32-E72D297353CC}">
                <c16:uniqueId val="{00000007-CC5C-4C35-8C04-53599A9DEA83}"/>
              </c:ext>
            </c:extLst>
          </c:dPt>
          <c:dPt>
            <c:idx val="4"/>
            <c:invertIfNegative val="0"/>
            <c:bubble3D val="0"/>
            <c:spPr>
              <a:solidFill>
                <a:schemeClr val="tx1"/>
              </a:solidFill>
              <a:ln>
                <a:noFill/>
              </a:ln>
              <a:effectLst/>
            </c:spPr>
            <c:extLst>
              <c:ext xmlns:c16="http://schemas.microsoft.com/office/drawing/2014/chart" uri="{C3380CC4-5D6E-409C-BE32-E72D297353CC}">
                <c16:uniqueId val="{00000009-CC5C-4C35-8C04-53599A9DEA83}"/>
              </c:ext>
            </c:extLst>
          </c:dPt>
          <c:dPt>
            <c:idx val="5"/>
            <c:invertIfNegative val="0"/>
            <c:bubble3D val="0"/>
            <c:spPr>
              <a:solidFill>
                <a:srgbClr val="9D887F"/>
              </a:solidFill>
              <a:ln>
                <a:noFill/>
              </a:ln>
              <a:effectLst/>
            </c:spPr>
            <c:extLst>
              <c:ext xmlns:c16="http://schemas.microsoft.com/office/drawing/2014/chart" uri="{C3380CC4-5D6E-409C-BE32-E72D297353CC}">
                <c16:uniqueId val="{0000000B-CC5C-4C35-8C04-53599A9DEA83}"/>
              </c:ext>
            </c:extLst>
          </c:dPt>
          <c:dPt>
            <c:idx val="6"/>
            <c:invertIfNegative val="0"/>
            <c:bubble3D val="0"/>
            <c:spPr>
              <a:solidFill>
                <a:srgbClr val="FBA927"/>
              </a:solidFill>
              <a:ln>
                <a:noFill/>
              </a:ln>
              <a:effectLst/>
            </c:spPr>
            <c:extLst>
              <c:ext xmlns:c16="http://schemas.microsoft.com/office/drawing/2014/chart" uri="{C3380CC4-5D6E-409C-BE32-E72D297353CC}">
                <c16:uniqueId val="{0000000D-CC5C-4C35-8C04-53599A9DEA83}"/>
              </c:ext>
            </c:extLst>
          </c:dPt>
          <c:dPt>
            <c:idx val="7"/>
            <c:invertIfNegative val="0"/>
            <c:bubble3D val="0"/>
            <c:spPr>
              <a:solidFill>
                <a:srgbClr val="FDCC7B"/>
              </a:solidFill>
              <a:ln>
                <a:noFill/>
              </a:ln>
              <a:effectLst/>
            </c:spPr>
            <c:extLst>
              <c:ext xmlns:c16="http://schemas.microsoft.com/office/drawing/2014/chart" uri="{C3380CC4-5D6E-409C-BE32-E72D297353CC}">
                <c16:uniqueId val="{0000000F-CC5C-4C35-8C04-53599A9DEA83}"/>
              </c:ext>
            </c:extLst>
          </c:dPt>
          <c:dPt>
            <c:idx val="8"/>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11-CC5C-4C35-8C04-53599A9DEA83}"/>
              </c:ext>
            </c:extLst>
          </c:dPt>
          <c:dPt>
            <c:idx val="9"/>
            <c:invertIfNegative val="0"/>
            <c:bubble3D val="0"/>
            <c:spPr>
              <a:solidFill>
                <a:srgbClr val="E06026"/>
              </a:solidFill>
              <a:ln>
                <a:noFill/>
              </a:ln>
              <a:effectLst/>
            </c:spPr>
            <c:extLst>
              <c:ext xmlns:c16="http://schemas.microsoft.com/office/drawing/2014/chart" uri="{C3380CC4-5D6E-409C-BE32-E72D297353CC}">
                <c16:uniqueId val="{00000013-CC5C-4C35-8C04-53599A9DEA83}"/>
              </c:ext>
            </c:extLst>
          </c:dPt>
          <c:cat>
            <c:strRef>
              <c:f>'Figure 6'!$B$4:$K$4</c:f>
              <c:strCache>
                <c:ptCount val="10"/>
                <c:pt idx="0">
                  <c:v>&lt;$0</c:v>
                </c:pt>
                <c:pt idx="1">
                  <c:v>$0 - $50</c:v>
                </c:pt>
                <c:pt idx="2">
                  <c:v>$50 - $70</c:v>
                </c:pt>
                <c:pt idx="3">
                  <c:v>$70 - $90</c:v>
                </c:pt>
                <c:pt idx="4">
                  <c:v>$90 - $110</c:v>
                </c:pt>
                <c:pt idx="5">
                  <c:v>$110 - $150</c:v>
                </c:pt>
                <c:pt idx="6">
                  <c:v>$150 - $300</c:v>
                </c:pt>
                <c:pt idx="7">
                  <c:v>$300 - $500</c:v>
                </c:pt>
                <c:pt idx="8">
                  <c:v>$500 - $5,000</c:v>
                </c:pt>
                <c:pt idx="9">
                  <c:v>&gt;$5,000</c:v>
                </c:pt>
              </c:strCache>
            </c:strRef>
          </c:cat>
          <c:val>
            <c:numRef>
              <c:f>'Figure 6'!$B$6:$K$6</c:f>
              <c:numCache>
                <c:formatCode>0</c:formatCode>
                <c:ptCount val="10"/>
                <c:pt idx="0">
                  <c:v>894.8629600000022</c:v>
                </c:pt>
                <c:pt idx="1">
                  <c:v>-1336.6289500000003</c:v>
                </c:pt>
                <c:pt idx="2">
                  <c:v>-666.36064000000033</c:v>
                </c:pt>
                <c:pt idx="3">
                  <c:v>566.12585000000001</c:v>
                </c:pt>
                <c:pt idx="4">
                  <c:v>365.8797899999999</c:v>
                </c:pt>
                <c:pt idx="5">
                  <c:v>247.82542000000012</c:v>
                </c:pt>
                <c:pt idx="6">
                  <c:v>413.15526</c:v>
                </c:pt>
                <c:pt idx="7">
                  <c:v>-587.53899000000001</c:v>
                </c:pt>
                <c:pt idx="8">
                  <c:v>-426.77946999999995</c:v>
                </c:pt>
                <c:pt idx="9">
                  <c:v>1307.926919999999</c:v>
                </c:pt>
              </c:numCache>
            </c:numRef>
          </c:val>
          <c:extLst>
            <c:ext xmlns:c16="http://schemas.microsoft.com/office/drawing/2014/chart" uri="{C3380CC4-5D6E-409C-BE32-E72D297353CC}">
              <c16:uniqueId val="{00000014-D05D-41CC-B0AF-1AD9ADB80103}"/>
            </c:ext>
          </c:extLst>
        </c:ser>
        <c:dLbls>
          <c:showLegendKey val="0"/>
          <c:showVal val="0"/>
          <c:showCatName val="0"/>
          <c:showSerName val="0"/>
          <c:showPercent val="0"/>
          <c:showBubbleSize val="0"/>
        </c:dLbls>
        <c:gapWidth val="25"/>
        <c:axId val="811619448"/>
        <c:axId val="811611888"/>
      </c:barChart>
      <c:catAx>
        <c:axId val="811619448"/>
        <c:scaling>
          <c:orientation val="minMax"/>
        </c:scaling>
        <c:delete val="1"/>
        <c:axPos val="b"/>
        <c:numFmt formatCode="General" sourceLinked="1"/>
        <c:majorTickMark val="out"/>
        <c:minorTickMark val="none"/>
        <c:tickLblPos val="nextTo"/>
        <c:crossAx val="811611888"/>
        <c:crosses val="autoZero"/>
        <c:auto val="1"/>
        <c:lblAlgn val="ctr"/>
        <c:lblOffset val="100"/>
        <c:noMultiLvlLbl val="0"/>
      </c:catAx>
      <c:valAx>
        <c:axId val="81161188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AU" b="1">
                    <a:solidFill>
                      <a:schemeClr val="tx1"/>
                    </a:solidFill>
                    <a:latin typeface="Arial" panose="020B0604020202020204" pitchFamily="34" charset="0"/>
                    <a:cs typeface="Arial" panose="020B0604020202020204" pitchFamily="34" charset="0"/>
                  </a:rPr>
                  <a:t>MW</a:t>
                </a:r>
              </a:p>
            </c:rich>
          </c:tx>
          <c:layout>
            <c:manualLayout>
              <c:xMode val="edge"/>
              <c:yMode val="edge"/>
              <c:x val="0"/>
              <c:y val="0.426669212962962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811619448"/>
        <c:crosses val="autoZero"/>
        <c:crossBetween val="between"/>
      </c:valAx>
      <c:spPr>
        <a:solidFill>
          <a:srgbClr val="F2F2F2"/>
        </a:solidFill>
        <a:ln>
          <a:noFill/>
        </a:ln>
        <a:effectLst/>
      </c:spPr>
    </c:plotArea>
    <c:legend>
      <c:legendPos val="b"/>
      <c:layout>
        <c:manualLayout>
          <c:xMode val="edge"/>
          <c:yMode val="edge"/>
          <c:x val="0.13237249999999998"/>
          <c:y val="0.90114444444444453"/>
          <c:w val="0.8676275"/>
          <c:h val="9.5915740740740746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461527777777795E-2"/>
          <c:y val="1.9711574074074076E-2"/>
          <c:w val="0.88577902777777773"/>
          <c:h val="0.85716319444444444"/>
        </c:manualLayout>
      </c:layout>
      <c:barChart>
        <c:barDir val="col"/>
        <c:grouping val="clustered"/>
        <c:varyColors val="0"/>
        <c:ser>
          <c:idx val="0"/>
          <c:order val="0"/>
          <c:tx>
            <c:strRef>
              <c:f>'Figure 7'!$B$4</c:f>
              <c:strCache>
                <c:ptCount val="1"/>
                <c:pt idx="0">
                  <c:v>&lt;$0</c:v>
                </c:pt>
              </c:strCache>
            </c:strRef>
          </c:tx>
          <c:spPr>
            <a:solidFill>
              <a:srgbClr val="2F3F51"/>
            </a:solidFill>
          </c:spPr>
          <c:invertIfNegative val="0"/>
          <c:cat>
            <c:numRef>
              <c:f>'Figure 7'!$A$5</c:f>
              <c:numCache>
                <c:formatCode>m/d/yyyy</c:formatCode>
                <c:ptCount val="1"/>
                <c:pt idx="0">
                  <c:v>45658</c:v>
                </c:pt>
              </c:numCache>
            </c:numRef>
          </c:cat>
          <c:val>
            <c:numRef>
              <c:f>'Figure 7'!$B$5</c:f>
              <c:numCache>
                <c:formatCode>General</c:formatCode>
                <c:ptCount val="1"/>
                <c:pt idx="0">
                  <c:v>207.57999999999902</c:v>
                </c:pt>
              </c:numCache>
            </c:numRef>
          </c:val>
          <c:extLst>
            <c:ext xmlns:c16="http://schemas.microsoft.com/office/drawing/2014/chart" uri="{C3380CC4-5D6E-409C-BE32-E72D297353CC}">
              <c16:uniqueId val="{00000000-A14E-42EC-B9C1-81C3A426E58C}"/>
            </c:ext>
          </c:extLst>
        </c:ser>
        <c:ser>
          <c:idx val="1"/>
          <c:order val="1"/>
          <c:tx>
            <c:strRef>
              <c:f>'Figure 7'!$C$4</c:f>
              <c:strCache>
                <c:ptCount val="1"/>
                <c:pt idx="0">
                  <c:v>$0 - $50</c:v>
                </c:pt>
              </c:strCache>
            </c:strRef>
          </c:tx>
          <c:spPr>
            <a:solidFill>
              <a:srgbClr val="89B3CE"/>
            </a:solidFill>
          </c:spPr>
          <c:invertIfNegative val="0"/>
          <c:cat>
            <c:numRef>
              <c:f>'Figure 7'!$A$5</c:f>
              <c:numCache>
                <c:formatCode>m/d/yyyy</c:formatCode>
                <c:ptCount val="1"/>
                <c:pt idx="0">
                  <c:v>45658</c:v>
                </c:pt>
              </c:numCache>
            </c:numRef>
          </c:cat>
          <c:val>
            <c:numRef>
              <c:f>'Figure 7'!$C$5</c:f>
              <c:numCache>
                <c:formatCode>General</c:formatCode>
                <c:ptCount val="1"/>
                <c:pt idx="0">
                  <c:v>-903.45999999999992</c:v>
                </c:pt>
              </c:numCache>
            </c:numRef>
          </c:val>
          <c:extLst>
            <c:ext xmlns:c16="http://schemas.microsoft.com/office/drawing/2014/chart" uri="{C3380CC4-5D6E-409C-BE32-E72D297353CC}">
              <c16:uniqueId val="{00000001-A14E-42EC-B9C1-81C3A426E58C}"/>
            </c:ext>
          </c:extLst>
        </c:ser>
        <c:ser>
          <c:idx val="2"/>
          <c:order val="2"/>
          <c:tx>
            <c:strRef>
              <c:f>'Figure 7'!$D$4</c:f>
              <c:strCache>
                <c:ptCount val="1"/>
                <c:pt idx="0">
                  <c:v>$50 - $70</c:v>
                </c:pt>
              </c:strCache>
            </c:strRef>
          </c:tx>
          <c:spPr>
            <a:solidFill>
              <a:srgbClr val="5F9E88"/>
            </a:solidFill>
          </c:spPr>
          <c:invertIfNegative val="0"/>
          <c:cat>
            <c:numRef>
              <c:f>'Figure 7'!$A$5</c:f>
              <c:numCache>
                <c:formatCode>m/d/yyyy</c:formatCode>
                <c:ptCount val="1"/>
                <c:pt idx="0">
                  <c:v>45658</c:v>
                </c:pt>
              </c:numCache>
            </c:numRef>
          </c:cat>
          <c:val>
            <c:numRef>
              <c:f>'Figure 7'!$D$5</c:f>
              <c:numCache>
                <c:formatCode>General</c:formatCode>
                <c:ptCount val="1"/>
                <c:pt idx="0">
                  <c:v>-255.14</c:v>
                </c:pt>
              </c:numCache>
            </c:numRef>
          </c:val>
          <c:extLst>
            <c:ext xmlns:c16="http://schemas.microsoft.com/office/drawing/2014/chart" uri="{C3380CC4-5D6E-409C-BE32-E72D297353CC}">
              <c16:uniqueId val="{00000002-A14E-42EC-B9C1-81C3A426E58C}"/>
            </c:ext>
          </c:extLst>
        </c:ser>
        <c:ser>
          <c:idx val="3"/>
          <c:order val="3"/>
          <c:tx>
            <c:strRef>
              <c:f>'Figure 7'!$E$4</c:f>
              <c:strCache>
                <c:ptCount val="1"/>
                <c:pt idx="0">
                  <c:v>$70 - $90</c:v>
                </c:pt>
              </c:strCache>
            </c:strRef>
          </c:tx>
          <c:spPr>
            <a:solidFill>
              <a:srgbClr val="B9D5CB"/>
            </a:solidFill>
          </c:spPr>
          <c:invertIfNegative val="0"/>
          <c:cat>
            <c:numRef>
              <c:f>'Figure 7'!$A$5</c:f>
              <c:numCache>
                <c:formatCode>m/d/yyyy</c:formatCode>
                <c:ptCount val="1"/>
                <c:pt idx="0">
                  <c:v>45658</c:v>
                </c:pt>
              </c:numCache>
            </c:numRef>
          </c:cat>
          <c:val>
            <c:numRef>
              <c:f>'Figure 7'!$E$5</c:f>
              <c:numCache>
                <c:formatCode>General</c:formatCode>
                <c:ptCount val="1"/>
                <c:pt idx="0">
                  <c:v>345.05999999999995</c:v>
                </c:pt>
              </c:numCache>
            </c:numRef>
          </c:val>
          <c:extLst>
            <c:ext xmlns:c16="http://schemas.microsoft.com/office/drawing/2014/chart" uri="{C3380CC4-5D6E-409C-BE32-E72D297353CC}">
              <c16:uniqueId val="{00000003-A14E-42EC-B9C1-81C3A426E58C}"/>
            </c:ext>
          </c:extLst>
        </c:ser>
        <c:ser>
          <c:idx val="4"/>
          <c:order val="4"/>
          <c:tx>
            <c:strRef>
              <c:f>'Figure 7'!$F$4</c:f>
              <c:strCache>
                <c:ptCount val="1"/>
                <c:pt idx="0">
                  <c:v>$90 - $110</c:v>
                </c:pt>
              </c:strCache>
            </c:strRef>
          </c:tx>
          <c:spPr>
            <a:solidFill>
              <a:srgbClr val="554741"/>
            </a:solidFill>
          </c:spPr>
          <c:invertIfNegative val="0"/>
          <c:cat>
            <c:numRef>
              <c:f>'Figure 7'!$A$5</c:f>
              <c:numCache>
                <c:formatCode>m/d/yyyy</c:formatCode>
                <c:ptCount val="1"/>
                <c:pt idx="0">
                  <c:v>45658</c:v>
                </c:pt>
              </c:numCache>
            </c:numRef>
          </c:cat>
          <c:val>
            <c:numRef>
              <c:f>'Figure 7'!$F$5</c:f>
              <c:numCache>
                <c:formatCode>General</c:formatCode>
                <c:ptCount val="1"/>
                <c:pt idx="0">
                  <c:v>494.1</c:v>
                </c:pt>
              </c:numCache>
            </c:numRef>
          </c:val>
          <c:extLst>
            <c:ext xmlns:c16="http://schemas.microsoft.com/office/drawing/2014/chart" uri="{C3380CC4-5D6E-409C-BE32-E72D297353CC}">
              <c16:uniqueId val="{00000004-A14E-42EC-B9C1-81C3A426E58C}"/>
            </c:ext>
          </c:extLst>
        </c:ser>
        <c:ser>
          <c:idx val="5"/>
          <c:order val="5"/>
          <c:tx>
            <c:strRef>
              <c:f>'Figure 7'!$G$4</c:f>
              <c:strCache>
                <c:ptCount val="1"/>
                <c:pt idx="0">
                  <c:v>$110 - $150</c:v>
                </c:pt>
              </c:strCache>
            </c:strRef>
          </c:tx>
          <c:spPr>
            <a:solidFill>
              <a:srgbClr val="9D887F"/>
            </a:solidFill>
          </c:spPr>
          <c:invertIfNegative val="0"/>
          <c:cat>
            <c:numRef>
              <c:f>'Figure 7'!$A$5</c:f>
              <c:numCache>
                <c:formatCode>m/d/yyyy</c:formatCode>
                <c:ptCount val="1"/>
                <c:pt idx="0">
                  <c:v>45658</c:v>
                </c:pt>
              </c:numCache>
            </c:numRef>
          </c:cat>
          <c:val>
            <c:numRef>
              <c:f>'Figure 7'!$G$5</c:f>
              <c:numCache>
                <c:formatCode>General</c:formatCode>
                <c:ptCount val="1"/>
                <c:pt idx="0">
                  <c:v>-74.75</c:v>
                </c:pt>
              </c:numCache>
            </c:numRef>
          </c:val>
          <c:extLst>
            <c:ext xmlns:c16="http://schemas.microsoft.com/office/drawing/2014/chart" uri="{C3380CC4-5D6E-409C-BE32-E72D297353CC}">
              <c16:uniqueId val="{00000005-A14E-42EC-B9C1-81C3A426E58C}"/>
            </c:ext>
          </c:extLst>
        </c:ser>
        <c:ser>
          <c:idx val="6"/>
          <c:order val="6"/>
          <c:tx>
            <c:strRef>
              <c:f>'Figure 7'!$H$4</c:f>
              <c:strCache>
                <c:ptCount val="1"/>
                <c:pt idx="0">
                  <c:v>$150 - $300</c:v>
                </c:pt>
              </c:strCache>
            </c:strRef>
          </c:tx>
          <c:spPr>
            <a:solidFill>
              <a:schemeClr val="accent4"/>
            </a:solidFill>
          </c:spPr>
          <c:invertIfNegative val="0"/>
          <c:cat>
            <c:numRef>
              <c:f>'Figure 7'!$A$5</c:f>
              <c:numCache>
                <c:formatCode>m/d/yyyy</c:formatCode>
                <c:ptCount val="1"/>
                <c:pt idx="0">
                  <c:v>45658</c:v>
                </c:pt>
              </c:numCache>
            </c:numRef>
          </c:cat>
          <c:val>
            <c:numRef>
              <c:f>'Figure 7'!$H$5</c:f>
              <c:numCache>
                <c:formatCode>General</c:formatCode>
                <c:ptCount val="1"/>
                <c:pt idx="0">
                  <c:v>-85.169999999999959</c:v>
                </c:pt>
              </c:numCache>
            </c:numRef>
          </c:val>
          <c:extLst>
            <c:ext xmlns:c16="http://schemas.microsoft.com/office/drawing/2014/chart" uri="{C3380CC4-5D6E-409C-BE32-E72D297353CC}">
              <c16:uniqueId val="{00000006-A14E-42EC-B9C1-81C3A426E58C}"/>
            </c:ext>
          </c:extLst>
        </c:ser>
        <c:ser>
          <c:idx val="7"/>
          <c:order val="7"/>
          <c:tx>
            <c:strRef>
              <c:f>'Figure 7'!$I$4</c:f>
              <c:strCache>
                <c:ptCount val="1"/>
                <c:pt idx="0">
                  <c:v>$300 - $500</c:v>
                </c:pt>
              </c:strCache>
            </c:strRef>
          </c:tx>
          <c:spPr>
            <a:solidFill>
              <a:srgbClr val="FDCC7B"/>
            </a:solidFill>
          </c:spPr>
          <c:invertIfNegative val="0"/>
          <c:cat>
            <c:numRef>
              <c:f>'Figure 7'!$A$5</c:f>
              <c:numCache>
                <c:formatCode>m/d/yyyy</c:formatCode>
                <c:ptCount val="1"/>
                <c:pt idx="0">
                  <c:v>45658</c:v>
                </c:pt>
              </c:numCache>
            </c:numRef>
          </c:cat>
          <c:val>
            <c:numRef>
              <c:f>'Figure 7'!$I$5</c:f>
              <c:numCache>
                <c:formatCode>General</c:formatCode>
                <c:ptCount val="1"/>
                <c:pt idx="0">
                  <c:v>-600.04000000000008</c:v>
                </c:pt>
              </c:numCache>
            </c:numRef>
          </c:val>
          <c:extLst>
            <c:ext xmlns:c16="http://schemas.microsoft.com/office/drawing/2014/chart" uri="{C3380CC4-5D6E-409C-BE32-E72D297353CC}">
              <c16:uniqueId val="{00000007-A14E-42EC-B9C1-81C3A426E58C}"/>
            </c:ext>
          </c:extLst>
        </c:ser>
        <c:ser>
          <c:idx val="8"/>
          <c:order val="8"/>
          <c:tx>
            <c:strRef>
              <c:f>'Figure 7'!$J$4</c:f>
              <c:strCache>
                <c:ptCount val="1"/>
                <c:pt idx="0">
                  <c:v>$500 - $5,000</c:v>
                </c:pt>
              </c:strCache>
            </c:strRef>
          </c:tx>
          <c:spPr>
            <a:solidFill>
              <a:schemeClr val="accent2">
                <a:lumMod val="40000"/>
                <a:lumOff val="60000"/>
              </a:schemeClr>
            </a:solidFill>
          </c:spPr>
          <c:invertIfNegative val="0"/>
          <c:cat>
            <c:numRef>
              <c:f>'Figure 7'!$A$5</c:f>
              <c:numCache>
                <c:formatCode>m/d/yyyy</c:formatCode>
                <c:ptCount val="1"/>
                <c:pt idx="0">
                  <c:v>45658</c:v>
                </c:pt>
              </c:numCache>
            </c:numRef>
          </c:cat>
          <c:val>
            <c:numRef>
              <c:f>'Figure 7'!$J$5</c:f>
              <c:numCache>
                <c:formatCode>General</c:formatCode>
                <c:ptCount val="1"/>
                <c:pt idx="0">
                  <c:v>77.87</c:v>
                </c:pt>
              </c:numCache>
            </c:numRef>
          </c:val>
          <c:extLst>
            <c:ext xmlns:c16="http://schemas.microsoft.com/office/drawing/2014/chart" uri="{C3380CC4-5D6E-409C-BE32-E72D297353CC}">
              <c16:uniqueId val="{00000008-A14E-42EC-B9C1-81C3A426E58C}"/>
            </c:ext>
          </c:extLst>
        </c:ser>
        <c:ser>
          <c:idx val="9"/>
          <c:order val="9"/>
          <c:tx>
            <c:strRef>
              <c:f>'Figure 7'!$K$4</c:f>
              <c:strCache>
                <c:ptCount val="1"/>
                <c:pt idx="0">
                  <c:v>&gt;$5,000</c:v>
                </c:pt>
              </c:strCache>
            </c:strRef>
          </c:tx>
          <c:spPr>
            <a:solidFill>
              <a:srgbClr val="E06026"/>
            </a:solidFill>
          </c:spPr>
          <c:invertIfNegative val="0"/>
          <c:cat>
            <c:numRef>
              <c:f>'Figure 7'!$A$5</c:f>
              <c:numCache>
                <c:formatCode>m/d/yyyy</c:formatCode>
                <c:ptCount val="1"/>
                <c:pt idx="0">
                  <c:v>45658</c:v>
                </c:pt>
              </c:numCache>
            </c:numRef>
          </c:cat>
          <c:val>
            <c:numRef>
              <c:f>'Figure 7'!$K$5</c:f>
              <c:numCache>
                <c:formatCode>General</c:formatCode>
                <c:ptCount val="1"/>
                <c:pt idx="0">
                  <c:v>452.69000000000005</c:v>
                </c:pt>
              </c:numCache>
            </c:numRef>
          </c:val>
          <c:extLst>
            <c:ext xmlns:c16="http://schemas.microsoft.com/office/drawing/2014/chart" uri="{C3380CC4-5D6E-409C-BE32-E72D297353CC}">
              <c16:uniqueId val="{00000000-01FC-4D73-AA54-36C2083DD388}"/>
            </c:ext>
          </c:extLst>
        </c:ser>
        <c:dLbls>
          <c:showLegendKey val="0"/>
          <c:showVal val="0"/>
          <c:showCatName val="0"/>
          <c:showSerName val="0"/>
          <c:showPercent val="0"/>
          <c:showBubbleSize val="0"/>
        </c:dLbls>
        <c:gapWidth val="27"/>
        <c:overlap val="-12"/>
        <c:axId val="873654152"/>
        <c:axId val="873656776"/>
      </c:barChart>
      <c:dateAx>
        <c:axId val="873654152"/>
        <c:scaling>
          <c:orientation val="minMax"/>
        </c:scaling>
        <c:delete val="1"/>
        <c:axPos val="b"/>
        <c:numFmt formatCode="m/d/yyyy" sourceLinked="1"/>
        <c:majorTickMark val="out"/>
        <c:minorTickMark val="none"/>
        <c:tickLblPos val="nextTo"/>
        <c:crossAx val="873656776"/>
        <c:crosses val="autoZero"/>
        <c:auto val="1"/>
        <c:lblOffset val="100"/>
        <c:baseTimeUnit val="days"/>
      </c:dateAx>
      <c:valAx>
        <c:axId val="873656776"/>
        <c:scaling>
          <c:orientation val="minMax"/>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1000" b="1"/>
                  <a:t>MW</a:t>
                </a:r>
              </a:p>
            </c:rich>
          </c:tx>
          <c:layout>
            <c:manualLayout>
              <c:xMode val="edge"/>
              <c:yMode val="edge"/>
              <c:x val="2.6212731836901157E-4"/>
              <c:y val="0.38872962913534115"/>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873654152"/>
        <c:crosses val="autoZero"/>
        <c:crossBetween val="between"/>
      </c:valAx>
      <c:spPr>
        <a:solidFill>
          <a:srgbClr val="E6E6E4"/>
        </a:solidFill>
      </c:spPr>
    </c:plotArea>
    <c:legend>
      <c:legendPos val="b"/>
      <c:layout>
        <c:manualLayout>
          <c:xMode val="edge"/>
          <c:yMode val="edge"/>
          <c:x val="0.10186972222222222"/>
          <c:y val="0.89362361111111122"/>
          <c:w val="0.89813027777777776"/>
          <c:h val="0.1063763888888889"/>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461527777777795E-2"/>
          <c:y val="1.9711574074074076E-2"/>
          <c:w val="0.90053847222222227"/>
          <c:h val="0.85716319444444444"/>
        </c:manualLayout>
      </c:layout>
      <c:barChart>
        <c:barDir val="col"/>
        <c:grouping val="clustered"/>
        <c:varyColors val="0"/>
        <c:ser>
          <c:idx val="0"/>
          <c:order val="0"/>
          <c:tx>
            <c:strRef>
              <c:f>'Figure 8'!$B$4</c:f>
              <c:strCache>
                <c:ptCount val="1"/>
                <c:pt idx="0">
                  <c:v>&lt;$0</c:v>
                </c:pt>
              </c:strCache>
            </c:strRef>
          </c:tx>
          <c:spPr>
            <a:solidFill>
              <a:srgbClr val="2F3F51"/>
            </a:solidFill>
          </c:spPr>
          <c:invertIfNegative val="0"/>
          <c:cat>
            <c:numRef>
              <c:f>'Figure 8'!$A$5</c:f>
              <c:numCache>
                <c:formatCode>m/d/yyyy</c:formatCode>
                <c:ptCount val="1"/>
                <c:pt idx="0">
                  <c:v>45658</c:v>
                </c:pt>
              </c:numCache>
            </c:numRef>
          </c:cat>
          <c:val>
            <c:numRef>
              <c:f>'Figure 8'!$B$5</c:f>
              <c:numCache>
                <c:formatCode>General</c:formatCode>
                <c:ptCount val="1"/>
                <c:pt idx="0">
                  <c:v>-114.37</c:v>
                </c:pt>
              </c:numCache>
            </c:numRef>
          </c:val>
          <c:extLst>
            <c:ext xmlns:c16="http://schemas.microsoft.com/office/drawing/2014/chart" uri="{C3380CC4-5D6E-409C-BE32-E72D297353CC}">
              <c16:uniqueId val="{00000000-1885-4110-BCDD-1DB9A207BF90}"/>
            </c:ext>
          </c:extLst>
        </c:ser>
        <c:ser>
          <c:idx val="1"/>
          <c:order val="1"/>
          <c:tx>
            <c:strRef>
              <c:f>'Figure 8'!$C$4</c:f>
              <c:strCache>
                <c:ptCount val="1"/>
                <c:pt idx="0">
                  <c:v>$0 - $50</c:v>
                </c:pt>
              </c:strCache>
            </c:strRef>
          </c:tx>
          <c:spPr>
            <a:solidFill>
              <a:srgbClr val="89B3CE"/>
            </a:solidFill>
          </c:spPr>
          <c:invertIfNegative val="0"/>
          <c:cat>
            <c:numRef>
              <c:f>'Figure 8'!$A$5</c:f>
              <c:numCache>
                <c:formatCode>m/d/yyyy</c:formatCode>
                <c:ptCount val="1"/>
                <c:pt idx="0">
                  <c:v>45658</c:v>
                </c:pt>
              </c:numCache>
            </c:numRef>
          </c:cat>
          <c:val>
            <c:numRef>
              <c:f>'Figure 8'!$C$5</c:f>
              <c:numCache>
                <c:formatCode>General</c:formatCode>
                <c:ptCount val="1"/>
                <c:pt idx="0">
                  <c:v>13.110000000000003</c:v>
                </c:pt>
              </c:numCache>
            </c:numRef>
          </c:val>
          <c:extLst>
            <c:ext xmlns:c16="http://schemas.microsoft.com/office/drawing/2014/chart" uri="{C3380CC4-5D6E-409C-BE32-E72D297353CC}">
              <c16:uniqueId val="{00000001-1885-4110-BCDD-1DB9A207BF90}"/>
            </c:ext>
          </c:extLst>
        </c:ser>
        <c:ser>
          <c:idx val="2"/>
          <c:order val="2"/>
          <c:tx>
            <c:strRef>
              <c:f>'Figure 8'!$D$4</c:f>
              <c:strCache>
                <c:ptCount val="1"/>
                <c:pt idx="0">
                  <c:v>$50 - $70</c:v>
                </c:pt>
              </c:strCache>
            </c:strRef>
          </c:tx>
          <c:spPr>
            <a:solidFill>
              <a:srgbClr val="5F9E88"/>
            </a:solidFill>
          </c:spPr>
          <c:invertIfNegative val="0"/>
          <c:cat>
            <c:numRef>
              <c:f>'Figure 8'!$A$5</c:f>
              <c:numCache>
                <c:formatCode>m/d/yyyy</c:formatCode>
                <c:ptCount val="1"/>
                <c:pt idx="0">
                  <c:v>45658</c:v>
                </c:pt>
              </c:numCache>
            </c:numRef>
          </c:cat>
          <c:val>
            <c:numRef>
              <c:f>'Figure 8'!$D$5</c:f>
              <c:numCache>
                <c:formatCode>General</c:formatCode>
                <c:ptCount val="1"/>
                <c:pt idx="0">
                  <c:v>-34.809999999999995</c:v>
                </c:pt>
              </c:numCache>
            </c:numRef>
          </c:val>
          <c:extLst>
            <c:ext xmlns:c16="http://schemas.microsoft.com/office/drawing/2014/chart" uri="{C3380CC4-5D6E-409C-BE32-E72D297353CC}">
              <c16:uniqueId val="{00000002-1885-4110-BCDD-1DB9A207BF90}"/>
            </c:ext>
          </c:extLst>
        </c:ser>
        <c:ser>
          <c:idx val="3"/>
          <c:order val="3"/>
          <c:tx>
            <c:strRef>
              <c:f>'Figure 8'!$E$4</c:f>
              <c:strCache>
                <c:ptCount val="1"/>
                <c:pt idx="0">
                  <c:v>$70 - $90</c:v>
                </c:pt>
              </c:strCache>
            </c:strRef>
          </c:tx>
          <c:spPr>
            <a:solidFill>
              <a:srgbClr val="B9D5CB"/>
            </a:solidFill>
          </c:spPr>
          <c:invertIfNegative val="0"/>
          <c:cat>
            <c:numRef>
              <c:f>'Figure 8'!$A$5</c:f>
              <c:numCache>
                <c:formatCode>m/d/yyyy</c:formatCode>
                <c:ptCount val="1"/>
                <c:pt idx="0">
                  <c:v>45658</c:v>
                </c:pt>
              </c:numCache>
            </c:numRef>
          </c:cat>
          <c:val>
            <c:numRef>
              <c:f>'Figure 8'!$E$5</c:f>
              <c:numCache>
                <c:formatCode>General</c:formatCode>
                <c:ptCount val="1"/>
                <c:pt idx="0">
                  <c:v>9.39</c:v>
                </c:pt>
              </c:numCache>
            </c:numRef>
          </c:val>
          <c:extLst>
            <c:ext xmlns:c16="http://schemas.microsoft.com/office/drawing/2014/chart" uri="{C3380CC4-5D6E-409C-BE32-E72D297353CC}">
              <c16:uniqueId val="{00000003-1885-4110-BCDD-1DB9A207BF90}"/>
            </c:ext>
          </c:extLst>
        </c:ser>
        <c:ser>
          <c:idx val="4"/>
          <c:order val="4"/>
          <c:tx>
            <c:strRef>
              <c:f>'Figure 8'!$F$4</c:f>
              <c:strCache>
                <c:ptCount val="1"/>
                <c:pt idx="0">
                  <c:v>$90 - $110</c:v>
                </c:pt>
              </c:strCache>
            </c:strRef>
          </c:tx>
          <c:spPr>
            <a:solidFill>
              <a:srgbClr val="554741"/>
            </a:solidFill>
          </c:spPr>
          <c:invertIfNegative val="0"/>
          <c:cat>
            <c:numRef>
              <c:f>'Figure 8'!$A$5</c:f>
              <c:numCache>
                <c:formatCode>m/d/yyyy</c:formatCode>
                <c:ptCount val="1"/>
                <c:pt idx="0">
                  <c:v>45658</c:v>
                </c:pt>
              </c:numCache>
            </c:numRef>
          </c:cat>
          <c:val>
            <c:numRef>
              <c:f>'Figure 8'!$F$5</c:f>
              <c:numCache>
                <c:formatCode>General</c:formatCode>
                <c:ptCount val="1"/>
                <c:pt idx="0">
                  <c:v>-14.230000000000004</c:v>
                </c:pt>
              </c:numCache>
            </c:numRef>
          </c:val>
          <c:extLst>
            <c:ext xmlns:c16="http://schemas.microsoft.com/office/drawing/2014/chart" uri="{C3380CC4-5D6E-409C-BE32-E72D297353CC}">
              <c16:uniqueId val="{00000004-1885-4110-BCDD-1DB9A207BF90}"/>
            </c:ext>
          </c:extLst>
        </c:ser>
        <c:ser>
          <c:idx val="5"/>
          <c:order val="5"/>
          <c:tx>
            <c:strRef>
              <c:f>'Figure 8'!$G$4</c:f>
              <c:strCache>
                <c:ptCount val="1"/>
                <c:pt idx="0">
                  <c:v>$110 - $150</c:v>
                </c:pt>
              </c:strCache>
            </c:strRef>
          </c:tx>
          <c:spPr>
            <a:solidFill>
              <a:srgbClr val="9D887F"/>
            </a:solidFill>
          </c:spPr>
          <c:invertIfNegative val="0"/>
          <c:cat>
            <c:numRef>
              <c:f>'Figure 8'!$A$5</c:f>
              <c:numCache>
                <c:formatCode>m/d/yyyy</c:formatCode>
                <c:ptCount val="1"/>
                <c:pt idx="0">
                  <c:v>45658</c:v>
                </c:pt>
              </c:numCache>
            </c:numRef>
          </c:cat>
          <c:val>
            <c:numRef>
              <c:f>'Figure 8'!$G$5</c:f>
              <c:numCache>
                <c:formatCode>General</c:formatCode>
                <c:ptCount val="1"/>
                <c:pt idx="0">
                  <c:v>70.930000000000007</c:v>
                </c:pt>
              </c:numCache>
            </c:numRef>
          </c:val>
          <c:extLst>
            <c:ext xmlns:c16="http://schemas.microsoft.com/office/drawing/2014/chart" uri="{C3380CC4-5D6E-409C-BE32-E72D297353CC}">
              <c16:uniqueId val="{00000005-1885-4110-BCDD-1DB9A207BF90}"/>
            </c:ext>
          </c:extLst>
        </c:ser>
        <c:ser>
          <c:idx val="6"/>
          <c:order val="6"/>
          <c:tx>
            <c:strRef>
              <c:f>'Figure 8'!$H$4</c:f>
              <c:strCache>
                <c:ptCount val="1"/>
                <c:pt idx="0">
                  <c:v>$150 - $300</c:v>
                </c:pt>
              </c:strCache>
            </c:strRef>
          </c:tx>
          <c:spPr>
            <a:solidFill>
              <a:schemeClr val="accent4"/>
            </a:solidFill>
          </c:spPr>
          <c:invertIfNegative val="0"/>
          <c:cat>
            <c:numRef>
              <c:f>'Figure 8'!$A$5</c:f>
              <c:numCache>
                <c:formatCode>m/d/yyyy</c:formatCode>
                <c:ptCount val="1"/>
                <c:pt idx="0">
                  <c:v>45658</c:v>
                </c:pt>
              </c:numCache>
            </c:numRef>
          </c:cat>
          <c:val>
            <c:numRef>
              <c:f>'Figure 8'!$H$5</c:f>
              <c:numCache>
                <c:formatCode>General</c:formatCode>
                <c:ptCount val="1"/>
                <c:pt idx="0">
                  <c:v>98.100000000000009</c:v>
                </c:pt>
              </c:numCache>
            </c:numRef>
          </c:val>
          <c:extLst>
            <c:ext xmlns:c16="http://schemas.microsoft.com/office/drawing/2014/chart" uri="{C3380CC4-5D6E-409C-BE32-E72D297353CC}">
              <c16:uniqueId val="{00000006-1885-4110-BCDD-1DB9A207BF90}"/>
            </c:ext>
          </c:extLst>
        </c:ser>
        <c:ser>
          <c:idx val="7"/>
          <c:order val="7"/>
          <c:tx>
            <c:strRef>
              <c:f>'Figure 8'!$I$4</c:f>
              <c:strCache>
                <c:ptCount val="1"/>
                <c:pt idx="0">
                  <c:v>$300 - $500</c:v>
                </c:pt>
              </c:strCache>
            </c:strRef>
          </c:tx>
          <c:spPr>
            <a:solidFill>
              <a:srgbClr val="FDCC7B"/>
            </a:solidFill>
          </c:spPr>
          <c:invertIfNegative val="0"/>
          <c:cat>
            <c:numRef>
              <c:f>'Figure 8'!$A$5</c:f>
              <c:numCache>
                <c:formatCode>m/d/yyyy</c:formatCode>
                <c:ptCount val="1"/>
                <c:pt idx="0">
                  <c:v>45658</c:v>
                </c:pt>
              </c:numCache>
            </c:numRef>
          </c:cat>
          <c:val>
            <c:numRef>
              <c:f>'Figure 8'!$I$5</c:f>
              <c:numCache>
                <c:formatCode>General</c:formatCode>
                <c:ptCount val="1"/>
                <c:pt idx="0">
                  <c:v>17.149999999999991</c:v>
                </c:pt>
              </c:numCache>
            </c:numRef>
          </c:val>
          <c:extLst>
            <c:ext xmlns:c16="http://schemas.microsoft.com/office/drawing/2014/chart" uri="{C3380CC4-5D6E-409C-BE32-E72D297353CC}">
              <c16:uniqueId val="{00000007-1885-4110-BCDD-1DB9A207BF90}"/>
            </c:ext>
          </c:extLst>
        </c:ser>
        <c:ser>
          <c:idx val="8"/>
          <c:order val="8"/>
          <c:tx>
            <c:strRef>
              <c:f>'Figure 8'!$J$4</c:f>
              <c:strCache>
                <c:ptCount val="1"/>
                <c:pt idx="0">
                  <c:v>$500 - $5,000</c:v>
                </c:pt>
              </c:strCache>
            </c:strRef>
          </c:tx>
          <c:spPr>
            <a:solidFill>
              <a:schemeClr val="accent2">
                <a:lumMod val="40000"/>
                <a:lumOff val="60000"/>
              </a:schemeClr>
            </a:solidFill>
          </c:spPr>
          <c:invertIfNegative val="0"/>
          <c:cat>
            <c:numRef>
              <c:f>'Figure 8'!$A$5</c:f>
              <c:numCache>
                <c:formatCode>m/d/yyyy</c:formatCode>
                <c:ptCount val="1"/>
                <c:pt idx="0">
                  <c:v>45658</c:v>
                </c:pt>
              </c:numCache>
            </c:numRef>
          </c:cat>
          <c:val>
            <c:numRef>
              <c:f>'Figure 8'!$J$5</c:f>
              <c:numCache>
                <c:formatCode>General</c:formatCode>
                <c:ptCount val="1"/>
                <c:pt idx="0">
                  <c:v>23.739999999999895</c:v>
                </c:pt>
              </c:numCache>
            </c:numRef>
          </c:val>
          <c:extLst>
            <c:ext xmlns:c16="http://schemas.microsoft.com/office/drawing/2014/chart" uri="{C3380CC4-5D6E-409C-BE32-E72D297353CC}">
              <c16:uniqueId val="{00000008-1885-4110-BCDD-1DB9A207BF90}"/>
            </c:ext>
          </c:extLst>
        </c:ser>
        <c:ser>
          <c:idx val="9"/>
          <c:order val="9"/>
          <c:tx>
            <c:strRef>
              <c:f>'Figure 8'!$K$4</c:f>
              <c:strCache>
                <c:ptCount val="1"/>
                <c:pt idx="0">
                  <c:v>&gt;$5,000</c:v>
                </c:pt>
              </c:strCache>
            </c:strRef>
          </c:tx>
          <c:spPr>
            <a:solidFill>
              <a:srgbClr val="E06026"/>
            </a:solidFill>
          </c:spPr>
          <c:invertIfNegative val="0"/>
          <c:cat>
            <c:numRef>
              <c:f>'Figure 8'!$A$5</c:f>
              <c:numCache>
                <c:formatCode>m/d/yyyy</c:formatCode>
                <c:ptCount val="1"/>
                <c:pt idx="0">
                  <c:v>45658</c:v>
                </c:pt>
              </c:numCache>
            </c:numRef>
          </c:cat>
          <c:val>
            <c:numRef>
              <c:f>'Figure 8'!$K$5</c:f>
              <c:numCache>
                <c:formatCode>General</c:formatCode>
                <c:ptCount val="1"/>
                <c:pt idx="0">
                  <c:v>191.30000000000018</c:v>
                </c:pt>
              </c:numCache>
            </c:numRef>
          </c:val>
          <c:extLst>
            <c:ext xmlns:c16="http://schemas.microsoft.com/office/drawing/2014/chart" uri="{C3380CC4-5D6E-409C-BE32-E72D297353CC}">
              <c16:uniqueId val="{0000000A-1885-4110-BCDD-1DB9A207BF90}"/>
            </c:ext>
          </c:extLst>
        </c:ser>
        <c:dLbls>
          <c:showLegendKey val="0"/>
          <c:showVal val="0"/>
          <c:showCatName val="0"/>
          <c:showSerName val="0"/>
          <c:showPercent val="0"/>
          <c:showBubbleSize val="0"/>
        </c:dLbls>
        <c:gapWidth val="27"/>
        <c:overlap val="-12"/>
        <c:axId val="873654152"/>
        <c:axId val="873656776"/>
      </c:barChart>
      <c:dateAx>
        <c:axId val="873654152"/>
        <c:scaling>
          <c:orientation val="minMax"/>
        </c:scaling>
        <c:delete val="1"/>
        <c:axPos val="b"/>
        <c:numFmt formatCode="m/d/yyyy" sourceLinked="1"/>
        <c:majorTickMark val="out"/>
        <c:minorTickMark val="none"/>
        <c:tickLblPos val="nextTo"/>
        <c:crossAx val="873656776"/>
        <c:crosses val="autoZero"/>
        <c:auto val="1"/>
        <c:lblOffset val="100"/>
        <c:baseTimeUnit val="days"/>
      </c:dateAx>
      <c:valAx>
        <c:axId val="87365677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AU" sz="1000" b="1">
                    <a:solidFill>
                      <a:schemeClr val="tx1"/>
                    </a:solidFill>
                  </a:rPr>
                  <a:t>MW</a:t>
                </a:r>
              </a:p>
            </c:rich>
          </c:tx>
          <c:layout>
            <c:manualLayout>
              <c:xMode val="edge"/>
              <c:yMode val="edge"/>
              <c:x val="2.6212731836901157E-4"/>
              <c:y val="0.38872962913534115"/>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873654152"/>
        <c:crosses val="autoZero"/>
        <c:crossBetween val="between"/>
      </c:valAx>
      <c:spPr>
        <a:solidFill>
          <a:srgbClr val="F2F2F2"/>
        </a:solidFill>
      </c:spPr>
    </c:plotArea>
    <c:legend>
      <c:legendPos val="b"/>
      <c:layout>
        <c:manualLayout>
          <c:xMode val="edge"/>
          <c:yMode val="edge"/>
          <c:x val="0.12480027777777777"/>
          <c:y val="0.89068379629629635"/>
          <c:w val="0.85756083333333333"/>
          <c:h val="0.106376388888888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045416666666672E-2"/>
          <c:y val="1.4772685185185186E-2"/>
          <c:w val="0.90519069444444444"/>
          <c:h val="0.92061018518518534"/>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404040"/>
              </a:solidFill>
              <a:ln>
                <a:noFill/>
              </a:ln>
              <a:effectLst/>
            </c:spPr>
            <c:extLst>
              <c:ext xmlns:c16="http://schemas.microsoft.com/office/drawing/2014/chart" uri="{C3380CC4-5D6E-409C-BE32-E72D297353CC}">
                <c16:uniqueId val="{00000001-4629-4930-B81F-CD64ECBBBEEC}"/>
              </c:ext>
            </c:extLst>
          </c:dPt>
          <c:dPt>
            <c:idx val="1"/>
            <c:invertIfNegative val="0"/>
            <c:bubble3D val="0"/>
            <c:spPr>
              <a:solidFill>
                <a:srgbClr val="A28C84"/>
              </a:solidFill>
              <a:ln>
                <a:noFill/>
              </a:ln>
              <a:effectLst/>
            </c:spPr>
            <c:extLst>
              <c:ext xmlns:c16="http://schemas.microsoft.com/office/drawing/2014/chart" uri="{C3380CC4-5D6E-409C-BE32-E72D297353CC}">
                <c16:uniqueId val="{00000003-4629-4930-B81F-CD64ECBBBEEC}"/>
              </c:ext>
            </c:extLst>
          </c:dPt>
          <c:dPt>
            <c:idx val="2"/>
            <c:invertIfNegative val="0"/>
            <c:bubble3D val="0"/>
            <c:spPr>
              <a:solidFill>
                <a:srgbClr val="006BA8"/>
              </a:solidFill>
              <a:ln>
                <a:noFill/>
              </a:ln>
              <a:effectLst/>
            </c:spPr>
            <c:extLst>
              <c:ext xmlns:c16="http://schemas.microsoft.com/office/drawing/2014/chart" uri="{C3380CC4-5D6E-409C-BE32-E72D297353CC}">
                <c16:uniqueId val="{00000005-4629-4930-B81F-CD64ECBBBEEC}"/>
              </c:ext>
            </c:extLst>
          </c:dPt>
          <c:dPt>
            <c:idx val="3"/>
            <c:invertIfNegative val="0"/>
            <c:bubble3D val="0"/>
            <c:spPr>
              <a:solidFill>
                <a:srgbClr val="89B3CE"/>
              </a:solidFill>
              <a:ln>
                <a:noFill/>
              </a:ln>
              <a:effectLst/>
            </c:spPr>
            <c:extLst>
              <c:ext xmlns:c16="http://schemas.microsoft.com/office/drawing/2014/chart" uri="{C3380CC4-5D6E-409C-BE32-E72D297353CC}">
                <c16:uniqueId val="{00000007-4629-4930-B81F-CD64ECBBBEEC}"/>
              </c:ext>
            </c:extLst>
          </c:dPt>
          <c:dPt>
            <c:idx val="4"/>
            <c:invertIfNegative val="0"/>
            <c:bubble3D val="0"/>
            <c:spPr>
              <a:solidFill>
                <a:srgbClr val="FFDD00"/>
              </a:solidFill>
              <a:ln>
                <a:noFill/>
              </a:ln>
              <a:effectLst/>
            </c:spPr>
            <c:extLst>
              <c:ext xmlns:c16="http://schemas.microsoft.com/office/drawing/2014/chart" uri="{C3380CC4-5D6E-409C-BE32-E72D297353CC}">
                <c16:uniqueId val="{00000009-4629-4930-B81F-CD64ECBBBEEC}"/>
              </c:ext>
            </c:extLst>
          </c:dPt>
          <c:dPt>
            <c:idx val="5"/>
            <c:invertIfNegative val="0"/>
            <c:bubble3D val="0"/>
            <c:spPr>
              <a:solidFill>
                <a:srgbClr val="5F9E88"/>
              </a:solidFill>
              <a:ln>
                <a:noFill/>
              </a:ln>
              <a:effectLst/>
            </c:spPr>
            <c:extLst>
              <c:ext xmlns:c16="http://schemas.microsoft.com/office/drawing/2014/chart" uri="{C3380CC4-5D6E-409C-BE32-E72D297353CC}">
                <c16:uniqueId val="{0000000B-4629-4930-B81F-CD64ECBBBEEC}"/>
              </c:ext>
            </c:extLst>
          </c:dPt>
          <c:dPt>
            <c:idx val="6"/>
            <c:invertIfNegative val="0"/>
            <c:bubble3D val="0"/>
            <c:spPr>
              <a:solidFill>
                <a:srgbClr val="E06026"/>
              </a:solidFill>
              <a:ln>
                <a:noFill/>
              </a:ln>
              <a:effectLst/>
            </c:spPr>
            <c:extLst>
              <c:ext xmlns:c16="http://schemas.microsoft.com/office/drawing/2014/chart" uri="{C3380CC4-5D6E-409C-BE32-E72D297353CC}">
                <c16:uniqueId val="{00000017-4629-4930-B81F-CD64ECBBBEEC}"/>
              </c:ext>
            </c:extLst>
          </c:dPt>
          <c:dPt>
            <c:idx val="7"/>
            <c:invertIfNegative val="0"/>
            <c:bubble3D val="0"/>
            <c:spPr>
              <a:solidFill>
                <a:srgbClr val="FF0000"/>
              </a:solidFill>
              <a:ln>
                <a:noFill/>
              </a:ln>
              <a:effectLst/>
            </c:spPr>
            <c:extLst>
              <c:ext xmlns:c16="http://schemas.microsoft.com/office/drawing/2014/chart" uri="{C3380CC4-5D6E-409C-BE32-E72D297353CC}">
                <c16:uniqueId val="{00000011-1AE2-4660-94BB-CCB129A274E8}"/>
              </c:ext>
            </c:extLst>
          </c:dPt>
          <c:dLbls>
            <c:delete val="1"/>
          </c:dLbls>
          <c:cat>
            <c:strRef>
              <c:f>('Figure 9'!$B$3:$H$3,'Figure 9'!$J$3)</c:f>
              <c:strCache>
                <c:ptCount val="8"/>
                <c:pt idx="0">
                  <c:v>Black coal</c:v>
                </c:pt>
                <c:pt idx="1">
                  <c:v>Brown coal</c:v>
                </c:pt>
                <c:pt idx="2">
                  <c:v>Gas</c:v>
                </c:pt>
                <c:pt idx="3">
                  <c:v>Hydro</c:v>
                </c:pt>
                <c:pt idx="4">
                  <c:v>Solar</c:v>
                </c:pt>
                <c:pt idx="5">
                  <c:v>Wind</c:v>
                </c:pt>
                <c:pt idx="6">
                  <c:v>Battery</c:v>
                </c:pt>
                <c:pt idx="7">
                  <c:v>Total</c:v>
                </c:pt>
              </c:strCache>
            </c:strRef>
          </c:cat>
          <c:val>
            <c:numRef>
              <c:f>('Figure 9'!$B$4:$H$4,'Figure 9'!$J$4)</c:f>
              <c:numCache>
                <c:formatCode>General</c:formatCode>
                <c:ptCount val="8"/>
                <c:pt idx="0">
                  <c:v>-343.22000000000116</c:v>
                </c:pt>
                <c:pt idx="1">
                  <c:v>-245.94000000000005</c:v>
                </c:pt>
                <c:pt idx="2">
                  <c:v>-77.88</c:v>
                </c:pt>
                <c:pt idx="3">
                  <c:v>-95.960000000000036</c:v>
                </c:pt>
                <c:pt idx="4">
                  <c:v>221.34000000000015</c:v>
                </c:pt>
                <c:pt idx="5">
                  <c:v>545.34999999999991</c:v>
                </c:pt>
                <c:pt idx="6">
                  <c:v>45.06</c:v>
                </c:pt>
                <c:pt idx="7">
                  <c:v>36.509999999998399</c:v>
                </c:pt>
              </c:numCache>
            </c:numRef>
          </c:val>
          <c:extLst>
            <c:ext xmlns:c16="http://schemas.microsoft.com/office/drawing/2014/chart" uri="{C3380CC4-5D6E-409C-BE32-E72D297353CC}">
              <c16:uniqueId val="{0000000E-4629-4930-B81F-CD64ECBBBEEC}"/>
            </c:ext>
          </c:extLst>
        </c:ser>
        <c:dLbls>
          <c:dLblPos val="outEnd"/>
          <c:showLegendKey val="0"/>
          <c:showVal val="1"/>
          <c:showCatName val="0"/>
          <c:showSerName val="0"/>
          <c:showPercent val="0"/>
          <c:showBubbleSize val="0"/>
        </c:dLbls>
        <c:gapWidth val="25"/>
        <c:overlap val="100"/>
        <c:axId val="1060398528"/>
        <c:axId val="1060400824"/>
      </c:barChart>
      <c:catAx>
        <c:axId val="106039852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60400824"/>
        <c:crosses val="autoZero"/>
        <c:auto val="0"/>
        <c:lblAlgn val="ctr"/>
        <c:lblOffset val="100"/>
        <c:noMultiLvlLbl val="0"/>
      </c:catAx>
      <c:valAx>
        <c:axId val="106040082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accent4"/>
                    </a:solidFill>
                    <a:latin typeface="Arial" panose="020B0604020202020204" pitchFamily="34" charset="0"/>
                    <a:ea typeface="+mn-ea"/>
                    <a:cs typeface="Arial" panose="020B0604020202020204" pitchFamily="34" charset="0"/>
                  </a:defRPr>
                </a:pPr>
                <a:r>
                  <a:rPr lang="en-AU" b="1">
                    <a:solidFill>
                      <a:sysClr val="windowText" lastClr="000000"/>
                    </a:solidFill>
                  </a:rPr>
                  <a:t>MW</a:t>
                </a:r>
              </a:p>
            </c:rich>
          </c:tx>
          <c:layout>
            <c:manualLayout>
              <c:xMode val="edge"/>
              <c:yMode val="edge"/>
              <c:x val="2.3694444444444536E-4"/>
              <c:y val="0.4359118055555555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accent4"/>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60398528"/>
        <c:crosses val="autoZero"/>
        <c:crossBetween val="between"/>
      </c:valAx>
      <c:spPr>
        <a:solidFill>
          <a:srgbClr val="F2F2F2"/>
        </a:solidFill>
        <a:ln>
          <a:solidFill>
            <a:schemeClr val="bg1"/>
          </a:solidFill>
        </a:ln>
        <a:effectLst/>
      </c:spPr>
    </c:plotArea>
    <c:plotVisOnly val="1"/>
    <c:dispBlanksAs val="gap"/>
    <c:showDLblsOverMax val="0"/>
  </c:chart>
  <c:spPr>
    <a:solidFill>
      <a:schemeClr val="bg1"/>
    </a:solidFill>
    <a:ln w="9525" cap="flat" cmpd="sng" algn="ctr">
      <a:noFill/>
      <a:round/>
    </a:ln>
    <a:effectLst/>
  </c:spPr>
  <c:txPr>
    <a:bodyPr/>
    <a:lstStyle/>
    <a:p>
      <a:pPr>
        <a:defRPr>
          <a:solidFill>
            <a:schemeClr val="accent4"/>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Reversed" id="23">
  <a:schemeClr val="accent3"/>
</cs:colorStyle>
</file>

<file path=xl/charts/colors12.xml><?xml version="1.0" encoding="utf-8"?>
<cs:colorStyle xmlns:cs="http://schemas.microsoft.com/office/drawing/2012/chartStyle" xmlns:a="http://schemas.openxmlformats.org/drawingml/2006/main" meth="withinLinearReversed" id="23">
  <a:schemeClr val="accent3"/>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chart" Target="../charts/chart2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10934</xdr:colOff>
      <xdr:row>6</xdr:row>
      <xdr:rowOff>60190</xdr:rowOff>
    </xdr:to>
    <xdr:pic>
      <xdr:nvPicPr>
        <xdr:cNvPr id="2" name="Picture 1">
          <a:extLst>
            <a:ext uri="{FF2B5EF4-FFF2-40B4-BE49-F238E27FC236}">
              <a16:creationId xmlns:a16="http://schemas.microsoft.com/office/drawing/2014/main" id="{6529FBB2-3A44-4397-8665-32BB31933CA9}"/>
            </a:ext>
          </a:extLst>
        </xdr:cNvPr>
        <xdr:cNvPicPr>
          <a:picLocks noChangeAspect="1"/>
        </xdr:cNvPicPr>
      </xdr:nvPicPr>
      <xdr:blipFill>
        <a:blip xmlns:r="http://schemas.openxmlformats.org/officeDocument/2006/relationships" r:embed="rId1"/>
        <a:stretch>
          <a:fillRect/>
        </a:stretch>
      </xdr:blipFill>
      <xdr:spPr>
        <a:xfrm>
          <a:off x="0" y="0"/>
          <a:ext cx="5998984" cy="12031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1355910</xdr:colOff>
      <xdr:row>6</xdr:row>
      <xdr:rowOff>22412</xdr:rowOff>
    </xdr:from>
    <xdr:to>
      <xdr:col>10</xdr:col>
      <xdr:colOff>28234</xdr:colOff>
      <xdr:row>28</xdr:row>
      <xdr:rowOff>151412</xdr:rowOff>
    </xdr:to>
    <xdr:graphicFrame macro="">
      <xdr:nvGraphicFramePr>
        <xdr:cNvPr id="2" name="Chart 1">
          <a:extLst>
            <a:ext uri="{FF2B5EF4-FFF2-40B4-BE49-F238E27FC236}">
              <a16:creationId xmlns:a16="http://schemas.microsoft.com/office/drawing/2014/main" id="{0ACAB49B-B2DD-4854-940B-3966821B04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590548</xdr:colOff>
      <xdr:row>2</xdr:row>
      <xdr:rowOff>95250</xdr:rowOff>
    </xdr:from>
    <xdr:to>
      <xdr:col>14</xdr:col>
      <xdr:colOff>37198</xdr:colOff>
      <xdr:row>25</xdr:row>
      <xdr:rowOff>24225</xdr:rowOff>
    </xdr:to>
    <xdr:graphicFrame macro="">
      <xdr:nvGraphicFramePr>
        <xdr:cNvPr id="3" name="Chart 2">
          <a:extLst>
            <a:ext uri="{FF2B5EF4-FFF2-40B4-BE49-F238E27FC236}">
              <a16:creationId xmlns:a16="http://schemas.microsoft.com/office/drawing/2014/main" id="{B4B43F73-B199-BCA2-BDBB-7DBF27DF07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493058</xdr:colOff>
      <xdr:row>4</xdr:row>
      <xdr:rowOff>96371</xdr:rowOff>
    </xdr:from>
    <xdr:to>
      <xdr:col>14</xdr:col>
      <xdr:colOff>633352</xdr:colOff>
      <xdr:row>27</xdr:row>
      <xdr:rowOff>34871</xdr:rowOff>
    </xdr:to>
    <xdr:graphicFrame macro="">
      <xdr:nvGraphicFramePr>
        <xdr:cNvPr id="2" name="Chart 1">
          <a:extLst>
            <a:ext uri="{FF2B5EF4-FFF2-40B4-BE49-F238E27FC236}">
              <a16:creationId xmlns:a16="http://schemas.microsoft.com/office/drawing/2014/main" id="{19D1249D-9790-4DF2-A140-CE90EB80DA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2</xdr:row>
      <xdr:rowOff>190498</xdr:rowOff>
    </xdr:from>
    <xdr:to>
      <xdr:col>19</xdr:col>
      <xdr:colOff>140294</xdr:colOff>
      <xdr:row>25</xdr:row>
      <xdr:rowOff>179293</xdr:rowOff>
    </xdr:to>
    <xdr:graphicFrame macro="">
      <xdr:nvGraphicFramePr>
        <xdr:cNvPr id="3" name="Chart 2">
          <a:extLst>
            <a:ext uri="{FF2B5EF4-FFF2-40B4-BE49-F238E27FC236}">
              <a16:creationId xmlns:a16="http://schemas.microsoft.com/office/drawing/2014/main" id="{AD4D692B-DA63-418C-8F69-0DA9B99155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0.00981</cdr:y>
    </cdr:from>
    <cdr:to>
      <cdr:x>0.08195</cdr:x>
      <cdr:y>0.37124</cdr:y>
    </cdr:to>
    <cdr:sp macro="" textlink="">
      <cdr:nvSpPr>
        <cdr:cNvPr id="2" name="TextBox 1"/>
        <cdr:cNvSpPr txBox="1"/>
      </cdr:nvSpPr>
      <cdr:spPr>
        <a:xfrm xmlns:a="http://schemas.openxmlformats.org/drawingml/2006/main">
          <a:off x="0" y="44741"/>
          <a:ext cx="590040" cy="1648409"/>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en-AU" sz="1000" b="1">
              <a:latin typeface="Arial" panose="020B0604020202020204" pitchFamily="34" charset="0"/>
              <a:cs typeface="Arial" panose="020B0604020202020204" pitchFamily="34" charset="0"/>
            </a:rPr>
            <a:t>Net Exporter GWh</a:t>
          </a:r>
        </a:p>
      </cdr:txBody>
    </cdr:sp>
  </cdr:relSizeAnchor>
</c:userShapes>
</file>

<file path=xl/drawings/drawing15.xml><?xml version="1.0" encoding="utf-8"?>
<xdr:wsDr xmlns:xdr="http://schemas.openxmlformats.org/drawingml/2006/spreadsheetDrawing" xmlns:a="http://schemas.openxmlformats.org/drawingml/2006/main">
  <xdr:twoCellAnchor>
    <xdr:from>
      <xdr:col>10</xdr:col>
      <xdr:colOff>0</xdr:colOff>
      <xdr:row>3</xdr:row>
      <xdr:rowOff>0</xdr:rowOff>
    </xdr:from>
    <xdr:to>
      <xdr:col>20</xdr:col>
      <xdr:colOff>151500</xdr:colOff>
      <xdr:row>25</xdr:row>
      <xdr:rowOff>129000</xdr:rowOff>
    </xdr:to>
    <xdr:graphicFrame macro="">
      <xdr:nvGraphicFramePr>
        <xdr:cNvPr id="2" name="Chart 1">
          <a:extLst>
            <a:ext uri="{FF2B5EF4-FFF2-40B4-BE49-F238E27FC236}">
              <a16:creationId xmlns:a16="http://schemas.microsoft.com/office/drawing/2014/main" id="{F0675160-437A-43B2-8F6C-A1FAD228F5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0</xdr:colOff>
      <xdr:row>3</xdr:row>
      <xdr:rowOff>0</xdr:rowOff>
    </xdr:from>
    <xdr:to>
      <xdr:col>17</xdr:col>
      <xdr:colOff>151500</xdr:colOff>
      <xdr:row>25</xdr:row>
      <xdr:rowOff>129000</xdr:rowOff>
    </xdr:to>
    <xdr:graphicFrame macro="">
      <xdr:nvGraphicFramePr>
        <xdr:cNvPr id="2" name="Chart 1">
          <a:extLst>
            <a:ext uri="{FF2B5EF4-FFF2-40B4-BE49-F238E27FC236}">
              <a16:creationId xmlns:a16="http://schemas.microsoft.com/office/drawing/2014/main" id="{4CE6C423-EB79-4A5E-BBA7-AC0FF751B9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28</xdr:col>
      <xdr:colOff>0</xdr:colOff>
      <xdr:row>6</xdr:row>
      <xdr:rowOff>0</xdr:rowOff>
    </xdr:from>
    <xdr:to>
      <xdr:col>43</xdr:col>
      <xdr:colOff>448049</xdr:colOff>
      <xdr:row>29</xdr:row>
      <xdr:rowOff>57150</xdr:rowOff>
    </xdr:to>
    <xdr:graphicFrame macro="">
      <xdr:nvGraphicFramePr>
        <xdr:cNvPr id="2" name="Chart 1">
          <a:extLst>
            <a:ext uri="{FF2B5EF4-FFF2-40B4-BE49-F238E27FC236}">
              <a16:creationId xmlns:a16="http://schemas.microsoft.com/office/drawing/2014/main" id="{9FD8C8A7-212B-484A-9229-4E359652D7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0.90809</cdr:x>
      <cdr:y>0.72915</cdr:y>
    </cdr:from>
    <cdr:to>
      <cdr:x>0.99268</cdr:x>
      <cdr:y>0.84979</cdr:y>
    </cdr:to>
    <cdr:sp macro="" textlink="">
      <cdr:nvSpPr>
        <cdr:cNvPr id="6" name="TextBox 5">
          <a:extLst xmlns:a="http://schemas.openxmlformats.org/drawingml/2006/main">
            <a:ext uri="{FF2B5EF4-FFF2-40B4-BE49-F238E27FC236}">
              <a16:creationId xmlns:a16="http://schemas.microsoft.com/office/drawing/2014/main" id="{9770F611-704F-111C-48DF-B329C8C8303E}"/>
            </a:ext>
          </a:extLst>
        </cdr:cNvPr>
        <cdr:cNvSpPr txBox="1"/>
      </cdr:nvSpPr>
      <cdr:spPr>
        <a:xfrm xmlns:a="http://schemas.openxmlformats.org/drawingml/2006/main">
          <a:off x="8191500" y="3236442"/>
          <a:ext cx="763019" cy="5354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AU" sz="1000" b="0">
              <a:latin typeface="Arial" panose="020B0604020202020204" pitchFamily="34" charset="0"/>
              <a:cs typeface="Arial" panose="020B0604020202020204" pitchFamily="34" charset="0"/>
            </a:rPr>
            <a:t>historic minimum</a:t>
          </a:r>
        </a:p>
      </cdr:txBody>
    </cdr:sp>
  </cdr:relSizeAnchor>
  <cdr:relSizeAnchor xmlns:cdr="http://schemas.openxmlformats.org/drawingml/2006/chartDrawing">
    <cdr:from>
      <cdr:x>0.67748</cdr:x>
      <cdr:y>0.05866</cdr:y>
    </cdr:from>
    <cdr:to>
      <cdr:x>0.91206</cdr:x>
      <cdr:y>0.23247</cdr:y>
    </cdr:to>
    <cdr:sp macro="" textlink="">
      <cdr:nvSpPr>
        <cdr:cNvPr id="3" name="TextBox 1">
          <a:extLst xmlns:a="http://schemas.openxmlformats.org/drawingml/2006/main">
            <a:ext uri="{FF2B5EF4-FFF2-40B4-BE49-F238E27FC236}">
              <a16:creationId xmlns:a16="http://schemas.microsoft.com/office/drawing/2014/main" id="{C2DFFB9D-6C3F-9A3A-FF5D-4812FFA5006B}"/>
            </a:ext>
          </a:extLst>
        </cdr:cNvPr>
        <cdr:cNvSpPr txBox="1"/>
      </cdr:nvSpPr>
      <cdr:spPr>
        <a:xfrm xmlns:a="http://schemas.openxmlformats.org/drawingml/2006/main">
          <a:off x="6195391" y="260371"/>
          <a:ext cx="2145196" cy="7714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100" b="0">
              <a:latin typeface="Arial" panose="020B0604020202020204" pitchFamily="34" charset="0"/>
              <a:cs typeface="Arial" panose="020B0604020202020204" pitchFamily="34" charset="0"/>
            </a:rPr>
            <a:t>Storage depletion over winter</a:t>
          </a:r>
        </a:p>
      </cdr:txBody>
    </cdr:sp>
  </cdr:relSizeAnchor>
  <cdr:relSizeAnchor xmlns:cdr="http://schemas.openxmlformats.org/drawingml/2006/chartDrawing">
    <cdr:from>
      <cdr:x>0.8112</cdr:x>
      <cdr:y>0.406</cdr:y>
    </cdr:from>
    <cdr:to>
      <cdr:x>0.91318</cdr:x>
      <cdr:y>0.52664</cdr:y>
    </cdr:to>
    <cdr:sp macro="" textlink="">
      <cdr:nvSpPr>
        <cdr:cNvPr id="5" name="TextBox 4">
          <a:extLst xmlns:a="http://schemas.openxmlformats.org/drawingml/2006/main">
            <a:ext uri="{FF2B5EF4-FFF2-40B4-BE49-F238E27FC236}">
              <a16:creationId xmlns:a16="http://schemas.microsoft.com/office/drawing/2014/main" id="{8118B48E-53C4-F0D0-BFAA-A45B4A0170F3}"/>
            </a:ext>
          </a:extLst>
        </cdr:cNvPr>
        <cdr:cNvSpPr txBox="1"/>
      </cdr:nvSpPr>
      <cdr:spPr>
        <a:xfrm xmlns:a="http://schemas.openxmlformats.org/drawingml/2006/main">
          <a:off x="7317442" y="1802090"/>
          <a:ext cx="919902" cy="5354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algn="r" defTabSz="914400" eaLnBrk="1" fontAlgn="auto" latinLnBrk="0" hangingPunct="1">
            <a:lnSpc>
              <a:spcPct val="100000"/>
            </a:lnSpc>
            <a:spcBef>
              <a:spcPts val="0"/>
            </a:spcBef>
            <a:spcAft>
              <a:spcPts val="0"/>
            </a:spcAft>
            <a:buClrTx/>
            <a:buSzTx/>
            <a:buFontTx/>
            <a:buNone/>
            <a:tabLst/>
            <a:defRPr/>
          </a:pPr>
          <a:r>
            <a:rPr lang="en-AU" sz="1100" b="0">
              <a:effectLst/>
              <a:latin typeface="+mn-lt"/>
              <a:ea typeface="+mn-ea"/>
              <a:cs typeface="+mn-cs"/>
            </a:rPr>
            <a:t>2023 winter minimum</a:t>
          </a:r>
          <a:endParaRPr lang="en-GB" sz="1000">
            <a:effectLst/>
          </a:endParaRPr>
        </a:p>
      </cdr:txBody>
    </cdr:sp>
  </cdr:relSizeAnchor>
  <cdr:relSizeAnchor xmlns:cdr="http://schemas.openxmlformats.org/drawingml/2006/chartDrawing">
    <cdr:from>
      <cdr:x>0.08368</cdr:x>
      <cdr:y>0.15964</cdr:y>
    </cdr:from>
    <cdr:to>
      <cdr:x>0.31826</cdr:x>
      <cdr:y>0.33345</cdr:y>
    </cdr:to>
    <cdr:sp macro="" textlink="">
      <cdr:nvSpPr>
        <cdr:cNvPr id="2" name="TextBox 1">
          <a:extLst xmlns:a="http://schemas.openxmlformats.org/drawingml/2006/main">
            <a:ext uri="{FF2B5EF4-FFF2-40B4-BE49-F238E27FC236}">
              <a16:creationId xmlns:a16="http://schemas.microsoft.com/office/drawing/2014/main" id="{E2B16AE2-F562-A373-EE37-CBD96C582637}"/>
            </a:ext>
          </a:extLst>
        </cdr:cNvPr>
        <cdr:cNvSpPr txBox="1"/>
      </cdr:nvSpPr>
      <cdr:spPr>
        <a:xfrm xmlns:a="http://schemas.openxmlformats.org/drawingml/2006/main">
          <a:off x="754830" y="708606"/>
          <a:ext cx="2116040" cy="7714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100" b="0">
              <a:latin typeface="Arial" panose="020B0604020202020204" pitchFamily="34" charset="0"/>
              <a:cs typeface="Arial" panose="020B0604020202020204" pitchFamily="34" charset="0"/>
            </a:rPr>
            <a:t>Nameplate capacity</a:t>
          </a:r>
        </a:p>
      </cdr:txBody>
    </cdr:sp>
  </cdr:relSizeAnchor>
</c:userShapes>
</file>

<file path=xl/drawings/drawing19.xml><?xml version="1.0" encoding="utf-8"?>
<xdr:wsDr xmlns:xdr="http://schemas.openxmlformats.org/drawingml/2006/spreadsheetDrawing" xmlns:a="http://schemas.openxmlformats.org/drawingml/2006/main">
  <xdr:twoCellAnchor>
    <xdr:from>
      <xdr:col>10</xdr:col>
      <xdr:colOff>0</xdr:colOff>
      <xdr:row>5</xdr:row>
      <xdr:rowOff>0</xdr:rowOff>
    </xdr:from>
    <xdr:to>
      <xdr:col>23</xdr:col>
      <xdr:colOff>361950</xdr:colOff>
      <xdr:row>27</xdr:row>
      <xdr:rowOff>152400</xdr:rowOff>
    </xdr:to>
    <xdr:graphicFrame macro="">
      <xdr:nvGraphicFramePr>
        <xdr:cNvPr id="4" name="Chart 3">
          <a:extLst>
            <a:ext uri="{FF2B5EF4-FFF2-40B4-BE49-F238E27FC236}">
              <a16:creationId xmlns:a16="http://schemas.microsoft.com/office/drawing/2014/main" id="{DFE9370F-04E7-4E34-AA91-9E3200768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4</xdr:row>
      <xdr:rowOff>0</xdr:rowOff>
    </xdr:from>
    <xdr:to>
      <xdr:col>19</xdr:col>
      <xdr:colOff>140294</xdr:colOff>
      <xdr:row>25</xdr:row>
      <xdr:rowOff>129000</xdr:rowOff>
    </xdr:to>
    <xdr:graphicFrame macro="">
      <xdr:nvGraphicFramePr>
        <xdr:cNvPr id="6" name="Chart 5">
          <a:extLst>
            <a:ext uri="{FF2B5EF4-FFF2-40B4-BE49-F238E27FC236}">
              <a16:creationId xmlns:a16="http://schemas.microsoft.com/office/drawing/2014/main" id="{15FFA725-223E-441E-9BEF-FE1FB68F13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0.94255</cdr:x>
      <cdr:y>0.20482</cdr:y>
    </cdr:from>
    <cdr:to>
      <cdr:x>0.98231</cdr:x>
      <cdr:y>0.429</cdr:y>
    </cdr:to>
    <cdr:sp macro="" textlink="">
      <cdr:nvSpPr>
        <cdr:cNvPr id="2" name="Up Arrow 3">
          <a:extLst xmlns:a="http://schemas.openxmlformats.org/drawingml/2006/main">
            <a:ext uri="{FF2B5EF4-FFF2-40B4-BE49-F238E27FC236}">
              <a16:creationId xmlns:a16="http://schemas.microsoft.com/office/drawing/2014/main" id="{558229C9-E828-0863-7311-A5E3118BCF4E}"/>
            </a:ext>
          </a:extLst>
        </cdr:cNvPr>
        <cdr:cNvSpPr/>
      </cdr:nvSpPr>
      <cdr:spPr>
        <a:xfrm xmlns:a="http://schemas.openxmlformats.org/drawingml/2006/main">
          <a:off x="8699500" y="971551"/>
          <a:ext cx="366992" cy="1063410"/>
        </a:xfrm>
        <a:prstGeom xmlns:a="http://schemas.openxmlformats.org/drawingml/2006/main" prst="upArrow">
          <a:avLst>
            <a:gd name="adj1" fmla="val 44013"/>
            <a:gd name="adj2" fmla="val 50000"/>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270"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FLOW NORTH</a:t>
          </a:r>
          <a:endParaRPr lang="en-US">
            <a:solidFill>
              <a:schemeClr val="tx1"/>
            </a:solidFill>
          </a:endParaRPr>
        </a:p>
      </cdr:txBody>
    </cdr:sp>
  </cdr:relSizeAnchor>
  <cdr:relSizeAnchor xmlns:cdr="http://schemas.openxmlformats.org/drawingml/2006/chartDrawing">
    <cdr:from>
      <cdr:x>0.94255</cdr:x>
      <cdr:y>0.46854</cdr:y>
    </cdr:from>
    <cdr:to>
      <cdr:x>0.98231</cdr:x>
      <cdr:y>0.69273</cdr:y>
    </cdr:to>
    <cdr:sp macro="" textlink="">
      <cdr:nvSpPr>
        <cdr:cNvPr id="3" name="Up Arrow 3">
          <a:extLst xmlns:a="http://schemas.openxmlformats.org/drawingml/2006/main">
            <a:ext uri="{FF2B5EF4-FFF2-40B4-BE49-F238E27FC236}">
              <a16:creationId xmlns:a16="http://schemas.microsoft.com/office/drawing/2014/main" id="{BF7390EF-33D5-061F-05CF-5AEF5EB4CA44}"/>
            </a:ext>
          </a:extLst>
        </cdr:cNvPr>
        <cdr:cNvSpPr/>
      </cdr:nvSpPr>
      <cdr:spPr>
        <a:xfrm xmlns:a="http://schemas.openxmlformats.org/drawingml/2006/main" rot="10800000">
          <a:off x="8699500" y="2222500"/>
          <a:ext cx="366992" cy="1063410"/>
        </a:xfrm>
        <a:prstGeom xmlns:a="http://schemas.openxmlformats.org/drawingml/2006/main" prst="upArrow">
          <a:avLst>
            <a:gd name="adj1" fmla="val 44013"/>
            <a:gd name="adj2" fmla="val 50000"/>
          </a:avLst>
        </a:prstGeom>
        <a:noFill xmlns:a="http://schemas.openxmlformats.org/drawingml/2006/main"/>
        <a:ln xmlns:a="http://schemas.openxmlformats.org/drawingml/2006/main">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vert" wrap="square" lIns="0" tIns="0" rIns="0" bIns="0"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baseline="0">
              <a:solidFill>
                <a:schemeClr val="tx1"/>
              </a:solidFill>
            </a:rPr>
            <a:t>   FLOW SOUTH</a:t>
          </a:r>
          <a:endParaRPr lang="en-US">
            <a:solidFill>
              <a:schemeClr val="tx1"/>
            </a:solidFill>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7</xdr:col>
      <xdr:colOff>0</xdr:colOff>
      <xdr:row>2</xdr:row>
      <xdr:rowOff>95249</xdr:rowOff>
    </xdr:from>
    <xdr:to>
      <xdr:col>17</xdr:col>
      <xdr:colOff>657225</xdr:colOff>
      <xdr:row>23</xdr:row>
      <xdr:rowOff>33749</xdr:rowOff>
    </xdr:to>
    <xdr:graphicFrame macro="">
      <xdr:nvGraphicFramePr>
        <xdr:cNvPr id="2" name="Chart 1">
          <a:extLst>
            <a:ext uri="{FF2B5EF4-FFF2-40B4-BE49-F238E27FC236}">
              <a16:creationId xmlns:a16="http://schemas.microsoft.com/office/drawing/2014/main" id="{0D8C001A-4A95-47FE-B282-1E07293F2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392206</xdr:colOff>
      <xdr:row>2</xdr:row>
      <xdr:rowOff>156882</xdr:rowOff>
    </xdr:from>
    <xdr:to>
      <xdr:col>26</xdr:col>
      <xdr:colOff>470647</xdr:colOff>
      <xdr:row>37</xdr:row>
      <xdr:rowOff>26894</xdr:rowOff>
    </xdr:to>
    <xdr:grpSp>
      <xdr:nvGrpSpPr>
        <xdr:cNvPr id="20" name="Group 19">
          <a:extLst>
            <a:ext uri="{FF2B5EF4-FFF2-40B4-BE49-F238E27FC236}">
              <a16:creationId xmlns:a16="http://schemas.microsoft.com/office/drawing/2014/main" id="{7A3445AD-E07A-8826-A9AE-D1BF4AD9A0C4}"/>
            </a:ext>
          </a:extLst>
        </xdr:cNvPr>
        <xdr:cNvGrpSpPr/>
      </xdr:nvGrpSpPr>
      <xdr:grpSpPr>
        <a:xfrm>
          <a:off x="7451912" y="582706"/>
          <a:ext cx="11373970" cy="6671982"/>
          <a:chOff x="7440706" y="526676"/>
          <a:chExt cx="11373970" cy="6671983"/>
        </a:xfrm>
      </xdr:grpSpPr>
      <xdr:graphicFrame macro="">
        <xdr:nvGraphicFramePr>
          <xdr:cNvPr id="3" name="Chart 2">
            <a:extLst>
              <a:ext uri="{FF2B5EF4-FFF2-40B4-BE49-F238E27FC236}">
                <a16:creationId xmlns:a16="http://schemas.microsoft.com/office/drawing/2014/main" id="{9A879586-8F0B-2E21-AEF8-8616063335CA}"/>
              </a:ext>
            </a:extLst>
          </xdr:cNvPr>
          <xdr:cNvGraphicFramePr/>
        </xdr:nvGraphicFramePr>
        <xdr:xfrm>
          <a:off x="7586380" y="567018"/>
          <a:ext cx="5490883" cy="320936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Chart 4">
            <a:extLst>
              <a:ext uri="{FF2B5EF4-FFF2-40B4-BE49-F238E27FC236}">
                <a16:creationId xmlns:a16="http://schemas.microsoft.com/office/drawing/2014/main" id="{D4207606-DA26-40E6-B0F9-1675B0C920F0}"/>
              </a:ext>
            </a:extLst>
          </xdr:cNvPr>
          <xdr:cNvGraphicFramePr>
            <a:graphicFrameLocks/>
          </xdr:cNvGraphicFramePr>
        </xdr:nvGraphicFramePr>
        <xdr:xfrm>
          <a:off x="13189327" y="526676"/>
          <a:ext cx="5546910" cy="320936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7" name="Chart 6">
            <a:extLst>
              <a:ext uri="{FF2B5EF4-FFF2-40B4-BE49-F238E27FC236}">
                <a16:creationId xmlns:a16="http://schemas.microsoft.com/office/drawing/2014/main" id="{118CAB83-75EE-490D-B8E4-6F72F696BD57}"/>
              </a:ext>
            </a:extLst>
          </xdr:cNvPr>
          <xdr:cNvGraphicFramePr>
            <a:graphicFrameLocks/>
          </xdr:cNvGraphicFramePr>
        </xdr:nvGraphicFramePr>
        <xdr:xfrm>
          <a:off x="7440706" y="3765177"/>
          <a:ext cx="5715000" cy="3399864"/>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7" name="Chart 16">
            <a:extLst>
              <a:ext uri="{FF2B5EF4-FFF2-40B4-BE49-F238E27FC236}">
                <a16:creationId xmlns:a16="http://schemas.microsoft.com/office/drawing/2014/main" id="{5703C660-3090-46A2-83D8-C87944BF4F24}"/>
              </a:ext>
            </a:extLst>
          </xdr:cNvPr>
          <xdr:cNvGraphicFramePr>
            <a:graphicFrameLocks/>
          </xdr:cNvGraphicFramePr>
        </xdr:nvGraphicFramePr>
        <xdr:xfrm>
          <a:off x="13290176" y="3798795"/>
          <a:ext cx="5524500" cy="3399864"/>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22</xdr:col>
      <xdr:colOff>336176</xdr:colOff>
      <xdr:row>19</xdr:row>
      <xdr:rowOff>168089</xdr:rowOff>
    </xdr:from>
    <xdr:to>
      <xdr:col>24</xdr:col>
      <xdr:colOff>67235</xdr:colOff>
      <xdr:row>21</xdr:row>
      <xdr:rowOff>33617</xdr:rowOff>
    </xdr:to>
    <xdr:sp macro="" textlink="">
      <xdr:nvSpPr>
        <xdr:cNvPr id="18" name="TextBox 17">
          <a:extLst>
            <a:ext uri="{FF2B5EF4-FFF2-40B4-BE49-F238E27FC236}">
              <a16:creationId xmlns:a16="http://schemas.microsoft.com/office/drawing/2014/main" id="{15FEF264-A022-4374-81EA-BFC077C06996}"/>
            </a:ext>
          </a:extLst>
        </xdr:cNvPr>
        <xdr:cNvSpPr txBox="1"/>
      </xdr:nvSpPr>
      <xdr:spPr>
        <a:xfrm>
          <a:off x="15867529" y="4112560"/>
          <a:ext cx="1143000" cy="2465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South Australia</a:t>
          </a:r>
        </a:p>
      </xdr:txBody>
    </xdr:sp>
    <xdr:clientData/>
  </xdr:twoCellAnchor>
  <xdr:twoCellAnchor>
    <xdr:from>
      <xdr:col>19</xdr:col>
      <xdr:colOff>2</xdr:colOff>
      <xdr:row>25</xdr:row>
      <xdr:rowOff>134471</xdr:rowOff>
    </xdr:from>
    <xdr:to>
      <xdr:col>19</xdr:col>
      <xdr:colOff>257737</xdr:colOff>
      <xdr:row>30</xdr:row>
      <xdr:rowOff>67235</xdr:rowOff>
    </xdr:to>
    <xdr:sp macro="" textlink="">
      <xdr:nvSpPr>
        <xdr:cNvPr id="19" name="TextBox 18">
          <a:extLst>
            <a:ext uri="{FF2B5EF4-FFF2-40B4-BE49-F238E27FC236}">
              <a16:creationId xmlns:a16="http://schemas.microsoft.com/office/drawing/2014/main" id="{222F4750-E748-4780-B18A-877F5A60D281}"/>
            </a:ext>
          </a:extLst>
        </xdr:cNvPr>
        <xdr:cNvSpPr txBox="1"/>
      </xdr:nvSpPr>
      <xdr:spPr>
        <a:xfrm rot="16200000">
          <a:off x="13099679" y="5535706"/>
          <a:ext cx="885264"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latin typeface="Arial" panose="020B0604020202020204" pitchFamily="34" charset="0"/>
              <a:cs typeface="Arial" panose="020B0604020202020204" pitchFamily="34" charset="0"/>
            </a:rPr>
            <a:t>$ per MWh</a:t>
          </a:r>
        </a:p>
      </xdr:txBody>
    </xdr:sp>
    <xdr:clientData/>
  </xdr:twoCellAnchor>
  <xdr:twoCellAnchor>
    <xdr:from>
      <xdr:col>14</xdr:col>
      <xdr:colOff>291354</xdr:colOff>
      <xdr:row>19</xdr:row>
      <xdr:rowOff>145677</xdr:rowOff>
    </xdr:from>
    <xdr:to>
      <xdr:col>15</xdr:col>
      <xdr:colOff>235324</xdr:colOff>
      <xdr:row>20</xdr:row>
      <xdr:rowOff>179294</xdr:rowOff>
    </xdr:to>
    <xdr:sp macro="" textlink="">
      <xdr:nvSpPr>
        <xdr:cNvPr id="8" name="TextBox 7">
          <a:extLst>
            <a:ext uri="{FF2B5EF4-FFF2-40B4-BE49-F238E27FC236}">
              <a16:creationId xmlns:a16="http://schemas.microsoft.com/office/drawing/2014/main" id="{7E3808F2-4A54-4787-970E-0F707338AD5A}"/>
            </a:ext>
          </a:extLst>
        </xdr:cNvPr>
        <xdr:cNvSpPr txBox="1"/>
      </xdr:nvSpPr>
      <xdr:spPr>
        <a:xfrm>
          <a:off x="10174942" y="3944471"/>
          <a:ext cx="649941" cy="2241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Victoria</a:t>
          </a:r>
        </a:p>
      </xdr:txBody>
    </xdr:sp>
    <xdr:clientData/>
  </xdr:twoCellAnchor>
  <xdr:twoCellAnchor>
    <xdr:from>
      <xdr:col>14</xdr:col>
      <xdr:colOff>123266</xdr:colOff>
      <xdr:row>2</xdr:row>
      <xdr:rowOff>112059</xdr:rowOff>
    </xdr:from>
    <xdr:to>
      <xdr:col>15</xdr:col>
      <xdr:colOff>302559</xdr:colOff>
      <xdr:row>3</xdr:row>
      <xdr:rowOff>145676</xdr:rowOff>
    </xdr:to>
    <xdr:sp macro="" textlink="">
      <xdr:nvSpPr>
        <xdr:cNvPr id="4" name="TextBox 3">
          <a:extLst>
            <a:ext uri="{FF2B5EF4-FFF2-40B4-BE49-F238E27FC236}">
              <a16:creationId xmlns:a16="http://schemas.microsoft.com/office/drawing/2014/main" id="{BF37A04B-FE28-6971-3C80-EBE772E43A45}"/>
            </a:ext>
          </a:extLst>
        </xdr:cNvPr>
        <xdr:cNvSpPr txBox="1"/>
      </xdr:nvSpPr>
      <xdr:spPr>
        <a:xfrm>
          <a:off x="10006854" y="493059"/>
          <a:ext cx="885264" cy="2241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t>Queensland</a:t>
          </a:r>
        </a:p>
      </xdr:txBody>
    </xdr:sp>
    <xdr:clientData/>
  </xdr:twoCellAnchor>
  <xdr:twoCellAnchor>
    <xdr:from>
      <xdr:col>22</xdr:col>
      <xdr:colOff>515472</xdr:colOff>
      <xdr:row>2</xdr:row>
      <xdr:rowOff>145677</xdr:rowOff>
    </xdr:from>
    <xdr:to>
      <xdr:col>23</xdr:col>
      <xdr:colOff>324972</xdr:colOff>
      <xdr:row>3</xdr:row>
      <xdr:rowOff>224118</xdr:rowOff>
    </xdr:to>
    <xdr:sp macro="" textlink="">
      <xdr:nvSpPr>
        <xdr:cNvPr id="6" name="TextBox 5">
          <a:extLst>
            <a:ext uri="{FF2B5EF4-FFF2-40B4-BE49-F238E27FC236}">
              <a16:creationId xmlns:a16="http://schemas.microsoft.com/office/drawing/2014/main" id="{5E6CB678-5D35-41F4-9C03-84979521F654}"/>
            </a:ext>
          </a:extLst>
        </xdr:cNvPr>
        <xdr:cNvSpPr txBox="1"/>
      </xdr:nvSpPr>
      <xdr:spPr>
        <a:xfrm>
          <a:off x="16046825" y="526677"/>
          <a:ext cx="515471" cy="2689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NSW</a:t>
          </a:r>
        </a:p>
      </xdr:txBody>
    </xdr:sp>
    <xdr:clientData/>
  </xdr:twoCellAnchor>
  <xdr:twoCellAnchor>
    <xdr:from>
      <xdr:col>10</xdr:col>
      <xdr:colOff>515472</xdr:colOff>
      <xdr:row>7</xdr:row>
      <xdr:rowOff>78441</xdr:rowOff>
    </xdr:from>
    <xdr:to>
      <xdr:col>11</xdr:col>
      <xdr:colOff>67237</xdr:colOff>
      <xdr:row>12</xdr:row>
      <xdr:rowOff>11205</xdr:rowOff>
    </xdr:to>
    <xdr:sp macro="" textlink="">
      <xdr:nvSpPr>
        <xdr:cNvPr id="13" name="TextBox 12">
          <a:extLst>
            <a:ext uri="{FF2B5EF4-FFF2-40B4-BE49-F238E27FC236}">
              <a16:creationId xmlns:a16="http://schemas.microsoft.com/office/drawing/2014/main" id="{ACE5ADB4-9A13-49D3-9F16-E1607D67D3F2}"/>
            </a:ext>
          </a:extLst>
        </xdr:cNvPr>
        <xdr:cNvSpPr txBox="1"/>
      </xdr:nvSpPr>
      <xdr:spPr>
        <a:xfrm rot="16200000">
          <a:off x="7261414" y="2050676"/>
          <a:ext cx="885264"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latin typeface="Arial" panose="020B0604020202020204" pitchFamily="34" charset="0"/>
              <a:cs typeface="Arial" panose="020B0604020202020204" pitchFamily="34" charset="0"/>
            </a:rPr>
            <a:t>$ per MWh</a:t>
          </a:r>
        </a:p>
      </xdr:txBody>
    </xdr:sp>
    <xdr:clientData/>
  </xdr:twoCellAnchor>
  <xdr:twoCellAnchor>
    <xdr:from>
      <xdr:col>18</xdr:col>
      <xdr:colOff>627531</xdr:colOff>
      <xdr:row>7</xdr:row>
      <xdr:rowOff>56031</xdr:rowOff>
    </xdr:from>
    <xdr:to>
      <xdr:col>19</xdr:col>
      <xdr:colOff>179296</xdr:colOff>
      <xdr:row>11</xdr:row>
      <xdr:rowOff>179295</xdr:rowOff>
    </xdr:to>
    <xdr:sp macro="" textlink="">
      <xdr:nvSpPr>
        <xdr:cNvPr id="16" name="TextBox 15">
          <a:extLst>
            <a:ext uri="{FF2B5EF4-FFF2-40B4-BE49-F238E27FC236}">
              <a16:creationId xmlns:a16="http://schemas.microsoft.com/office/drawing/2014/main" id="{F0290A96-D6DB-41BB-A951-F955A087D995}"/>
            </a:ext>
          </a:extLst>
        </xdr:cNvPr>
        <xdr:cNvSpPr txBox="1"/>
      </xdr:nvSpPr>
      <xdr:spPr>
        <a:xfrm rot="16200000">
          <a:off x="13021238" y="2028266"/>
          <a:ext cx="885264"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solidFill>
                <a:schemeClr val="dk1"/>
              </a:solidFill>
              <a:effectLst/>
              <a:latin typeface="Arial" panose="020B0604020202020204" pitchFamily="34" charset="0"/>
              <a:ea typeface="+mn-ea"/>
              <a:cs typeface="Arial" panose="020B0604020202020204" pitchFamily="34" charset="0"/>
            </a:rPr>
            <a:t>$ per MWh</a:t>
          </a:r>
          <a:endParaRPr lang="en-AU" sz="1000">
            <a:effectLst/>
            <a:latin typeface="Arial" panose="020B0604020202020204" pitchFamily="34" charset="0"/>
            <a:cs typeface="Arial" panose="020B0604020202020204" pitchFamily="34" charset="0"/>
          </a:endParaRPr>
        </a:p>
      </xdr:txBody>
    </xdr:sp>
    <xdr:clientData/>
  </xdr:twoCellAnchor>
  <xdr:twoCellAnchor>
    <xdr:from>
      <xdr:col>10</xdr:col>
      <xdr:colOff>571502</xdr:colOff>
      <xdr:row>26</xdr:row>
      <xdr:rowOff>2</xdr:rowOff>
    </xdr:from>
    <xdr:to>
      <xdr:col>11</xdr:col>
      <xdr:colOff>123267</xdr:colOff>
      <xdr:row>30</xdr:row>
      <xdr:rowOff>123266</xdr:rowOff>
    </xdr:to>
    <xdr:sp macro="" textlink="">
      <xdr:nvSpPr>
        <xdr:cNvPr id="15" name="TextBox 14">
          <a:extLst>
            <a:ext uri="{FF2B5EF4-FFF2-40B4-BE49-F238E27FC236}">
              <a16:creationId xmlns:a16="http://schemas.microsoft.com/office/drawing/2014/main" id="{F77C6374-FE5B-4B3C-A3C1-4E9E15AE4688}"/>
            </a:ext>
          </a:extLst>
        </xdr:cNvPr>
        <xdr:cNvSpPr txBox="1"/>
      </xdr:nvSpPr>
      <xdr:spPr>
        <a:xfrm rot="16200000">
          <a:off x="7317444" y="5412442"/>
          <a:ext cx="885264"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latin typeface="Arial" panose="020B0604020202020204" pitchFamily="34" charset="0"/>
              <a:cs typeface="Arial" panose="020B0604020202020204" pitchFamily="34" charset="0"/>
            </a:rPr>
            <a:t>$ per MWh</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358588</xdr:colOff>
      <xdr:row>2</xdr:row>
      <xdr:rowOff>145676</xdr:rowOff>
    </xdr:from>
    <xdr:to>
      <xdr:col>26</xdr:col>
      <xdr:colOff>437029</xdr:colOff>
      <xdr:row>37</xdr:row>
      <xdr:rowOff>15688</xdr:rowOff>
    </xdr:to>
    <xdr:grpSp>
      <xdr:nvGrpSpPr>
        <xdr:cNvPr id="2" name="Group 1">
          <a:extLst>
            <a:ext uri="{FF2B5EF4-FFF2-40B4-BE49-F238E27FC236}">
              <a16:creationId xmlns:a16="http://schemas.microsoft.com/office/drawing/2014/main" id="{F84FFD45-4C55-4EBD-A123-F64CF3BF36BD}"/>
            </a:ext>
          </a:extLst>
        </xdr:cNvPr>
        <xdr:cNvGrpSpPr/>
      </xdr:nvGrpSpPr>
      <xdr:grpSpPr>
        <a:xfrm>
          <a:off x="7418294" y="571500"/>
          <a:ext cx="11373970" cy="6671982"/>
          <a:chOff x="7440706" y="526676"/>
          <a:chExt cx="11373970" cy="6671983"/>
        </a:xfrm>
      </xdr:grpSpPr>
      <xdr:graphicFrame macro="">
        <xdr:nvGraphicFramePr>
          <xdr:cNvPr id="3" name="Chart 2">
            <a:extLst>
              <a:ext uri="{FF2B5EF4-FFF2-40B4-BE49-F238E27FC236}">
                <a16:creationId xmlns:a16="http://schemas.microsoft.com/office/drawing/2014/main" id="{8E0A5E60-512C-0120-5CC9-F7E4612F316E}"/>
              </a:ext>
            </a:extLst>
          </xdr:cNvPr>
          <xdr:cNvGraphicFramePr/>
        </xdr:nvGraphicFramePr>
        <xdr:xfrm>
          <a:off x="7586380" y="567018"/>
          <a:ext cx="5490883" cy="320936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05A0A48C-049C-6DBD-E086-07DF4316C3BB}"/>
              </a:ext>
            </a:extLst>
          </xdr:cNvPr>
          <xdr:cNvGraphicFramePr>
            <a:graphicFrameLocks/>
          </xdr:cNvGraphicFramePr>
        </xdr:nvGraphicFramePr>
        <xdr:xfrm>
          <a:off x="13189327" y="526676"/>
          <a:ext cx="5546910" cy="320936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4">
            <a:extLst>
              <a:ext uri="{FF2B5EF4-FFF2-40B4-BE49-F238E27FC236}">
                <a16:creationId xmlns:a16="http://schemas.microsoft.com/office/drawing/2014/main" id="{C31E1C7F-8BF1-C258-DF22-54A20A599D48}"/>
              </a:ext>
            </a:extLst>
          </xdr:cNvPr>
          <xdr:cNvGraphicFramePr>
            <a:graphicFrameLocks/>
          </xdr:cNvGraphicFramePr>
        </xdr:nvGraphicFramePr>
        <xdr:xfrm>
          <a:off x="7440706" y="3765177"/>
          <a:ext cx="5715000" cy="3399864"/>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a:extLst>
              <a:ext uri="{FF2B5EF4-FFF2-40B4-BE49-F238E27FC236}">
                <a16:creationId xmlns:a16="http://schemas.microsoft.com/office/drawing/2014/main" id="{4D2AA991-BCF3-AE88-3E0A-331759E432D4}"/>
              </a:ext>
            </a:extLst>
          </xdr:cNvPr>
          <xdr:cNvGraphicFramePr>
            <a:graphicFrameLocks/>
          </xdr:cNvGraphicFramePr>
        </xdr:nvGraphicFramePr>
        <xdr:xfrm>
          <a:off x="13290176" y="3798795"/>
          <a:ext cx="5524500" cy="3399864"/>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22</xdr:col>
      <xdr:colOff>336176</xdr:colOff>
      <xdr:row>19</xdr:row>
      <xdr:rowOff>168089</xdr:rowOff>
    </xdr:from>
    <xdr:to>
      <xdr:col>24</xdr:col>
      <xdr:colOff>67235</xdr:colOff>
      <xdr:row>21</xdr:row>
      <xdr:rowOff>33617</xdr:rowOff>
    </xdr:to>
    <xdr:sp macro="" textlink="">
      <xdr:nvSpPr>
        <xdr:cNvPr id="7" name="TextBox 6">
          <a:extLst>
            <a:ext uri="{FF2B5EF4-FFF2-40B4-BE49-F238E27FC236}">
              <a16:creationId xmlns:a16="http://schemas.microsoft.com/office/drawing/2014/main" id="{DE8D75DF-DEE0-484A-B0D0-19FF90C249B4}"/>
            </a:ext>
          </a:extLst>
        </xdr:cNvPr>
        <xdr:cNvSpPr txBox="1"/>
      </xdr:nvSpPr>
      <xdr:spPr>
        <a:xfrm>
          <a:off x="15842876" y="3968564"/>
          <a:ext cx="1140759" cy="2465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South Australia</a:t>
          </a:r>
        </a:p>
      </xdr:txBody>
    </xdr:sp>
    <xdr:clientData/>
  </xdr:twoCellAnchor>
  <xdr:twoCellAnchor>
    <xdr:from>
      <xdr:col>19</xdr:col>
      <xdr:colOff>2</xdr:colOff>
      <xdr:row>25</xdr:row>
      <xdr:rowOff>134471</xdr:rowOff>
    </xdr:from>
    <xdr:to>
      <xdr:col>19</xdr:col>
      <xdr:colOff>257737</xdr:colOff>
      <xdr:row>30</xdr:row>
      <xdr:rowOff>67235</xdr:rowOff>
    </xdr:to>
    <xdr:sp macro="" textlink="">
      <xdr:nvSpPr>
        <xdr:cNvPr id="8" name="TextBox 7">
          <a:extLst>
            <a:ext uri="{FF2B5EF4-FFF2-40B4-BE49-F238E27FC236}">
              <a16:creationId xmlns:a16="http://schemas.microsoft.com/office/drawing/2014/main" id="{73353078-C17A-4621-B829-A5FCA97CFAAC}"/>
            </a:ext>
          </a:extLst>
        </xdr:cNvPr>
        <xdr:cNvSpPr txBox="1"/>
      </xdr:nvSpPr>
      <xdr:spPr>
        <a:xfrm rot="16200000">
          <a:off x="13078388" y="5391710"/>
          <a:ext cx="885264"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latin typeface="Arial" panose="020B0604020202020204" pitchFamily="34" charset="0"/>
              <a:cs typeface="Arial" panose="020B0604020202020204" pitchFamily="34" charset="0"/>
            </a:rPr>
            <a:t>$ per MWh</a:t>
          </a:r>
        </a:p>
      </xdr:txBody>
    </xdr:sp>
    <xdr:clientData/>
  </xdr:twoCellAnchor>
  <xdr:twoCellAnchor>
    <xdr:from>
      <xdr:col>14</xdr:col>
      <xdr:colOff>291354</xdr:colOff>
      <xdr:row>19</xdr:row>
      <xdr:rowOff>145677</xdr:rowOff>
    </xdr:from>
    <xdr:to>
      <xdr:col>15</xdr:col>
      <xdr:colOff>235324</xdr:colOff>
      <xdr:row>20</xdr:row>
      <xdr:rowOff>179294</xdr:rowOff>
    </xdr:to>
    <xdr:sp macro="" textlink="">
      <xdr:nvSpPr>
        <xdr:cNvPr id="9" name="TextBox 8">
          <a:extLst>
            <a:ext uri="{FF2B5EF4-FFF2-40B4-BE49-F238E27FC236}">
              <a16:creationId xmlns:a16="http://schemas.microsoft.com/office/drawing/2014/main" id="{0FAB8B56-E2BC-4348-989E-31A81E7D91BB}"/>
            </a:ext>
          </a:extLst>
        </xdr:cNvPr>
        <xdr:cNvSpPr txBox="1"/>
      </xdr:nvSpPr>
      <xdr:spPr>
        <a:xfrm>
          <a:off x="10159254" y="3946152"/>
          <a:ext cx="648820" cy="2241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Victoria</a:t>
          </a:r>
        </a:p>
      </xdr:txBody>
    </xdr:sp>
    <xdr:clientData/>
  </xdr:twoCellAnchor>
  <xdr:twoCellAnchor>
    <xdr:from>
      <xdr:col>14</xdr:col>
      <xdr:colOff>123266</xdr:colOff>
      <xdr:row>2</xdr:row>
      <xdr:rowOff>112059</xdr:rowOff>
    </xdr:from>
    <xdr:to>
      <xdr:col>15</xdr:col>
      <xdr:colOff>302559</xdr:colOff>
      <xdr:row>3</xdr:row>
      <xdr:rowOff>145676</xdr:rowOff>
    </xdr:to>
    <xdr:sp macro="" textlink="">
      <xdr:nvSpPr>
        <xdr:cNvPr id="10" name="TextBox 9">
          <a:extLst>
            <a:ext uri="{FF2B5EF4-FFF2-40B4-BE49-F238E27FC236}">
              <a16:creationId xmlns:a16="http://schemas.microsoft.com/office/drawing/2014/main" id="{F65028DD-8D64-472B-ABB3-B6E542F8C063}"/>
            </a:ext>
          </a:extLst>
        </xdr:cNvPr>
        <xdr:cNvSpPr txBox="1"/>
      </xdr:nvSpPr>
      <xdr:spPr>
        <a:xfrm>
          <a:off x="9991166" y="540684"/>
          <a:ext cx="884143" cy="2241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Queensland</a:t>
          </a:r>
        </a:p>
      </xdr:txBody>
    </xdr:sp>
    <xdr:clientData/>
  </xdr:twoCellAnchor>
  <xdr:twoCellAnchor>
    <xdr:from>
      <xdr:col>22</xdr:col>
      <xdr:colOff>515472</xdr:colOff>
      <xdr:row>2</xdr:row>
      <xdr:rowOff>145677</xdr:rowOff>
    </xdr:from>
    <xdr:to>
      <xdr:col>23</xdr:col>
      <xdr:colOff>324972</xdr:colOff>
      <xdr:row>3</xdr:row>
      <xdr:rowOff>224118</xdr:rowOff>
    </xdr:to>
    <xdr:sp macro="" textlink="">
      <xdr:nvSpPr>
        <xdr:cNvPr id="11" name="TextBox 10">
          <a:extLst>
            <a:ext uri="{FF2B5EF4-FFF2-40B4-BE49-F238E27FC236}">
              <a16:creationId xmlns:a16="http://schemas.microsoft.com/office/drawing/2014/main" id="{A1D542CE-87AB-4320-B6D6-AD2D52C303C4}"/>
            </a:ext>
          </a:extLst>
        </xdr:cNvPr>
        <xdr:cNvSpPr txBox="1"/>
      </xdr:nvSpPr>
      <xdr:spPr>
        <a:xfrm>
          <a:off x="16022172" y="574302"/>
          <a:ext cx="514350" cy="2689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NSW</a:t>
          </a:r>
        </a:p>
      </xdr:txBody>
    </xdr:sp>
    <xdr:clientData/>
  </xdr:twoCellAnchor>
  <xdr:twoCellAnchor>
    <xdr:from>
      <xdr:col>10</xdr:col>
      <xdr:colOff>515472</xdr:colOff>
      <xdr:row>7</xdr:row>
      <xdr:rowOff>78441</xdr:rowOff>
    </xdr:from>
    <xdr:to>
      <xdr:col>11</xdr:col>
      <xdr:colOff>67237</xdr:colOff>
      <xdr:row>12</xdr:row>
      <xdr:rowOff>11205</xdr:rowOff>
    </xdr:to>
    <xdr:sp macro="" textlink="">
      <xdr:nvSpPr>
        <xdr:cNvPr id="12" name="TextBox 11">
          <a:extLst>
            <a:ext uri="{FF2B5EF4-FFF2-40B4-BE49-F238E27FC236}">
              <a16:creationId xmlns:a16="http://schemas.microsoft.com/office/drawing/2014/main" id="{1C7212C6-3F6B-46C6-8C74-4E4F6ABCA1C3}"/>
            </a:ext>
          </a:extLst>
        </xdr:cNvPr>
        <xdr:cNvSpPr txBox="1"/>
      </xdr:nvSpPr>
      <xdr:spPr>
        <a:xfrm rot="16200000">
          <a:off x="7249648" y="1907240"/>
          <a:ext cx="885264" cy="2566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solidFill>
                <a:schemeClr val="tx1"/>
              </a:solidFill>
              <a:latin typeface="Arial" panose="020B0604020202020204" pitchFamily="34" charset="0"/>
              <a:cs typeface="Arial" panose="020B0604020202020204" pitchFamily="34" charset="0"/>
            </a:rPr>
            <a:t>$ per MWh</a:t>
          </a:r>
        </a:p>
      </xdr:txBody>
    </xdr:sp>
    <xdr:clientData/>
  </xdr:twoCellAnchor>
  <xdr:twoCellAnchor>
    <xdr:from>
      <xdr:col>18</xdr:col>
      <xdr:colOff>627531</xdr:colOff>
      <xdr:row>7</xdr:row>
      <xdr:rowOff>56031</xdr:rowOff>
    </xdr:from>
    <xdr:to>
      <xdr:col>19</xdr:col>
      <xdr:colOff>179296</xdr:colOff>
      <xdr:row>11</xdr:row>
      <xdr:rowOff>179295</xdr:rowOff>
    </xdr:to>
    <xdr:sp macro="" textlink="">
      <xdr:nvSpPr>
        <xdr:cNvPr id="13" name="TextBox 12">
          <a:extLst>
            <a:ext uri="{FF2B5EF4-FFF2-40B4-BE49-F238E27FC236}">
              <a16:creationId xmlns:a16="http://schemas.microsoft.com/office/drawing/2014/main" id="{C8C0F5F9-E428-4B83-A5D0-4B56551881FD}"/>
            </a:ext>
          </a:extLst>
        </xdr:cNvPr>
        <xdr:cNvSpPr txBox="1"/>
      </xdr:nvSpPr>
      <xdr:spPr>
        <a:xfrm rot="16200000">
          <a:off x="13000507" y="1884830"/>
          <a:ext cx="885264" cy="2566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latin typeface="Arial" panose="020B0604020202020204" pitchFamily="34" charset="0"/>
              <a:cs typeface="Arial" panose="020B0604020202020204" pitchFamily="34" charset="0"/>
            </a:rPr>
            <a:t>$ per MWh</a:t>
          </a:r>
        </a:p>
      </xdr:txBody>
    </xdr:sp>
    <xdr:clientData/>
  </xdr:twoCellAnchor>
  <xdr:twoCellAnchor>
    <xdr:from>
      <xdr:col>10</xdr:col>
      <xdr:colOff>571502</xdr:colOff>
      <xdr:row>26</xdr:row>
      <xdr:rowOff>2</xdr:rowOff>
    </xdr:from>
    <xdr:to>
      <xdr:col>11</xdr:col>
      <xdr:colOff>123267</xdr:colOff>
      <xdr:row>30</xdr:row>
      <xdr:rowOff>123266</xdr:rowOff>
    </xdr:to>
    <xdr:sp macro="" textlink="">
      <xdr:nvSpPr>
        <xdr:cNvPr id="14" name="TextBox 13">
          <a:extLst>
            <a:ext uri="{FF2B5EF4-FFF2-40B4-BE49-F238E27FC236}">
              <a16:creationId xmlns:a16="http://schemas.microsoft.com/office/drawing/2014/main" id="{779B66FC-89AC-42C5-979A-76A2A23EBF09}"/>
            </a:ext>
          </a:extLst>
        </xdr:cNvPr>
        <xdr:cNvSpPr txBox="1"/>
      </xdr:nvSpPr>
      <xdr:spPr>
        <a:xfrm rot="16200000">
          <a:off x="7305678" y="5448301"/>
          <a:ext cx="885264" cy="2566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b="1">
              <a:latin typeface="Arial" panose="020B0604020202020204" pitchFamily="34" charset="0"/>
              <a:cs typeface="Arial" panose="020B0604020202020204" pitchFamily="34" charset="0"/>
            </a:rPr>
            <a:t>$ per MWh</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668150</xdr:colOff>
      <xdr:row>1</xdr:row>
      <xdr:rowOff>104774</xdr:rowOff>
    </xdr:from>
    <xdr:to>
      <xdr:col>20</xdr:col>
      <xdr:colOff>696385</xdr:colOff>
      <xdr:row>24</xdr:row>
      <xdr:rowOff>43274</xdr:rowOff>
    </xdr:to>
    <xdr:graphicFrame macro="">
      <xdr:nvGraphicFramePr>
        <xdr:cNvPr id="3" name="Chart 2">
          <a:extLst>
            <a:ext uri="{FF2B5EF4-FFF2-40B4-BE49-F238E27FC236}">
              <a16:creationId xmlns:a16="http://schemas.microsoft.com/office/drawing/2014/main" id="{660485A3-20EC-60E0-CB6F-BAFC94C478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712133</xdr:colOff>
      <xdr:row>14</xdr:row>
      <xdr:rowOff>173692</xdr:rowOff>
    </xdr:from>
    <xdr:to>
      <xdr:col>16</xdr:col>
      <xdr:colOff>588308</xdr:colOff>
      <xdr:row>16</xdr:row>
      <xdr:rowOff>21292</xdr:rowOff>
    </xdr:to>
    <xdr:sp macro="" textlink="">
      <xdr:nvSpPr>
        <xdr:cNvPr id="4" name="TextBox 3">
          <a:extLst>
            <a:ext uri="{FF2B5EF4-FFF2-40B4-BE49-F238E27FC236}">
              <a16:creationId xmlns:a16="http://schemas.microsoft.com/office/drawing/2014/main" id="{883299F8-5CC9-F281-6E55-A68F02E6ECCD}"/>
            </a:ext>
          </a:extLst>
        </xdr:cNvPr>
        <xdr:cNvSpPr txBox="1"/>
      </xdr:nvSpPr>
      <xdr:spPr>
        <a:xfrm>
          <a:off x="12567957" y="2885516"/>
          <a:ext cx="593351" cy="2286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tx1"/>
              </a:solidFill>
              <a:latin typeface="Arial" panose="020B0604020202020204" pitchFamily="34" charset="0"/>
              <a:cs typeface="Arial" panose="020B0604020202020204" pitchFamily="34" charset="0"/>
            </a:rPr>
            <a:t>Liddell</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9</xdr:col>
      <xdr:colOff>246530</xdr:colOff>
      <xdr:row>3</xdr:row>
      <xdr:rowOff>67236</xdr:rowOff>
    </xdr:from>
    <xdr:to>
      <xdr:col>24</xdr:col>
      <xdr:colOff>526465</xdr:colOff>
      <xdr:row>30</xdr:row>
      <xdr:rowOff>84434</xdr:rowOff>
    </xdr:to>
    <xdr:grpSp>
      <xdr:nvGrpSpPr>
        <xdr:cNvPr id="3" name="Group 2">
          <a:extLst>
            <a:ext uri="{FF2B5EF4-FFF2-40B4-BE49-F238E27FC236}">
              <a16:creationId xmlns:a16="http://schemas.microsoft.com/office/drawing/2014/main" id="{F1F453FC-0328-4285-8DE3-82BF6F6E580F}"/>
            </a:ext>
          </a:extLst>
        </xdr:cNvPr>
        <xdr:cNvGrpSpPr/>
      </xdr:nvGrpSpPr>
      <xdr:grpSpPr>
        <a:xfrm>
          <a:off x="6521824" y="683560"/>
          <a:ext cx="9311876" cy="5922698"/>
          <a:chOff x="8942103" y="22869932"/>
          <a:chExt cx="9752957" cy="5702891"/>
        </a:xfrm>
      </xdr:grpSpPr>
      <xdr:graphicFrame macro="">
        <xdr:nvGraphicFramePr>
          <xdr:cNvPr id="4" name="Chart 3">
            <a:extLst>
              <a:ext uri="{FF2B5EF4-FFF2-40B4-BE49-F238E27FC236}">
                <a16:creationId xmlns:a16="http://schemas.microsoft.com/office/drawing/2014/main" id="{EBC40A24-8851-C513-7345-B8C6AFAC7646}"/>
              </a:ext>
            </a:extLst>
          </xdr:cNvPr>
          <xdr:cNvGraphicFramePr>
            <a:graphicFrameLocks/>
          </xdr:cNvGraphicFramePr>
        </xdr:nvGraphicFramePr>
        <xdr:xfrm>
          <a:off x="8942103" y="22869932"/>
          <a:ext cx="9377860" cy="559884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Rectangle 4">
            <a:extLst>
              <a:ext uri="{FF2B5EF4-FFF2-40B4-BE49-F238E27FC236}">
                <a16:creationId xmlns:a16="http://schemas.microsoft.com/office/drawing/2014/main" id="{FFBC2273-2006-2821-48E3-5DF6BFCBF844}"/>
              </a:ext>
            </a:extLst>
          </xdr:cNvPr>
          <xdr:cNvSpPr/>
        </xdr:nvSpPr>
        <xdr:spPr>
          <a:xfrm>
            <a:off x="18250960" y="22949840"/>
            <a:ext cx="444100" cy="5622983"/>
          </a:xfrm>
          <a:prstGeom prst="rect">
            <a:avLst/>
          </a:prstGeom>
          <a:solidFill>
            <a:srgbClr val="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6" name="TextBox 5">
            <a:extLst>
              <a:ext uri="{FF2B5EF4-FFF2-40B4-BE49-F238E27FC236}">
                <a16:creationId xmlns:a16="http://schemas.microsoft.com/office/drawing/2014/main" id="{00B2D7BF-FCB5-17C5-7648-96C964104D11}"/>
              </a:ext>
            </a:extLst>
          </xdr:cNvPr>
          <xdr:cNvSpPr txBox="1"/>
        </xdr:nvSpPr>
        <xdr:spPr>
          <a:xfrm rot="16200000">
            <a:off x="17318988" y="25067385"/>
            <a:ext cx="1435868" cy="238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AU" sz="1000" b="1">
                <a:solidFill>
                  <a:srgbClr val="616161"/>
                </a:solidFill>
                <a:latin typeface="Arial" panose="020B0604020202020204" pitchFamily="34" charset="0"/>
                <a:cs typeface="Arial" panose="020B0604020202020204" pitchFamily="34" charset="0"/>
              </a:rPr>
              <a:t>Volume (Petajoules)</a:t>
            </a:r>
          </a:p>
        </xdr:txBody>
      </xdr:sp>
      <xdr:sp macro="" textlink="">
        <xdr:nvSpPr>
          <xdr:cNvPr id="7" name="TextBox 6">
            <a:extLst>
              <a:ext uri="{FF2B5EF4-FFF2-40B4-BE49-F238E27FC236}">
                <a16:creationId xmlns:a16="http://schemas.microsoft.com/office/drawing/2014/main" id="{4E0C09B4-CC20-101D-8BB3-2F00334787A4}"/>
              </a:ext>
            </a:extLst>
          </xdr:cNvPr>
          <xdr:cNvSpPr txBox="1"/>
        </xdr:nvSpPr>
        <xdr:spPr>
          <a:xfrm rot="16200000">
            <a:off x="17896461" y="23433944"/>
            <a:ext cx="602938" cy="238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AU" sz="1000">
                <a:solidFill>
                  <a:srgbClr val="616161"/>
                </a:solidFill>
                <a:latin typeface="Arial" panose="020B0604020202020204" pitchFamily="34" charset="0"/>
                <a:cs typeface="Arial" panose="020B0604020202020204" pitchFamily="34" charset="0"/>
              </a:rPr>
              <a:t>Traded</a:t>
            </a:r>
          </a:p>
        </xdr:txBody>
      </xdr:sp>
      <xdr:sp macro="" textlink="">
        <xdr:nvSpPr>
          <xdr:cNvPr id="8" name="TextBox 7">
            <a:extLst>
              <a:ext uri="{FF2B5EF4-FFF2-40B4-BE49-F238E27FC236}">
                <a16:creationId xmlns:a16="http://schemas.microsoft.com/office/drawing/2014/main" id="{BD4A2D53-8330-029A-691D-754C4AF4384B}"/>
              </a:ext>
            </a:extLst>
          </xdr:cNvPr>
          <xdr:cNvSpPr txBox="1"/>
        </xdr:nvSpPr>
        <xdr:spPr>
          <a:xfrm rot="16200000">
            <a:off x="17819318" y="26873990"/>
            <a:ext cx="753680" cy="238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AU" sz="1000">
                <a:solidFill>
                  <a:srgbClr val="616161"/>
                </a:solidFill>
                <a:latin typeface="Arial" panose="020B0604020202020204" pitchFamily="34" charset="0"/>
                <a:ea typeface="+mn-ea"/>
                <a:cs typeface="Arial" panose="020B0604020202020204" pitchFamily="34" charset="0"/>
              </a:rPr>
              <a:t>Delivered</a:t>
            </a:r>
          </a:p>
        </xdr:txBody>
      </xdr:sp>
      <xdr:cxnSp macro="">
        <xdr:nvCxnSpPr>
          <xdr:cNvPr id="9" name="Straight Arrow Connector 8">
            <a:extLst>
              <a:ext uri="{FF2B5EF4-FFF2-40B4-BE49-F238E27FC236}">
                <a16:creationId xmlns:a16="http://schemas.microsoft.com/office/drawing/2014/main" id="{E3A230C1-19BA-C007-3BDD-7F73ADD2D84E}"/>
              </a:ext>
            </a:extLst>
          </xdr:cNvPr>
          <xdr:cNvCxnSpPr/>
        </xdr:nvCxnSpPr>
        <xdr:spPr>
          <a:xfrm flipV="1">
            <a:off x="18324408" y="23207112"/>
            <a:ext cx="0" cy="2783017"/>
          </a:xfrm>
          <a:prstGeom prst="straightConnector1">
            <a:avLst/>
          </a:prstGeom>
          <a:ln>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Straight Arrow Connector 9">
            <a:extLst>
              <a:ext uri="{FF2B5EF4-FFF2-40B4-BE49-F238E27FC236}">
                <a16:creationId xmlns:a16="http://schemas.microsoft.com/office/drawing/2014/main" id="{EE211EE1-00EA-2FAA-45DF-A399EFB50CAD}"/>
              </a:ext>
            </a:extLst>
          </xdr:cNvPr>
          <xdr:cNvCxnSpPr/>
        </xdr:nvCxnSpPr>
        <xdr:spPr>
          <a:xfrm>
            <a:off x="18327807" y="26104388"/>
            <a:ext cx="0" cy="1312407"/>
          </a:xfrm>
          <a:prstGeom prst="straightConnector1">
            <a:avLst/>
          </a:prstGeom>
          <a:ln>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6.xml><?xml version="1.0" encoding="utf-8"?>
<xdr:wsDr xmlns:xdr="http://schemas.openxmlformats.org/drawingml/2006/spreadsheetDrawing" xmlns:a="http://schemas.openxmlformats.org/drawingml/2006/main">
  <xdr:twoCellAnchor>
    <xdr:from>
      <xdr:col>7</xdr:col>
      <xdr:colOff>0</xdr:colOff>
      <xdr:row>5</xdr:row>
      <xdr:rowOff>0</xdr:rowOff>
    </xdr:from>
    <xdr:to>
      <xdr:col>17</xdr:col>
      <xdr:colOff>242234</xdr:colOff>
      <xdr:row>24</xdr:row>
      <xdr:rowOff>69663</xdr:rowOff>
    </xdr:to>
    <xdr:graphicFrame macro="">
      <xdr:nvGraphicFramePr>
        <xdr:cNvPr id="3" name="Chart 2">
          <a:extLst>
            <a:ext uri="{FF2B5EF4-FFF2-40B4-BE49-F238E27FC236}">
              <a16:creationId xmlns:a16="http://schemas.microsoft.com/office/drawing/2014/main" id="{B93687C7-76EF-41E9-B9A7-7215E33CF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717177</xdr:colOff>
      <xdr:row>1</xdr:row>
      <xdr:rowOff>190499</xdr:rowOff>
    </xdr:from>
    <xdr:to>
      <xdr:col>18</xdr:col>
      <xdr:colOff>67235</xdr:colOff>
      <xdr:row>23</xdr:row>
      <xdr:rowOff>100853</xdr:rowOff>
    </xdr:to>
    <xdr:graphicFrame macro="">
      <xdr:nvGraphicFramePr>
        <xdr:cNvPr id="3" name="Chart 2">
          <a:extLst>
            <a:ext uri="{FF2B5EF4-FFF2-40B4-BE49-F238E27FC236}">
              <a16:creationId xmlns:a16="http://schemas.microsoft.com/office/drawing/2014/main" id="{F5BEFB07-A48F-4F60-B5B5-428AFD7A37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461682</xdr:colOff>
      <xdr:row>3</xdr:row>
      <xdr:rowOff>187138</xdr:rowOff>
    </xdr:from>
    <xdr:to>
      <xdr:col>19</xdr:col>
      <xdr:colOff>601976</xdr:colOff>
      <xdr:row>26</xdr:row>
      <xdr:rowOff>125638</xdr:rowOff>
    </xdr:to>
    <xdr:graphicFrame macro="">
      <xdr:nvGraphicFramePr>
        <xdr:cNvPr id="4" name="Chart 3">
          <a:extLst>
            <a:ext uri="{FF2B5EF4-FFF2-40B4-BE49-F238E27FC236}">
              <a16:creationId xmlns:a16="http://schemas.microsoft.com/office/drawing/2014/main" id="{218144A2-43B8-4844-821B-F0EF6A99F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3</xdr:row>
      <xdr:rowOff>0</xdr:rowOff>
    </xdr:from>
    <xdr:to>
      <xdr:col>19</xdr:col>
      <xdr:colOff>140294</xdr:colOff>
      <xdr:row>25</xdr:row>
      <xdr:rowOff>129000</xdr:rowOff>
    </xdr:to>
    <xdr:graphicFrame macro="">
      <xdr:nvGraphicFramePr>
        <xdr:cNvPr id="2" name="Chart 1">
          <a:extLst>
            <a:ext uri="{FF2B5EF4-FFF2-40B4-BE49-F238E27FC236}">
              <a16:creationId xmlns:a16="http://schemas.microsoft.com/office/drawing/2014/main" id="{3A7CD1D6-F526-4CA6-8E3C-56C0F647E8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3</xdr:row>
      <xdr:rowOff>0</xdr:rowOff>
    </xdr:from>
    <xdr:to>
      <xdr:col>23</xdr:col>
      <xdr:colOff>140294</xdr:colOff>
      <xdr:row>25</xdr:row>
      <xdr:rowOff>129000</xdr:rowOff>
    </xdr:to>
    <xdr:graphicFrame macro="">
      <xdr:nvGraphicFramePr>
        <xdr:cNvPr id="4" name="Chart 3">
          <a:extLst>
            <a:ext uri="{FF2B5EF4-FFF2-40B4-BE49-F238E27FC236}">
              <a16:creationId xmlns:a16="http://schemas.microsoft.com/office/drawing/2014/main" id="{225D83C6-3197-4861-BC01-E7F378721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2274795</xdr:colOff>
      <xdr:row>8</xdr:row>
      <xdr:rowOff>179293</xdr:rowOff>
    </xdr:from>
    <xdr:to>
      <xdr:col>10</xdr:col>
      <xdr:colOff>342001</xdr:colOff>
      <xdr:row>31</xdr:row>
      <xdr:rowOff>117793</xdr:rowOff>
    </xdr:to>
    <xdr:graphicFrame macro="">
      <xdr:nvGraphicFramePr>
        <xdr:cNvPr id="3" name="Chart 2">
          <a:extLst>
            <a:ext uri="{FF2B5EF4-FFF2-40B4-BE49-F238E27FC236}">
              <a16:creationId xmlns:a16="http://schemas.microsoft.com/office/drawing/2014/main" id="{8DDC9312-C26A-493D-AF46-658EC920D8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504266</xdr:colOff>
      <xdr:row>7</xdr:row>
      <xdr:rowOff>179294</xdr:rowOff>
    </xdr:from>
    <xdr:to>
      <xdr:col>10</xdr:col>
      <xdr:colOff>84266</xdr:colOff>
      <xdr:row>30</xdr:row>
      <xdr:rowOff>117794</xdr:rowOff>
    </xdr:to>
    <xdr:graphicFrame macro="">
      <xdr:nvGraphicFramePr>
        <xdr:cNvPr id="2" name="Chart 1">
          <a:extLst>
            <a:ext uri="{FF2B5EF4-FFF2-40B4-BE49-F238E27FC236}">
              <a16:creationId xmlns:a16="http://schemas.microsoft.com/office/drawing/2014/main" id="{3EB187B1-DCC6-459F-9A77-CFC09DEE4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582706</xdr:colOff>
      <xdr:row>7</xdr:row>
      <xdr:rowOff>44823</xdr:rowOff>
    </xdr:from>
    <xdr:to>
      <xdr:col>10</xdr:col>
      <xdr:colOff>162706</xdr:colOff>
      <xdr:row>29</xdr:row>
      <xdr:rowOff>173823</xdr:rowOff>
    </xdr:to>
    <xdr:graphicFrame macro="">
      <xdr:nvGraphicFramePr>
        <xdr:cNvPr id="2" name="Chart 1">
          <a:extLst>
            <a:ext uri="{FF2B5EF4-FFF2-40B4-BE49-F238E27FC236}">
              <a16:creationId xmlns:a16="http://schemas.microsoft.com/office/drawing/2014/main" id="{3438A6F4-23EE-4809-A73A-7C23F9F063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CBD24-1398-440C-948F-ACE1A8458666}">
  <sheetPr>
    <tabColor rgb="FF136BAA"/>
    <pageSetUpPr autoPageBreaks="0"/>
  </sheetPr>
  <dimension ref="A8:C54"/>
  <sheetViews>
    <sheetView showGridLines="0" tabSelected="1" zoomScaleNormal="100" workbookViewId="0">
      <selection activeCell="C3" sqref="C3"/>
    </sheetView>
  </sheetViews>
  <sheetFormatPr defaultColWidth="9.5703125" defaultRowHeight="15" x14ac:dyDescent="0.25"/>
  <cols>
    <col min="1" max="1" width="89.85546875" style="4" customWidth="1"/>
    <col min="2" max="16384" width="9.5703125" style="4"/>
  </cols>
  <sheetData>
    <row r="8" spans="1:3" ht="23.25" x14ac:dyDescent="0.35">
      <c r="A8" s="17" t="s">
        <v>132</v>
      </c>
      <c r="B8" s="18"/>
      <c r="C8" s="18"/>
    </row>
    <row r="9" spans="1:3" ht="18.75" x14ac:dyDescent="0.3">
      <c r="A9" s="19" t="s">
        <v>58</v>
      </c>
      <c r="B9" s="20"/>
      <c r="C9" s="20"/>
    </row>
    <row r="10" spans="1:3" ht="18.75" x14ac:dyDescent="0.3">
      <c r="A10" s="19"/>
      <c r="B10" s="20"/>
      <c r="C10" s="20"/>
    </row>
    <row r="11" spans="1:3" ht="18.75" x14ac:dyDescent="0.3">
      <c r="A11" s="21" t="s">
        <v>133</v>
      </c>
      <c r="B11" s="19"/>
      <c r="C11" s="19"/>
    </row>
    <row r="12" spans="1:3" ht="15.75" x14ac:dyDescent="0.25">
      <c r="A12" s="22"/>
    </row>
    <row r="13" spans="1:3" s="64" customFormat="1" x14ac:dyDescent="0.25">
      <c r="A13" s="24" t="str">
        <f>'Figure 1'!A1</f>
        <v>Figure 1 - Average quarterly prices in the NEM by region</v>
      </c>
      <c r="C13" s="65"/>
    </row>
    <row r="14" spans="1:3" s="64" customFormat="1" x14ac:dyDescent="0.25">
      <c r="A14" s="24" t="str">
        <f>'Figure 2'!A1</f>
        <v>Figure 2 - Count of 30-minute negative prices per quarter</v>
      </c>
      <c r="C14" s="65"/>
    </row>
    <row r="15" spans="1:3" s="64" customFormat="1" x14ac:dyDescent="0.25">
      <c r="A15" s="24" t="str">
        <f>'Figure 3'!A1</f>
        <v>Figure 3 - Quarterly average NEM demand</v>
      </c>
      <c r="C15" s="65"/>
    </row>
    <row r="16" spans="1:3" s="64" customFormat="1" x14ac:dyDescent="0.25">
      <c r="A16" s="24" t="str">
        <f>'Figure 4'!A1</f>
        <v>Figure 4 - Quarterly average rooftop solar output</v>
      </c>
      <c r="C16" s="65"/>
    </row>
    <row r="17" spans="1:3" s="64" customFormat="1" x14ac:dyDescent="0.25">
      <c r="A17" s="24" t="str">
        <f>'Figure 5'!A1</f>
        <v>Figure 5 - NEM offers by price band</v>
      </c>
      <c r="C17" s="65"/>
    </row>
    <row r="18" spans="1:3" s="64" customFormat="1" x14ac:dyDescent="0.25">
      <c r="A18" s="24" t="str">
        <f>'Figure 6'!A1</f>
        <v>Figure 6 - NEM Offers in Q1 2025 compared to Q1 2024</v>
      </c>
      <c r="C18" s="65"/>
    </row>
    <row r="19" spans="1:3" s="64" customFormat="1" x14ac:dyDescent="0.25">
      <c r="A19" s="24" t="str">
        <f>'Figure 7'!A1</f>
        <v>Figure 7 - NEM Black coal offers in Q1 2025 compared to Q1 2024</v>
      </c>
      <c r="C19" s="65"/>
    </row>
    <row r="20" spans="1:3" s="64" customFormat="1" x14ac:dyDescent="0.25">
      <c r="A20" s="193" t="str">
        <f>'Figure 8'!A1</f>
        <v>Figure 8 - NEM gas-powered generation offers in Q1 2025 compared to Q1 2024</v>
      </c>
      <c r="C20" s="65"/>
    </row>
    <row r="21" spans="1:3" s="64" customFormat="1" x14ac:dyDescent="0.25">
      <c r="A21" s="24" t="str">
        <f>'Figure 9'!A1</f>
        <v>Figure 9 - Change in NEM generation output by fuel source, Q1 2025 vs Q1 2024</v>
      </c>
      <c r="C21" s="65"/>
    </row>
    <row r="22" spans="1:3" s="64" customFormat="1" x14ac:dyDescent="0.25">
      <c r="A22" s="24" t="str">
        <f>'Figure 10'!A1</f>
        <v>Figure 10 - Average capacity unavailable due to coal outages, Q1 2024 and Q1 2025</v>
      </c>
      <c r="C22" s="65"/>
    </row>
    <row r="23" spans="1:3" s="64" customFormat="1" x14ac:dyDescent="0.25">
      <c r="A23" s="24" t="str">
        <f>'Figure 11'!A1</f>
        <v>Figure 11 - Daily NEM coal capacity offline</v>
      </c>
      <c r="C23" s="65"/>
    </row>
    <row r="24" spans="1:3" s="64" customFormat="1" x14ac:dyDescent="0.25">
      <c r="A24" s="24" t="str">
        <f>'Figure 12'!A1</f>
        <v>Figure 12 - Net interconnector flows by regions</v>
      </c>
      <c r="C24" s="65"/>
    </row>
    <row r="25" spans="1:3" s="64" customFormat="1" x14ac:dyDescent="0.25">
      <c r="A25" s="24" t="str">
        <f>'Figure 13'!A1</f>
        <v>Figure 13 - East coast gas market average monthly prices</v>
      </c>
      <c r="C25" s="65"/>
    </row>
    <row r="26" spans="1:3" s="64" customFormat="1" x14ac:dyDescent="0.25">
      <c r="A26" s="24" t="str">
        <f>'Figure 14'!A1</f>
        <v>Figure 14 - Scheduled demand in east coast gas markets</v>
      </c>
      <c r="C26" s="65"/>
    </row>
    <row r="27" spans="1:3" s="64" customFormat="1" x14ac:dyDescent="0.25">
      <c r="A27" s="24" t="str">
        <f>'Figure 15'!A1</f>
        <v>Figure 15 - Iona underground storage levels in Victoria</v>
      </c>
      <c r="C27" s="65"/>
    </row>
    <row r="28" spans="1:3" s="64" customFormat="1" x14ac:dyDescent="0.25">
      <c r="A28" s="24" t="str">
        <f>'Figure 16'!A1</f>
        <v>Figure 16 - North-South gas flows</v>
      </c>
      <c r="C28" s="65"/>
    </row>
    <row r="29" spans="1:3" s="64" customFormat="1" x14ac:dyDescent="0.25">
      <c r="A29" s="24" t="str">
        <f>'Figure 17'!A1</f>
        <v>Figure 17 - International LNG spot prices</v>
      </c>
      <c r="C29" s="65"/>
    </row>
    <row r="30" spans="1:3" s="64" customFormat="1" x14ac:dyDescent="0.25">
      <c r="A30" s="24" t="str">
        <f>'Figure 18'!A1</f>
        <v>Figure 18 - Base quarterly electricity futures prices</v>
      </c>
    </row>
    <row r="31" spans="1:3" s="64" customFormat="1" x14ac:dyDescent="0.25">
      <c r="A31" s="24" t="str">
        <f>'Figure 19'!A1</f>
        <v>Figure 19 - Quarterly electricity cap prices</v>
      </c>
      <c r="C31" s="65"/>
    </row>
    <row r="32" spans="1:3" x14ac:dyDescent="0.25">
      <c r="A32" s="24" t="str">
        <f>'Figure 20'!A1</f>
        <v>Figure 20 - Quarterly entry and exit</v>
      </c>
    </row>
    <row r="33" spans="1:3" x14ac:dyDescent="0.25">
      <c r="A33" s="24" t="str">
        <f>'Figure 21'!A1</f>
        <v>Figure 21 - Traded and delivered quantities and VWA price forward curve</v>
      </c>
    </row>
    <row r="34" spans="1:3" x14ac:dyDescent="0.25">
      <c r="A34" s="146" t="str">
        <f>'Figure 22'!A1</f>
        <v>Figure 22 - ASX Victorian gas futures pricing by date</v>
      </c>
    </row>
    <row r="37" spans="1:3" x14ac:dyDescent="0.25">
      <c r="C37" s="23"/>
    </row>
    <row r="39" spans="1:3" x14ac:dyDescent="0.25">
      <c r="C39" s="23"/>
    </row>
    <row r="40" spans="1:3" x14ac:dyDescent="0.25">
      <c r="C40" s="23"/>
    </row>
    <row r="41" spans="1:3" x14ac:dyDescent="0.25">
      <c r="C41" s="23"/>
    </row>
    <row r="42" spans="1:3" x14ac:dyDescent="0.25">
      <c r="C42" s="23"/>
    </row>
    <row r="54" spans="3:3" x14ac:dyDescent="0.25">
      <c r="C54" s="23"/>
    </row>
  </sheetData>
  <hyperlinks>
    <hyperlink ref="A13" location="'Figure 1'!A1" display="'Figure 1'!A1" xr:uid="{CEC3412A-2FB0-4872-9A66-3E6BDF5F4753}"/>
    <hyperlink ref="A14" location="'Figure 2'!A1" display="'Figure 2'!A1" xr:uid="{F44AE630-69D2-4D53-A640-43C6281217FD}"/>
    <hyperlink ref="A16" location="'Figure 4'!A1" display="'Figure 4'!A1" xr:uid="{6981844E-B153-416C-9ACC-F7D79B515467}"/>
    <hyperlink ref="A15" location="'Figure 3'!A1" display="'Figure 3'!A1" xr:uid="{CB44BB5D-A5D1-484C-880C-BB4C84DAA546}"/>
    <hyperlink ref="A17" location="'Figure 5'!A1" display="'Figure 5'!A1" xr:uid="{B0C0EBCC-C994-4843-BE5F-FDF020B79AE6}"/>
    <hyperlink ref="A18" location="'Figure 6'!A1" display="'Figure 6'!A1" xr:uid="{5AC27B1E-AEEE-4642-8CFB-4EFF3421479D}"/>
    <hyperlink ref="A19" location="'Figure 7'!A1" display="'Figure 7'!A1" xr:uid="{C45DF711-2CE3-45E3-908B-81F36F50AE44}"/>
    <hyperlink ref="A21" location="'Figure 9'!A1" display="'Figure 9'!A1" xr:uid="{95940C15-02F9-43E6-A05E-6CFB44479BA3}"/>
    <hyperlink ref="A22" location="'Figure 10'!A1" display="'Figure 10'!A1" xr:uid="{A8CC6C42-E950-4011-BD75-D0AAF751FF74}"/>
    <hyperlink ref="A23" location="'Figure 11'!A1" display="'Figure 11'!A1" xr:uid="{58032912-BEAD-4723-B8D6-5B6CFE37D113}"/>
    <hyperlink ref="A24" location="'Figure 12'!A1" display="'Figure 12'!A1" xr:uid="{C9686C00-288D-4885-806B-060E568D67F4}"/>
    <hyperlink ref="A30" location="'Figure 18'!A1" display="'Figure 18'!A1" xr:uid="{16FF291B-01ED-45C1-A82E-DFAE162B78EF}"/>
    <hyperlink ref="A31" location="'Figure 19'!A1" display="'Figure 19'!A1" xr:uid="{2AC6C583-4E1F-42DA-9F92-61558E5D4BE2}"/>
    <hyperlink ref="A32" location="'Figure 20'!A1" display="'Figure 20'!A1" xr:uid="{067529A8-E4E9-4936-A3EB-0320D9D62062}"/>
    <hyperlink ref="A33" location="'Figure 21'!A1" display="'Figure 21'!A1" xr:uid="{421A45F0-52BE-4977-B7AB-7730F582B305}"/>
    <hyperlink ref="A34" location="'Figure 22'!A1" display="'Figure 22'!A1" xr:uid="{F27EE372-5408-4876-89AF-81C0ADB06364}"/>
    <hyperlink ref="A20" location="'Figure 8'!A1" display="'Figure 8'!A1" xr:uid="{B7BD2B8F-8E3B-4077-806F-AA894ADC1965}"/>
    <hyperlink ref="A25" location="'Figure 13'!A1" display="'Figure 13'!A1" xr:uid="{3BB26408-5742-44C8-9507-48C860380E39}"/>
    <hyperlink ref="A26" location="'Figure 14'!A1" display="'Figure 14'!A1" xr:uid="{8A9A67F7-A33F-40EF-AEEF-A850D048C3A5}"/>
    <hyperlink ref="A27" location="'Figure 15'!A1" display="'Figure 15'!A1" xr:uid="{DE3D57D6-3465-453F-BCA4-1935D98258DB}"/>
    <hyperlink ref="A28" location="'Figure 16'!A1" display="'Figure 16'!A1" xr:uid="{915F4CD5-C92D-4D4B-A3C2-8FFFE7641D8B}"/>
    <hyperlink ref="A29" location="'Figure 17'!A1" display="'Figure 17'!A1" xr:uid="{14D1AB81-CE61-48C5-B632-E690A350F2D2}"/>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849EB-4F1C-40C8-8661-3B35E36B93F7}">
  <sheetPr>
    <tabColor theme="0"/>
  </sheetPr>
  <dimension ref="A1:N341"/>
  <sheetViews>
    <sheetView zoomScale="85" zoomScaleNormal="85" workbookViewId="0"/>
  </sheetViews>
  <sheetFormatPr defaultColWidth="10.5703125" defaultRowHeight="15" x14ac:dyDescent="0.25"/>
  <cols>
    <col min="1" max="1" width="24.7109375" style="10" customWidth="1"/>
    <col min="2" max="2" width="10.42578125" style="10" bestFit="1" customWidth="1"/>
    <col min="3" max="5" width="11.85546875" style="10" bestFit="1" customWidth="1"/>
    <col min="6" max="8" width="11.85546875" style="4" bestFit="1" customWidth="1"/>
    <col min="9" max="10" width="10.5703125" style="4"/>
    <col min="11" max="11" width="14.42578125" style="4" customWidth="1"/>
    <col min="12" max="16384" width="10.5703125" style="4"/>
  </cols>
  <sheetData>
    <row r="1" spans="1:10" s="2" customFormat="1" ht="18.75" x14ac:dyDescent="0.3">
      <c r="A1" s="1" t="s">
        <v>146</v>
      </c>
      <c r="B1" s="1"/>
      <c r="C1" s="1"/>
      <c r="D1" s="1"/>
      <c r="J1" s="63" t="s">
        <v>28</v>
      </c>
    </row>
    <row r="2" spans="1:10" s="2" customFormat="1" ht="18.75" x14ac:dyDescent="0.3">
      <c r="C2" s="1"/>
      <c r="D2" s="1"/>
      <c r="E2" s="1"/>
    </row>
    <row r="3" spans="1:10" x14ac:dyDescent="0.25">
      <c r="A3" s="105"/>
      <c r="B3" s="109" t="s">
        <v>54</v>
      </c>
      <c r="C3" s="109" t="s">
        <v>55</v>
      </c>
      <c r="D3" s="109" t="s">
        <v>20</v>
      </c>
      <c r="E3" s="109" t="s">
        <v>21</v>
      </c>
      <c r="F3" s="109" t="s">
        <v>22</v>
      </c>
      <c r="G3" s="109" t="s">
        <v>23</v>
      </c>
      <c r="H3" s="109" t="s">
        <v>24</v>
      </c>
      <c r="I3" s="109" t="s">
        <v>25</v>
      </c>
      <c r="J3" s="109" t="s">
        <v>60</v>
      </c>
    </row>
    <row r="4" spans="1:10" x14ac:dyDescent="0.25">
      <c r="A4" s="105" t="s">
        <v>108</v>
      </c>
      <c r="B4" s="105">
        <v>-343.22000000000116</v>
      </c>
      <c r="C4" s="105">
        <v>-245.94000000000005</v>
      </c>
      <c r="D4" s="105">
        <v>-77.88</v>
      </c>
      <c r="E4" s="105">
        <v>-95.960000000000036</v>
      </c>
      <c r="F4" s="105">
        <v>221.34000000000015</v>
      </c>
      <c r="G4" s="105">
        <v>545.34999999999991</v>
      </c>
      <c r="H4" s="105">
        <v>45.06</v>
      </c>
      <c r="I4" s="105">
        <v>-12.239999999999995</v>
      </c>
      <c r="J4" s="105">
        <v>36.509999999998399</v>
      </c>
    </row>
    <row r="5" spans="1:10" x14ac:dyDescent="0.25">
      <c r="A5" s="4"/>
      <c r="B5" s="4"/>
      <c r="C5" s="4"/>
      <c r="D5" s="4"/>
      <c r="E5" s="4"/>
    </row>
    <row r="6" spans="1:10" x14ac:dyDescent="0.25">
      <c r="A6" s="4"/>
      <c r="D6" s="4"/>
      <c r="E6" s="4"/>
    </row>
    <row r="7" spans="1:10" x14ac:dyDescent="0.25">
      <c r="A7" s="4"/>
      <c r="D7" s="4"/>
      <c r="E7" s="4"/>
    </row>
    <row r="8" spans="1:10" x14ac:dyDescent="0.25">
      <c r="A8" s="4"/>
      <c r="B8" s="4"/>
      <c r="C8" s="4"/>
      <c r="D8" s="4"/>
      <c r="E8" s="4"/>
    </row>
    <row r="9" spans="1:10" x14ac:dyDescent="0.25">
      <c r="A9" s="4"/>
      <c r="B9" s="4"/>
      <c r="C9" s="4"/>
      <c r="D9" s="4"/>
      <c r="E9" s="4"/>
    </row>
    <row r="10" spans="1:10" x14ac:dyDescent="0.25">
      <c r="A10" s="4"/>
      <c r="B10" s="4"/>
      <c r="C10" s="4"/>
      <c r="D10" s="4"/>
      <c r="E10" s="4"/>
    </row>
    <row r="11" spans="1:10" x14ac:dyDescent="0.25">
      <c r="A11" s="4"/>
      <c r="B11" s="4"/>
      <c r="C11" s="4"/>
      <c r="D11" s="4"/>
      <c r="E11" s="4"/>
    </row>
    <row r="12" spans="1:10" x14ac:dyDescent="0.25">
      <c r="A12" s="4"/>
      <c r="B12" s="4"/>
      <c r="C12" s="4"/>
      <c r="D12" s="4"/>
      <c r="E12" s="4"/>
    </row>
    <row r="13" spans="1:10" x14ac:dyDescent="0.25">
      <c r="A13" s="4"/>
      <c r="B13" s="4"/>
      <c r="C13" s="4"/>
      <c r="D13" s="4"/>
      <c r="E13" s="4"/>
    </row>
    <row r="14" spans="1:10" x14ac:dyDescent="0.25">
      <c r="A14" s="4"/>
      <c r="B14" s="4"/>
      <c r="C14" s="4"/>
      <c r="D14" s="4"/>
      <c r="E14" s="4"/>
    </row>
    <row r="15" spans="1:10" x14ac:dyDescent="0.25">
      <c r="A15" s="4"/>
      <c r="B15" s="4"/>
      <c r="C15" s="4"/>
      <c r="D15" s="4"/>
      <c r="E15" s="4"/>
    </row>
    <row r="16" spans="1:10" x14ac:dyDescent="0.25">
      <c r="A16" s="4"/>
      <c r="B16" s="4"/>
      <c r="C16" s="4"/>
      <c r="D16" s="4"/>
      <c r="E16" s="4"/>
    </row>
    <row r="17" spans="1:14" x14ac:dyDescent="0.25">
      <c r="A17" s="4"/>
      <c r="B17" s="4"/>
      <c r="C17" s="4"/>
      <c r="D17" s="4"/>
      <c r="E17" s="4"/>
    </row>
    <row r="18" spans="1:14" x14ac:dyDescent="0.25">
      <c r="A18" s="4"/>
      <c r="B18" s="4"/>
      <c r="C18" s="4"/>
      <c r="D18" s="4"/>
      <c r="E18" s="4"/>
    </row>
    <row r="19" spans="1:14" x14ac:dyDescent="0.25">
      <c r="A19" s="4"/>
      <c r="B19" s="4"/>
      <c r="C19" s="4"/>
      <c r="D19" s="4"/>
      <c r="E19" s="4"/>
    </row>
    <row r="20" spans="1:14" x14ac:dyDescent="0.25">
      <c r="A20" s="4"/>
      <c r="B20" s="4"/>
      <c r="C20" s="4"/>
      <c r="D20" s="4"/>
      <c r="E20" s="4"/>
    </row>
    <row r="21" spans="1:14" x14ac:dyDescent="0.25">
      <c r="A21" s="4"/>
      <c r="B21" s="4"/>
      <c r="C21" s="4"/>
      <c r="D21" s="4"/>
      <c r="E21" s="4"/>
    </row>
    <row r="22" spans="1:14" x14ac:dyDescent="0.25">
      <c r="A22" s="4"/>
      <c r="B22" s="4"/>
      <c r="C22" s="4"/>
      <c r="D22" s="4"/>
      <c r="E22" s="4"/>
    </row>
    <row r="23" spans="1:14" x14ac:dyDescent="0.25">
      <c r="A23" s="4"/>
      <c r="B23" s="4"/>
      <c r="C23" s="4"/>
      <c r="D23" s="4"/>
      <c r="E23" s="4"/>
    </row>
    <row r="24" spans="1:14" x14ac:dyDescent="0.25">
      <c r="A24" s="4"/>
      <c r="B24" s="4"/>
      <c r="C24" s="4"/>
      <c r="D24" s="4"/>
      <c r="E24" s="4"/>
    </row>
    <row r="25" spans="1:14" x14ac:dyDescent="0.25">
      <c r="A25" s="4"/>
      <c r="B25" s="4"/>
      <c r="C25" s="4"/>
      <c r="D25" s="4"/>
      <c r="E25" s="4"/>
    </row>
    <row r="26" spans="1:14" x14ac:dyDescent="0.25">
      <c r="A26" s="4"/>
      <c r="B26" s="4"/>
      <c r="C26" s="4"/>
      <c r="D26" s="4"/>
      <c r="E26" s="4"/>
    </row>
    <row r="27" spans="1:14" x14ac:dyDescent="0.25">
      <c r="A27" s="4"/>
      <c r="B27" s="4"/>
      <c r="C27" s="4"/>
      <c r="D27" s="4"/>
      <c r="E27" s="4"/>
    </row>
    <row r="28" spans="1:14" x14ac:dyDescent="0.25">
      <c r="A28" s="4"/>
      <c r="B28" s="4"/>
      <c r="C28" s="4"/>
      <c r="D28" s="4"/>
      <c r="E28" s="4"/>
    </row>
    <row r="29" spans="1:14" x14ac:dyDescent="0.25">
      <c r="A29" s="4"/>
      <c r="B29" s="4"/>
      <c r="C29" s="4"/>
      <c r="D29" s="4"/>
      <c r="E29" s="4"/>
    </row>
    <row r="30" spans="1:14" ht="15" customHeight="1" x14ac:dyDescent="0.25">
      <c r="A30" s="4"/>
      <c r="B30" s="166" t="s">
        <v>109</v>
      </c>
      <c r="C30" s="199" t="s">
        <v>147</v>
      </c>
      <c r="D30" s="199"/>
      <c r="E30" s="199"/>
      <c r="F30" s="199"/>
      <c r="G30" s="199"/>
      <c r="H30" s="199"/>
      <c r="I30" s="199"/>
      <c r="J30" s="199"/>
      <c r="K30" s="137"/>
      <c r="L30" s="137"/>
      <c r="M30" s="137"/>
      <c r="N30" s="137"/>
    </row>
    <row r="31" spans="1:14" x14ac:dyDescent="0.25">
      <c r="A31" s="4"/>
      <c r="B31" s="166"/>
      <c r="C31" s="199"/>
      <c r="D31" s="199"/>
      <c r="E31" s="199"/>
      <c r="F31" s="199"/>
      <c r="G31" s="199"/>
      <c r="H31" s="199"/>
      <c r="I31" s="199"/>
      <c r="J31" s="199"/>
      <c r="K31" s="137"/>
      <c r="L31" s="137"/>
      <c r="M31" s="137"/>
      <c r="N31" s="137"/>
    </row>
    <row r="32" spans="1:14" x14ac:dyDescent="0.25">
      <c r="A32" s="4"/>
      <c r="B32" s="166"/>
      <c r="C32" s="199"/>
      <c r="D32" s="199"/>
      <c r="E32" s="199"/>
      <c r="F32" s="199"/>
      <c r="G32" s="199"/>
      <c r="H32" s="199"/>
      <c r="I32" s="199"/>
      <c r="J32" s="199"/>
      <c r="K32" s="137"/>
      <c r="L32" s="137"/>
      <c r="M32" s="137"/>
      <c r="N32" s="137"/>
    </row>
    <row r="33" spans="1:14" x14ac:dyDescent="0.25">
      <c r="A33" s="4"/>
      <c r="B33" s="166" t="s">
        <v>29</v>
      </c>
      <c r="C33" s="4" t="s">
        <v>110</v>
      </c>
      <c r="E33" s="4"/>
      <c r="N33" s="50"/>
    </row>
    <row r="34" spans="1:14" x14ac:dyDescent="0.25">
      <c r="A34" s="4"/>
      <c r="B34" s="4"/>
      <c r="C34" s="4"/>
      <c r="D34" s="4"/>
      <c r="E34" s="4"/>
      <c r="M34" s="50"/>
    </row>
    <row r="35" spans="1:14" x14ac:dyDescent="0.25">
      <c r="A35" s="4"/>
      <c r="B35" s="4"/>
      <c r="C35" s="4"/>
      <c r="D35" s="4"/>
      <c r="E35" s="4"/>
      <c r="M35" s="50"/>
    </row>
    <row r="36" spans="1:14" x14ac:dyDescent="0.25">
      <c r="A36" s="4"/>
      <c r="B36" s="4"/>
      <c r="C36" s="4"/>
      <c r="D36" s="4"/>
      <c r="E36" s="4"/>
    </row>
    <row r="37" spans="1:14" x14ac:dyDescent="0.25">
      <c r="A37" s="4"/>
      <c r="B37" s="4"/>
      <c r="C37" s="4"/>
      <c r="D37" s="4"/>
      <c r="E37" s="4"/>
    </row>
    <row r="38" spans="1:14" x14ac:dyDescent="0.25">
      <c r="A38" s="4"/>
      <c r="B38" s="4"/>
      <c r="C38" s="4"/>
      <c r="D38" s="4"/>
      <c r="E38" s="4"/>
    </row>
    <row r="39" spans="1:14" x14ac:dyDescent="0.25">
      <c r="A39" s="4"/>
      <c r="B39" s="4"/>
      <c r="C39" s="4"/>
      <c r="D39" s="4"/>
      <c r="E39" s="4"/>
    </row>
    <row r="40" spans="1:14" x14ac:dyDescent="0.25">
      <c r="A40" s="4"/>
      <c r="B40" s="4"/>
      <c r="C40" s="4"/>
      <c r="D40" s="4"/>
      <c r="E40" s="4"/>
    </row>
    <row r="41" spans="1:14" x14ac:dyDescent="0.25">
      <c r="A41" s="4"/>
      <c r="B41" s="4"/>
      <c r="C41" s="4"/>
      <c r="D41" s="4"/>
      <c r="E41" s="4"/>
    </row>
    <row r="42" spans="1:14" x14ac:dyDescent="0.25">
      <c r="A42" s="4"/>
      <c r="B42" s="4"/>
      <c r="C42" s="4"/>
      <c r="D42" s="4"/>
      <c r="E42" s="4"/>
    </row>
    <row r="43" spans="1:14" x14ac:dyDescent="0.25">
      <c r="A43" s="4"/>
      <c r="B43" s="4"/>
      <c r="C43" s="4"/>
      <c r="D43" s="4"/>
      <c r="E43" s="4"/>
    </row>
    <row r="44" spans="1:14" x14ac:dyDescent="0.25">
      <c r="A44" s="4"/>
      <c r="B44" s="4"/>
      <c r="C44" s="4"/>
      <c r="D44" s="4"/>
      <c r="E44" s="4"/>
    </row>
    <row r="45" spans="1:14" x14ac:dyDescent="0.25">
      <c r="A45" s="4"/>
      <c r="B45" s="4"/>
      <c r="C45" s="4"/>
      <c r="D45" s="4"/>
      <c r="E45" s="4"/>
    </row>
    <row r="46" spans="1:14" x14ac:dyDescent="0.25">
      <c r="A46" s="4"/>
      <c r="B46" s="4"/>
      <c r="C46" s="4"/>
      <c r="D46" s="4"/>
      <c r="E46" s="4"/>
    </row>
    <row r="47" spans="1:14" x14ac:dyDescent="0.25">
      <c r="A47" s="4"/>
      <c r="B47" s="4"/>
      <c r="C47" s="4"/>
      <c r="D47" s="4"/>
      <c r="E47" s="4"/>
    </row>
    <row r="48" spans="1:14" x14ac:dyDescent="0.25">
      <c r="A48" s="4"/>
      <c r="B48" s="4"/>
      <c r="C48" s="4"/>
      <c r="D48" s="4"/>
      <c r="E48" s="4"/>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sheetData>
  <mergeCells count="1">
    <mergeCell ref="C30:J32"/>
  </mergeCells>
  <hyperlinks>
    <hyperlink ref="J1" location="Contents!A1" display="Return to the Contents page" xr:uid="{8E7596B6-8E3F-43E4-B608-461DA66F03F5}"/>
    <hyperlink ref="E1:J1" location="Contents!A1" display="Return to the Contents page" xr:uid="{574B2C75-3B2B-4959-AFA7-F6CBFEF4EB17}"/>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2DD17-6E93-4C0A-8CBC-EFC27F18E6AD}">
  <sheetPr>
    <tabColor theme="0"/>
  </sheetPr>
  <dimension ref="A1:N33"/>
  <sheetViews>
    <sheetView zoomScale="85" zoomScaleNormal="85" workbookViewId="0"/>
  </sheetViews>
  <sheetFormatPr defaultColWidth="10.5703125" defaultRowHeight="15" x14ac:dyDescent="0.25"/>
  <cols>
    <col min="1" max="3" width="10.5703125" style="10"/>
    <col min="4" max="16384" width="10.5703125" style="4"/>
  </cols>
  <sheetData>
    <row r="1" spans="1:10" ht="18.75" x14ac:dyDescent="0.3">
      <c r="A1" s="1" t="s">
        <v>148</v>
      </c>
      <c r="B1" s="143"/>
      <c r="J1" s="3" t="s">
        <v>28</v>
      </c>
    </row>
    <row r="4" spans="1:10" ht="15.75" x14ac:dyDescent="0.25">
      <c r="A4" s="167"/>
      <c r="B4" s="127" t="s">
        <v>149</v>
      </c>
      <c r="C4" s="128" t="s">
        <v>112</v>
      </c>
    </row>
    <row r="5" spans="1:10" x14ac:dyDescent="0.25">
      <c r="A5" s="105" t="s">
        <v>2</v>
      </c>
      <c r="B5" s="16">
        <v>291.97256210604377</v>
      </c>
      <c r="C5" s="99">
        <v>559.30875576036863</v>
      </c>
    </row>
    <row r="6" spans="1:10" x14ac:dyDescent="0.25">
      <c r="A6" s="105" t="s">
        <v>89</v>
      </c>
      <c r="B6" s="16">
        <v>1101.1078976640713</v>
      </c>
      <c r="C6" s="99">
        <v>411.31682027649771</v>
      </c>
    </row>
    <row r="7" spans="1:10" x14ac:dyDescent="0.25">
      <c r="A7" s="105" t="s">
        <v>90</v>
      </c>
      <c r="B7" s="16">
        <v>416.64256581386718</v>
      </c>
      <c r="C7" s="99">
        <v>480.21505376344089</v>
      </c>
    </row>
    <row r="23" spans="5:14" x14ac:dyDescent="0.25">
      <c r="E23" s="11"/>
      <c r="F23" s="198"/>
      <c r="G23" s="198"/>
      <c r="H23" s="198"/>
      <c r="I23" s="198"/>
      <c r="J23" s="198"/>
      <c r="K23" s="198"/>
      <c r="L23" s="198"/>
      <c r="M23" s="198"/>
    </row>
    <row r="24" spans="5:14" x14ac:dyDescent="0.25">
      <c r="E24" s="11"/>
      <c r="F24" s="198"/>
      <c r="G24" s="198"/>
      <c r="H24" s="198"/>
      <c r="I24" s="198"/>
      <c r="J24" s="198"/>
      <c r="K24" s="198"/>
      <c r="L24" s="198"/>
      <c r="M24" s="198"/>
    </row>
    <row r="25" spans="5:14" x14ac:dyDescent="0.25">
      <c r="E25" s="11"/>
      <c r="F25" s="198"/>
      <c r="G25" s="198"/>
      <c r="H25" s="198"/>
      <c r="I25" s="198"/>
      <c r="J25" s="198"/>
      <c r="K25" s="198"/>
      <c r="L25" s="198"/>
      <c r="M25" s="198"/>
    </row>
    <row r="26" spans="5:14" x14ac:dyDescent="0.25">
      <c r="E26" s="11"/>
      <c r="F26" s="198"/>
      <c r="G26" s="198"/>
      <c r="H26" s="198"/>
      <c r="I26" s="198"/>
      <c r="J26" s="198"/>
      <c r="K26" s="198"/>
      <c r="L26" s="198"/>
      <c r="M26" s="198"/>
    </row>
    <row r="27" spans="5:14" ht="8.25" customHeight="1" x14ac:dyDescent="0.25">
      <c r="E27" s="11"/>
      <c r="F27" s="198"/>
      <c r="G27" s="198"/>
      <c r="H27" s="198"/>
      <c r="I27" s="198"/>
      <c r="J27" s="198"/>
      <c r="K27" s="198"/>
      <c r="L27" s="198"/>
      <c r="M27" s="198"/>
    </row>
    <row r="28" spans="5:14" x14ac:dyDescent="0.25">
      <c r="E28" s="11" t="s">
        <v>57</v>
      </c>
      <c r="F28" s="198" t="s">
        <v>150</v>
      </c>
      <c r="G28" s="198"/>
      <c r="H28" s="198"/>
      <c r="I28" s="198"/>
      <c r="J28" s="198"/>
      <c r="K28" s="198"/>
      <c r="L28" s="198"/>
      <c r="M28" s="198"/>
      <c r="N28" s="198"/>
    </row>
    <row r="29" spans="5:14" ht="15" customHeight="1" x14ac:dyDescent="0.25">
      <c r="E29" s="11"/>
      <c r="F29" s="198"/>
      <c r="G29" s="198"/>
      <c r="H29" s="198"/>
      <c r="I29" s="198"/>
      <c r="J29" s="198"/>
      <c r="K29" s="198"/>
      <c r="L29" s="198"/>
      <c r="M29" s="198"/>
      <c r="N29" s="198"/>
    </row>
    <row r="30" spans="5:14" x14ac:dyDescent="0.25">
      <c r="E30" s="11"/>
      <c r="F30" s="198"/>
      <c r="G30" s="198"/>
      <c r="H30" s="198"/>
      <c r="I30" s="198"/>
      <c r="J30" s="198"/>
      <c r="K30" s="198"/>
      <c r="L30" s="198"/>
      <c r="M30" s="198"/>
      <c r="N30" s="198"/>
    </row>
    <row r="31" spans="5:14" x14ac:dyDescent="0.25">
      <c r="E31" s="11" t="s">
        <v>46</v>
      </c>
      <c r="F31" s="11" t="s">
        <v>56</v>
      </c>
      <c r="G31" s="142"/>
      <c r="H31" s="142"/>
      <c r="I31" s="142"/>
      <c r="J31" s="142"/>
      <c r="K31" s="142"/>
      <c r="L31" s="142"/>
      <c r="M31" s="142"/>
    </row>
    <row r="32" spans="5:14" x14ac:dyDescent="0.25">
      <c r="E32" s="11"/>
      <c r="F32" s="142"/>
      <c r="G32" s="142"/>
      <c r="H32" s="142"/>
      <c r="I32" s="142"/>
      <c r="J32" s="142"/>
      <c r="K32" s="142"/>
      <c r="L32" s="142"/>
      <c r="M32" s="142"/>
    </row>
    <row r="33" spans="7:13" x14ac:dyDescent="0.25">
      <c r="G33" s="11"/>
      <c r="H33" s="11"/>
      <c r="I33" s="11"/>
      <c r="J33" s="11"/>
      <c r="K33" s="11"/>
      <c r="L33" s="11"/>
      <c r="M33" s="11"/>
    </row>
  </sheetData>
  <mergeCells count="2">
    <mergeCell ref="F23:M27"/>
    <mergeCell ref="F28:N30"/>
  </mergeCells>
  <hyperlinks>
    <hyperlink ref="J1" location="Contents!A1" display="Return to the Contents page" xr:uid="{72BC873E-2CD7-40A1-A798-1197E19121D6}"/>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481D0-579B-47D0-B42D-E2EC827D34AC}">
  <sheetPr>
    <tabColor theme="0"/>
  </sheetPr>
  <dimension ref="A1:I95"/>
  <sheetViews>
    <sheetView zoomScale="85" zoomScaleNormal="85" workbookViewId="0"/>
  </sheetViews>
  <sheetFormatPr defaultColWidth="10.5703125" defaultRowHeight="15" x14ac:dyDescent="0.25"/>
  <cols>
    <col min="1" max="4" width="10.5703125" style="10"/>
    <col min="5" max="16384" width="10.5703125" style="4"/>
  </cols>
  <sheetData>
    <row r="1" spans="1:9" ht="18.75" x14ac:dyDescent="0.3">
      <c r="A1" s="1" t="s">
        <v>130</v>
      </c>
      <c r="I1" s="136" t="s">
        <v>28</v>
      </c>
    </row>
    <row r="5" spans="1:9" x14ac:dyDescent="0.25">
      <c r="B5" s="168"/>
      <c r="C5" s="131" t="s">
        <v>149</v>
      </c>
      <c r="D5" s="132" t="s">
        <v>112</v>
      </c>
    </row>
    <row r="6" spans="1:9" x14ac:dyDescent="0.25">
      <c r="A6" s="106" t="s">
        <v>34</v>
      </c>
      <c r="B6" s="169">
        <v>1</v>
      </c>
      <c r="C6" s="110">
        <v>2760</v>
      </c>
      <c r="D6" s="129">
        <v>2650</v>
      </c>
    </row>
    <row r="7" spans="1:9" x14ac:dyDescent="0.25">
      <c r="A7" s="107"/>
      <c r="B7" s="169">
        <v>2</v>
      </c>
      <c r="C7" s="110">
        <v>2760</v>
      </c>
      <c r="D7" s="129">
        <v>2300</v>
      </c>
    </row>
    <row r="8" spans="1:9" x14ac:dyDescent="0.25">
      <c r="A8" s="107"/>
      <c r="B8" s="169">
        <v>3</v>
      </c>
      <c r="C8" s="110">
        <v>2210</v>
      </c>
      <c r="D8" s="129">
        <v>2680</v>
      </c>
    </row>
    <row r="9" spans="1:9" x14ac:dyDescent="0.25">
      <c r="A9" s="107"/>
      <c r="B9" s="169">
        <v>4</v>
      </c>
      <c r="C9" s="110">
        <v>2210</v>
      </c>
      <c r="D9" s="129">
        <v>2680</v>
      </c>
    </row>
    <row r="10" spans="1:9" x14ac:dyDescent="0.25">
      <c r="A10" s="107"/>
      <c r="B10" s="169">
        <v>5</v>
      </c>
      <c r="C10" s="110">
        <v>2210</v>
      </c>
      <c r="D10" s="129">
        <v>2680</v>
      </c>
    </row>
    <row r="11" spans="1:9" x14ac:dyDescent="0.25">
      <c r="A11" s="107"/>
      <c r="B11" s="169">
        <v>6</v>
      </c>
      <c r="C11" s="110">
        <v>1650</v>
      </c>
      <c r="D11" s="129">
        <v>1960</v>
      </c>
    </row>
    <row r="12" spans="1:9" x14ac:dyDescent="0.25">
      <c r="A12" s="107"/>
      <c r="B12" s="169">
        <v>7</v>
      </c>
      <c r="C12" s="110">
        <v>1120</v>
      </c>
      <c r="D12" s="129">
        <v>1960</v>
      </c>
    </row>
    <row r="13" spans="1:9" x14ac:dyDescent="0.25">
      <c r="A13" s="107"/>
      <c r="B13" s="169">
        <v>8</v>
      </c>
      <c r="C13" s="110">
        <v>1120</v>
      </c>
      <c r="D13" s="129">
        <v>1960</v>
      </c>
    </row>
    <row r="14" spans="1:9" x14ac:dyDescent="0.25">
      <c r="A14" s="107"/>
      <c r="B14" s="169">
        <v>9</v>
      </c>
      <c r="C14" s="110">
        <v>1805</v>
      </c>
      <c r="D14" s="129">
        <v>1960</v>
      </c>
    </row>
    <row r="15" spans="1:9" x14ac:dyDescent="0.25">
      <c r="A15" s="107"/>
      <c r="B15" s="169">
        <v>10</v>
      </c>
      <c r="C15" s="110">
        <v>1805</v>
      </c>
      <c r="D15" s="129">
        <v>4296</v>
      </c>
    </row>
    <row r="16" spans="1:9" x14ac:dyDescent="0.25">
      <c r="A16" s="107"/>
      <c r="B16" s="169">
        <v>11</v>
      </c>
      <c r="C16" s="110">
        <v>1805</v>
      </c>
      <c r="D16" s="129">
        <v>3656</v>
      </c>
    </row>
    <row r="17" spans="1:7" x14ac:dyDescent="0.25">
      <c r="A17" s="107"/>
      <c r="B17" s="169">
        <v>12</v>
      </c>
      <c r="C17" s="110">
        <v>1805</v>
      </c>
      <c r="D17" s="129">
        <v>3230</v>
      </c>
    </row>
    <row r="18" spans="1:7" x14ac:dyDescent="0.25">
      <c r="A18" s="107"/>
      <c r="B18" s="169">
        <v>13</v>
      </c>
      <c r="C18" s="110">
        <v>1805</v>
      </c>
      <c r="D18" s="129">
        <v>2510</v>
      </c>
    </row>
    <row r="19" spans="1:7" x14ac:dyDescent="0.25">
      <c r="A19" s="107"/>
      <c r="B19" s="169">
        <v>14</v>
      </c>
      <c r="C19" s="110">
        <v>1920</v>
      </c>
      <c r="D19" s="129">
        <v>1680</v>
      </c>
    </row>
    <row r="20" spans="1:7" x14ac:dyDescent="0.25">
      <c r="A20" s="107"/>
      <c r="B20" s="169">
        <v>15</v>
      </c>
      <c r="C20" s="110">
        <v>2664</v>
      </c>
      <c r="D20" s="129">
        <v>1670</v>
      </c>
    </row>
    <row r="21" spans="1:7" x14ac:dyDescent="0.25">
      <c r="A21" s="107"/>
      <c r="B21" s="169">
        <v>16</v>
      </c>
      <c r="C21" s="110">
        <v>1920</v>
      </c>
      <c r="D21" s="129">
        <v>1670</v>
      </c>
    </row>
    <row r="22" spans="1:7" x14ac:dyDescent="0.25">
      <c r="A22" s="107"/>
      <c r="B22" s="169">
        <v>17</v>
      </c>
      <c r="C22" s="110">
        <v>1235</v>
      </c>
      <c r="D22" s="129">
        <v>2096</v>
      </c>
    </row>
    <row r="23" spans="1:7" x14ac:dyDescent="0.25">
      <c r="A23" s="107"/>
      <c r="B23" s="169">
        <v>18</v>
      </c>
      <c r="C23" s="110">
        <v>1515</v>
      </c>
      <c r="D23" s="129">
        <v>1086</v>
      </c>
    </row>
    <row r="24" spans="1:7" x14ac:dyDescent="0.25">
      <c r="A24" s="107"/>
      <c r="B24" s="169">
        <v>19</v>
      </c>
      <c r="C24" s="110">
        <v>1515</v>
      </c>
      <c r="D24" s="129">
        <v>1086</v>
      </c>
    </row>
    <row r="25" spans="1:7" x14ac:dyDescent="0.25">
      <c r="A25" s="107"/>
      <c r="B25" s="169">
        <v>20</v>
      </c>
      <c r="C25" s="110">
        <v>1515</v>
      </c>
      <c r="D25" s="129">
        <v>1529</v>
      </c>
    </row>
    <row r="26" spans="1:7" x14ac:dyDescent="0.25">
      <c r="A26" s="107"/>
      <c r="B26" s="169">
        <v>21</v>
      </c>
      <c r="C26" s="110">
        <v>1235</v>
      </c>
      <c r="D26" s="129">
        <v>1103</v>
      </c>
    </row>
    <row r="27" spans="1:7" x14ac:dyDescent="0.25">
      <c r="A27" s="107"/>
      <c r="B27" s="169">
        <v>22</v>
      </c>
      <c r="C27" s="110">
        <v>840</v>
      </c>
      <c r="D27" s="129">
        <v>1763</v>
      </c>
    </row>
    <row r="28" spans="1:7" x14ac:dyDescent="0.25">
      <c r="A28" s="107"/>
      <c r="B28" s="169">
        <v>23</v>
      </c>
      <c r="C28" s="110">
        <v>1266</v>
      </c>
      <c r="D28" s="129">
        <v>1763</v>
      </c>
    </row>
    <row r="29" spans="1:7" x14ac:dyDescent="0.25">
      <c r="A29" s="107"/>
      <c r="B29" s="169">
        <v>24</v>
      </c>
      <c r="C29" s="110">
        <v>1896</v>
      </c>
      <c r="D29" s="129">
        <v>1763</v>
      </c>
      <c r="F29" s="11" t="s">
        <v>30</v>
      </c>
      <c r="G29" s="11" t="s">
        <v>117</v>
      </c>
    </row>
    <row r="30" spans="1:7" x14ac:dyDescent="0.25">
      <c r="A30" s="107"/>
      <c r="B30" s="169">
        <v>25</v>
      </c>
      <c r="C30" s="110">
        <v>1616</v>
      </c>
      <c r="D30" s="129">
        <v>1763</v>
      </c>
      <c r="F30" s="11" t="s">
        <v>29</v>
      </c>
      <c r="G30" s="11" t="s">
        <v>56</v>
      </c>
    </row>
    <row r="31" spans="1:7" x14ac:dyDescent="0.25">
      <c r="A31" s="107"/>
      <c r="B31" s="169">
        <v>26</v>
      </c>
      <c r="C31" s="110">
        <v>1616</v>
      </c>
      <c r="D31" s="129">
        <v>1763</v>
      </c>
    </row>
    <row r="32" spans="1:7" x14ac:dyDescent="0.25">
      <c r="A32" s="107"/>
      <c r="B32" s="169">
        <v>27</v>
      </c>
      <c r="C32" s="110">
        <v>1616</v>
      </c>
      <c r="D32" s="129">
        <v>1483</v>
      </c>
    </row>
    <row r="33" spans="1:4" x14ac:dyDescent="0.25">
      <c r="A33" s="107"/>
      <c r="B33" s="169">
        <v>28</v>
      </c>
      <c r="C33" s="110">
        <v>1616</v>
      </c>
      <c r="D33" s="129">
        <v>1483</v>
      </c>
    </row>
    <row r="34" spans="1:4" x14ac:dyDescent="0.25">
      <c r="A34" s="107"/>
      <c r="B34" s="169">
        <v>29</v>
      </c>
      <c r="C34" s="110">
        <v>1616</v>
      </c>
      <c r="D34" s="129">
        <v>1483</v>
      </c>
    </row>
    <row r="35" spans="1:4" x14ac:dyDescent="0.25">
      <c r="A35" s="107"/>
      <c r="B35" s="169">
        <v>30</v>
      </c>
      <c r="C35" s="110">
        <v>1616</v>
      </c>
      <c r="D35" s="129">
        <v>2203</v>
      </c>
    </row>
    <row r="36" spans="1:4" x14ac:dyDescent="0.25">
      <c r="A36" s="107" t="s">
        <v>35</v>
      </c>
      <c r="B36" s="169">
        <v>31</v>
      </c>
      <c r="C36" s="110">
        <v>1190</v>
      </c>
      <c r="D36" s="129">
        <v>2383</v>
      </c>
    </row>
    <row r="37" spans="1:4" x14ac:dyDescent="0.25">
      <c r="A37" s="107"/>
      <c r="B37" s="169">
        <v>1</v>
      </c>
      <c r="C37" s="110">
        <v>840</v>
      </c>
      <c r="D37" s="129">
        <v>2763</v>
      </c>
    </row>
    <row r="38" spans="1:4" x14ac:dyDescent="0.25">
      <c r="A38" s="107"/>
      <c r="B38" s="169">
        <v>2</v>
      </c>
      <c r="C38" s="110">
        <v>840</v>
      </c>
      <c r="D38" s="129">
        <v>1600</v>
      </c>
    </row>
    <row r="39" spans="1:4" x14ac:dyDescent="0.25">
      <c r="A39" s="107"/>
      <c r="B39" s="169">
        <v>3</v>
      </c>
      <c r="C39" s="110">
        <v>840</v>
      </c>
      <c r="D39" s="129">
        <v>1600</v>
      </c>
    </row>
    <row r="40" spans="1:4" x14ac:dyDescent="0.25">
      <c r="A40" s="107"/>
      <c r="B40" s="169">
        <v>4</v>
      </c>
      <c r="C40" s="110">
        <v>840</v>
      </c>
      <c r="D40" s="129">
        <v>2320</v>
      </c>
    </row>
    <row r="41" spans="1:4" x14ac:dyDescent="0.25">
      <c r="A41" s="107"/>
      <c r="B41" s="169">
        <v>5</v>
      </c>
      <c r="C41" s="110">
        <v>840</v>
      </c>
      <c r="D41" s="129">
        <v>1760</v>
      </c>
    </row>
    <row r="42" spans="1:4" x14ac:dyDescent="0.25">
      <c r="A42" s="107"/>
      <c r="B42" s="169">
        <v>6</v>
      </c>
      <c r="C42" s="110">
        <v>1200</v>
      </c>
      <c r="D42" s="129">
        <v>2860</v>
      </c>
    </row>
    <row r="43" spans="1:4" x14ac:dyDescent="0.25">
      <c r="A43" s="107"/>
      <c r="B43" s="169">
        <v>7</v>
      </c>
      <c r="C43" s="110">
        <v>1200</v>
      </c>
      <c r="D43" s="129">
        <v>1480</v>
      </c>
    </row>
    <row r="44" spans="1:4" x14ac:dyDescent="0.25">
      <c r="A44" s="107"/>
      <c r="B44" s="169">
        <v>8</v>
      </c>
      <c r="C44" s="110">
        <v>1200</v>
      </c>
      <c r="D44" s="129">
        <v>1760</v>
      </c>
    </row>
    <row r="45" spans="1:4" x14ac:dyDescent="0.25">
      <c r="A45" s="107"/>
      <c r="B45" s="169">
        <v>9</v>
      </c>
      <c r="C45" s="110">
        <v>1885</v>
      </c>
      <c r="D45" s="129">
        <v>2320</v>
      </c>
    </row>
    <row r="46" spans="1:4" x14ac:dyDescent="0.25">
      <c r="A46" s="107"/>
      <c r="B46" s="169">
        <v>10</v>
      </c>
      <c r="C46" s="110">
        <v>1885</v>
      </c>
      <c r="D46" s="129">
        <v>1940</v>
      </c>
    </row>
    <row r="47" spans="1:4" x14ac:dyDescent="0.25">
      <c r="A47" s="107"/>
      <c r="B47" s="169">
        <v>11</v>
      </c>
      <c r="C47" s="110">
        <v>1885</v>
      </c>
      <c r="D47" s="129">
        <v>1940</v>
      </c>
    </row>
    <row r="48" spans="1:4" x14ac:dyDescent="0.25">
      <c r="A48" s="107"/>
      <c r="B48" s="169">
        <v>12</v>
      </c>
      <c r="C48" s="110">
        <v>1885</v>
      </c>
      <c r="D48" s="129">
        <v>1940</v>
      </c>
    </row>
    <row r="49" spans="1:4" x14ac:dyDescent="0.25">
      <c r="A49" s="107"/>
      <c r="B49" s="169">
        <v>13</v>
      </c>
      <c r="C49" s="110">
        <v>2245</v>
      </c>
      <c r="D49" s="129">
        <v>1220</v>
      </c>
    </row>
    <row r="50" spans="1:4" x14ac:dyDescent="0.25">
      <c r="A50" s="107"/>
      <c r="B50" s="169">
        <v>14</v>
      </c>
      <c r="C50" s="110">
        <v>2805</v>
      </c>
      <c r="D50" s="129">
        <v>1220</v>
      </c>
    </row>
    <row r="51" spans="1:4" x14ac:dyDescent="0.25">
      <c r="A51" s="107"/>
      <c r="B51" s="169">
        <v>15</v>
      </c>
      <c r="C51" s="110">
        <v>1560</v>
      </c>
      <c r="D51" s="129">
        <v>660</v>
      </c>
    </row>
    <row r="52" spans="1:4" x14ac:dyDescent="0.25">
      <c r="A52" s="107"/>
      <c r="B52" s="169">
        <v>16</v>
      </c>
      <c r="C52" s="110">
        <v>1595</v>
      </c>
      <c r="D52" s="129">
        <v>1940</v>
      </c>
    </row>
    <row r="53" spans="1:4" x14ac:dyDescent="0.25">
      <c r="A53" s="107"/>
      <c r="B53" s="169">
        <v>17</v>
      </c>
      <c r="C53" s="110">
        <v>1595</v>
      </c>
      <c r="D53" s="129">
        <v>1920</v>
      </c>
    </row>
    <row r="54" spans="1:4" x14ac:dyDescent="0.25">
      <c r="A54" s="107"/>
      <c r="B54" s="169">
        <v>18</v>
      </c>
      <c r="C54" s="110">
        <v>1595</v>
      </c>
      <c r="D54" s="129">
        <v>1920</v>
      </c>
    </row>
    <row r="55" spans="1:4" x14ac:dyDescent="0.25">
      <c r="A55" s="107"/>
      <c r="B55" s="169">
        <v>19</v>
      </c>
      <c r="C55" s="110">
        <v>1875</v>
      </c>
      <c r="D55" s="129">
        <v>1920</v>
      </c>
    </row>
    <row r="56" spans="1:4" x14ac:dyDescent="0.25">
      <c r="A56" s="107"/>
      <c r="B56" s="169">
        <v>20</v>
      </c>
      <c r="C56" s="110">
        <v>2155</v>
      </c>
      <c r="D56" s="129">
        <v>1920</v>
      </c>
    </row>
    <row r="57" spans="1:4" x14ac:dyDescent="0.25">
      <c r="A57" s="107"/>
      <c r="B57" s="169">
        <v>21</v>
      </c>
      <c r="C57" s="110">
        <v>2155</v>
      </c>
      <c r="D57" s="129">
        <v>2200</v>
      </c>
    </row>
    <row r="58" spans="1:4" x14ac:dyDescent="0.25">
      <c r="A58" s="107"/>
      <c r="B58" s="169">
        <v>22</v>
      </c>
      <c r="C58" s="110">
        <v>1480</v>
      </c>
      <c r="D58" s="129">
        <v>1480</v>
      </c>
    </row>
    <row r="59" spans="1:4" x14ac:dyDescent="0.25">
      <c r="A59" s="107"/>
      <c r="B59" s="169">
        <v>23</v>
      </c>
      <c r="C59" s="110">
        <v>1480</v>
      </c>
      <c r="D59" s="129">
        <v>1120</v>
      </c>
    </row>
    <row r="60" spans="1:4" x14ac:dyDescent="0.25">
      <c r="A60" s="107"/>
      <c r="B60" s="169">
        <v>24</v>
      </c>
      <c r="C60" s="110">
        <v>1480</v>
      </c>
      <c r="D60" s="129">
        <v>840</v>
      </c>
    </row>
    <row r="61" spans="1:4" x14ac:dyDescent="0.25">
      <c r="A61" s="107"/>
      <c r="B61" s="169">
        <v>25</v>
      </c>
      <c r="C61" s="110">
        <v>1120</v>
      </c>
      <c r="D61" s="129">
        <v>1200</v>
      </c>
    </row>
    <row r="62" spans="1:4" x14ac:dyDescent="0.25">
      <c r="A62" s="107"/>
      <c r="B62" s="169">
        <v>26</v>
      </c>
      <c r="C62" s="110">
        <v>1120</v>
      </c>
      <c r="D62" s="129">
        <v>1200</v>
      </c>
    </row>
    <row r="63" spans="1:4" x14ac:dyDescent="0.25">
      <c r="A63" s="107"/>
      <c r="B63" s="169">
        <v>27</v>
      </c>
      <c r="C63" s="110">
        <v>1120</v>
      </c>
      <c r="D63" s="129">
        <v>1620</v>
      </c>
    </row>
    <row r="64" spans="1:4" x14ac:dyDescent="0.25">
      <c r="A64" s="107"/>
      <c r="B64" s="169">
        <v>28</v>
      </c>
      <c r="C64" s="110">
        <v>1515</v>
      </c>
      <c r="D64" s="129">
        <v>1620</v>
      </c>
    </row>
    <row r="65" spans="1:4" x14ac:dyDescent="0.25">
      <c r="A65" s="107"/>
      <c r="B65" s="169">
        <v>1</v>
      </c>
      <c r="C65" s="110">
        <v>1515</v>
      </c>
      <c r="D65" s="129">
        <v>1060</v>
      </c>
    </row>
    <row r="66" spans="1:4" x14ac:dyDescent="0.25">
      <c r="A66" s="107" t="s">
        <v>36</v>
      </c>
      <c r="B66" s="169">
        <v>2</v>
      </c>
      <c r="C66" s="110">
        <v>1515</v>
      </c>
      <c r="D66" s="129">
        <v>1420</v>
      </c>
    </row>
    <row r="67" spans="1:4" x14ac:dyDescent="0.25">
      <c r="A67" s="107"/>
      <c r="B67" s="169">
        <v>3</v>
      </c>
      <c r="C67" s="110">
        <v>1515</v>
      </c>
      <c r="D67" s="129">
        <v>1420</v>
      </c>
    </row>
    <row r="68" spans="1:4" x14ac:dyDescent="0.25">
      <c r="A68" s="107"/>
      <c r="B68" s="169">
        <v>4</v>
      </c>
      <c r="C68" s="110">
        <v>1235</v>
      </c>
      <c r="D68" s="129">
        <v>1800</v>
      </c>
    </row>
    <row r="69" spans="1:4" x14ac:dyDescent="0.25">
      <c r="A69" s="107"/>
      <c r="B69" s="169">
        <v>5</v>
      </c>
      <c r="C69" s="110">
        <v>1515</v>
      </c>
      <c r="D69" s="129">
        <v>1800</v>
      </c>
    </row>
    <row r="70" spans="1:4" x14ac:dyDescent="0.25">
      <c r="A70" s="107"/>
      <c r="B70" s="169">
        <v>6</v>
      </c>
      <c r="C70" s="110">
        <v>2235</v>
      </c>
      <c r="D70" s="129">
        <v>2460</v>
      </c>
    </row>
    <row r="71" spans="1:4" x14ac:dyDescent="0.25">
      <c r="A71" s="107"/>
      <c r="B71" s="169">
        <v>7</v>
      </c>
      <c r="C71" s="110">
        <v>2235</v>
      </c>
      <c r="D71" s="129">
        <v>1380</v>
      </c>
    </row>
    <row r="72" spans="1:4" x14ac:dyDescent="0.25">
      <c r="A72" s="107"/>
      <c r="B72" s="169">
        <v>8</v>
      </c>
      <c r="C72" s="110">
        <v>1955</v>
      </c>
      <c r="D72" s="129">
        <v>1380</v>
      </c>
    </row>
    <row r="73" spans="1:4" x14ac:dyDescent="0.25">
      <c r="A73" s="107"/>
      <c r="B73" s="169">
        <v>9</v>
      </c>
      <c r="C73" s="110">
        <v>2230</v>
      </c>
      <c r="D73" s="129">
        <v>660</v>
      </c>
    </row>
    <row r="74" spans="1:4" x14ac:dyDescent="0.25">
      <c r="A74" s="107"/>
      <c r="B74" s="169">
        <v>10</v>
      </c>
      <c r="C74" s="110">
        <v>2625</v>
      </c>
      <c r="D74" s="129">
        <v>280</v>
      </c>
    </row>
    <row r="75" spans="1:4" x14ac:dyDescent="0.25">
      <c r="A75" s="107"/>
      <c r="B75" s="169">
        <v>11</v>
      </c>
      <c r="C75" s="110">
        <v>2230</v>
      </c>
      <c r="D75" s="129">
        <v>280</v>
      </c>
    </row>
    <row r="76" spans="1:4" x14ac:dyDescent="0.25">
      <c r="A76" s="107"/>
      <c r="B76" s="169">
        <v>12</v>
      </c>
      <c r="C76" s="110">
        <v>2230</v>
      </c>
      <c r="D76" s="129">
        <v>280</v>
      </c>
    </row>
    <row r="77" spans="1:4" x14ac:dyDescent="0.25">
      <c r="A77" s="107"/>
      <c r="B77" s="169">
        <v>13</v>
      </c>
      <c r="C77" s="110">
        <v>2230</v>
      </c>
      <c r="D77" s="129">
        <v>280</v>
      </c>
    </row>
    <row r="78" spans="1:4" x14ac:dyDescent="0.25">
      <c r="A78" s="107"/>
      <c r="B78" s="169">
        <v>14</v>
      </c>
      <c r="C78" s="110">
        <v>2790</v>
      </c>
      <c r="D78" s="129">
        <v>280</v>
      </c>
    </row>
    <row r="79" spans="1:4" x14ac:dyDescent="0.25">
      <c r="A79" s="107"/>
      <c r="B79" s="169">
        <v>15</v>
      </c>
      <c r="C79" s="110">
        <v>2790</v>
      </c>
      <c r="D79" s="129">
        <v>0</v>
      </c>
    </row>
    <row r="80" spans="1:4" x14ac:dyDescent="0.25">
      <c r="A80" s="107"/>
      <c r="B80" s="169">
        <v>16</v>
      </c>
      <c r="C80" s="110">
        <v>2795</v>
      </c>
      <c r="D80" s="129">
        <v>280</v>
      </c>
    </row>
    <row r="81" spans="1:4" x14ac:dyDescent="0.25">
      <c r="A81" s="107"/>
      <c r="B81" s="169">
        <v>17</v>
      </c>
      <c r="C81" s="110">
        <v>2075</v>
      </c>
      <c r="D81" s="129">
        <v>840</v>
      </c>
    </row>
    <row r="82" spans="1:4" x14ac:dyDescent="0.25">
      <c r="A82" s="107"/>
      <c r="B82" s="169">
        <v>18</v>
      </c>
      <c r="C82" s="110">
        <v>2075</v>
      </c>
      <c r="D82" s="129">
        <v>1560</v>
      </c>
    </row>
    <row r="83" spans="1:4" x14ac:dyDescent="0.25">
      <c r="A83" s="107"/>
      <c r="B83" s="169">
        <v>19</v>
      </c>
      <c r="C83" s="110">
        <v>2075</v>
      </c>
      <c r="D83" s="129">
        <v>1560</v>
      </c>
    </row>
    <row r="84" spans="1:4" x14ac:dyDescent="0.25">
      <c r="A84" s="107"/>
      <c r="B84" s="169">
        <v>20</v>
      </c>
      <c r="C84" s="110">
        <v>2075</v>
      </c>
      <c r="D84" s="129">
        <v>1910</v>
      </c>
    </row>
    <row r="85" spans="1:4" x14ac:dyDescent="0.25">
      <c r="A85" s="107"/>
      <c r="B85" s="169">
        <v>21</v>
      </c>
      <c r="C85" s="110">
        <v>2795</v>
      </c>
      <c r="D85" s="129">
        <v>2270</v>
      </c>
    </row>
    <row r="86" spans="1:4" x14ac:dyDescent="0.25">
      <c r="A86" s="107"/>
      <c r="B86" s="169">
        <v>22</v>
      </c>
      <c r="C86" s="110">
        <v>2795</v>
      </c>
      <c r="D86" s="129">
        <v>2270</v>
      </c>
    </row>
    <row r="87" spans="1:4" x14ac:dyDescent="0.25">
      <c r="A87" s="107"/>
      <c r="B87" s="169">
        <v>23</v>
      </c>
      <c r="C87" s="110">
        <v>3075</v>
      </c>
      <c r="D87" s="129">
        <v>2270</v>
      </c>
    </row>
    <row r="88" spans="1:4" x14ac:dyDescent="0.25">
      <c r="A88" s="107"/>
      <c r="B88" s="169">
        <v>24</v>
      </c>
      <c r="C88" s="110">
        <v>2680</v>
      </c>
      <c r="D88" s="129">
        <v>1920</v>
      </c>
    </row>
    <row r="89" spans="1:4" x14ac:dyDescent="0.25">
      <c r="A89" s="107"/>
      <c r="B89" s="169">
        <v>25</v>
      </c>
      <c r="C89" s="110">
        <v>2680</v>
      </c>
      <c r="D89" s="129">
        <v>1920</v>
      </c>
    </row>
    <row r="90" spans="1:4" x14ac:dyDescent="0.25">
      <c r="A90" s="107"/>
      <c r="B90" s="169">
        <v>26</v>
      </c>
      <c r="C90" s="110">
        <v>2400</v>
      </c>
      <c r="D90" s="129">
        <v>1200</v>
      </c>
    </row>
    <row r="91" spans="1:4" x14ac:dyDescent="0.25">
      <c r="A91" s="107"/>
      <c r="B91" s="169">
        <v>27</v>
      </c>
      <c r="C91" s="110">
        <v>1840</v>
      </c>
      <c r="D91" s="129">
        <v>1200</v>
      </c>
    </row>
    <row r="92" spans="1:4" x14ac:dyDescent="0.25">
      <c r="A92" s="107"/>
      <c r="B92" s="169">
        <v>28</v>
      </c>
      <c r="C92" s="110">
        <v>1840</v>
      </c>
      <c r="D92" s="129">
        <v>1960</v>
      </c>
    </row>
    <row r="93" spans="1:4" x14ac:dyDescent="0.25">
      <c r="A93" s="107"/>
      <c r="B93" s="169">
        <v>29</v>
      </c>
      <c r="C93" s="110">
        <v>1840</v>
      </c>
      <c r="D93" s="129">
        <v>1300</v>
      </c>
    </row>
    <row r="94" spans="1:4" x14ac:dyDescent="0.25">
      <c r="A94" s="107"/>
      <c r="B94" s="169">
        <v>30</v>
      </c>
      <c r="C94" s="110">
        <v>1950</v>
      </c>
      <c r="D94" s="129">
        <v>1300</v>
      </c>
    </row>
    <row r="95" spans="1:4" x14ac:dyDescent="0.25">
      <c r="A95" s="108"/>
      <c r="B95" s="170">
        <v>31</v>
      </c>
      <c r="C95" s="34">
        <v>2230</v>
      </c>
      <c r="D95" s="130">
        <v>1300</v>
      </c>
    </row>
  </sheetData>
  <hyperlinks>
    <hyperlink ref="I1" location="Contents!A1" display="Return to the Contents page" xr:uid="{8016247E-8FB8-4198-B2E3-105EB95664D4}"/>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F1AAE-E3CF-4BC5-B900-AD1E5BB047B2}">
  <sheetPr>
    <tabColor theme="0"/>
  </sheetPr>
  <dimension ref="A1:K366"/>
  <sheetViews>
    <sheetView zoomScale="85" zoomScaleNormal="85" workbookViewId="0"/>
  </sheetViews>
  <sheetFormatPr defaultColWidth="10.5703125" defaultRowHeight="15" x14ac:dyDescent="0.25"/>
  <cols>
    <col min="1" max="1" width="12" style="10" bestFit="1" customWidth="1"/>
    <col min="2" max="2" width="8.42578125" style="10" customWidth="1"/>
    <col min="3" max="3" width="11.85546875" style="10" bestFit="1" customWidth="1"/>
    <col min="4" max="4" width="11.85546875" style="4" bestFit="1" customWidth="1"/>
    <col min="5" max="5" width="14.42578125" style="4" customWidth="1"/>
    <col min="6" max="16384" width="10.5703125" style="4"/>
  </cols>
  <sheetData>
    <row r="1" spans="1:7" s="2" customFormat="1" ht="18.75" x14ac:dyDescent="0.3">
      <c r="A1" s="1" t="s">
        <v>111</v>
      </c>
      <c r="B1" s="1"/>
      <c r="G1" s="63" t="s">
        <v>28</v>
      </c>
    </row>
    <row r="2" spans="1:7" s="2" customFormat="1" ht="18.75" x14ac:dyDescent="0.3">
      <c r="C2" s="1"/>
    </row>
    <row r="3" spans="1:7" x14ac:dyDescent="0.25">
      <c r="A3" s="4"/>
      <c r="B3" s="4"/>
      <c r="C3" s="4"/>
    </row>
    <row r="4" spans="1:7" ht="30" x14ac:dyDescent="0.25">
      <c r="A4" s="80" t="s">
        <v>0</v>
      </c>
      <c r="B4" s="5" t="s">
        <v>33</v>
      </c>
      <c r="C4" s="5" t="s">
        <v>1</v>
      </c>
      <c r="D4" s="5" t="s">
        <v>2</v>
      </c>
      <c r="E4" s="5" t="s">
        <v>3</v>
      </c>
      <c r="F4" s="5" t="s">
        <v>4</v>
      </c>
      <c r="G4" s="5" t="s">
        <v>5</v>
      </c>
    </row>
    <row r="5" spans="1:7" x14ac:dyDescent="0.25">
      <c r="A5" s="4">
        <v>2021</v>
      </c>
      <c r="B5" s="81" t="s">
        <v>6</v>
      </c>
      <c r="C5" s="38">
        <v>426.34999999999997</v>
      </c>
      <c r="D5" s="38">
        <v>-1501.47</v>
      </c>
      <c r="E5" s="38">
        <v>1820.92</v>
      </c>
      <c r="F5" s="38">
        <v>-334.14</v>
      </c>
      <c r="G5" s="38">
        <v>-411.66000000000008</v>
      </c>
    </row>
    <row r="6" spans="1:7" x14ac:dyDescent="0.25">
      <c r="A6" s="4"/>
      <c r="B6" s="81" t="s">
        <v>7</v>
      </c>
      <c r="C6" s="38">
        <v>794.4</v>
      </c>
      <c r="D6" s="38">
        <v>-1315.78</v>
      </c>
      <c r="E6" s="38">
        <v>511.51</v>
      </c>
      <c r="F6" s="38">
        <v>-184.85999999999996</v>
      </c>
      <c r="G6" s="38">
        <v>194.72999999999996</v>
      </c>
    </row>
    <row r="7" spans="1:7" x14ac:dyDescent="0.25">
      <c r="A7" s="4"/>
      <c r="B7" s="81" t="s">
        <v>8</v>
      </c>
      <c r="C7" s="38">
        <v>715.28000000000009</v>
      </c>
      <c r="D7" s="38">
        <v>-1483.1000000000001</v>
      </c>
      <c r="E7" s="38">
        <v>388.19000000000017</v>
      </c>
      <c r="F7" s="38">
        <v>-70.79000000000002</v>
      </c>
      <c r="G7" s="38">
        <v>450.41999999999996</v>
      </c>
    </row>
    <row r="8" spans="1:7" x14ac:dyDescent="0.25">
      <c r="A8" s="35"/>
      <c r="B8" s="81" t="s">
        <v>9</v>
      </c>
      <c r="C8" s="38">
        <v>170.40999999999997</v>
      </c>
      <c r="D8" s="38">
        <v>-1186.6899999999998</v>
      </c>
      <c r="E8" s="38">
        <v>1090.4399999999998</v>
      </c>
      <c r="F8" s="38">
        <v>-93.78000000000003</v>
      </c>
      <c r="G8" s="38">
        <v>19.620000000000005</v>
      </c>
    </row>
    <row r="9" spans="1:7" x14ac:dyDescent="0.25">
      <c r="A9" s="4">
        <v>2022</v>
      </c>
      <c r="B9" s="81" t="s">
        <v>6</v>
      </c>
      <c r="C9" s="38">
        <v>-92.18</v>
      </c>
      <c r="D9" s="38">
        <v>-528.91000000000008</v>
      </c>
      <c r="E9" s="38">
        <v>1301.67</v>
      </c>
      <c r="F9" s="38">
        <v>-285.35000000000002</v>
      </c>
      <c r="G9" s="38">
        <v>-395.23</v>
      </c>
    </row>
    <row r="10" spans="1:7" x14ac:dyDescent="0.25">
      <c r="A10" s="4"/>
      <c r="B10" s="81" t="s">
        <v>7</v>
      </c>
      <c r="C10" s="38">
        <v>681.99</v>
      </c>
      <c r="D10" s="38">
        <v>-1664.92</v>
      </c>
      <c r="E10" s="38">
        <v>971.24000000000012</v>
      </c>
      <c r="F10" s="38">
        <v>-183.14</v>
      </c>
      <c r="G10" s="38">
        <v>194.83</v>
      </c>
    </row>
    <row r="11" spans="1:7" x14ac:dyDescent="0.25">
      <c r="A11" s="4"/>
      <c r="B11" s="81" t="s">
        <v>8</v>
      </c>
      <c r="C11" s="38">
        <v>903.02999999999986</v>
      </c>
      <c r="D11" s="38">
        <v>-1577.6899999999998</v>
      </c>
      <c r="E11" s="38">
        <v>858.78</v>
      </c>
      <c r="F11" s="38">
        <v>-83.910000000000025</v>
      </c>
      <c r="G11" s="38">
        <v>-100.21</v>
      </c>
    </row>
    <row r="12" spans="1:7" x14ac:dyDescent="0.25">
      <c r="A12" s="35"/>
      <c r="B12" s="81" t="s">
        <v>9</v>
      </c>
      <c r="C12" s="38">
        <v>334.43000000000006</v>
      </c>
      <c r="D12" s="38">
        <v>-1058.07</v>
      </c>
      <c r="E12" s="38">
        <v>1119.3400000000001</v>
      </c>
      <c r="F12" s="38">
        <v>-35.380000000000052</v>
      </c>
      <c r="G12" s="38">
        <v>-360.32</v>
      </c>
    </row>
    <row r="13" spans="1:7" x14ac:dyDescent="0.25">
      <c r="A13" s="4">
        <v>2023</v>
      </c>
      <c r="B13" s="81" t="s">
        <v>6</v>
      </c>
      <c r="C13" s="38">
        <v>737.45</v>
      </c>
      <c r="D13" s="38">
        <v>-1187.8000000000002</v>
      </c>
      <c r="E13" s="38">
        <v>1209.8599999999997</v>
      </c>
      <c r="F13" s="38">
        <v>-191.18999999999994</v>
      </c>
      <c r="G13" s="38">
        <v>-568.31999999999994</v>
      </c>
    </row>
    <row r="14" spans="1:7" x14ac:dyDescent="0.25">
      <c r="A14" s="4"/>
      <c r="B14" s="81" t="s">
        <v>7</v>
      </c>
      <c r="C14" s="38">
        <v>796.06</v>
      </c>
      <c r="D14" s="38">
        <v>-1789.17</v>
      </c>
      <c r="E14" s="38">
        <v>1061.9000000000001</v>
      </c>
      <c r="F14" s="38">
        <v>-197.54000000000002</v>
      </c>
      <c r="G14" s="38">
        <v>128.75</v>
      </c>
    </row>
    <row r="15" spans="1:7" x14ac:dyDescent="0.25">
      <c r="A15" s="4"/>
      <c r="B15" s="81" t="s">
        <v>8</v>
      </c>
      <c r="C15" s="38">
        <v>1085.3399999999999</v>
      </c>
      <c r="D15" s="38">
        <v>-2225.81</v>
      </c>
      <c r="E15" s="38">
        <v>1199.07</v>
      </c>
      <c r="F15" s="38">
        <v>-362.99999999999994</v>
      </c>
      <c r="G15" s="38">
        <v>304.40000000000009</v>
      </c>
    </row>
    <row r="16" spans="1:7" x14ac:dyDescent="0.25">
      <c r="A16" s="35"/>
      <c r="B16" s="81" t="s">
        <v>9</v>
      </c>
      <c r="C16" s="38">
        <v>403.68</v>
      </c>
      <c r="D16" s="38">
        <v>-1152.81</v>
      </c>
      <c r="E16" s="38">
        <v>1376.13</v>
      </c>
      <c r="F16" s="38">
        <v>-70.509999999999991</v>
      </c>
      <c r="G16" s="38">
        <v>-556.49</v>
      </c>
    </row>
    <row r="17" spans="1:11" x14ac:dyDescent="0.25">
      <c r="A17" s="4">
        <v>2024</v>
      </c>
      <c r="B17" s="81" t="s">
        <v>6</v>
      </c>
      <c r="C17" s="38">
        <v>-58.009999999999991</v>
      </c>
      <c r="D17" s="38">
        <v>-540</v>
      </c>
      <c r="E17" s="38">
        <v>1533.87</v>
      </c>
      <c r="F17" s="38">
        <v>-301.69000000000005</v>
      </c>
      <c r="G17" s="38">
        <v>-634.16999999999996</v>
      </c>
    </row>
    <row r="18" spans="1:11" x14ac:dyDescent="0.25">
      <c r="A18" s="4"/>
      <c r="B18" s="81" t="s">
        <v>7</v>
      </c>
      <c r="C18" s="38">
        <v>1044.53</v>
      </c>
      <c r="D18" s="38">
        <v>-1193.2199999999998</v>
      </c>
      <c r="E18" s="38">
        <v>668.23</v>
      </c>
      <c r="F18" s="38">
        <v>-204.48999999999998</v>
      </c>
      <c r="G18" s="38">
        <v>-315.05</v>
      </c>
    </row>
    <row r="19" spans="1:11" x14ac:dyDescent="0.25">
      <c r="A19" s="4"/>
      <c r="B19" s="81" t="s">
        <v>8</v>
      </c>
      <c r="C19" s="38">
        <v>625.1</v>
      </c>
      <c r="D19" s="38">
        <v>-1399.6799999999998</v>
      </c>
      <c r="E19" s="38">
        <v>1085.9899999999998</v>
      </c>
      <c r="F19" s="38">
        <v>105.67000000000002</v>
      </c>
      <c r="G19" s="38">
        <v>-417.08</v>
      </c>
    </row>
    <row r="20" spans="1:11" x14ac:dyDescent="0.25">
      <c r="A20" s="35"/>
      <c r="B20" s="81" t="s">
        <v>9</v>
      </c>
      <c r="C20" s="38">
        <v>160.78999999999996</v>
      </c>
      <c r="D20" s="38">
        <v>-766.95999999999992</v>
      </c>
      <c r="E20" s="38">
        <v>993.6600000000002</v>
      </c>
      <c r="F20" s="38">
        <v>-89.859999999999957</v>
      </c>
      <c r="G20" s="38">
        <v>-297.63</v>
      </c>
    </row>
    <row r="21" spans="1:11" x14ac:dyDescent="0.25">
      <c r="A21" s="171">
        <v>2025</v>
      </c>
      <c r="B21" s="81" t="s">
        <v>6</v>
      </c>
      <c r="C21" s="38">
        <v>228.23000000000002</v>
      </c>
      <c r="D21" s="38">
        <v>-466.84000000000015</v>
      </c>
      <c r="E21" s="38">
        <v>1316.14</v>
      </c>
      <c r="F21" s="38">
        <v>-410.28</v>
      </c>
      <c r="G21" s="38">
        <v>-667.25</v>
      </c>
    </row>
    <row r="22" spans="1:11" x14ac:dyDescent="0.25">
      <c r="A22" s="4"/>
      <c r="B22" s="4"/>
      <c r="C22" s="4"/>
    </row>
    <row r="23" spans="1:11" x14ac:dyDescent="0.25">
      <c r="A23" s="4"/>
      <c r="B23" s="4"/>
      <c r="C23" s="4"/>
    </row>
    <row r="24" spans="1:11" x14ac:dyDescent="0.25">
      <c r="A24" s="4"/>
      <c r="B24" s="4"/>
      <c r="C24" s="4"/>
      <c r="J24" s="9"/>
    </row>
    <row r="25" spans="1:11" x14ac:dyDescent="0.25">
      <c r="A25" s="4"/>
      <c r="B25" s="4"/>
      <c r="C25" s="4"/>
      <c r="J25" s="8" t="s">
        <v>29</v>
      </c>
      <c r="K25" s="9" t="s">
        <v>56</v>
      </c>
    </row>
    <row r="26" spans="1:11" x14ac:dyDescent="0.25">
      <c r="A26" s="4"/>
      <c r="B26" s="4"/>
      <c r="C26" s="4"/>
    </row>
    <row r="27" spans="1:11" x14ac:dyDescent="0.25">
      <c r="A27" s="4"/>
      <c r="B27" s="4"/>
      <c r="C27" s="4"/>
    </row>
    <row r="28" spans="1:11" x14ac:dyDescent="0.25">
      <c r="A28" s="4"/>
      <c r="B28" s="4"/>
      <c r="C28" s="4"/>
      <c r="J28" s="11" t="s">
        <v>30</v>
      </c>
      <c r="K28" s="11" t="s">
        <v>129</v>
      </c>
    </row>
    <row r="29" spans="1:11" x14ac:dyDescent="0.25">
      <c r="A29" s="4"/>
      <c r="B29" s="4"/>
      <c r="C29" s="4"/>
      <c r="J29" s="11" t="s">
        <v>29</v>
      </c>
      <c r="K29" s="11" t="s">
        <v>56</v>
      </c>
    </row>
    <row r="30" spans="1:11" x14ac:dyDescent="0.25">
      <c r="A30" s="4"/>
      <c r="B30" s="4"/>
      <c r="C30" s="4"/>
    </row>
    <row r="31" spans="1:11" x14ac:dyDescent="0.25">
      <c r="A31" s="4"/>
      <c r="C31" s="4"/>
    </row>
    <row r="32" spans="1:11" x14ac:dyDescent="0.25">
      <c r="A32" s="4"/>
      <c r="C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sheetData>
  <hyperlinks>
    <hyperlink ref="G1" location="Contents!A1" display="Return to the Contents page" xr:uid="{2079B087-196C-4A55-8821-A2F45C1C85D4}"/>
    <hyperlink ref="C1:G1" location="Contents!A1" display="Return to the Contents page" xr:uid="{8B2277BA-011D-4720-93C7-8BEC70361029}"/>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DD3F9-A43F-4192-976F-1A6FBAAB6F56}">
  <sheetPr>
    <tabColor theme="0"/>
  </sheetPr>
  <dimension ref="A1:L370"/>
  <sheetViews>
    <sheetView zoomScale="85" zoomScaleNormal="85" workbookViewId="0"/>
  </sheetViews>
  <sheetFormatPr defaultColWidth="10.5703125" defaultRowHeight="15" x14ac:dyDescent="0.25"/>
  <cols>
    <col min="1" max="3" width="8.42578125" style="10" customWidth="1"/>
    <col min="4" max="6" width="11.85546875" style="10" bestFit="1" customWidth="1"/>
    <col min="7" max="9" width="11.85546875" style="4" bestFit="1" customWidth="1"/>
    <col min="10" max="16384" width="10.5703125" style="4"/>
  </cols>
  <sheetData>
    <row r="1" spans="1:9" s="2" customFormat="1" ht="18.75" x14ac:dyDescent="0.3">
      <c r="A1" s="1" t="s">
        <v>124</v>
      </c>
      <c r="B1" s="1"/>
      <c r="C1" s="1"/>
      <c r="D1" s="1"/>
      <c r="E1" s="1"/>
      <c r="H1" s="63" t="s">
        <v>28</v>
      </c>
    </row>
    <row r="2" spans="1:9" s="2" customFormat="1" ht="18.75" x14ac:dyDescent="0.3">
      <c r="D2" s="1"/>
      <c r="E2" s="1"/>
      <c r="F2" s="1"/>
    </row>
    <row r="3" spans="1:9" x14ac:dyDescent="0.25">
      <c r="A3" s="4"/>
      <c r="B3" s="4"/>
      <c r="C3" s="4"/>
      <c r="D3" s="4"/>
      <c r="E3" s="4"/>
      <c r="F3" s="4"/>
    </row>
    <row r="4" spans="1:9" ht="30" x14ac:dyDescent="0.25">
      <c r="A4" s="5" t="s">
        <v>0</v>
      </c>
      <c r="B4" s="80" t="s">
        <v>33</v>
      </c>
      <c r="C4" s="5" t="s">
        <v>32</v>
      </c>
      <c r="D4" s="5" t="s">
        <v>52</v>
      </c>
      <c r="E4" s="5" t="s">
        <v>50</v>
      </c>
      <c r="F4" s="5" t="s">
        <v>3</v>
      </c>
      <c r="G4" s="5" t="s">
        <v>51</v>
      </c>
      <c r="H4" s="5" t="s">
        <v>53</v>
      </c>
      <c r="I4" s="80"/>
    </row>
    <row r="5" spans="1:9" x14ac:dyDescent="0.25">
      <c r="A5" s="30">
        <v>2019</v>
      </c>
      <c r="B5" s="30" t="s">
        <v>6</v>
      </c>
      <c r="C5" s="7" t="s">
        <v>34</v>
      </c>
      <c r="D5" s="6">
        <v>9.75</v>
      </c>
      <c r="E5" s="6">
        <v>10.48</v>
      </c>
      <c r="F5" s="6">
        <v>9.6199999999999992</v>
      </c>
      <c r="G5" s="6">
        <v>10.14</v>
      </c>
      <c r="H5" s="6">
        <v>9.67</v>
      </c>
      <c r="I5" s="25"/>
    </row>
    <row r="6" spans="1:9" x14ac:dyDescent="0.25">
      <c r="A6" s="36"/>
      <c r="B6" s="36"/>
      <c r="C6" s="7" t="s">
        <v>35</v>
      </c>
      <c r="D6" s="6">
        <v>9.23</v>
      </c>
      <c r="E6" s="6">
        <v>9.86</v>
      </c>
      <c r="F6" s="6">
        <v>9.61</v>
      </c>
      <c r="G6" s="6">
        <v>10.220000000000001</v>
      </c>
      <c r="H6" s="6">
        <v>9.2100000000000009</v>
      </c>
      <c r="I6" s="25"/>
    </row>
    <row r="7" spans="1:9" x14ac:dyDescent="0.25">
      <c r="A7" s="36"/>
      <c r="B7" s="26"/>
      <c r="C7" s="7" t="s">
        <v>36</v>
      </c>
      <c r="D7" s="6">
        <v>9.2799999999999994</v>
      </c>
      <c r="E7" s="6">
        <v>10.27</v>
      </c>
      <c r="F7" s="6">
        <v>9.9700000000000006</v>
      </c>
      <c r="G7" s="6">
        <v>10.42</v>
      </c>
      <c r="H7" s="6">
        <v>8.66</v>
      </c>
      <c r="I7" s="25"/>
    </row>
    <row r="8" spans="1:9" x14ac:dyDescent="0.25">
      <c r="A8" s="36"/>
      <c r="B8" s="36" t="s">
        <v>7</v>
      </c>
      <c r="C8" s="7" t="s">
        <v>37</v>
      </c>
      <c r="D8" s="6">
        <v>9.0500000000000007</v>
      </c>
      <c r="E8" s="6">
        <v>10.31</v>
      </c>
      <c r="F8" s="6">
        <v>10.220000000000001</v>
      </c>
      <c r="G8" s="6">
        <v>10.42</v>
      </c>
      <c r="H8" s="6">
        <v>9.44</v>
      </c>
      <c r="I8" s="25"/>
    </row>
    <row r="9" spans="1:9" x14ac:dyDescent="0.25">
      <c r="A9" s="36"/>
      <c r="B9" s="36"/>
      <c r="C9" s="7" t="s">
        <v>38</v>
      </c>
      <c r="D9" s="6">
        <v>8.39</v>
      </c>
      <c r="E9" s="6">
        <v>9.4</v>
      </c>
      <c r="F9" s="6">
        <v>9.44</v>
      </c>
      <c r="G9" s="6">
        <v>10.1</v>
      </c>
      <c r="H9" s="6">
        <v>8.24</v>
      </c>
      <c r="I9" s="25"/>
    </row>
    <row r="10" spans="1:9" x14ac:dyDescent="0.25">
      <c r="A10" s="36"/>
      <c r="B10" s="26"/>
      <c r="C10" s="7" t="s">
        <v>39</v>
      </c>
      <c r="D10" s="6">
        <v>8.7200000000000006</v>
      </c>
      <c r="E10" s="6">
        <v>9.57</v>
      </c>
      <c r="F10" s="6">
        <v>9.5</v>
      </c>
      <c r="G10" s="6">
        <v>10.85</v>
      </c>
      <c r="H10" s="6">
        <v>8.92</v>
      </c>
      <c r="I10" s="25"/>
    </row>
    <row r="11" spans="1:9" x14ac:dyDescent="0.25">
      <c r="A11" s="36"/>
      <c r="B11" s="36" t="s">
        <v>8</v>
      </c>
      <c r="C11" s="7" t="s">
        <v>40</v>
      </c>
      <c r="D11" s="6">
        <v>7.66</v>
      </c>
      <c r="E11" s="6">
        <v>8.43</v>
      </c>
      <c r="F11" s="6">
        <v>8.4700000000000006</v>
      </c>
      <c r="G11" s="6">
        <v>9.1199999999999992</v>
      </c>
      <c r="H11" s="6">
        <v>7.26</v>
      </c>
      <c r="I11" s="25"/>
    </row>
    <row r="12" spans="1:9" x14ac:dyDescent="0.25">
      <c r="A12" s="36"/>
      <c r="B12" s="36"/>
      <c r="C12" s="7" t="s">
        <v>41</v>
      </c>
      <c r="D12" s="6">
        <v>6.99</v>
      </c>
      <c r="E12" s="6">
        <v>8.2799999999999994</v>
      </c>
      <c r="F12" s="6">
        <v>8.58</v>
      </c>
      <c r="G12" s="6">
        <v>8.6999999999999993</v>
      </c>
      <c r="H12" s="6">
        <v>6.67</v>
      </c>
      <c r="I12" s="25"/>
    </row>
    <row r="13" spans="1:9" x14ac:dyDescent="0.25">
      <c r="A13" s="36"/>
      <c r="B13" s="26"/>
      <c r="C13" s="7" t="s">
        <v>42</v>
      </c>
      <c r="D13" s="6">
        <v>7.17</v>
      </c>
      <c r="E13" s="6">
        <v>8.31</v>
      </c>
      <c r="F13" s="6">
        <v>8.25</v>
      </c>
      <c r="G13" s="6">
        <v>8.84</v>
      </c>
      <c r="H13" s="6">
        <v>6.96</v>
      </c>
      <c r="I13" s="25"/>
    </row>
    <row r="14" spans="1:9" x14ac:dyDescent="0.25">
      <c r="B14" s="36" t="s">
        <v>9</v>
      </c>
      <c r="C14" s="7" t="s">
        <v>43</v>
      </c>
      <c r="D14" s="6">
        <v>7.75</v>
      </c>
      <c r="E14" s="6">
        <v>8.6199999999999992</v>
      </c>
      <c r="F14" s="6">
        <v>8.3699999999999992</v>
      </c>
      <c r="G14" s="6">
        <v>9.1300000000000008</v>
      </c>
      <c r="H14" s="6">
        <v>8.01</v>
      </c>
      <c r="I14" s="25"/>
    </row>
    <row r="15" spans="1:9" x14ac:dyDescent="0.25">
      <c r="B15" s="36"/>
      <c r="C15" s="7" t="s">
        <v>44</v>
      </c>
      <c r="D15" s="6">
        <v>6.65</v>
      </c>
      <c r="E15" s="6">
        <v>7.62</v>
      </c>
      <c r="F15" s="6">
        <v>7.45</v>
      </c>
      <c r="G15" s="6">
        <v>8.19</v>
      </c>
      <c r="H15" s="6">
        <v>7.2</v>
      </c>
      <c r="I15" s="25"/>
    </row>
    <row r="16" spans="1:9" x14ac:dyDescent="0.25">
      <c r="A16" s="34"/>
      <c r="B16" s="26"/>
      <c r="C16" s="7" t="s">
        <v>45</v>
      </c>
      <c r="D16" s="6">
        <v>5.65</v>
      </c>
      <c r="E16" s="6">
        <v>6.54</v>
      </c>
      <c r="F16" s="6">
        <v>6.68</v>
      </c>
      <c r="G16" s="6">
        <v>7.28</v>
      </c>
      <c r="H16" s="6">
        <v>7</v>
      </c>
      <c r="I16" s="25"/>
    </row>
    <row r="17" spans="1:12" x14ac:dyDescent="0.25">
      <c r="A17" s="30">
        <v>2020</v>
      </c>
      <c r="B17" s="36" t="s">
        <v>6</v>
      </c>
      <c r="C17" s="7" t="s">
        <v>34</v>
      </c>
      <c r="D17" s="6">
        <v>5.96</v>
      </c>
      <c r="E17" s="6">
        <v>6.44</v>
      </c>
      <c r="F17" s="6">
        <v>6.35</v>
      </c>
      <c r="G17" s="6">
        <v>6.48</v>
      </c>
      <c r="H17" s="6">
        <v>6.43</v>
      </c>
      <c r="I17" s="25"/>
    </row>
    <row r="18" spans="1:12" x14ac:dyDescent="0.25">
      <c r="A18" s="4"/>
      <c r="B18" s="36"/>
      <c r="C18" s="7" t="s">
        <v>35</v>
      </c>
      <c r="D18" s="6">
        <v>5.46</v>
      </c>
      <c r="E18" s="6">
        <v>5.81</v>
      </c>
      <c r="F18" s="6">
        <v>5.94</v>
      </c>
      <c r="G18" s="6">
        <v>6.96</v>
      </c>
      <c r="H18" s="6">
        <v>6.14</v>
      </c>
      <c r="I18" s="25"/>
    </row>
    <row r="19" spans="1:12" x14ac:dyDescent="0.25">
      <c r="A19" s="4"/>
      <c r="B19" s="26"/>
      <c r="C19" s="7" t="s">
        <v>36</v>
      </c>
      <c r="D19" s="6">
        <v>4.21</v>
      </c>
      <c r="E19" s="6">
        <v>4.8099999999999996</v>
      </c>
      <c r="F19" s="6">
        <v>4.87</v>
      </c>
      <c r="G19" s="6">
        <v>5.42</v>
      </c>
      <c r="H19" s="6">
        <v>4.4400000000000004</v>
      </c>
      <c r="I19" s="25"/>
    </row>
    <row r="20" spans="1:12" x14ac:dyDescent="0.25">
      <c r="A20" s="4"/>
      <c r="B20" s="36" t="s">
        <v>7</v>
      </c>
      <c r="C20" s="7" t="s">
        <v>37</v>
      </c>
      <c r="D20" s="6">
        <v>4.4400000000000004</v>
      </c>
      <c r="E20" s="6">
        <v>4.54</v>
      </c>
      <c r="F20" s="6">
        <v>4.49</v>
      </c>
      <c r="G20" s="6">
        <v>5.01</v>
      </c>
      <c r="H20" s="6">
        <v>4.5599999999999996</v>
      </c>
      <c r="I20" s="25"/>
    </row>
    <row r="21" spans="1:12" x14ac:dyDescent="0.25">
      <c r="A21" s="4"/>
      <c r="B21" s="36"/>
      <c r="C21" s="7" t="s">
        <v>38</v>
      </c>
      <c r="D21" s="6">
        <v>3.94</v>
      </c>
      <c r="E21" s="6">
        <v>4.21</v>
      </c>
      <c r="F21" s="6">
        <v>4.8099999999999996</v>
      </c>
      <c r="G21" s="6">
        <v>5.0999999999999996</v>
      </c>
      <c r="H21" s="6">
        <v>3.79</v>
      </c>
      <c r="I21" s="25"/>
    </row>
    <row r="22" spans="1:12" x14ac:dyDescent="0.25">
      <c r="A22" s="4"/>
      <c r="B22" s="26"/>
      <c r="C22" s="7" t="s">
        <v>39</v>
      </c>
      <c r="D22" s="6">
        <v>3.27</v>
      </c>
      <c r="E22" s="6">
        <v>4.17</v>
      </c>
      <c r="F22" s="6">
        <v>4.63</v>
      </c>
      <c r="G22" s="6">
        <v>5.27</v>
      </c>
      <c r="H22" s="6">
        <v>3.5</v>
      </c>
      <c r="I22" s="25"/>
    </row>
    <row r="23" spans="1:12" x14ac:dyDescent="0.25">
      <c r="A23" s="4"/>
      <c r="B23" s="36" t="s">
        <v>8</v>
      </c>
      <c r="C23" s="7" t="s">
        <v>40</v>
      </c>
      <c r="D23" s="6">
        <v>3.44</v>
      </c>
      <c r="E23" s="6">
        <v>4.2699999999999996</v>
      </c>
      <c r="F23" s="6">
        <v>4.7300000000000004</v>
      </c>
      <c r="G23" s="6">
        <v>6.22</v>
      </c>
      <c r="H23" s="6">
        <v>3.72</v>
      </c>
      <c r="I23" s="25"/>
    </row>
    <row r="24" spans="1:12" x14ac:dyDescent="0.25">
      <c r="A24" s="4"/>
      <c r="B24" s="36"/>
      <c r="C24" s="7" t="s">
        <v>41</v>
      </c>
      <c r="D24" s="6">
        <v>4.05</v>
      </c>
      <c r="E24" s="6">
        <v>4.54</v>
      </c>
      <c r="F24" s="6">
        <v>4.82</v>
      </c>
      <c r="G24" s="6">
        <v>5.36</v>
      </c>
      <c r="H24" s="6">
        <v>3.91</v>
      </c>
      <c r="I24" s="25"/>
    </row>
    <row r="25" spans="1:12" x14ac:dyDescent="0.25">
      <c r="A25" s="4"/>
      <c r="B25" s="26"/>
      <c r="C25" s="7" t="s">
        <v>42</v>
      </c>
      <c r="D25" s="6">
        <v>5.05</v>
      </c>
      <c r="E25" s="6">
        <v>4.29</v>
      </c>
      <c r="F25" s="6">
        <v>4.12</v>
      </c>
      <c r="G25" s="6">
        <v>4.63</v>
      </c>
      <c r="H25" s="6">
        <v>4.54</v>
      </c>
      <c r="I25" s="25"/>
    </row>
    <row r="26" spans="1:12" x14ac:dyDescent="0.25">
      <c r="A26" s="4"/>
      <c r="B26" s="36" t="s">
        <v>9</v>
      </c>
      <c r="C26" s="7" t="s">
        <v>43</v>
      </c>
      <c r="D26" s="6">
        <v>5.61</v>
      </c>
      <c r="E26" s="6">
        <v>5.34</v>
      </c>
      <c r="F26" s="6">
        <v>5.0599999999999996</v>
      </c>
      <c r="G26" s="6">
        <v>5.62</v>
      </c>
      <c r="H26" s="6">
        <v>5.08</v>
      </c>
      <c r="I26" s="25"/>
    </row>
    <row r="27" spans="1:12" x14ac:dyDescent="0.25">
      <c r="A27" s="4"/>
      <c r="B27" s="36"/>
      <c r="C27" s="7" t="s">
        <v>44</v>
      </c>
      <c r="D27" s="6">
        <v>6.26</v>
      </c>
      <c r="E27" s="6">
        <v>6.18</v>
      </c>
      <c r="F27" s="6">
        <v>5.55</v>
      </c>
      <c r="G27" s="6">
        <v>6.07</v>
      </c>
      <c r="H27" s="6">
        <v>6.27</v>
      </c>
      <c r="I27" s="25"/>
      <c r="K27" s="9" t="s">
        <v>30</v>
      </c>
      <c r="L27" s="9" t="s">
        <v>31</v>
      </c>
    </row>
    <row r="28" spans="1:12" x14ac:dyDescent="0.25">
      <c r="A28" s="35"/>
      <c r="B28" s="26"/>
      <c r="C28" s="7" t="s">
        <v>45</v>
      </c>
      <c r="D28" s="6">
        <v>6.98</v>
      </c>
      <c r="E28" s="6">
        <v>6.37</v>
      </c>
      <c r="F28" s="6">
        <v>5.95</v>
      </c>
      <c r="G28" s="6">
        <v>6.33</v>
      </c>
      <c r="H28" s="6">
        <v>7.1</v>
      </c>
      <c r="I28" s="25"/>
      <c r="K28" s="8" t="s">
        <v>29</v>
      </c>
      <c r="L28" s="9" t="s">
        <v>63</v>
      </c>
    </row>
    <row r="29" spans="1:12" x14ac:dyDescent="0.25">
      <c r="A29" s="30">
        <v>2021</v>
      </c>
      <c r="B29" s="36" t="s">
        <v>6</v>
      </c>
      <c r="C29" s="7" t="s">
        <v>34</v>
      </c>
      <c r="D29" s="6">
        <v>6.54</v>
      </c>
      <c r="E29" s="6">
        <v>6.07</v>
      </c>
      <c r="F29" s="6">
        <v>5.44</v>
      </c>
      <c r="G29" s="6">
        <v>6.44</v>
      </c>
      <c r="H29" s="6">
        <v>7.37</v>
      </c>
      <c r="I29" s="25"/>
    </row>
    <row r="30" spans="1:12" x14ac:dyDescent="0.25">
      <c r="A30" s="4"/>
      <c r="B30" s="36"/>
      <c r="C30" s="7" t="s">
        <v>35</v>
      </c>
      <c r="D30" s="6">
        <v>6.32</v>
      </c>
      <c r="E30" s="6">
        <v>5.9</v>
      </c>
      <c r="F30" s="6">
        <v>5.46</v>
      </c>
      <c r="G30" s="6">
        <v>5.85</v>
      </c>
      <c r="H30" s="6">
        <v>6.14</v>
      </c>
      <c r="I30" s="25"/>
    </row>
    <row r="31" spans="1:12" x14ac:dyDescent="0.25">
      <c r="A31" s="4"/>
      <c r="B31" s="26"/>
      <c r="C31" s="7" t="s">
        <v>36</v>
      </c>
      <c r="D31" s="6">
        <v>6.25</v>
      </c>
      <c r="E31" s="6">
        <v>6.18</v>
      </c>
      <c r="F31" s="6">
        <v>5.65</v>
      </c>
      <c r="G31" s="6">
        <v>5.88</v>
      </c>
      <c r="H31" s="6">
        <v>6.15</v>
      </c>
      <c r="I31" s="25"/>
    </row>
    <row r="32" spans="1:12" x14ac:dyDescent="0.25">
      <c r="A32" s="4"/>
      <c r="B32" s="36" t="s">
        <v>7</v>
      </c>
      <c r="C32" s="7" t="s">
        <v>37</v>
      </c>
      <c r="D32" s="6">
        <v>7.1</v>
      </c>
      <c r="E32" s="6">
        <v>6.84</v>
      </c>
      <c r="F32" s="6">
        <v>6.07</v>
      </c>
      <c r="G32" s="6">
        <v>7.24</v>
      </c>
      <c r="H32" s="6">
        <v>7.71</v>
      </c>
      <c r="I32" s="25"/>
    </row>
    <row r="33" spans="1:9" x14ac:dyDescent="0.25">
      <c r="A33" s="4"/>
      <c r="B33" s="36"/>
      <c r="C33" s="7" t="s">
        <v>38</v>
      </c>
      <c r="D33" s="6">
        <v>7.56</v>
      </c>
      <c r="E33" s="6">
        <v>7.52</v>
      </c>
      <c r="F33" s="6">
        <v>6.34</v>
      </c>
      <c r="G33" s="6">
        <v>7.48</v>
      </c>
      <c r="H33" s="6">
        <v>6.83</v>
      </c>
      <c r="I33" s="25"/>
    </row>
    <row r="34" spans="1:9" x14ac:dyDescent="0.25">
      <c r="A34" s="4"/>
      <c r="B34" s="26"/>
      <c r="C34" s="7" t="s">
        <v>39</v>
      </c>
      <c r="D34" s="6">
        <v>10.8</v>
      </c>
      <c r="E34" s="6">
        <v>11.06</v>
      </c>
      <c r="F34" s="6">
        <v>9.3800000000000008</v>
      </c>
      <c r="G34" s="6">
        <v>11.41</v>
      </c>
      <c r="H34" s="6">
        <v>10</v>
      </c>
      <c r="I34" s="25"/>
    </row>
    <row r="35" spans="1:9" x14ac:dyDescent="0.25">
      <c r="A35" s="4"/>
      <c r="B35" s="36" t="s">
        <v>8</v>
      </c>
      <c r="C35" s="7" t="s">
        <v>40</v>
      </c>
      <c r="D35" s="6">
        <v>14.97</v>
      </c>
      <c r="E35" s="6">
        <v>16.64</v>
      </c>
      <c r="F35" s="6">
        <v>15.48</v>
      </c>
      <c r="G35" s="6">
        <v>17.16</v>
      </c>
      <c r="H35" s="6">
        <v>16.2</v>
      </c>
      <c r="I35" s="25"/>
    </row>
    <row r="36" spans="1:9" x14ac:dyDescent="0.25">
      <c r="A36" s="4"/>
      <c r="B36" s="36"/>
      <c r="C36" s="7" t="s">
        <v>41</v>
      </c>
      <c r="D36" s="6">
        <v>8.5399999999999991</v>
      </c>
      <c r="E36" s="6">
        <v>8.67</v>
      </c>
      <c r="F36" s="6">
        <v>7.5</v>
      </c>
      <c r="G36" s="6">
        <v>8.81</v>
      </c>
      <c r="H36" s="6">
        <v>8.4499999999999993</v>
      </c>
      <c r="I36" s="25"/>
    </row>
    <row r="37" spans="1:9" x14ac:dyDescent="0.25">
      <c r="A37" s="4"/>
      <c r="B37" s="26"/>
      <c r="C37" s="7" t="s">
        <v>42</v>
      </c>
      <c r="D37" s="6">
        <v>8.36</v>
      </c>
      <c r="E37" s="6">
        <v>8.06</v>
      </c>
      <c r="F37" s="6">
        <v>7.23</v>
      </c>
      <c r="G37" s="6">
        <v>8.4600000000000009</v>
      </c>
      <c r="H37" s="6">
        <v>8.11</v>
      </c>
      <c r="I37" s="25"/>
    </row>
    <row r="38" spans="1:9" x14ac:dyDescent="0.25">
      <c r="A38" s="4"/>
      <c r="B38" s="36" t="s">
        <v>9</v>
      </c>
      <c r="C38" s="7" t="s">
        <v>43</v>
      </c>
      <c r="D38" s="6">
        <v>8.44</v>
      </c>
      <c r="E38" s="6">
        <v>8.2200000000000006</v>
      </c>
      <c r="F38" s="6">
        <v>7.63</v>
      </c>
      <c r="G38" s="6">
        <v>8.34</v>
      </c>
      <c r="H38" s="6">
        <v>8.68</v>
      </c>
      <c r="I38" s="25"/>
    </row>
    <row r="39" spans="1:9" x14ac:dyDescent="0.25">
      <c r="A39" s="4"/>
      <c r="B39" s="36"/>
      <c r="C39" s="7" t="s">
        <v>44</v>
      </c>
      <c r="D39" s="6">
        <v>12.13</v>
      </c>
      <c r="E39" s="6">
        <v>12.17</v>
      </c>
      <c r="F39" s="6">
        <v>11.76</v>
      </c>
      <c r="G39" s="6">
        <v>12.13</v>
      </c>
      <c r="H39" s="6">
        <v>11.27</v>
      </c>
      <c r="I39" s="25"/>
    </row>
    <row r="40" spans="1:9" x14ac:dyDescent="0.25">
      <c r="A40" s="35"/>
      <c r="B40" s="26"/>
      <c r="C40" s="7" t="s">
        <v>45</v>
      </c>
      <c r="D40" s="6">
        <v>12.2</v>
      </c>
      <c r="E40" s="6">
        <v>11.23</v>
      </c>
      <c r="F40" s="6">
        <v>10.68</v>
      </c>
      <c r="G40" s="6">
        <v>11.58</v>
      </c>
      <c r="H40" s="6">
        <v>11.43</v>
      </c>
      <c r="I40" s="25"/>
    </row>
    <row r="41" spans="1:9" x14ac:dyDescent="0.25">
      <c r="A41" s="30">
        <v>2022</v>
      </c>
      <c r="B41" s="36" t="s">
        <v>6</v>
      </c>
      <c r="C41" s="7" t="s">
        <v>34</v>
      </c>
      <c r="D41" s="6">
        <v>9.1332258064516125</v>
      </c>
      <c r="E41" s="6">
        <v>8.6387096774193548</v>
      </c>
      <c r="F41" s="6">
        <v>8.5758064516129018</v>
      </c>
      <c r="G41" s="6">
        <v>8.6806451612903217</v>
      </c>
      <c r="H41" s="6">
        <v>9.61</v>
      </c>
      <c r="I41" s="25"/>
    </row>
    <row r="42" spans="1:9" x14ac:dyDescent="0.25">
      <c r="A42" s="4"/>
      <c r="B42" s="36"/>
      <c r="C42" s="7" t="s">
        <v>35</v>
      </c>
      <c r="D42" s="6">
        <v>10.144642857142856</v>
      </c>
      <c r="E42" s="6">
        <v>9.8282142857142816</v>
      </c>
      <c r="F42" s="6">
        <v>9.526428571428573</v>
      </c>
      <c r="G42" s="6">
        <v>10.514999999999999</v>
      </c>
      <c r="H42" s="6">
        <v>9.76</v>
      </c>
      <c r="I42" s="25"/>
    </row>
    <row r="43" spans="1:9" x14ac:dyDescent="0.25">
      <c r="A43" s="4"/>
      <c r="B43" s="26"/>
      <c r="C43" s="7" t="s">
        <v>36</v>
      </c>
      <c r="D43" s="6">
        <v>11.373548387096772</v>
      </c>
      <c r="E43" s="6">
        <v>10.984838709677419</v>
      </c>
      <c r="F43" s="6">
        <v>10.356129032258066</v>
      </c>
      <c r="G43" s="6">
        <v>11.347741935483871</v>
      </c>
      <c r="H43" s="6">
        <v>10.59</v>
      </c>
      <c r="I43" s="25"/>
    </row>
    <row r="44" spans="1:9" x14ac:dyDescent="0.25">
      <c r="A44" s="4"/>
      <c r="B44" s="36" t="s">
        <v>7</v>
      </c>
      <c r="C44" s="7" t="s">
        <v>37</v>
      </c>
      <c r="D44" s="6">
        <v>16.757999999999999</v>
      </c>
      <c r="E44" s="6">
        <v>15.990666666666669</v>
      </c>
      <c r="F44" s="6">
        <v>14.560666666666666</v>
      </c>
      <c r="G44" s="6">
        <v>16.11866666666667</v>
      </c>
      <c r="H44" s="6">
        <v>16.739999999999998</v>
      </c>
      <c r="I44" s="25"/>
    </row>
    <row r="45" spans="1:9" x14ac:dyDescent="0.25">
      <c r="A45" s="4"/>
      <c r="B45" s="36"/>
      <c r="C45" s="7" t="s">
        <v>38</v>
      </c>
      <c r="D45" s="6">
        <v>31.642903225806457</v>
      </c>
      <c r="E45" s="6">
        <v>29.870645161290327</v>
      </c>
      <c r="F45" s="6">
        <v>32.925483870967746</v>
      </c>
      <c r="G45" s="6">
        <v>33.438387096774193</v>
      </c>
      <c r="H45" s="6">
        <v>25.7</v>
      </c>
      <c r="I45" s="25"/>
    </row>
    <row r="46" spans="1:9" x14ac:dyDescent="0.25">
      <c r="A46" s="4"/>
      <c r="B46" s="26"/>
      <c r="C46" s="7" t="s">
        <v>39</v>
      </c>
      <c r="D46" s="6">
        <v>37.934666666666665</v>
      </c>
      <c r="E46" s="6">
        <v>40.702333333333335</v>
      </c>
      <c r="F46" s="6">
        <v>38.877333333333333</v>
      </c>
      <c r="G46" s="6">
        <v>39.876999999999995</v>
      </c>
      <c r="H46" s="6">
        <v>37.22</v>
      </c>
      <c r="I46" s="25"/>
    </row>
    <row r="47" spans="1:9" x14ac:dyDescent="0.25">
      <c r="A47" s="4"/>
      <c r="B47" s="36" t="s">
        <v>8</v>
      </c>
      <c r="C47" s="7" t="s">
        <v>40</v>
      </c>
      <c r="D47" s="6">
        <v>40.202258064516123</v>
      </c>
      <c r="E47" s="6">
        <v>43.334193548387091</v>
      </c>
      <c r="F47" s="6">
        <v>37.280645161290302</v>
      </c>
      <c r="G47" s="6">
        <v>42.893548387096786</v>
      </c>
      <c r="H47" s="6">
        <v>41.95</v>
      </c>
      <c r="I47" s="25"/>
    </row>
    <row r="48" spans="1:9" x14ac:dyDescent="0.25">
      <c r="A48" s="4"/>
      <c r="B48" s="36"/>
      <c r="C48" s="7" t="s">
        <v>41</v>
      </c>
      <c r="D48" s="6">
        <v>16.528064516129028</v>
      </c>
      <c r="E48" s="6">
        <v>16.97258064516129</v>
      </c>
      <c r="F48" s="6">
        <v>16.670322580645166</v>
      </c>
      <c r="G48" s="6">
        <v>17.158387096774192</v>
      </c>
      <c r="H48" s="6">
        <v>16.59</v>
      </c>
      <c r="I48" s="25"/>
    </row>
    <row r="49" spans="1:10" x14ac:dyDescent="0.25">
      <c r="A49" s="4"/>
      <c r="B49" s="26"/>
      <c r="C49" s="7" t="s">
        <v>42</v>
      </c>
      <c r="D49" s="6">
        <v>20.953666666666663</v>
      </c>
      <c r="E49" s="6">
        <v>20.656999999999996</v>
      </c>
      <c r="F49" s="6">
        <v>19.086333333333339</v>
      </c>
      <c r="G49" s="6">
        <v>21.645333333333337</v>
      </c>
      <c r="H49" s="6">
        <v>21.77</v>
      </c>
      <c r="I49" s="25"/>
    </row>
    <row r="50" spans="1:10" x14ac:dyDescent="0.25">
      <c r="A50" s="4"/>
      <c r="B50" s="36" t="s">
        <v>9</v>
      </c>
      <c r="C50" s="7" t="s">
        <v>43</v>
      </c>
      <c r="D50" s="6">
        <v>19.405161290322578</v>
      </c>
      <c r="E50" s="6">
        <v>19.337096774193551</v>
      </c>
      <c r="F50" s="6">
        <v>19.21516129032258</v>
      </c>
      <c r="G50" s="6">
        <v>20.230645161290326</v>
      </c>
      <c r="H50" s="6">
        <v>21.06</v>
      </c>
      <c r="I50" s="25"/>
    </row>
    <row r="51" spans="1:10" x14ac:dyDescent="0.25">
      <c r="A51" s="4"/>
      <c r="B51" s="36"/>
      <c r="C51" s="7" t="s">
        <v>44</v>
      </c>
      <c r="D51" s="6">
        <v>19.131000000000007</v>
      </c>
      <c r="E51" s="6">
        <v>18.58966666666667</v>
      </c>
      <c r="F51" s="6">
        <v>18.553666666666668</v>
      </c>
      <c r="G51" s="6">
        <v>20.156666666666673</v>
      </c>
      <c r="H51" s="6">
        <v>19.14</v>
      </c>
      <c r="I51" s="25"/>
    </row>
    <row r="52" spans="1:10" x14ac:dyDescent="0.25">
      <c r="A52" s="35"/>
      <c r="B52" s="26"/>
      <c r="C52" s="7" t="s">
        <v>45</v>
      </c>
      <c r="D52" s="6">
        <v>15.06258064516129</v>
      </c>
      <c r="E52" s="6">
        <v>15.23258064516129</v>
      </c>
      <c r="F52" s="6">
        <v>14.600967741935486</v>
      </c>
      <c r="G52" s="6">
        <v>15.439999999999996</v>
      </c>
      <c r="H52" s="6">
        <v>12.3</v>
      </c>
      <c r="I52" s="25"/>
    </row>
    <row r="53" spans="1:10" x14ac:dyDescent="0.25">
      <c r="A53" s="30">
        <v>2023</v>
      </c>
      <c r="B53" s="36" t="s">
        <v>6</v>
      </c>
      <c r="C53" s="7" t="s">
        <v>34</v>
      </c>
      <c r="D53" s="6">
        <v>12.614193548387099</v>
      </c>
      <c r="E53" s="6">
        <v>12.575161290322583</v>
      </c>
      <c r="F53" s="6">
        <v>12.242580645161288</v>
      </c>
      <c r="G53" s="6">
        <v>13.098709677419357</v>
      </c>
      <c r="H53" s="6">
        <v>11.32</v>
      </c>
      <c r="I53" s="25"/>
    </row>
    <row r="54" spans="1:10" x14ac:dyDescent="0.25">
      <c r="A54" s="4"/>
      <c r="B54" s="36"/>
      <c r="C54" s="7" t="s">
        <v>35</v>
      </c>
      <c r="D54" s="6">
        <v>13.805357142857142</v>
      </c>
      <c r="E54" s="6">
        <v>14.198928571428571</v>
      </c>
      <c r="F54" s="6">
        <v>13.204285714285717</v>
      </c>
      <c r="G54" s="6">
        <v>14.766785714285716</v>
      </c>
      <c r="H54" s="6">
        <v>11.52</v>
      </c>
      <c r="I54" s="25"/>
    </row>
    <row r="55" spans="1:10" x14ac:dyDescent="0.25">
      <c r="A55" s="4"/>
      <c r="B55" s="26"/>
      <c r="C55" s="7" t="s">
        <v>36</v>
      </c>
      <c r="D55" s="6">
        <v>9.2122580645161278</v>
      </c>
      <c r="E55" s="6">
        <v>9.5741935483870968</v>
      </c>
      <c r="F55" s="6">
        <v>9.2783870967741944</v>
      </c>
      <c r="G55" s="6">
        <v>10.122580645161291</v>
      </c>
      <c r="H55" s="6">
        <v>8.7799999999999994</v>
      </c>
      <c r="I55" s="25"/>
    </row>
    <row r="56" spans="1:10" x14ac:dyDescent="0.25">
      <c r="A56" s="4"/>
      <c r="B56" s="36" t="s">
        <v>7</v>
      </c>
      <c r="C56" s="7" t="s">
        <v>37</v>
      </c>
      <c r="D56" s="6">
        <v>12.557666666666661</v>
      </c>
      <c r="E56" s="6">
        <v>12.219666666666665</v>
      </c>
      <c r="F56" s="6">
        <v>11.254666666666667</v>
      </c>
      <c r="G56" s="6">
        <v>12.876666666666667</v>
      </c>
      <c r="H56" s="6">
        <v>12.01</v>
      </c>
      <c r="I56" s="25"/>
    </row>
    <row r="57" spans="1:10" x14ac:dyDescent="0.25">
      <c r="A57" s="4"/>
      <c r="B57" s="36"/>
      <c r="C57" s="7" t="s">
        <v>38</v>
      </c>
      <c r="D57" s="6">
        <v>18.191290322580649</v>
      </c>
      <c r="E57" s="6">
        <v>19.269354838709678</v>
      </c>
      <c r="F57" s="6">
        <v>18.190645161290327</v>
      </c>
      <c r="G57" s="6">
        <v>19.569677419354839</v>
      </c>
      <c r="H57" s="6">
        <v>17.170000000000002</v>
      </c>
      <c r="I57" s="25"/>
    </row>
    <row r="58" spans="1:10" x14ac:dyDescent="0.25">
      <c r="A58" s="4"/>
      <c r="B58" s="26"/>
      <c r="C58" s="7" t="s">
        <v>39</v>
      </c>
      <c r="D58" s="6">
        <v>12.288999999999998</v>
      </c>
      <c r="E58" s="6">
        <v>12.626666666666665</v>
      </c>
      <c r="F58" s="6">
        <v>12</v>
      </c>
      <c r="G58" s="6">
        <v>12.951000000000001</v>
      </c>
      <c r="H58" s="6">
        <v>12.23</v>
      </c>
      <c r="I58" s="25"/>
    </row>
    <row r="59" spans="1:10" x14ac:dyDescent="0.25">
      <c r="A59" s="4"/>
      <c r="B59" s="36" t="s">
        <v>8</v>
      </c>
      <c r="C59" s="7" t="s">
        <v>40</v>
      </c>
      <c r="D59" s="6">
        <v>10.730645161290324</v>
      </c>
      <c r="E59" s="6">
        <v>10.772580645161289</v>
      </c>
      <c r="F59" s="6">
        <v>10.982258064516101</v>
      </c>
      <c r="G59" s="6">
        <v>11.347419354838708</v>
      </c>
      <c r="H59" s="6">
        <v>10.77</v>
      </c>
      <c r="I59" s="25"/>
    </row>
    <row r="60" spans="1:10" x14ac:dyDescent="0.25">
      <c r="A60" s="4"/>
      <c r="B60" s="36"/>
      <c r="C60" s="7" t="s">
        <v>41</v>
      </c>
      <c r="D60" s="6">
        <v>10.914193548387097</v>
      </c>
      <c r="E60" s="6">
        <v>11.063548387096773</v>
      </c>
      <c r="F60" s="6">
        <v>10.861290322580647</v>
      </c>
      <c r="G60" s="6">
        <v>11.369677419354838</v>
      </c>
      <c r="H60" s="6">
        <v>10.98</v>
      </c>
      <c r="I60" s="25"/>
    </row>
    <row r="61" spans="1:10" x14ac:dyDescent="0.25">
      <c r="A61" s="4"/>
      <c r="B61" s="26"/>
      <c r="C61" s="7" t="s">
        <v>42</v>
      </c>
      <c r="D61" s="6">
        <v>9.3556666666666626</v>
      </c>
      <c r="E61" s="6">
        <v>9.2056666666666658</v>
      </c>
      <c r="F61" s="6">
        <v>8.815333333333335</v>
      </c>
      <c r="G61" s="6">
        <v>9.6560000000000024</v>
      </c>
      <c r="H61" s="6">
        <v>9.5184813753581654</v>
      </c>
      <c r="I61" s="25"/>
    </row>
    <row r="62" spans="1:10" x14ac:dyDescent="0.25">
      <c r="A62" s="4"/>
      <c r="B62" s="36" t="s">
        <v>9</v>
      </c>
      <c r="C62" s="7" t="s">
        <v>43</v>
      </c>
      <c r="D62" s="6">
        <v>9.637096774193548</v>
      </c>
      <c r="E62" s="6">
        <v>9.3274193548387103</v>
      </c>
      <c r="F62" s="6">
        <v>8.8554838709677419</v>
      </c>
      <c r="G62" s="6">
        <v>9.92</v>
      </c>
      <c r="H62" s="6">
        <v>9.6125170068027206</v>
      </c>
      <c r="I62" s="25"/>
      <c r="J62" s="50"/>
    </row>
    <row r="63" spans="1:10" x14ac:dyDescent="0.25">
      <c r="A63" s="4"/>
      <c r="B63" s="36"/>
      <c r="C63" s="7" t="s">
        <v>44</v>
      </c>
      <c r="D63" s="6">
        <v>11.781333333333331</v>
      </c>
      <c r="E63" s="6">
        <v>11.805666666666665</v>
      </c>
      <c r="F63" s="6">
        <v>11.421666666666663</v>
      </c>
      <c r="G63" s="6">
        <v>12.178666666666667</v>
      </c>
      <c r="H63" s="6">
        <v>10.531961147086031</v>
      </c>
      <c r="I63" s="25"/>
      <c r="J63" s="50"/>
    </row>
    <row r="64" spans="1:10" x14ac:dyDescent="0.25">
      <c r="A64" s="35"/>
      <c r="B64" s="26"/>
      <c r="C64" s="7" t="s">
        <v>45</v>
      </c>
      <c r="D64" s="6">
        <v>11.349354838709678</v>
      </c>
      <c r="E64" s="6">
        <v>11.340967741935481</v>
      </c>
      <c r="F64" s="6">
        <v>10.908387096774199</v>
      </c>
      <c r="G64" s="6">
        <v>11.614193548387098</v>
      </c>
      <c r="H64" s="6">
        <v>11.301666666666666</v>
      </c>
      <c r="I64" s="25"/>
      <c r="J64" s="50"/>
    </row>
    <row r="65" spans="1:9" x14ac:dyDescent="0.25">
      <c r="A65" s="30">
        <v>2024</v>
      </c>
      <c r="B65" s="36" t="s">
        <v>6</v>
      </c>
      <c r="C65" s="7" t="s">
        <v>34</v>
      </c>
      <c r="D65" s="6">
        <v>11.38774193548387</v>
      </c>
      <c r="E65" s="6">
        <v>11.279032258064516</v>
      </c>
      <c r="F65" s="6">
        <v>10.781612903225808</v>
      </c>
      <c r="G65" s="6">
        <v>11.230322580645163</v>
      </c>
      <c r="H65" s="6">
        <v>11.405365157078743</v>
      </c>
      <c r="I65" s="25"/>
    </row>
    <row r="66" spans="1:9" x14ac:dyDescent="0.25">
      <c r="A66" s="4"/>
      <c r="B66" s="36"/>
      <c r="C66" s="7" t="s">
        <v>35</v>
      </c>
      <c r="D66" s="6">
        <v>12.120344827586205</v>
      </c>
      <c r="E66" s="6">
        <v>12.034827586206896</v>
      </c>
      <c r="F66" s="6">
        <v>11.548965517241378</v>
      </c>
      <c r="G66" s="6">
        <v>11.76931034482759</v>
      </c>
      <c r="H66" s="6">
        <v>11.736915351506456</v>
      </c>
      <c r="I66" s="25"/>
    </row>
    <row r="67" spans="1:9" x14ac:dyDescent="0.25">
      <c r="A67" s="4"/>
      <c r="B67" s="26"/>
      <c r="C67" s="7" t="s">
        <v>36</v>
      </c>
      <c r="D67" s="6">
        <v>11.92483870967742</v>
      </c>
      <c r="E67" s="6">
        <v>11.824838709677419</v>
      </c>
      <c r="F67" s="6">
        <v>11.220645161290323</v>
      </c>
      <c r="G67" s="6">
        <v>11.945806451612906</v>
      </c>
      <c r="H67" s="6">
        <v>11.690865587614356</v>
      </c>
      <c r="I67" s="37"/>
    </row>
    <row r="68" spans="1:9" x14ac:dyDescent="0.25">
      <c r="A68" s="4"/>
      <c r="B68" s="36" t="s">
        <v>7</v>
      </c>
      <c r="C68" s="7" t="s">
        <v>37</v>
      </c>
      <c r="D68" s="6">
        <v>11.965333333333328</v>
      </c>
      <c r="E68" s="6">
        <v>11.956666666666667</v>
      </c>
      <c r="F68" s="6">
        <v>11.590333333333332</v>
      </c>
      <c r="G68" s="6">
        <v>11.934666666666665</v>
      </c>
      <c r="H68" s="6">
        <v>10.979588607594936</v>
      </c>
      <c r="I68" s="25"/>
    </row>
    <row r="69" spans="1:9" x14ac:dyDescent="0.25">
      <c r="A69" s="4"/>
      <c r="B69" s="36"/>
      <c r="C69" s="7" t="s">
        <v>38</v>
      </c>
      <c r="D69" s="6">
        <v>13.337419354838708</v>
      </c>
      <c r="E69" s="6">
        <v>13.46354838709677</v>
      </c>
      <c r="F69" s="6">
        <v>13.089032258064519</v>
      </c>
      <c r="G69" s="6">
        <v>13.554838709677423</v>
      </c>
      <c r="H69" s="6">
        <v>14.252492113564669</v>
      </c>
      <c r="I69" s="25"/>
    </row>
    <row r="70" spans="1:9" x14ac:dyDescent="0.25">
      <c r="A70" s="4"/>
      <c r="B70" s="26"/>
      <c r="C70" s="7" t="s">
        <v>39</v>
      </c>
      <c r="D70" s="6">
        <v>15.672999999999996</v>
      </c>
      <c r="E70" s="6">
        <v>16.428999999999998</v>
      </c>
      <c r="F70" s="6">
        <v>16.05233333333334</v>
      </c>
      <c r="G70" s="6">
        <v>16.11333333333333</v>
      </c>
      <c r="H70" s="6">
        <v>17.258208075449456</v>
      </c>
      <c r="I70" s="37"/>
    </row>
    <row r="71" spans="1:9" x14ac:dyDescent="0.25">
      <c r="A71" s="4"/>
      <c r="B71" s="36" t="s">
        <v>8</v>
      </c>
      <c r="C71" s="7" t="s">
        <v>40</v>
      </c>
      <c r="D71" s="6">
        <v>12.992903225806453</v>
      </c>
      <c r="E71" s="6">
        <v>13.155483870967744</v>
      </c>
      <c r="F71" s="6">
        <v>13.099354838709676</v>
      </c>
      <c r="G71" s="6">
        <v>13.662258064516129</v>
      </c>
      <c r="H71" s="6">
        <v>13.235031847133758</v>
      </c>
      <c r="I71" s="25"/>
    </row>
    <row r="72" spans="1:9" x14ac:dyDescent="0.25">
      <c r="A72" s="4"/>
      <c r="B72" s="36"/>
      <c r="C72" s="7" t="s">
        <v>41</v>
      </c>
      <c r="D72" s="6">
        <v>12.602258064516132</v>
      </c>
      <c r="E72" s="6">
        <v>12.546451612903228</v>
      </c>
      <c r="F72" s="6">
        <v>11.82870967741936</v>
      </c>
      <c r="G72" s="6">
        <v>12.613870967741931</v>
      </c>
      <c r="H72" s="6">
        <v>11.866256914566687</v>
      </c>
      <c r="I72" s="25"/>
    </row>
    <row r="73" spans="1:9" x14ac:dyDescent="0.25">
      <c r="A73" s="4"/>
      <c r="B73" s="26"/>
      <c r="C73" s="7" t="s">
        <v>42</v>
      </c>
      <c r="D73" s="6">
        <v>12.283333333333337</v>
      </c>
      <c r="E73" s="6">
        <v>11.989000000000001</v>
      </c>
      <c r="F73" s="6">
        <v>11.257333333333332</v>
      </c>
      <c r="G73" s="6">
        <v>12.034000000000001</v>
      </c>
      <c r="H73" s="6">
        <v>12.115130086724482</v>
      </c>
      <c r="I73" s="37"/>
    </row>
    <row r="74" spans="1:9" x14ac:dyDescent="0.25">
      <c r="A74" s="4"/>
      <c r="B74" s="36" t="s">
        <v>9</v>
      </c>
      <c r="C74" s="7" t="s">
        <v>43</v>
      </c>
      <c r="D74" s="6">
        <v>13.28225806451613</v>
      </c>
      <c r="E74" s="6">
        <v>12.927741935483873</v>
      </c>
      <c r="F74" s="6">
        <v>11.61032258064516</v>
      </c>
      <c r="G74" s="6">
        <v>12.769354838709676</v>
      </c>
      <c r="H74" s="6">
        <v>12.876315789473685</v>
      </c>
      <c r="I74" s="25"/>
    </row>
    <row r="75" spans="1:9" x14ac:dyDescent="0.25">
      <c r="A75" s="4"/>
      <c r="B75" s="36"/>
      <c r="C75" s="7" t="s">
        <v>44</v>
      </c>
      <c r="D75" s="6">
        <v>14.526999999999997</v>
      </c>
      <c r="E75" s="6">
        <v>13.619333333333332</v>
      </c>
      <c r="F75" s="6">
        <v>12.092666666666666</v>
      </c>
      <c r="G75" s="6">
        <v>13.625000000000002</v>
      </c>
      <c r="H75" s="6">
        <v>14.445228276877762</v>
      </c>
      <c r="I75" s="25"/>
    </row>
    <row r="76" spans="1:9" x14ac:dyDescent="0.25">
      <c r="A76" s="35"/>
      <c r="B76" s="26"/>
      <c r="C76" s="7" t="s">
        <v>45</v>
      </c>
      <c r="D76" s="6">
        <v>16.300967741935484</v>
      </c>
      <c r="E76" s="6">
        <v>14.444838709677422</v>
      </c>
      <c r="F76" s="6">
        <v>13.07032258064516</v>
      </c>
      <c r="G76" s="6">
        <v>14.250000000000002</v>
      </c>
      <c r="H76" s="6">
        <v>14.85104401805869</v>
      </c>
      <c r="I76" s="37"/>
    </row>
    <row r="77" spans="1:9" x14ac:dyDescent="0.25">
      <c r="A77" s="30">
        <v>2025</v>
      </c>
      <c r="B77" s="36" t="s">
        <v>6</v>
      </c>
      <c r="C77" s="7" t="s">
        <v>34</v>
      </c>
      <c r="D77" s="6">
        <v>13.944516129032261</v>
      </c>
      <c r="E77" s="6">
        <v>13.362258064516128</v>
      </c>
      <c r="F77" s="6">
        <v>12.194193548387098</v>
      </c>
      <c r="G77" s="6">
        <v>13.400645161290322</v>
      </c>
      <c r="H77" s="6">
        <v>13.904550182007281</v>
      </c>
      <c r="I77" s="25">
        <v>50</v>
      </c>
    </row>
    <row r="78" spans="1:9" x14ac:dyDescent="0.25">
      <c r="A78" s="4"/>
      <c r="B78" s="36"/>
      <c r="C78" s="7" t="s">
        <v>35</v>
      </c>
      <c r="D78" s="6">
        <v>13.408928571428573</v>
      </c>
      <c r="E78" s="6">
        <v>13.539642857142853</v>
      </c>
      <c r="F78" s="6">
        <v>12.568571428571429</v>
      </c>
      <c r="G78" s="6">
        <v>13.609642857142855</v>
      </c>
      <c r="H78" s="6">
        <v>13.397839898348158</v>
      </c>
      <c r="I78" s="25">
        <v>50</v>
      </c>
    </row>
    <row r="79" spans="1:9" x14ac:dyDescent="0.25">
      <c r="A79" s="35"/>
      <c r="B79" s="26"/>
      <c r="C79" s="7" t="s">
        <v>36</v>
      </c>
      <c r="D79" s="6">
        <v>13.549677419354836</v>
      </c>
      <c r="E79" s="6">
        <v>13.103225806451617</v>
      </c>
      <c r="F79" s="6">
        <v>11.839354838709676</v>
      </c>
      <c r="G79" s="6">
        <v>13.519032258064515</v>
      </c>
      <c r="H79" s="6">
        <v>13.691050583657587</v>
      </c>
      <c r="I79" s="37">
        <v>50</v>
      </c>
    </row>
    <row r="80" spans="1:9" x14ac:dyDescent="0.25">
      <c r="A80" s="4"/>
      <c r="B80" s="4"/>
      <c r="C80" s="4"/>
      <c r="D80" s="4"/>
      <c r="E80" s="4"/>
      <c r="F80" s="4"/>
    </row>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H1" location="Contents!A1" display="Return to the Contents page" xr:uid="{10DF38D4-0E04-4322-BD29-CED9E224C404}"/>
    <hyperlink ref="F1:H1" location="Contents!A1" display="Return to the Contents page" xr:uid="{86FCF559-B0AD-4328-A92C-C7F3E71E277F}"/>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D91E2-BE58-4746-9C2E-3C7CC1D23996}">
  <sheetPr>
    <tabColor theme="0"/>
  </sheetPr>
  <dimension ref="A1:I370"/>
  <sheetViews>
    <sheetView zoomScale="85" zoomScaleNormal="85" workbookViewId="0"/>
  </sheetViews>
  <sheetFormatPr defaultColWidth="10.5703125" defaultRowHeight="15" x14ac:dyDescent="0.25"/>
  <cols>
    <col min="1" max="2" width="12.42578125" style="10" customWidth="1"/>
    <col min="3" max="5" width="14.85546875" style="10" customWidth="1"/>
    <col min="6" max="6" width="14.85546875" style="4" customWidth="1"/>
    <col min="7" max="7" width="11.140625" style="4" customWidth="1"/>
    <col min="8" max="16384" width="10.5703125" style="4"/>
  </cols>
  <sheetData>
    <row r="1" spans="1:7" s="2" customFormat="1" ht="18.75" x14ac:dyDescent="0.3">
      <c r="A1" s="1" t="s">
        <v>125</v>
      </c>
      <c r="B1" s="1"/>
      <c r="C1" s="1"/>
      <c r="D1" s="1"/>
      <c r="E1" s="1"/>
      <c r="F1" s="1"/>
      <c r="G1" s="63" t="s">
        <v>28</v>
      </c>
    </row>
    <row r="2" spans="1:7" s="2" customFormat="1" ht="18.75" x14ac:dyDescent="0.3">
      <c r="C2" s="1"/>
      <c r="D2" s="1"/>
      <c r="E2" s="1"/>
    </row>
    <row r="3" spans="1:7" x14ac:dyDescent="0.25">
      <c r="A3" s="4"/>
      <c r="B3" s="4"/>
      <c r="C3" s="4"/>
      <c r="D3" s="4"/>
      <c r="E3" s="4"/>
    </row>
    <row r="4" spans="1:7" x14ac:dyDescent="0.25">
      <c r="A4" s="5" t="s">
        <v>0</v>
      </c>
      <c r="B4" s="77" t="s">
        <v>33</v>
      </c>
      <c r="C4" s="5" t="s">
        <v>52</v>
      </c>
      <c r="D4" s="5" t="s">
        <v>50</v>
      </c>
      <c r="E4" s="5" t="s">
        <v>3</v>
      </c>
      <c r="F4" s="5" t="s">
        <v>51</v>
      </c>
    </row>
    <row r="5" spans="1:7" x14ac:dyDescent="0.25">
      <c r="A5" s="147">
        <v>2014</v>
      </c>
      <c r="B5" s="30" t="s">
        <v>6</v>
      </c>
      <c r="C5" s="6">
        <v>13.876752</v>
      </c>
      <c r="D5" s="6">
        <v>18.421517000000001</v>
      </c>
      <c r="E5" s="6">
        <v>29.429217000000001</v>
      </c>
      <c r="F5" s="6">
        <v>4.3513780000000004</v>
      </c>
    </row>
    <row r="6" spans="1:7" x14ac:dyDescent="0.25">
      <c r="A6" s="147"/>
      <c r="B6" s="36" t="s">
        <v>7</v>
      </c>
      <c r="C6" s="6">
        <v>15.319857000000001</v>
      </c>
      <c r="D6" s="6">
        <v>22.965900000000001</v>
      </c>
      <c r="E6" s="6">
        <v>56.563127000000001</v>
      </c>
      <c r="F6" s="6">
        <v>5.9168799999999999</v>
      </c>
    </row>
    <row r="7" spans="1:7" x14ac:dyDescent="0.25">
      <c r="A7" s="147"/>
      <c r="B7" s="36" t="s">
        <v>8</v>
      </c>
      <c r="C7" s="6">
        <v>14.868728000000001</v>
      </c>
      <c r="D7" s="6">
        <v>26.034139</v>
      </c>
      <c r="E7" s="6">
        <v>72.934127000000004</v>
      </c>
      <c r="F7" s="6">
        <v>7.7245049999999997</v>
      </c>
    </row>
    <row r="8" spans="1:7" x14ac:dyDescent="0.25">
      <c r="A8" s="148"/>
      <c r="B8" s="26" t="s">
        <v>9</v>
      </c>
      <c r="C8" s="6">
        <v>13.045275</v>
      </c>
      <c r="D8" s="6">
        <v>21.854157000000001</v>
      </c>
      <c r="E8" s="6">
        <v>35.454962999999999</v>
      </c>
      <c r="F8" s="6">
        <v>4.5080549999999997</v>
      </c>
    </row>
    <row r="9" spans="1:7" x14ac:dyDescent="0.25">
      <c r="A9" s="147">
        <v>2015</v>
      </c>
      <c r="B9" s="30" t="s">
        <v>6</v>
      </c>
      <c r="C9" s="6">
        <v>9.7488510000000002</v>
      </c>
      <c r="D9" s="6">
        <v>17.975463000000001</v>
      </c>
      <c r="E9" s="6">
        <v>31.265674000000001</v>
      </c>
      <c r="F9" s="6">
        <v>4.4698669999999998</v>
      </c>
    </row>
    <row r="10" spans="1:7" x14ac:dyDescent="0.25">
      <c r="A10" s="147"/>
      <c r="B10" s="36" t="s">
        <v>7</v>
      </c>
      <c r="C10" s="6">
        <v>9.2797599999999996</v>
      </c>
      <c r="D10" s="6">
        <v>22.386938000000001</v>
      </c>
      <c r="E10" s="6">
        <v>63.682318000000002</v>
      </c>
      <c r="F10" s="6">
        <v>6.4111900000000004</v>
      </c>
    </row>
    <row r="11" spans="1:7" x14ac:dyDescent="0.25">
      <c r="A11" s="147"/>
      <c r="B11" s="36" t="s">
        <v>8</v>
      </c>
      <c r="C11" s="6">
        <v>8.7780799999999992</v>
      </c>
      <c r="D11" s="6">
        <v>25.201830000000001</v>
      </c>
      <c r="E11" s="6">
        <v>81.246883999999994</v>
      </c>
      <c r="F11" s="6">
        <v>7.7227040000000002</v>
      </c>
    </row>
    <row r="12" spans="1:7" x14ac:dyDescent="0.25">
      <c r="A12" s="148"/>
      <c r="B12" s="26" t="s">
        <v>9</v>
      </c>
      <c r="C12" s="6">
        <v>7.6726979999999996</v>
      </c>
      <c r="D12" s="6">
        <v>19.148495</v>
      </c>
      <c r="E12" s="6">
        <v>34.891824999999997</v>
      </c>
      <c r="F12" s="6">
        <v>4.5499790000000004</v>
      </c>
    </row>
    <row r="13" spans="1:7" x14ac:dyDescent="0.25">
      <c r="A13" s="147">
        <v>2016</v>
      </c>
      <c r="B13" s="30" t="s">
        <v>6</v>
      </c>
      <c r="C13" s="6">
        <v>6.2730090000000001</v>
      </c>
      <c r="D13" s="6">
        <v>19.857759000000001</v>
      </c>
      <c r="E13" s="6">
        <v>30.502763999999999</v>
      </c>
      <c r="F13" s="6">
        <v>3.920979</v>
      </c>
    </row>
    <row r="14" spans="1:7" x14ac:dyDescent="0.25">
      <c r="A14" s="147"/>
      <c r="B14" s="36" t="s">
        <v>7</v>
      </c>
      <c r="C14" s="6">
        <v>7.9840869999999997</v>
      </c>
      <c r="D14" s="6">
        <v>22.863527999999999</v>
      </c>
      <c r="E14" s="6">
        <v>57.688650000000003</v>
      </c>
      <c r="F14" s="6">
        <v>5.9915139999999996</v>
      </c>
    </row>
    <row r="15" spans="1:7" x14ac:dyDescent="0.25">
      <c r="A15" s="147"/>
      <c r="B15" s="36" t="s">
        <v>8</v>
      </c>
      <c r="C15" s="6">
        <v>8.4360099999999996</v>
      </c>
      <c r="D15" s="6">
        <v>25.401764</v>
      </c>
      <c r="E15" s="6">
        <v>73.333094000000003</v>
      </c>
      <c r="F15" s="6">
        <v>7.5716039999999998</v>
      </c>
    </row>
    <row r="16" spans="1:7" x14ac:dyDescent="0.25">
      <c r="A16" s="148"/>
      <c r="B16" s="26" t="s">
        <v>9</v>
      </c>
      <c r="C16" s="6">
        <v>7.1771120000000002</v>
      </c>
      <c r="D16" s="6">
        <v>21.192440999999999</v>
      </c>
      <c r="E16" s="6">
        <v>39.951689999999999</v>
      </c>
      <c r="F16" s="6">
        <v>4.8981019999999997</v>
      </c>
    </row>
    <row r="17" spans="1:9" x14ac:dyDescent="0.25">
      <c r="A17" s="147">
        <v>2017</v>
      </c>
      <c r="B17" s="30" t="s">
        <v>6</v>
      </c>
      <c r="C17" s="6">
        <v>7.3235250000000001</v>
      </c>
      <c r="D17" s="6">
        <v>19.103895999999999</v>
      </c>
      <c r="E17" s="6">
        <v>28.434345</v>
      </c>
      <c r="F17" s="6">
        <v>4.0444380000000004</v>
      </c>
    </row>
    <row r="18" spans="1:9" x14ac:dyDescent="0.25">
      <c r="A18" s="147"/>
      <c r="B18" s="36" t="s">
        <v>7</v>
      </c>
      <c r="C18" s="6">
        <v>7.945335</v>
      </c>
      <c r="D18" s="6">
        <v>23.255458000000001</v>
      </c>
      <c r="E18" s="6">
        <v>63.469537000000003</v>
      </c>
      <c r="F18" s="6">
        <v>6.3001189999999996</v>
      </c>
    </row>
    <row r="19" spans="1:9" x14ac:dyDescent="0.25">
      <c r="A19" s="147"/>
      <c r="B19" s="36" t="s">
        <v>8</v>
      </c>
      <c r="C19" s="6">
        <v>7.8307640000000003</v>
      </c>
      <c r="D19" s="6">
        <v>25.833815000000001</v>
      </c>
      <c r="E19" s="6">
        <v>79.555829000000003</v>
      </c>
      <c r="F19" s="6">
        <v>7.3282829999999999</v>
      </c>
    </row>
    <row r="20" spans="1:9" x14ac:dyDescent="0.25">
      <c r="A20" s="148"/>
      <c r="B20" s="26" t="s">
        <v>9</v>
      </c>
      <c r="C20" s="6">
        <v>7.8691950000000004</v>
      </c>
      <c r="D20" s="6">
        <v>21.284068000000001</v>
      </c>
      <c r="E20" s="6">
        <v>39.626226000000003</v>
      </c>
      <c r="F20" s="6">
        <v>4.8110309999999998</v>
      </c>
    </row>
    <row r="21" spans="1:9" x14ac:dyDescent="0.25">
      <c r="A21" s="147">
        <v>2018</v>
      </c>
      <c r="B21" s="30" t="s">
        <v>6</v>
      </c>
      <c r="C21" s="6">
        <v>10.438368000000001</v>
      </c>
      <c r="D21" s="6">
        <v>20.003402999999999</v>
      </c>
      <c r="E21" s="6">
        <v>29.828275000000001</v>
      </c>
      <c r="F21" s="6">
        <v>3.9559389999999999</v>
      </c>
    </row>
    <row r="22" spans="1:9" x14ac:dyDescent="0.25">
      <c r="A22" s="147"/>
      <c r="B22" s="36" t="s">
        <v>7</v>
      </c>
      <c r="C22" s="6">
        <v>8.5174760000000003</v>
      </c>
      <c r="D22" s="6">
        <v>24.819141999999999</v>
      </c>
      <c r="E22" s="6">
        <v>60.016612000000002</v>
      </c>
      <c r="F22" s="6">
        <v>6.1481130000000004</v>
      </c>
    </row>
    <row r="23" spans="1:9" x14ac:dyDescent="0.25">
      <c r="A23" s="147"/>
      <c r="B23" s="36" t="s">
        <v>8</v>
      </c>
      <c r="C23" s="6">
        <v>8.020448</v>
      </c>
      <c r="D23" s="6">
        <v>25.981997</v>
      </c>
      <c r="E23" s="6">
        <v>76.347491000000005</v>
      </c>
      <c r="F23" s="6">
        <v>7.1818059999999999</v>
      </c>
    </row>
    <row r="24" spans="1:9" x14ac:dyDescent="0.25">
      <c r="A24" s="148"/>
      <c r="B24" s="26" t="s">
        <v>9</v>
      </c>
      <c r="C24" s="6">
        <v>5.285031</v>
      </c>
      <c r="D24" s="6">
        <v>20.176134000000001</v>
      </c>
      <c r="E24" s="6">
        <v>34.186574999999998</v>
      </c>
      <c r="F24" s="6">
        <v>4.6625290000000001</v>
      </c>
    </row>
    <row r="25" spans="1:9" x14ac:dyDescent="0.25">
      <c r="A25" s="147">
        <v>2019</v>
      </c>
      <c r="B25" s="30" t="s">
        <v>6</v>
      </c>
      <c r="C25" s="6">
        <v>10.662747</v>
      </c>
      <c r="D25" s="6">
        <v>20.558779000000001</v>
      </c>
      <c r="E25" s="6">
        <v>30.064571999999998</v>
      </c>
      <c r="F25" s="6">
        <v>3.6810499999999999</v>
      </c>
    </row>
    <row r="26" spans="1:9" x14ac:dyDescent="0.25">
      <c r="A26" s="147"/>
      <c r="B26" s="36" t="s">
        <v>7</v>
      </c>
      <c r="C26" s="6">
        <v>8.4317119999999992</v>
      </c>
      <c r="D26" s="6">
        <v>23.771080999999999</v>
      </c>
      <c r="E26" s="6">
        <v>60.673817999999997</v>
      </c>
      <c r="F26" s="6">
        <v>5.7791600000000001</v>
      </c>
    </row>
    <row r="27" spans="1:9" x14ac:dyDescent="0.25">
      <c r="A27" s="147"/>
      <c r="B27" s="36" t="s">
        <v>8</v>
      </c>
      <c r="C27" s="6">
        <v>7.6571350000000002</v>
      </c>
      <c r="D27" s="6">
        <v>26.150262999999999</v>
      </c>
      <c r="E27" s="6">
        <v>81.378088000000005</v>
      </c>
      <c r="F27" s="6">
        <v>6.8323989999999997</v>
      </c>
      <c r="H27" s="9" t="s">
        <v>30</v>
      </c>
      <c r="I27" s="9" t="s">
        <v>92</v>
      </c>
    </row>
    <row r="28" spans="1:9" x14ac:dyDescent="0.25">
      <c r="A28" s="148"/>
      <c r="B28" s="26" t="s">
        <v>9</v>
      </c>
      <c r="C28" s="6">
        <v>7.3211389999999996</v>
      </c>
      <c r="D28" s="6">
        <v>19.454878000000001</v>
      </c>
      <c r="E28" s="6">
        <v>39.702362000000001</v>
      </c>
      <c r="F28" s="6">
        <v>4.4121680000000003</v>
      </c>
      <c r="I28" s="9" t="s">
        <v>64</v>
      </c>
    </row>
    <row r="29" spans="1:9" x14ac:dyDescent="0.25">
      <c r="A29" s="147">
        <v>2020</v>
      </c>
      <c r="B29" s="30" t="s">
        <v>6</v>
      </c>
      <c r="C29" s="6">
        <v>9.1048950000000008</v>
      </c>
      <c r="D29" s="6">
        <v>19.624333</v>
      </c>
      <c r="E29" s="6">
        <v>29.953852999999999</v>
      </c>
      <c r="F29" s="6">
        <v>3.8495789999999999</v>
      </c>
      <c r="H29" s="8" t="s">
        <v>29</v>
      </c>
      <c r="I29" s="9" t="s">
        <v>62</v>
      </c>
    </row>
    <row r="30" spans="1:9" x14ac:dyDescent="0.25">
      <c r="A30" s="147"/>
      <c r="B30" s="36" t="s">
        <v>7</v>
      </c>
      <c r="C30" s="6">
        <v>9.3853570000000008</v>
      </c>
      <c r="D30" s="6">
        <v>24.235489999999999</v>
      </c>
      <c r="E30" s="6">
        <v>64.275912000000005</v>
      </c>
      <c r="F30" s="6">
        <v>5.9470809999999998</v>
      </c>
    </row>
    <row r="31" spans="1:9" x14ac:dyDescent="0.25">
      <c r="A31" s="147"/>
      <c r="B31" s="36" t="s">
        <v>8</v>
      </c>
      <c r="C31" s="6">
        <v>9.721069</v>
      </c>
      <c r="D31" s="6">
        <v>27.432200999999999</v>
      </c>
      <c r="E31" s="6">
        <v>76.077573999999998</v>
      </c>
      <c r="F31" s="6">
        <v>6.7335070000000004</v>
      </c>
    </row>
    <row r="32" spans="1:9" x14ac:dyDescent="0.25">
      <c r="A32" s="148"/>
      <c r="B32" s="26" t="s">
        <v>9</v>
      </c>
      <c r="C32" s="6">
        <v>8.8113650000000003</v>
      </c>
      <c r="D32" s="6">
        <v>20.086217999999999</v>
      </c>
      <c r="E32" s="6">
        <v>35.463166000000001</v>
      </c>
      <c r="F32" s="6">
        <v>4.5267949999999999</v>
      </c>
    </row>
    <row r="33" spans="1:6" x14ac:dyDescent="0.25">
      <c r="A33" s="147">
        <v>2021</v>
      </c>
      <c r="B33" s="30" t="s">
        <v>6</v>
      </c>
      <c r="C33" s="6">
        <v>10.551093</v>
      </c>
      <c r="D33" s="6">
        <v>20.912386000000001</v>
      </c>
      <c r="E33" s="6">
        <v>29.240134000000001</v>
      </c>
      <c r="F33" s="6">
        <v>3.7728130000000002</v>
      </c>
    </row>
    <row r="34" spans="1:6" x14ac:dyDescent="0.25">
      <c r="A34" s="147"/>
      <c r="B34" s="36" t="s">
        <v>7</v>
      </c>
      <c r="C34" s="6">
        <v>9.6069490000000002</v>
      </c>
      <c r="D34" s="6">
        <v>24.889512</v>
      </c>
      <c r="E34" s="6">
        <v>66.455342999999999</v>
      </c>
      <c r="F34" s="6">
        <v>5.9940790000000002</v>
      </c>
    </row>
    <row r="35" spans="1:6" x14ac:dyDescent="0.25">
      <c r="A35" s="147"/>
      <c r="B35" s="36" t="s">
        <v>8</v>
      </c>
      <c r="C35" s="6">
        <v>8.7004129999999993</v>
      </c>
      <c r="D35" s="6">
        <v>25.552026000000001</v>
      </c>
      <c r="E35" s="6">
        <v>74.188518999999999</v>
      </c>
      <c r="F35" s="6">
        <v>6.4679099999999998</v>
      </c>
    </row>
    <row r="36" spans="1:6" x14ac:dyDescent="0.25">
      <c r="A36" s="148"/>
      <c r="B36" s="26" t="s">
        <v>9</v>
      </c>
      <c r="C36" s="6">
        <v>8.1846069999999997</v>
      </c>
      <c r="D36" s="6">
        <v>21.070412999999999</v>
      </c>
      <c r="E36" s="6">
        <v>38.765917999999999</v>
      </c>
      <c r="F36" s="6">
        <v>4.5861320000000001</v>
      </c>
    </row>
    <row r="37" spans="1:6" x14ac:dyDescent="0.25">
      <c r="A37" s="147">
        <v>2022</v>
      </c>
      <c r="B37" s="30" t="s">
        <v>6</v>
      </c>
      <c r="C37" s="6">
        <v>7.114217</v>
      </c>
      <c r="D37" s="6">
        <v>20.543865</v>
      </c>
      <c r="E37" s="6">
        <v>26.486236000000002</v>
      </c>
      <c r="F37" s="6">
        <v>3.6201699999999999</v>
      </c>
    </row>
    <row r="38" spans="1:6" x14ac:dyDescent="0.25">
      <c r="A38" s="147"/>
      <c r="B38" s="36" t="s">
        <v>7</v>
      </c>
      <c r="C38" s="6">
        <v>7.0418159999999999</v>
      </c>
      <c r="D38" s="6">
        <v>26.373915</v>
      </c>
      <c r="E38" s="6">
        <v>64.961101999999997</v>
      </c>
      <c r="F38" s="6">
        <v>5.4973219999999996</v>
      </c>
    </row>
    <row r="39" spans="1:6" x14ac:dyDescent="0.25">
      <c r="A39" s="147"/>
      <c r="B39" s="36" t="s">
        <v>8</v>
      </c>
      <c r="C39" s="6">
        <v>8.3215579999999996</v>
      </c>
      <c r="D39" s="6">
        <v>28.593643</v>
      </c>
      <c r="E39" s="6">
        <v>76.899282999999997</v>
      </c>
      <c r="F39" s="6">
        <v>6.4440679999999997</v>
      </c>
    </row>
    <row r="40" spans="1:6" x14ac:dyDescent="0.25">
      <c r="A40" s="148"/>
      <c r="B40" s="26" t="s">
        <v>9</v>
      </c>
      <c r="C40" s="6">
        <v>9.5171189999999992</v>
      </c>
      <c r="D40" s="6">
        <v>22.248528</v>
      </c>
      <c r="E40" s="6">
        <v>38.079636000000001</v>
      </c>
      <c r="F40" s="6">
        <v>4.4987630000000003</v>
      </c>
    </row>
    <row r="41" spans="1:6" x14ac:dyDescent="0.25">
      <c r="A41" s="147">
        <v>2023</v>
      </c>
      <c r="B41" s="36" t="s">
        <v>6</v>
      </c>
      <c r="C41" s="6">
        <v>6.7191400000000003</v>
      </c>
      <c r="D41" s="6">
        <v>19.290362999999999</v>
      </c>
      <c r="E41" s="6">
        <v>28.278983</v>
      </c>
      <c r="F41" s="6">
        <v>3.7211319999999999</v>
      </c>
    </row>
    <row r="42" spans="1:6" x14ac:dyDescent="0.25">
      <c r="A42" s="147"/>
      <c r="B42" s="36" t="s">
        <v>7</v>
      </c>
      <c r="C42" s="6">
        <v>6.4573910000000003</v>
      </c>
      <c r="D42" s="6">
        <v>24.336725999999999</v>
      </c>
      <c r="E42" s="6">
        <v>59.867195000000002</v>
      </c>
      <c r="F42" s="6">
        <v>5.5467610000000001</v>
      </c>
    </row>
    <row r="43" spans="1:6" x14ac:dyDescent="0.25">
      <c r="A43" s="147"/>
      <c r="B43" s="36" t="s">
        <v>8</v>
      </c>
      <c r="C43" s="6">
        <v>5.8938040000000003</v>
      </c>
      <c r="D43" s="6">
        <v>24.538739</v>
      </c>
      <c r="E43" s="6">
        <v>63.356990000000003</v>
      </c>
      <c r="F43" s="6">
        <v>5.9361280000000001</v>
      </c>
    </row>
    <row r="44" spans="1:6" x14ac:dyDescent="0.25">
      <c r="A44" s="148"/>
      <c r="B44" s="26" t="s">
        <v>9</v>
      </c>
      <c r="C44" s="6">
        <v>5.1681150000000002</v>
      </c>
      <c r="D44" s="6">
        <v>20.340350999999998</v>
      </c>
      <c r="E44" s="6">
        <v>34.301518999999999</v>
      </c>
      <c r="F44" s="6">
        <v>4.2724419999999999</v>
      </c>
    </row>
    <row r="45" spans="1:6" x14ac:dyDescent="0.25">
      <c r="A45" s="147">
        <v>2024</v>
      </c>
      <c r="B45" s="36" t="s">
        <v>6</v>
      </c>
      <c r="C45" s="6">
        <v>4.9407199999999998</v>
      </c>
      <c r="D45" s="6">
        <v>18.423848</v>
      </c>
      <c r="E45" s="6">
        <v>25.615552999999998</v>
      </c>
      <c r="F45" s="6">
        <v>3.4367260000000002</v>
      </c>
    </row>
    <row r="46" spans="1:6" x14ac:dyDescent="0.25">
      <c r="A46" s="147"/>
      <c r="B46" s="36" t="s">
        <v>7</v>
      </c>
      <c r="C46" s="6">
        <v>5.7648770000000003</v>
      </c>
      <c r="D46" s="6">
        <v>24.316898999999999</v>
      </c>
      <c r="E46" s="6">
        <v>59.711387999999999</v>
      </c>
      <c r="F46" s="6">
        <v>5.8525169999999997</v>
      </c>
    </row>
    <row r="47" spans="1:6" x14ac:dyDescent="0.25">
      <c r="A47" s="147"/>
      <c r="B47" s="36" t="s">
        <v>8</v>
      </c>
      <c r="C47" s="6">
        <v>5.5330529999999998</v>
      </c>
      <c r="D47" s="6">
        <v>25.893324</v>
      </c>
      <c r="E47" s="6">
        <v>65.457194000000001</v>
      </c>
      <c r="F47" s="6">
        <v>6.1423699999999997</v>
      </c>
    </row>
    <row r="48" spans="1:6" x14ac:dyDescent="0.25">
      <c r="A48" s="148"/>
      <c r="B48" s="26" t="s">
        <v>9</v>
      </c>
      <c r="C48" s="6">
        <v>5.3251619999999997</v>
      </c>
      <c r="D48" s="6">
        <v>23.083572</v>
      </c>
      <c r="E48" s="6">
        <v>31.163519999999998</v>
      </c>
      <c r="F48" s="6">
        <v>3.861815</v>
      </c>
    </row>
    <row r="49" spans="1:6" x14ac:dyDescent="0.25">
      <c r="A49" s="149">
        <v>2025</v>
      </c>
      <c r="B49" s="26" t="s">
        <v>6</v>
      </c>
      <c r="C49" s="6">
        <v>5.507498</v>
      </c>
      <c r="D49" s="6">
        <v>20.956661</v>
      </c>
      <c r="E49" s="6">
        <v>23.770159</v>
      </c>
      <c r="F49" s="6">
        <v>3.317596</v>
      </c>
    </row>
    <row r="50" spans="1:6" x14ac:dyDescent="0.25">
      <c r="A50" s="4"/>
      <c r="B50" s="4"/>
      <c r="C50" s="4"/>
      <c r="D50" s="4"/>
      <c r="E50" s="4"/>
    </row>
    <row r="51" spans="1:6" x14ac:dyDescent="0.25">
      <c r="A51" s="4"/>
      <c r="B51" s="4"/>
      <c r="C51" s="4"/>
      <c r="D51" s="4"/>
      <c r="E51" s="4"/>
    </row>
    <row r="52" spans="1:6" x14ac:dyDescent="0.25">
      <c r="A52" s="4"/>
      <c r="B52" s="4"/>
      <c r="C52" s="4"/>
      <c r="D52" s="4"/>
      <c r="E52" s="4"/>
    </row>
    <row r="53" spans="1:6" x14ac:dyDescent="0.25">
      <c r="A53" s="4"/>
      <c r="B53" s="4"/>
      <c r="C53" s="4"/>
      <c r="D53" s="4"/>
      <c r="E53" s="4"/>
    </row>
    <row r="54" spans="1:6" x14ac:dyDescent="0.25">
      <c r="A54" s="4"/>
      <c r="B54" s="4"/>
      <c r="C54" s="4"/>
      <c r="D54" s="4"/>
      <c r="E54" s="4"/>
    </row>
    <row r="55" spans="1:6" x14ac:dyDescent="0.25">
      <c r="A55" s="4"/>
      <c r="B55" s="4"/>
      <c r="C55" s="4"/>
      <c r="D55" s="4"/>
      <c r="E55" s="4"/>
    </row>
    <row r="56" spans="1:6" x14ac:dyDescent="0.25">
      <c r="A56" s="4"/>
      <c r="B56" s="4"/>
      <c r="C56" s="4"/>
      <c r="D56" s="4"/>
      <c r="E56" s="4"/>
    </row>
    <row r="57" spans="1:6" x14ac:dyDescent="0.25">
      <c r="A57" s="4"/>
      <c r="B57" s="4"/>
      <c r="C57" s="4"/>
      <c r="D57" s="4"/>
      <c r="E57" s="4"/>
    </row>
    <row r="58" spans="1:6" x14ac:dyDescent="0.25">
      <c r="A58" s="4"/>
      <c r="B58" s="4"/>
      <c r="C58" s="4"/>
      <c r="D58" s="4"/>
      <c r="E58" s="4"/>
    </row>
    <row r="59" spans="1:6" x14ac:dyDescent="0.25">
      <c r="A59" s="4"/>
      <c r="B59" s="4"/>
      <c r="C59" s="4"/>
      <c r="D59" s="4"/>
      <c r="E59" s="4"/>
    </row>
    <row r="60" spans="1:6" x14ac:dyDescent="0.25">
      <c r="A60" s="4"/>
      <c r="B60" s="4"/>
      <c r="C60" s="4"/>
      <c r="D60" s="4"/>
      <c r="E60" s="4"/>
    </row>
    <row r="61" spans="1:6" x14ac:dyDescent="0.25">
      <c r="A61" s="4"/>
      <c r="B61" s="4"/>
      <c r="C61" s="4"/>
      <c r="D61" s="4"/>
      <c r="E61" s="4"/>
    </row>
    <row r="62" spans="1:6" x14ac:dyDescent="0.25">
      <c r="A62" s="4"/>
      <c r="B62" s="4"/>
      <c r="C62" s="4"/>
      <c r="D62" s="4"/>
      <c r="E62" s="4"/>
    </row>
    <row r="63" spans="1:6" x14ac:dyDescent="0.25">
      <c r="A63" s="4"/>
      <c r="B63" s="4"/>
      <c r="C63" s="4"/>
      <c r="D63" s="4"/>
      <c r="E63" s="4"/>
    </row>
    <row r="64" spans="1:6" x14ac:dyDescent="0.25">
      <c r="A64" s="4"/>
      <c r="B64" s="4"/>
      <c r="C64" s="4"/>
      <c r="D64" s="4"/>
      <c r="E64" s="4"/>
    </row>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G1" location="Contents!A1" display="Return to the Contents page" xr:uid="{4840D057-BA6A-4E70-800A-B6967280DA8D}"/>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AEC89-3A1A-4B90-9E71-9FE08E2F13D7}">
  <sheetPr>
    <tabColor theme="0"/>
  </sheetPr>
  <dimension ref="A1:BG644"/>
  <sheetViews>
    <sheetView zoomScale="85" zoomScaleNormal="85" workbookViewId="0"/>
  </sheetViews>
  <sheetFormatPr defaultColWidth="8.5703125" defaultRowHeight="15" x14ac:dyDescent="0.25"/>
  <cols>
    <col min="1" max="1" width="12" style="33" customWidth="1"/>
    <col min="2" max="11" width="5" style="33" bestFit="1" customWidth="1"/>
    <col min="12" max="13" width="15.5703125" style="33" customWidth="1"/>
    <col min="14" max="14" width="14" style="33" customWidth="1"/>
    <col min="15" max="19" width="5" style="33" bestFit="1" customWidth="1"/>
    <col min="20" max="24" width="5" style="33" customWidth="1"/>
    <col min="25" max="25" width="7.42578125" style="33" bestFit="1" customWidth="1"/>
    <col min="26" max="26" width="7.42578125" style="33" customWidth="1"/>
    <col min="27" max="27" width="12.5703125" style="33" customWidth="1"/>
    <col min="28" max="16384" width="8.5703125" style="33"/>
  </cols>
  <sheetData>
    <row r="1" spans="1:59" ht="18.75" x14ac:dyDescent="0.3">
      <c r="A1" s="1" t="s">
        <v>126</v>
      </c>
      <c r="B1" s="39"/>
      <c r="C1" s="39"/>
      <c r="D1" s="39"/>
      <c r="E1" s="39"/>
      <c r="N1" s="40"/>
      <c r="O1" s="40"/>
      <c r="P1" s="40"/>
      <c r="Q1" s="40"/>
      <c r="R1" s="40"/>
      <c r="S1" s="40"/>
      <c r="T1" s="40"/>
      <c r="U1" s="40"/>
      <c r="V1" s="40"/>
      <c r="W1" s="40"/>
      <c r="X1" s="40"/>
      <c r="Y1" s="40"/>
      <c r="Z1" s="40"/>
      <c r="AA1" s="63" t="s">
        <v>28</v>
      </c>
      <c r="AB1" s="40"/>
      <c r="AC1" s="40"/>
      <c r="AD1" s="40"/>
    </row>
    <row r="3" spans="1:59" x14ac:dyDescent="0.25">
      <c r="A3" s="41"/>
    </row>
    <row r="5" spans="1:59" x14ac:dyDescent="0.25">
      <c r="B5" s="203" t="s">
        <v>66</v>
      </c>
      <c r="C5" s="204"/>
      <c r="D5" s="204"/>
      <c r="E5" s="204"/>
      <c r="F5" s="204"/>
      <c r="G5" s="204"/>
      <c r="H5" s="204"/>
      <c r="I5" s="204"/>
      <c r="J5" s="204"/>
      <c r="K5" s="205"/>
      <c r="L5" s="200" t="s">
        <v>67</v>
      </c>
      <c r="M5" s="201"/>
      <c r="N5" s="201"/>
      <c r="O5" s="201"/>
      <c r="P5" s="201"/>
      <c r="Q5" s="201"/>
      <c r="R5" s="201"/>
      <c r="S5" s="201"/>
      <c r="T5" s="201"/>
      <c r="U5" s="201"/>
      <c r="V5" s="201"/>
      <c r="W5" s="201"/>
      <c r="X5" s="201"/>
      <c r="Y5" s="201"/>
      <c r="Z5" s="201"/>
      <c r="AA5" s="202"/>
    </row>
    <row r="6" spans="1:59" ht="45" x14ac:dyDescent="0.25">
      <c r="A6" s="42" t="s">
        <v>68</v>
      </c>
      <c r="B6" s="43">
        <v>2016</v>
      </c>
      <c r="C6" s="43">
        <v>2017</v>
      </c>
      <c r="D6" s="43">
        <v>2018</v>
      </c>
      <c r="E6" s="43">
        <v>2019</v>
      </c>
      <c r="F6" s="43">
        <v>2020</v>
      </c>
      <c r="G6" s="43">
        <v>2021</v>
      </c>
      <c r="H6" s="43">
        <v>2022</v>
      </c>
      <c r="I6" s="43">
        <v>2023</v>
      </c>
      <c r="J6" s="43">
        <v>2024</v>
      </c>
      <c r="K6" s="43">
        <v>2025</v>
      </c>
      <c r="L6" s="44" t="s">
        <v>69</v>
      </c>
      <c r="M6" s="44" t="s">
        <v>70</v>
      </c>
      <c r="N6" s="66" t="s">
        <v>71</v>
      </c>
      <c r="O6" s="66">
        <v>2021</v>
      </c>
      <c r="P6" s="66">
        <v>2021</v>
      </c>
      <c r="Q6" s="66">
        <v>2022</v>
      </c>
      <c r="R6" s="66">
        <v>2022</v>
      </c>
      <c r="S6" s="66">
        <v>2023</v>
      </c>
      <c r="T6" s="66">
        <v>2023</v>
      </c>
      <c r="U6" s="66">
        <v>2024</v>
      </c>
      <c r="V6" s="66">
        <v>2024</v>
      </c>
      <c r="W6" s="66">
        <v>2025</v>
      </c>
      <c r="X6" s="150">
        <v>2025</v>
      </c>
      <c r="Y6" s="67" t="s">
        <v>72</v>
      </c>
      <c r="Z6" s="151" t="s">
        <v>131</v>
      </c>
      <c r="AA6" s="68" t="s">
        <v>73</v>
      </c>
      <c r="AB6" s="45" t="s">
        <v>74</v>
      </c>
    </row>
    <row r="7" spans="1:59" x14ac:dyDescent="0.25">
      <c r="A7" s="46">
        <v>44562</v>
      </c>
      <c r="B7" s="47"/>
      <c r="C7" s="48">
        <v>13.13433</v>
      </c>
      <c r="D7" s="48">
        <v>17.567299999999999</v>
      </c>
      <c r="E7" s="48">
        <v>15.203207000000001</v>
      </c>
      <c r="F7" s="48">
        <v>16.357310999999999</v>
      </c>
      <c r="G7" s="48">
        <v>17.502845000000001</v>
      </c>
      <c r="H7" s="48">
        <v>12.949871</v>
      </c>
      <c r="I7" s="48">
        <v>18.694848</v>
      </c>
      <c r="J7" s="48">
        <v>21.566834999999998</v>
      </c>
      <c r="K7" s="48">
        <v>15.91784</v>
      </c>
      <c r="L7" s="48">
        <v>13.13433</v>
      </c>
      <c r="M7" s="48">
        <v>17.567299999999999</v>
      </c>
      <c r="N7" s="69"/>
      <c r="O7" s="69"/>
      <c r="P7" s="70"/>
      <c r="Q7" s="69"/>
      <c r="R7" s="71"/>
      <c r="S7" s="69"/>
      <c r="T7" s="70"/>
      <c r="U7" s="69"/>
      <c r="V7" s="70"/>
      <c r="W7" s="69"/>
      <c r="X7" s="70"/>
      <c r="Y7" s="72"/>
      <c r="Z7" s="152">
        <v>24.4</v>
      </c>
      <c r="AA7" s="71">
        <f>M7-L7</f>
        <v>4.4329699999999992</v>
      </c>
    </row>
    <row r="8" spans="1:59" x14ac:dyDescent="0.25">
      <c r="A8" s="46">
        <v>44563</v>
      </c>
      <c r="B8" s="47"/>
      <c r="C8" s="48">
        <v>13.294879999999999</v>
      </c>
      <c r="D8" s="48">
        <v>17.6875</v>
      </c>
      <c r="E8" s="48">
        <v>15.345090000000001</v>
      </c>
      <c r="F8" s="48">
        <v>16.484368999999997</v>
      </c>
      <c r="G8" s="48">
        <v>17.639023000000002</v>
      </c>
      <c r="H8" s="48">
        <v>13.065033999999999</v>
      </c>
      <c r="I8" s="48">
        <v>18.883901000000002</v>
      </c>
      <c r="J8" s="48">
        <v>21.657677</v>
      </c>
      <c r="K8" s="48">
        <v>16.059557000000002</v>
      </c>
      <c r="L8" s="48">
        <v>13.294879999999999</v>
      </c>
      <c r="M8" s="48">
        <v>17.6875</v>
      </c>
      <c r="N8" s="69"/>
      <c r="O8" s="69"/>
      <c r="P8" s="70"/>
      <c r="Q8" s="69"/>
      <c r="R8" s="71"/>
      <c r="S8" s="69"/>
      <c r="T8" s="70"/>
      <c r="U8" s="69"/>
      <c r="V8" s="70"/>
      <c r="W8" s="69"/>
      <c r="X8" s="70"/>
      <c r="Y8" s="72"/>
      <c r="Z8" s="152">
        <v>24.4</v>
      </c>
      <c r="AA8" s="71">
        <f t="shared" ref="AA8:AA71" si="0">M8-L8</f>
        <v>4.3926200000000009</v>
      </c>
      <c r="BG8" s="33" t="s">
        <v>91</v>
      </c>
    </row>
    <row r="9" spans="1:59" x14ac:dyDescent="0.25">
      <c r="A9" s="46">
        <v>44564</v>
      </c>
      <c r="B9" s="47"/>
      <c r="C9" s="48">
        <v>13.43127</v>
      </c>
      <c r="D9" s="48">
        <v>17.8124</v>
      </c>
      <c r="E9" s="48">
        <v>15.436933999999999</v>
      </c>
      <c r="F9" s="48">
        <v>16.570913000000001</v>
      </c>
      <c r="G9" s="48">
        <v>17.762886999999999</v>
      </c>
      <c r="H9" s="48">
        <v>13.196057000000001</v>
      </c>
      <c r="I9" s="48">
        <v>19.041544999999999</v>
      </c>
      <c r="J9" s="48">
        <v>21.705492999999997</v>
      </c>
      <c r="K9" s="48">
        <v>16.200780000000002</v>
      </c>
      <c r="L9" s="48">
        <v>13.43127</v>
      </c>
      <c r="M9" s="48">
        <v>17.8124</v>
      </c>
      <c r="N9" s="69"/>
      <c r="O9" s="69"/>
      <c r="P9" s="70"/>
      <c r="Q9" s="69"/>
      <c r="R9" s="71"/>
      <c r="S9" s="69"/>
      <c r="T9" s="70"/>
      <c r="U9" s="69"/>
      <c r="V9" s="70"/>
      <c r="W9" s="69"/>
      <c r="X9" s="70"/>
      <c r="Y9" s="72"/>
      <c r="Z9" s="152">
        <v>24.4</v>
      </c>
      <c r="AA9" s="71">
        <f t="shared" si="0"/>
        <v>4.3811300000000006</v>
      </c>
    </row>
    <row r="10" spans="1:59" x14ac:dyDescent="0.25">
      <c r="A10" s="46">
        <v>44565</v>
      </c>
      <c r="B10" s="47"/>
      <c r="C10" s="48">
        <v>13.523260000000001</v>
      </c>
      <c r="D10" s="48">
        <v>17.917300000000001</v>
      </c>
      <c r="E10" s="48">
        <v>15.541439</v>
      </c>
      <c r="F10" s="48">
        <v>16.684587999999998</v>
      </c>
      <c r="G10" s="48">
        <v>17.884091000000002</v>
      </c>
      <c r="H10" s="48">
        <v>13.340554000000001</v>
      </c>
      <c r="I10" s="48">
        <v>19.196629000000001</v>
      </c>
      <c r="J10" s="48">
        <v>21.749172999999999</v>
      </c>
      <c r="K10" s="48">
        <v>16.339957999999999</v>
      </c>
      <c r="L10" s="48">
        <v>13.523260000000001</v>
      </c>
      <c r="M10" s="48">
        <v>17.917300000000001</v>
      </c>
      <c r="N10" s="69"/>
      <c r="O10" s="69"/>
      <c r="P10" s="70"/>
      <c r="Q10" s="69"/>
      <c r="R10" s="71"/>
      <c r="S10" s="69"/>
      <c r="T10" s="70"/>
      <c r="U10" s="69"/>
      <c r="V10" s="70"/>
      <c r="W10" s="69"/>
      <c r="X10" s="70"/>
      <c r="Y10" s="72"/>
      <c r="Z10" s="152">
        <v>24.4</v>
      </c>
      <c r="AA10" s="71">
        <f t="shared" si="0"/>
        <v>4.3940400000000004</v>
      </c>
    </row>
    <row r="11" spans="1:59" x14ac:dyDescent="0.25">
      <c r="A11" s="46">
        <v>44566</v>
      </c>
      <c r="B11" s="47"/>
      <c r="C11" s="48">
        <v>13.62834</v>
      </c>
      <c r="D11" s="48">
        <v>17.998799999999999</v>
      </c>
      <c r="E11" s="48">
        <v>15.683453999999999</v>
      </c>
      <c r="F11" s="48">
        <v>16.794401999999998</v>
      </c>
      <c r="G11" s="48">
        <v>18.003430000000002</v>
      </c>
      <c r="H11" s="48">
        <v>13.485294</v>
      </c>
      <c r="I11" s="48">
        <v>19.346455000000002</v>
      </c>
      <c r="J11" s="48">
        <v>21.791734999999999</v>
      </c>
      <c r="K11" s="48">
        <v>16.486077000000002</v>
      </c>
      <c r="L11" s="48">
        <v>13.62834</v>
      </c>
      <c r="M11" s="48">
        <v>17.998799999999999</v>
      </c>
      <c r="N11" s="69"/>
      <c r="O11" s="69"/>
      <c r="P11" s="70"/>
      <c r="Q11" s="69"/>
      <c r="R11" s="71"/>
      <c r="S11" s="69"/>
      <c r="T11" s="70"/>
      <c r="U11" s="69"/>
      <c r="V11" s="70"/>
      <c r="W11" s="69"/>
      <c r="X11" s="70"/>
      <c r="Y11" s="72"/>
      <c r="Z11" s="152">
        <v>24.4</v>
      </c>
      <c r="AA11" s="71">
        <f t="shared" si="0"/>
        <v>4.3704599999999996</v>
      </c>
    </row>
    <row r="12" spans="1:59" x14ac:dyDescent="0.25">
      <c r="A12" s="46">
        <v>44567</v>
      </c>
      <c r="B12" s="47"/>
      <c r="C12" s="48">
        <v>13.549059999999999</v>
      </c>
      <c r="D12" s="48">
        <v>18.060099999999998</v>
      </c>
      <c r="E12" s="48">
        <v>15.830548</v>
      </c>
      <c r="F12" s="48">
        <v>16.88147</v>
      </c>
      <c r="G12" s="48">
        <v>18.126549000000001</v>
      </c>
      <c r="H12" s="48">
        <v>13.624388999999999</v>
      </c>
      <c r="I12" s="48">
        <v>19.514195999999998</v>
      </c>
      <c r="J12" s="48">
        <v>21.85961</v>
      </c>
      <c r="K12" s="48">
        <v>16.634155</v>
      </c>
      <c r="L12" s="48">
        <v>13.549059999999999</v>
      </c>
      <c r="M12" s="48">
        <v>18.060099999999998</v>
      </c>
      <c r="N12" s="69"/>
      <c r="O12" s="69"/>
      <c r="P12" s="70"/>
      <c r="Q12" s="69"/>
      <c r="R12" s="71"/>
      <c r="S12" s="69"/>
      <c r="T12" s="70"/>
      <c r="U12" s="69"/>
      <c r="V12" s="70"/>
      <c r="W12" s="69"/>
      <c r="X12" s="70"/>
      <c r="Y12" s="72"/>
      <c r="Z12" s="152">
        <v>24.4</v>
      </c>
      <c r="AA12" s="71">
        <f t="shared" si="0"/>
        <v>4.5110399999999995</v>
      </c>
    </row>
    <row r="13" spans="1:59" x14ac:dyDescent="0.25">
      <c r="A13" s="46">
        <v>44568</v>
      </c>
      <c r="B13" s="47"/>
      <c r="C13" s="48">
        <v>13.601520000000001</v>
      </c>
      <c r="D13" s="48">
        <v>18.1693</v>
      </c>
      <c r="E13" s="48">
        <v>15.962197</v>
      </c>
      <c r="F13" s="48">
        <v>16.978900000000003</v>
      </c>
      <c r="G13" s="48">
        <v>18.246352999999999</v>
      </c>
      <c r="H13" s="48">
        <v>13.771565000000001</v>
      </c>
      <c r="I13" s="48">
        <v>19.661129000000003</v>
      </c>
      <c r="J13" s="48">
        <v>21.927827000000001</v>
      </c>
      <c r="K13" s="48">
        <v>16.779122999999998</v>
      </c>
      <c r="L13" s="48">
        <v>13.601520000000001</v>
      </c>
      <c r="M13" s="48">
        <v>18.1693</v>
      </c>
      <c r="N13" s="69"/>
      <c r="O13" s="69"/>
      <c r="P13" s="70"/>
      <c r="Q13" s="69"/>
      <c r="R13" s="71"/>
      <c r="S13" s="69"/>
      <c r="T13" s="70"/>
      <c r="U13" s="69"/>
      <c r="V13" s="70"/>
      <c r="W13" s="69"/>
      <c r="X13" s="70"/>
      <c r="Y13" s="72"/>
      <c r="Z13" s="152">
        <v>24.4</v>
      </c>
      <c r="AA13" s="71">
        <f t="shared" si="0"/>
        <v>4.5677799999999991</v>
      </c>
    </row>
    <row r="14" spans="1:59" x14ac:dyDescent="0.25">
      <c r="A14" s="46">
        <v>44569</v>
      </c>
      <c r="B14" s="47"/>
      <c r="C14" s="48">
        <v>13.661370000000002</v>
      </c>
      <c r="D14" s="48">
        <v>18.227400000000003</v>
      </c>
      <c r="E14" s="48">
        <v>16.105636000000001</v>
      </c>
      <c r="F14" s="48">
        <v>17.062221000000001</v>
      </c>
      <c r="G14" s="48">
        <v>18.374863000000001</v>
      </c>
      <c r="H14" s="48">
        <v>13.926071</v>
      </c>
      <c r="I14" s="48">
        <v>19.788277999999998</v>
      </c>
      <c r="J14" s="48">
        <v>21.967933000000002</v>
      </c>
      <c r="K14" s="48">
        <v>16.918782999999998</v>
      </c>
      <c r="L14" s="48">
        <v>13.661370000000002</v>
      </c>
      <c r="M14" s="48">
        <v>18.227400000000003</v>
      </c>
      <c r="N14" s="69"/>
      <c r="O14" s="69"/>
      <c r="P14" s="70"/>
      <c r="Q14" s="69"/>
      <c r="R14" s="71"/>
      <c r="S14" s="69"/>
      <c r="T14" s="70"/>
      <c r="U14" s="69"/>
      <c r="V14" s="70"/>
      <c r="W14" s="69"/>
      <c r="X14" s="70"/>
      <c r="Y14" s="72"/>
      <c r="Z14" s="152">
        <v>24.4</v>
      </c>
      <c r="AA14" s="71">
        <f t="shared" si="0"/>
        <v>4.5660300000000014</v>
      </c>
    </row>
    <row r="15" spans="1:59" x14ac:dyDescent="0.25">
      <c r="A15" s="46">
        <v>44570</v>
      </c>
      <c r="B15" s="47"/>
      <c r="C15" s="48">
        <v>13.67582</v>
      </c>
      <c r="D15" s="48">
        <v>18.330200000000001</v>
      </c>
      <c r="E15" s="48">
        <v>16.223813</v>
      </c>
      <c r="F15" s="48">
        <v>17.126818</v>
      </c>
      <c r="G15" s="48">
        <v>18.507919999999999</v>
      </c>
      <c r="H15" s="48">
        <v>14.072721</v>
      </c>
      <c r="I15" s="48">
        <v>19.914651999999997</v>
      </c>
      <c r="J15" s="48">
        <v>21.997312999999998</v>
      </c>
      <c r="K15" s="48">
        <v>17.026762999999999</v>
      </c>
      <c r="L15" s="48">
        <v>13.67582</v>
      </c>
      <c r="M15" s="48">
        <v>18.330200000000001</v>
      </c>
      <c r="N15" s="69"/>
      <c r="O15" s="69"/>
      <c r="P15" s="70"/>
      <c r="Q15" s="69"/>
      <c r="R15" s="71"/>
      <c r="S15" s="69"/>
      <c r="T15" s="70"/>
      <c r="U15" s="69"/>
      <c r="V15" s="70"/>
      <c r="W15" s="69"/>
      <c r="X15" s="70"/>
      <c r="Y15" s="72"/>
      <c r="Z15" s="152">
        <v>24.4</v>
      </c>
      <c r="AA15" s="71">
        <f t="shared" si="0"/>
        <v>4.6543800000000015</v>
      </c>
    </row>
    <row r="16" spans="1:59" x14ac:dyDescent="0.25">
      <c r="A16" s="46">
        <v>44571</v>
      </c>
      <c r="B16" s="47"/>
      <c r="C16" s="48">
        <v>13.70215</v>
      </c>
      <c r="D16" s="48">
        <v>18.3963</v>
      </c>
      <c r="E16" s="48">
        <v>16.334949000000002</v>
      </c>
      <c r="F16" s="48">
        <v>17.199833999999999</v>
      </c>
      <c r="G16" s="48">
        <v>18.600569</v>
      </c>
      <c r="H16" s="48">
        <v>14.205855</v>
      </c>
      <c r="I16" s="48">
        <v>20.022641</v>
      </c>
      <c r="J16" s="48">
        <v>22.037877000000002</v>
      </c>
      <c r="K16" s="48">
        <v>17.147731</v>
      </c>
      <c r="L16" s="48">
        <v>13.70215</v>
      </c>
      <c r="M16" s="48">
        <v>18.3963</v>
      </c>
      <c r="N16" s="69"/>
      <c r="O16" s="69"/>
      <c r="P16" s="70"/>
      <c r="Q16" s="69"/>
      <c r="R16" s="71"/>
      <c r="S16" s="69"/>
      <c r="T16" s="70"/>
      <c r="U16" s="69"/>
      <c r="V16" s="70"/>
      <c r="W16" s="69"/>
      <c r="X16" s="70"/>
      <c r="Y16" s="72"/>
      <c r="Z16" s="152">
        <v>24.4</v>
      </c>
      <c r="AA16" s="71">
        <f t="shared" si="0"/>
        <v>4.6941500000000005</v>
      </c>
    </row>
    <row r="17" spans="1:30" x14ac:dyDescent="0.25">
      <c r="A17" s="46">
        <v>44572</v>
      </c>
      <c r="B17" s="47"/>
      <c r="C17" s="48">
        <v>13.768330000000001</v>
      </c>
      <c r="D17" s="48">
        <v>18.397500000000001</v>
      </c>
      <c r="E17" s="48">
        <v>16.436157999999999</v>
      </c>
      <c r="F17" s="48">
        <v>17.324278</v>
      </c>
      <c r="G17" s="48">
        <v>18.664460999999999</v>
      </c>
      <c r="H17" s="48">
        <v>14.313043</v>
      </c>
      <c r="I17" s="48">
        <v>20.051642000000001</v>
      </c>
      <c r="J17" s="48">
        <v>22.100556000000001</v>
      </c>
      <c r="K17" s="48">
        <v>17.261552999999999</v>
      </c>
      <c r="L17" s="48">
        <v>13.768330000000001</v>
      </c>
      <c r="M17" s="48">
        <v>18.397500000000001</v>
      </c>
      <c r="N17" s="69"/>
      <c r="O17" s="69"/>
      <c r="P17" s="70"/>
      <c r="Q17" s="69"/>
      <c r="R17" s="71"/>
      <c r="S17" s="69"/>
      <c r="T17" s="70"/>
      <c r="U17" s="69"/>
      <c r="V17" s="70"/>
      <c r="W17" s="69"/>
      <c r="X17" s="70"/>
      <c r="Y17" s="72"/>
      <c r="Z17" s="152">
        <v>24.4</v>
      </c>
      <c r="AA17" s="71">
        <f t="shared" si="0"/>
        <v>4.6291700000000002</v>
      </c>
    </row>
    <row r="18" spans="1:30" x14ac:dyDescent="0.25">
      <c r="A18" s="46">
        <v>44573</v>
      </c>
      <c r="B18" s="47"/>
      <c r="C18" s="48">
        <v>13.8225</v>
      </c>
      <c r="D18" s="48">
        <v>18.415299999999998</v>
      </c>
      <c r="E18" s="48">
        <v>16.572959999999998</v>
      </c>
      <c r="F18" s="48">
        <v>17.414497000000001</v>
      </c>
      <c r="G18" s="48">
        <v>18.743658</v>
      </c>
      <c r="H18" s="48">
        <v>14.453888000000001</v>
      </c>
      <c r="I18" s="48">
        <v>20.146314999999998</v>
      </c>
      <c r="J18" s="48">
        <v>22.191240000000001</v>
      </c>
      <c r="K18" s="48">
        <v>17.369233999999999</v>
      </c>
      <c r="L18" s="48">
        <v>13.8225</v>
      </c>
      <c r="M18" s="48">
        <v>18.415299999999998</v>
      </c>
      <c r="N18" s="69"/>
      <c r="O18" s="69"/>
      <c r="P18" s="70"/>
      <c r="Q18" s="69"/>
      <c r="R18" s="71"/>
      <c r="S18" s="69"/>
      <c r="T18" s="70"/>
      <c r="U18" s="69"/>
      <c r="V18" s="70"/>
      <c r="W18" s="69"/>
      <c r="X18" s="70"/>
      <c r="Y18" s="72"/>
      <c r="Z18" s="152">
        <v>24.4</v>
      </c>
      <c r="AA18" s="71">
        <f t="shared" si="0"/>
        <v>4.5927999999999987</v>
      </c>
    </row>
    <row r="19" spans="1:30" x14ac:dyDescent="0.25">
      <c r="A19" s="46">
        <v>44574</v>
      </c>
      <c r="B19" s="47"/>
      <c r="C19" s="48">
        <v>13.8956</v>
      </c>
      <c r="D19" s="48">
        <v>18.523499999999999</v>
      </c>
      <c r="E19" s="48">
        <v>16.718741999999999</v>
      </c>
      <c r="F19" s="48">
        <v>17.507833999999999</v>
      </c>
      <c r="G19" s="48">
        <v>18.83822</v>
      </c>
      <c r="H19" s="48">
        <v>14.617488999999999</v>
      </c>
      <c r="I19" s="48">
        <v>20.224070000000001</v>
      </c>
      <c r="J19" s="48">
        <v>22.283276999999998</v>
      </c>
      <c r="K19" s="48">
        <v>17.463229999999999</v>
      </c>
      <c r="L19" s="48">
        <v>13.8956</v>
      </c>
      <c r="M19" s="48">
        <v>18.523499999999999</v>
      </c>
      <c r="N19" s="69"/>
      <c r="O19" s="69"/>
      <c r="P19" s="70"/>
      <c r="Q19" s="69"/>
      <c r="R19" s="71"/>
      <c r="S19" s="69"/>
      <c r="T19" s="70"/>
      <c r="U19" s="69"/>
      <c r="V19" s="70"/>
      <c r="W19" s="69"/>
      <c r="X19" s="70"/>
      <c r="Y19" s="72"/>
      <c r="Z19" s="152">
        <v>24.4</v>
      </c>
      <c r="AA19" s="71">
        <f t="shared" si="0"/>
        <v>4.6278999999999986</v>
      </c>
    </row>
    <row r="20" spans="1:30" x14ac:dyDescent="0.25">
      <c r="A20" s="46">
        <v>44575</v>
      </c>
      <c r="B20" s="47"/>
      <c r="C20" s="48">
        <v>13.99578</v>
      </c>
      <c r="D20" s="48">
        <v>18.629200000000001</v>
      </c>
      <c r="E20" s="48">
        <v>16.677659999999999</v>
      </c>
      <c r="F20" s="48">
        <v>17.560676999999998</v>
      </c>
      <c r="G20" s="48">
        <v>18.930371000000001</v>
      </c>
      <c r="H20" s="48">
        <v>14.738888999999999</v>
      </c>
      <c r="I20" s="48">
        <v>20.335973000000003</v>
      </c>
      <c r="J20" s="48">
        <v>22.365677999999999</v>
      </c>
      <c r="K20" s="48">
        <v>17.472311000000001</v>
      </c>
      <c r="L20" s="48">
        <v>13.99578</v>
      </c>
      <c r="M20" s="48">
        <v>18.629200000000001</v>
      </c>
      <c r="N20" s="69"/>
      <c r="O20" s="69"/>
      <c r="P20" s="70"/>
      <c r="Q20" s="69"/>
      <c r="R20" s="71"/>
      <c r="S20" s="69"/>
      <c r="T20" s="70"/>
      <c r="U20" s="69"/>
      <c r="V20" s="70"/>
      <c r="W20" s="69"/>
      <c r="X20" s="70"/>
      <c r="Y20" s="72"/>
      <c r="Z20" s="152">
        <v>24.4</v>
      </c>
      <c r="AA20" s="71">
        <f t="shared" si="0"/>
        <v>4.633420000000001</v>
      </c>
    </row>
    <row r="21" spans="1:30" x14ac:dyDescent="0.25">
      <c r="A21" s="46">
        <v>44576</v>
      </c>
      <c r="B21" s="47"/>
      <c r="C21" s="48">
        <v>14.07343</v>
      </c>
      <c r="D21" s="48">
        <v>18.704999999999998</v>
      </c>
      <c r="E21" s="48">
        <v>16.510424</v>
      </c>
      <c r="F21" s="48">
        <v>17.551943999999999</v>
      </c>
      <c r="G21" s="48">
        <v>19.057791000000002</v>
      </c>
      <c r="H21" s="48">
        <v>14.891638</v>
      </c>
      <c r="I21" s="48">
        <v>20.463155</v>
      </c>
      <c r="J21" s="48">
        <v>22.401035</v>
      </c>
      <c r="K21" s="48">
        <v>17.556900000000002</v>
      </c>
      <c r="L21" s="48">
        <v>14.07343</v>
      </c>
      <c r="M21" s="48">
        <v>18.704999999999998</v>
      </c>
      <c r="N21" s="69"/>
      <c r="O21" s="69"/>
      <c r="P21" s="70"/>
      <c r="Q21" s="69"/>
      <c r="R21" s="71"/>
      <c r="S21" s="69"/>
      <c r="T21" s="70"/>
      <c r="U21" s="69"/>
      <c r="V21" s="70"/>
      <c r="W21" s="69"/>
      <c r="X21" s="70"/>
      <c r="Y21" s="72"/>
      <c r="Z21" s="152">
        <v>24.4</v>
      </c>
      <c r="AA21" s="71">
        <f t="shared" si="0"/>
        <v>4.6315699999999982</v>
      </c>
    </row>
    <row r="22" spans="1:30" x14ac:dyDescent="0.25">
      <c r="A22" s="46">
        <v>44577</v>
      </c>
      <c r="B22" s="47"/>
      <c r="C22" s="48">
        <v>14.03406</v>
      </c>
      <c r="D22" s="48">
        <v>18.752200000000002</v>
      </c>
      <c r="E22" s="48">
        <v>16.420990000000003</v>
      </c>
      <c r="F22" s="48">
        <v>17.690663000000001</v>
      </c>
      <c r="G22" s="48">
        <v>19.209966999999999</v>
      </c>
      <c r="H22" s="48">
        <v>15.035395000000001</v>
      </c>
      <c r="I22" s="48">
        <v>20.552105000000001</v>
      </c>
      <c r="J22" s="48">
        <v>22.423559000000001</v>
      </c>
      <c r="K22" s="48">
        <v>17.682362000000001</v>
      </c>
      <c r="L22" s="48">
        <v>14.03406</v>
      </c>
      <c r="M22" s="48">
        <v>18.752200000000002</v>
      </c>
      <c r="N22" s="69"/>
      <c r="O22" s="69"/>
      <c r="P22" s="70"/>
      <c r="Q22" s="69"/>
      <c r="R22" s="71"/>
      <c r="S22" s="69"/>
      <c r="T22" s="70"/>
      <c r="U22" s="69"/>
      <c r="V22" s="70"/>
      <c r="W22" s="69"/>
      <c r="X22" s="70"/>
      <c r="Y22" s="72"/>
      <c r="Z22" s="152">
        <v>24.4</v>
      </c>
      <c r="AA22" s="71">
        <f t="shared" si="0"/>
        <v>4.7181400000000018</v>
      </c>
    </row>
    <row r="23" spans="1:30" x14ac:dyDescent="0.25">
      <c r="A23" s="46">
        <v>44578</v>
      </c>
      <c r="B23" s="47"/>
      <c r="C23" s="48">
        <v>14.001200000000001</v>
      </c>
      <c r="D23" s="48">
        <v>18.758299999999998</v>
      </c>
      <c r="E23" s="48">
        <v>16.348099999999999</v>
      </c>
      <c r="F23" s="48">
        <v>17.803948999999999</v>
      </c>
      <c r="G23" s="48">
        <v>19.328628000000002</v>
      </c>
      <c r="H23" s="48">
        <v>15.179665000000002</v>
      </c>
      <c r="I23" s="48">
        <v>20.607392000000001</v>
      </c>
      <c r="J23" s="48">
        <v>22.438099999999999</v>
      </c>
      <c r="K23" s="48">
        <v>17.827594000000001</v>
      </c>
      <c r="L23" s="48">
        <v>14.001200000000001</v>
      </c>
      <c r="M23" s="48">
        <v>18.758299999999998</v>
      </c>
      <c r="N23" s="69"/>
      <c r="O23" s="69"/>
      <c r="P23" s="70"/>
      <c r="Q23" s="69"/>
      <c r="R23" s="71"/>
      <c r="S23" s="69"/>
      <c r="T23" s="70"/>
      <c r="U23" s="69"/>
      <c r="V23" s="70"/>
      <c r="W23" s="69"/>
      <c r="X23" s="70"/>
      <c r="Y23" s="72"/>
      <c r="Z23" s="152">
        <v>24.4</v>
      </c>
      <c r="AA23" s="71">
        <f t="shared" si="0"/>
        <v>4.7570999999999977</v>
      </c>
    </row>
    <row r="24" spans="1:30" x14ac:dyDescent="0.25">
      <c r="A24" s="46">
        <v>44579</v>
      </c>
      <c r="B24" s="47"/>
      <c r="C24" s="48">
        <v>14.12007</v>
      </c>
      <c r="D24" s="48">
        <v>18.633599999999998</v>
      </c>
      <c r="E24" s="48">
        <v>16.376259000000001</v>
      </c>
      <c r="F24" s="48">
        <v>17.925906999999999</v>
      </c>
      <c r="G24" s="48">
        <v>19.441897000000001</v>
      </c>
      <c r="H24" s="48">
        <v>15.314772000000001</v>
      </c>
      <c r="I24" s="48">
        <v>20.651028</v>
      </c>
      <c r="J24" s="48">
        <v>22.447647</v>
      </c>
      <c r="K24" s="48">
        <v>17.966740000000001</v>
      </c>
      <c r="L24" s="48">
        <v>14.12007</v>
      </c>
      <c r="M24" s="48">
        <v>18.633599999999998</v>
      </c>
      <c r="N24" s="69"/>
      <c r="O24" s="69"/>
      <c r="P24" s="70"/>
      <c r="Q24" s="69"/>
      <c r="R24" s="71"/>
      <c r="S24" s="69"/>
      <c r="T24" s="70"/>
      <c r="U24" s="69"/>
      <c r="V24" s="70"/>
      <c r="W24" s="69"/>
      <c r="X24" s="70"/>
      <c r="Y24" s="72"/>
      <c r="Z24" s="152">
        <v>24.4</v>
      </c>
      <c r="AA24" s="71">
        <f t="shared" si="0"/>
        <v>4.5135299999999976</v>
      </c>
    </row>
    <row r="25" spans="1:30" x14ac:dyDescent="0.25">
      <c r="A25" s="46">
        <v>44580</v>
      </c>
      <c r="B25" s="47"/>
      <c r="C25" s="48">
        <v>14.254959999999999</v>
      </c>
      <c r="D25" s="48">
        <v>18.530099999999997</v>
      </c>
      <c r="E25" s="48">
        <v>16.530649</v>
      </c>
      <c r="F25" s="48">
        <v>18.025952</v>
      </c>
      <c r="G25" s="48">
        <v>19.514668</v>
      </c>
      <c r="H25" s="48">
        <v>15.449950000000001</v>
      </c>
      <c r="I25" s="48">
        <v>20.707657999999999</v>
      </c>
      <c r="J25" s="48">
        <v>22.449812999999999</v>
      </c>
      <c r="K25" s="48">
        <v>18.068134999999998</v>
      </c>
      <c r="L25" s="48">
        <v>14.254959999999999</v>
      </c>
      <c r="M25" s="48">
        <v>18.530099999999997</v>
      </c>
      <c r="N25" s="69"/>
      <c r="O25" s="69"/>
      <c r="P25" s="70"/>
      <c r="Q25" s="69"/>
      <c r="R25" s="71"/>
      <c r="S25" s="69"/>
      <c r="T25" s="70"/>
      <c r="U25" s="69"/>
      <c r="V25" s="70"/>
      <c r="W25" s="69"/>
      <c r="X25" s="70"/>
      <c r="Y25" s="72"/>
      <c r="Z25" s="152">
        <v>24.4</v>
      </c>
      <c r="AA25" s="71">
        <f t="shared" si="0"/>
        <v>4.2751399999999986</v>
      </c>
    </row>
    <row r="26" spans="1:30" x14ac:dyDescent="0.25">
      <c r="A26" s="46">
        <v>44581</v>
      </c>
      <c r="B26" s="47"/>
      <c r="C26" s="48">
        <v>14.399760000000001</v>
      </c>
      <c r="D26" s="48">
        <v>18.6128</v>
      </c>
      <c r="E26" s="48">
        <v>16.682065999999999</v>
      </c>
      <c r="F26" s="48">
        <v>18.110285999999999</v>
      </c>
      <c r="G26" s="48">
        <v>19.576006</v>
      </c>
      <c r="H26" s="48">
        <v>15.590451</v>
      </c>
      <c r="I26" s="48">
        <v>20.792077000000003</v>
      </c>
      <c r="J26" s="48">
        <v>22.444929999999999</v>
      </c>
      <c r="K26" s="48">
        <v>18.161373999999999</v>
      </c>
      <c r="L26" s="48">
        <v>14.399760000000001</v>
      </c>
      <c r="M26" s="48">
        <v>18.6128</v>
      </c>
      <c r="N26" s="69"/>
      <c r="O26" s="69"/>
      <c r="P26" s="70"/>
      <c r="Q26" s="69"/>
      <c r="R26" s="71"/>
      <c r="S26" s="69"/>
      <c r="T26" s="70"/>
      <c r="U26" s="69"/>
      <c r="V26" s="70"/>
      <c r="W26" s="69"/>
      <c r="X26" s="70"/>
      <c r="Y26" s="72"/>
      <c r="Z26" s="152">
        <v>24.4</v>
      </c>
      <c r="AA26" s="71">
        <f t="shared" si="0"/>
        <v>4.2130399999999995</v>
      </c>
    </row>
    <row r="27" spans="1:30" x14ac:dyDescent="0.25">
      <c r="A27" s="46">
        <v>44582</v>
      </c>
      <c r="B27" s="47"/>
      <c r="C27" s="48">
        <v>14.477209999999999</v>
      </c>
      <c r="D27" s="48">
        <v>18.5762</v>
      </c>
      <c r="E27" s="48">
        <v>16.689540000000001</v>
      </c>
      <c r="F27" s="48">
        <v>18.175604</v>
      </c>
      <c r="G27" s="48">
        <v>19.614309000000002</v>
      </c>
      <c r="H27" s="48">
        <v>15.731065000000001</v>
      </c>
      <c r="I27" s="48">
        <v>20.879062999999999</v>
      </c>
      <c r="J27" s="48">
        <v>22.419383000000003</v>
      </c>
      <c r="K27" s="48">
        <v>18.273883999999999</v>
      </c>
      <c r="L27" s="48">
        <v>14.477209999999999</v>
      </c>
      <c r="M27" s="48">
        <v>18.5762</v>
      </c>
      <c r="N27" s="69"/>
      <c r="O27" s="69"/>
      <c r="P27" s="70"/>
      <c r="Q27" s="69"/>
      <c r="R27" s="71"/>
      <c r="S27" s="69"/>
      <c r="T27" s="70"/>
      <c r="U27" s="69"/>
      <c r="V27" s="70"/>
      <c r="W27" s="69"/>
      <c r="X27" s="70"/>
      <c r="Y27" s="72"/>
      <c r="Z27" s="152">
        <v>24.4</v>
      </c>
      <c r="AA27" s="71">
        <f t="shared" si="0"/>
        <v>4.0989900000000006</v>
      </c>
    </row>
    <row r="28" spans="1:30" x14ac:dyDescent="0.25">
      <c r="A28" s="46">
        <v>44583</v>
      </c>
      <c r="B28" s="47"/>
      <c r="C28" s="48">
        <v>14.573090000000001</v>
      </c>
      <c r="D28" s="48">
        <v>18.5167</v>
      </c>
      <c r="E28" s="48">
        <v>16.469881000000001</v>
      </c>
      <c r="F28" s="48">
        <v>18.264256</v>
      </c>
      <c r="G28" s="48">
        <v>19.664021000000002</v>
      </c>
      <c r="H28" s="48">
        <v>15.871029</v>
      </c>
      <c r="I28" s="48">
        <v>20.971073000000001</v>
      </c>
      <c r="J28" s="48">
        <v>22.377230000000001</v>
      </c>
      <c r="K28" s="48">
        <v>18.376511999999998</v>
      </c>
      <c r="L28" s="48">
        <v>14.573090000000001</v>
      </c>
      <c r="M28" s="48">
        <v>18.5167</v>
      </c>
      <c r="N28" s="69"/>
      <c r="O28" s="69"/>
      <c r="P28" s="70"/>
      <c r="Q28" s="69"/>
      <c r="R28" s="71"/>
      <c r="S28" s="69"/>
      <c r="T28" s="70"/>
      <c r="U28" s="69"/>
      <c r="V28" s="70"/>
      <c r="W28" s="69"/>
      <c r="X28" s="70"/>
      <c r="Y28" s="72"/>
      <c r="Z28" s="152">
        <v>24.4</v>
      </c>
      <c r="AA28" s="71">
        <f t="shared" si="0"/>
        <v>3.9436099999999996</v>
      </c>
    </row>
    <row r="29" spans="1:30" x14ac:dyDescent="0.25">
      <c r="A29" s="46">
        <v>44584</v>
      </c>
      <c r="B29" s="47"/>
      <c r="C29" s="48">
        <v>14.624600000000001</v>
      </c>
      <c r="D29" s="48">
        <v>18.514400000000002</v>
      </c>
      <c r="E29" s="48">
        <v>16.288746</v>
      </c>
      <c r="F29" s="48">
        <v>18.343777999999997</v>
      </c>
      <c r="G29" s="48">
        <v>19.719306</v>
      </c>
      <c r="H29" s="48">
        <v>16.007624</v>
      </c>
      <c r="I29" s="48">
        <v>21.04616</v>
      </c>
      <c r="J29" s="48">
        <v>22.318601999999998</v>
      </c>
      <c r="K29" s="48">
        <v>18.461012999999998</v>
      </c>
      <c r="L29" s="48">
        <v>14.624600000000001</v>
      </c>
      <c r="M29" s="48">
        <v>18.514400000000002</v>
      </c>
      <c r="N29" s="69"/>
      <c r="O29" s="69"/>
      <c r="P29" s="70"/>
      <c r="Q29" s="69"/>
      <c r="R29" s="71"/>
      <c r="S29" s="69"/>
      <c r="T29" s="70"/>
      <c r="U29" s="69"/>
      <c r="V29" s="70"/>
      <c r="W29" s="69"/>
      <c r="X29" s="70"/>
      <c r="Y29" s="72"/>
      <c r="Z29" s="152">
        <v>24.4</v>
      </c>
      <c r="AA29" s="71">
        <f t="shared" si="0"/>
        <v>3.889800000000001</v>
      </c>
    </row>
    <row r="30" spans="1:30" x14ac:dyDescent="0.25">
      <c r="A30" s="46">
        <v>44585</v>
      </c>
      <c r="B30" s="47"/>
      <c r="C30" s="48">
        <v>14.767239999999999</v>
      </c>
      <c r="D30" s="48">
        <v>18.5063</v>
      </c>
      <c r="E30" s="48">
        <v>16.03839</v>
      </c>
      <c r="F30" s="48">
        <v>18.413888999999998</v>
      </c>
      <c r="G30" s="48">
        <v>19.755939999999999</v>
      </c>
      <c r="H30" s="48">
        <v>16.129681000000001</v>
      </c>
      <c r="I30" s="48">
        <v>21.119803000000001</v>
      </c>
      <c r="J30" s="48">
        <v>22.274034</v>
      </c>
      <c r="K30" s="48">
        <v>18.565691999999999</v>
      </c>
      <c r="L30" s="48">
        <v>14.767239999999999</v>
      </c>
      <c r="M30" s="48">
        <v>18.5063</v>
      </c>
      <c r="N30" s="69"/>
      <c r="O30" s="69"/>
      <c r="P30" s="70"/>
      <c r="Q30" s="69"/>
      <c r="R30" s="71"/>
      <c r="S30" s="69"/>
      <c r="T30" s="70"/>
      <c r="U30" s="69"/>
      <c r="V30" s="70"/>
      <c r="W30" s="69"/>
      <c r="X30" s="70"/>
      <c r="Y30" s="72"/>
      <c r="Z30" s="152">
        <v>24.4</v>
      </c>
      <c r="AA30" s="71">
        <f t="shared" si="0"/>
        <v>3.7390600000000003</v>
      </c>
    </row>
    <row r="31" spans="1:30" x14ac:dyDescent="0.25">
      <c r="A31" s="46">
        <v>44586</v>
      </c>
      <c r="B31" s="47"/>
      <c r="C31" s="48">
        <v>14.879440000000001</v>
      </c>
      <c r="D31" s="48">
        <v>18.4786</v>
      </c>
      <c r="E31" s="48">
        <v>15.759209999999999</v>
      </c>
      <c r="F31" s="48">
        <v>18.521848000000002</v>
      </c>
      <c r="G31" s="48">
        <v>19.829108999999999</v>
      </c>
      <c r="H31" s="48">
        <v>16.223905000000002</v>
      </c>
      <c r="I31" s="48">
        <v>21.199187999999999</v>
      </c>
      <c r="J31" s="48">
        <v>22.226172999999999</v>
      </c>
      <c r="K31" s="48">
        <v>18.695774</v>
      </c>
      <c r="L31" s="48">
        <v>14.879440000000001</v>
      </c>
      <c r="M31" s="48">
        <v>18.521848000000002</v>
      </c>
      <c r="N31" s="69"/>
      <c r="O31" s="69"/>
      <c r="P31" s="70"/>
      <c r="Q31" s="69"/>
      <c r="R31" s="71"/>
      <c r="S31" s="69"/>
      <c r="T31" s="70"/>
      <c r="U31" s="69"/>
      <c r="V31" s="70"/>
      <c r="W31" s="69"/>
      <c r="X31" s="70"/>
      <c r="Y31" s="72"/>
      <c r="Z31" s="152">
        <v>24.4</v>
      </c>
      <c r="AA31" s="71">
        <f t="shared" si="0"/>
        <v>3.6424080000000014</v>
      </c>
      <c r="AC31" s="11" t="s">
        <v>46</v>
      </c>
      <c r="AD31" s="11" t="s">
        <v>75</v>
      </c>
    </row>
    <row r="32" spans="1:30" x14ac:dyDescent="0.25">
      <c r="A32" s="46">
        <v>44587</v>
      </c>
      <c r="B32" s="47"/>
      <c r="C32" s="48">
        <v>15.02576</v>
      </c>
      <c r="D32" s="48">
        <v>18.547799999999999</v>
      </c>
      <c r="E32" s="48">
        <v>15.840789000000001</v>
      </c>
      <c r="F32" s="48">
        <v>18.610435000000003</v>
      </c>
      <c r="G32" s="48">
        <v>19.944946000000002</v>
      </c>
      <c r="H32" s="48">
        <v>16.351727</v>
      </c>
      <c r="I32" s="48">
        <v>21.279807000000002</v>
      </c>
      <c r="J32" s="48">
        <v>22.226200000000002</v>
      </c>
      <c r="K32" s="48">
        <v>18.805965</v>
      </c>
      <c r="L32" s="48">
        <v>15.02576</v>
      </c>
      <c r="M32" s="48">
        <v>18.610435000000003</v>
      </c>
      <c r="N32" s="69"/>
      <c r="O32" s="69"/>
      <c r="P32" s="70"/>
      <c r="Q32" s="69"/>
      <c r="R32" s="71"/>
      <c r="S32" s="69"/>
      <c r="T32" s="70"/>
      <c r="U32" s="69"/>
      <c r="V32" s="70"/>
      <c r="W32" s="69"/>
      <c r="X32" s="70"/>
      <c r="Y32" s="72"/>
      <c r="Z32" s="152">
        <v>24.4</v>
      </c>
      <c r="AA32" s="71">
        <f t="shared" si="0"/>
        <v>3.5846750000000025</v>
      </c>
    </row>
    <row r="33" spans="1:27" x14ac:dyDescent="0.25">
      <c r="A33" s="46">
        <v>44588</v>
      </c>
      <c r="B33" s="47"/>
      <c r="C33" s="48">
        <v>15.152229999999999</v>
      </c>
      <c r="D33" s="48">
        <v>18.5364</v>
      </c>
      <c r="E33" s="48">
        <v>15.967643000000001</v>
      </c>
      <c r="F33" s="48">
        <v>18.693579000000003</v>
      </c>
      <c r="G33" s="48">
        <v>20.055606000000001</v>
      </c>
      <c r="H33" s="48">
        <v>16.472089</v>
      </c>
      <c r="I33" s="48">
        <v>21.352395000000001</v>
      </c>
      <c r="J33" s="48">
        <v>22.208033</v>
      </c>
      <c r="K33" s="48">
        <v>18.923299</v>
      </c>
      <c r="L33" s="48">
        <v>15.152229999999999</v>
      </c>
      <c r="M33" s="48">
        <v>18.693579000000003</v>
      </c>
      <c r="N33" s="69"/>
      <c r="O33" s="69"/>
      <c r="P33" s="70"/>
      <c r="Q33" s="69"/>
      <c r="R33" s="71"/>
      <c r="S33" s="69"/>
      <c r="T33" s="70"/>
      <c r="U33" s="69"/>
      <c r="V33" s="70"/>
      <c r="W33" s="69"/>
      <c r="X33" s="70"/>
      <c r="Y33" s="72"/>
      <c r="Z33" s="152">
        <v>24.4</v>
      </c>
      <c r="AA33" s="71">
        <f t="shared" si="0"/>
        <v>3.5413490000000039</v>
      </c>
    </row>
    <row r="34" spans="1:27" x14ac:dyDescent="0.25">
      <c r="A34" s="46">
        <v>44589</v>
      </c>
      <c r="B34" s="47"/>
      <c r="C34" s="48">
        <v>15.271930000000001</v>
      </c>
      <c r="D34" s="48">
        <v>18.475999999999999</v>
      </c>
      <c r="E34" s="48">
        <v>16.079571999999999</v>
      </c>
      <c r="F34" s="48">
        <v>18.757767000000001</v>
      </c>
      <c r="G34" s="48">
        <v>20.159569000000001</v>
      </c>
      <c r="H34" s="48">
        <v>16.504429000000002</v>
      </c>
      <c r="I34" s="48">
        <v>21.379868999999999</v>
      </c>
      <c r="J34" s="48">
        <v>22.200111</v>
      </c>
      <c r="K34" s="48">
        <v>19.043134999999999</v>
      </c>
      <c r="L34" s="48">
        <v>15.271930000000001</v>
      </c>
      <c r="M34" s="48">
        <v>18.757767000000001</v>
      </c>
      <c r="N34" s="69"/>
      <c r="O34" s="69"/>
      <c r="P34" s="70"/>
      <c r="Q34" s="69"/>
      <c r="R34" s="71"/>
      <c r="S34" s="69"/>
      <c r="T34" s="70"/>
      <c r="U34" s="69"/>
      <c r="V34" s="70"/>
      <c r="W34" s="69"/>
      <c r="X34" s="70"/>
      <c r="Y34" s="72"/>
      <c r="Z34" s="152">
        <v>24.4</v>
      </c>
      <c r="AA34" s="71">
        <f t="shared" si="0"/>
        <v>3.4858370000000001</v>
      </c>
    </row>
    <row r="35" spans="1:27" x14ac:dyDescent="0.25">
      <c r="A35" s="46">
        <v>44590</v>
      </c>
      <c r="B35" s="47"/>
      <c r="C35" s="48">
        <v>15.369129999999998</v>
      </c>
      <c r="D35" s="48">
        <v>18.4419</v>
      </c>
      <c r="E35" s="48">
        <v>15.999735000000001</v>
      </c>
      <c r="F35" s="48">
        <v>18.749243999999997</v>
      </c>
      <c r="G35" s="48">
        <v>20.293834</v>
      </c>
      <c r="H35" s="48">
        <v>16.617052000000001</v>
      </c>
      <c r="I35" s="48">
        <v>21.375362000000003</v>
      </c>
      <c r="J35" s="48">
        <v>22.152025000000002</v>
      </c>
      <c r="K35" s="48">
        <v>19.179261</v>
      </c>
      <c r="L35" s="48">
        <v>15.369129999999998</v>
      </c>
      <c r="M35" s="48">
        <v>18.749243999999997</v>
      </c>
      <c r="N35" s="69"/>
      <c r="O35" s="69"/>
      <c r="P35" s="70"/>
      <c r="Q35" s="69"/>
      <c r="R35" s="71"/>
      <c r="S35" s="69"/>
      <c r="T35" s="70"/>
      <c r="U35" s="69"/>
      <c r="V35" s="70"/>
      <c r="W35" s="69"/>
      <c r="X35" s="70"/>
      <c r="Y35" s="72"/>
      <c r="Z35" s="152">
        <v>24.4</v>
      </c>
      <c r="AA35" s="71">
        <f t="shared" si="0"/>
        <v>3.380113999999999</v>
      </c>
    </row>
    <row r="36" spans="1:27" x14ac:dyDescent="0.25">
      <c r="A36" s="46">
        <v>44591</v>
      </c>
      <c r="B36" s="47"/>
      <c r="C36" s="48">
        <v>15.377979999999999</v>
      </c>
      <c r="D36" s="48">
        <v>18.505200000000002</v>
      </c>
      <c r="E36" s="48">
        <v>15.827683</v>
      </c>
      <c r="F36" s="48">
        <v>18.599533999999998</v>
      </c>
      <c r="G36" s="48">
        <v>20.426128000000002</v>
      </c>
      <c r="H36" s="48">
        <v>16.708445000000001</v>
      </c>
      <c r="I36" s="48">
        <v>21.349973000000002</v>
      </c>
      <c r="J36" s="48">
        <v>22.050042000000001</v>
      </c>
      <c r="K36" s="48">
        <v>19.313967999999999</v>
      </c>
      <c r="L36" s="48">
        <v>15.377979999999999</v>
      </c>
      <c r="M36" s="48">
        <v>18.599533999999998</v>
      </c>
      <c r="N36" s="69"/>
      <c r="O36" s="69"/>
      <c r="P36" s="70"/>
      <c r="Q36" s="69"/>
      <c r="R36" s="71"/>
      <c r="S36" s="69"/>
      <c r="T36" s="70"/>
      <c r="U36" s="69"/>
      <c r="V36" s="70"/>
      <c r="W36" s="69"/>
      <c r="X36" s="70"/>
      <c r="Y36" s="72"/>
      <c r="Z36" s="152">
        <v>24.4</v>
      </c>
      <c r="AA36" s="71">
        <f t="shared" si="0"/>
        <v>3.2215539999999994</v>
      </c>
    </row>
    <row r="37" spans="1:27" x14ac:dyDescent="0.25">
      <c r="A37" s="46">
        <v>44592</v>
      </c>
      <c r="B37" s="47"/>
      <c r="C37" s="48">
        <v>15.48498</v>
      </c>
      <c r="D37" s="48">
        <v>18.5869</v>
      </c>
      <c r="E37" s="48">
        <v>15.935798</v>
      </c>
      <c r="F37" s="48">
        <v>18.273083999999997</v>
      </c>
      <c r="G37" s="48">
        <v>20.563613</v>
      </c>
      <c r="H37" s="48">
        <v>16.611719000000001</v>
      </c>
      <c r="I37" s="48">
        <v>21.364021000000001</v>
      </c>
      <c r="J37" s="48">
        <v>21.957055</v>
      </c>
      <c r="K37" s="48">
        <v>19.446737000000002</v>
      </c>
      <c r="L37" s="48">
        <v>15.48498</v>
      </c>
      <c r="M37" s="48">
        <v>18.5869</v>
      </c>
      <c r="N37" s="69"/>
      <c r="O37" s="69"/>
      <c r="P37" s="70"/>
      <c r="Q37" s="69"/>
      <c r="R37" s="71"/>
      <c r="S37" s="69"/>
      <c r="T37" s="70"/>
      <c r="U37" s="69"/>
      <c r="V37" s="70"/>
      <c r="W37" s="69"/>
      <c r="X37" s="70"/>
      <c r="Y37" s="72"/>
      <c r="Z37" s="152">
        <v>24.4</v>
      </c>
      <c r="AA37" s="71">
        <f t="shared" si="0"/>
        <v>3.1019199999999998</v>
      </c>
    </row>
    <row r="38" spans="1:27" x14ac:dyDescent="0.25">
      <c r="A38" s="46">
        <v>44593</v>
      </c>
      <c r="B38" s="47"/>
      <c r="C38" s="48">
        <v>15.60374</v>
      </c>
      <c r="D38" s="48">
        <v>18.694099999999999</v>
      </c>
      <c r="E38" s="48">
        <v>16.079074000000002</v>
      </c>
      <c r="F38" s="48">
        <v>18.088558000000003</v>
      </c>
      <c r="G38" s="48">
        <v>20.689233999999999</v>
      </c>
      <c r="H38" s="48">
        <v>16.679667000000002</v>
      </c>
      <c r="I38" s="48">
        <v>21.067874</v>
      </c>
      <c r="J38" s="48">
        <v>21.898444999999999</v>
      </c>
      <c r="K38" s="48">
        <v>19.555170999999998</v>
      </c>
      <c r="L38" s="48">
        <v>15.60374</v>
      </c>
      <c r="M38" s="48">
        <v>18.694099999999999</v>
      </c>
      <c r="N38" s="69"/>
      <c r="O38" s="69"/>
      <c r="P38" s="70"/>
      <c r="Q38" s="69"/>
      <c r="R38" s="71"/>
      <c r="S38" s="69"/>
      <c r="T38" s="70"/>
      <c r="U38" s="69"/>
      <c r="V38" s="70"/>
      <c r="W38" s="69"/>
      <c r="X38" s="70"/>
      <c r="Y38" s="72"/>
      <c r="Z38" s="152">
        <v>24.4</v>
      </c>
      <c r="AA38" s="71">
        <f t="shared" si="0"/>
        <v>3.0903599999999987</v>
      </c>
    </row>
    <row r="39" spans="1:27" x14ac:dyDescent="0.25">
      <c r="A39" s="46">
        <v>44594</v>
      </c>
      <c r="B39" s="47"/>
      <c r="C39" s="48">
        <v>15.689860000000001</v>
      </c>
      <c r="D39" s="48">
        <v>18.7925</v>
      </c>
      <c r="E39" s="48">
        <v>16.107516</v>
      </c>
      <c r="F39" s="48">
        <v>17.972966</v>
      </c>
      <c r="G39" s="48">
        <v>20.797595000000001</v>
      </c>
      <c r="H39" s="48">
        <v>16.765605000000001</v>
      </c>
      <c r="I39" s="48">
        <v>21.071553999999999</v>
      </c>
      <c r="J39" s="48">
        <v>21.833098000000003</v>
      </c>
      <c r="K39" s="48">
        <v>19.667193999999999</v>
      </c>
      <c r="L39" s="48">
        <v>15.689860000000001</v>
      </c>
      <c r="M39" s="48">
        <v>18.7925</v>
      </c>
      <c r="N39" s="69"/>
      <c r="O39" s="69"/>
      <c r="P39" s="70"/>
      <c r="Q39" s="69"/>
      <c r="R39" s="71"/>
      <c r="S39" s="69"/>
      <c r="T39" s="70"/>
      <c r="U39" s="69"/>
      <c r="V39" s="70"/>
      <c r="W39" s="69"/>
      <c r="X39" s="70"/>
      <c r="Y39" s="72"/>
      <c r="Z39" s="152">
        <v>24.4</v>
      </c>
      <c r="AA39" s="71">
        <f t="shared" si="0"/>
        <v>3.1026399999999992</v>
      </c>
    </row>
    <row r="40" spans="1:27" x14ac:dyDescent="0.25">
      <c r="A40" s="46">
        <v>44595</v>
      </c>
      <c r="B40" s="47"/>
      <c r="C40" s="48">
        <v>15.747350000000001</v>
      </c>
      <c r="D40" s="48">
        <v>18.9435</v>
      </c>
      <c r="E40" s="48">
        <v>16.094045000000001</v>
      </c>
      <c r="F40" s="48">
        <v>17.840546999999997</v>
      </c>
      <c r="G40" s="48">
        <v>20.913394</v>
      </c>
      <c r="H40" s="48">
        <v>16.899926000000001</v>
      </c>
      <c r="I40" s="48">
        <v>21.084484</v>
      </c>
      <c r="J40" s="48">
        <v>21.775200000000002</v>
      </c>
      <c r="K40" s="48">
        <v>19.663079000000003</v>
      </c>
      <c r="L40" s="48">
        <v>15.747350000000001</v>
      </c>
      <c r="M40" s="48">
        <v>18.9435</v>
      </c>
      <c r="N40" s="69"/>
      <c r="O40" s="69"/>
      <c r="P40" s="70"/>
      <c r="Q40" s="69"/>
      <c r="R40" s="71"/>
      <c r="S40" s="69"/>
      <c r="T40" s="70"/>
      <c r="U40" s="69"/>
      <c r="V40" s="70"/>
      <c r="W40" s="69"/>
      <c r="X40" s="70"/>
      <c r="Y40" s="72"/>
      <c r="Z40" s="152">
        <v>24.4</v>
      </c>
      <c r="AA40" s="71">
        <f t="shared" si="0"/>
        <v>3.1961499999999994</v>
      </c>
    </row>
    <row r="41" spans="1:27" x14ac:dyDescent="0.25">
      <c r="A41" s="46">
        <v>44596</v>
      </c>
      <c r="B41" s="47"/>
      <c r="C41" s="48">
        <v>15.861739999999999</v>
      </c>
      <c r="D41" s="48">
        <v>19.049900000000001</v>
      </c>
      <c r="E41" s="48">
        <v>16.166053999999999</v>
      </c>
      <c r="F41" s="48">
        <v>17.790713</v>
      </c>
      <c r="G41" s="48">
        <v>21.025294000000002</v>
      </c>
      <c r="H41" s="48">
        <v>17.039833999999999</v>
      </c>
      <c r="I41" s="48">
        <v>21.191556000000002</v>
      </c>
      <c r="J41" s="48">
        <v>21.693269000000001</v>
      </c>
      <c r="K41" s="48">
        <v>19.728805000000001</v>
      </c>
      <c r="L41" s="48">
        <v>15.861739999999999</v>
      </c>
      <c r="M41" s="48">
        <v>19.049900000000001</v>
      </c>
      <c r="N41" s="69"/>
      <c r="O41" s="69"/>
      <c r="P41" s="70"/>
      <c r="Q41" s="69"/>
      <c r="R41" s="71"/>
      <c r="S41" s="69"/>
      <c r="T41" s="70"/>
      <c r="U41" s="69"/>
      <c r="V41" s="70"/>
      <c r="W41" s="69"/>
      <c r="X41" s="70"/>
      <c r="Y41" s="72"/>
      <c r="Z41" s="152">
        <v>24.4</v>
      </c>
      <c r="AA41" s="71">
        <f t="shared" si="0"/>
        <v>3.1881600000000017</v>
      </c>
    </row>
    <row r="42" spans="1:27" x14ac:dyDescent="0.25">
      <c r="A42" s="46">
        <v>44597</v>
      </c>
      <c r="B42" s="47"/>
      <c r="C42" s="48">
        <v>15.98657</v>
      </c>
      <c r="D42" s="48">
        <v>19.071900000000003</v>
      </c>
      <c r="E42" s="48">
        <v>16.249465000000001</v>
      </c>
      <c r="F42" s="48">
        <v>17.676909999999999</v>
      </c>
      <c r="G42" s="48">
        <v>21.139878</v>
      </c>
      <c r="H42" s="48">
        <v>17.181456999999998</v>
      </c>
      <c r="I42" s="48">
        <v>21.315538</v>
      </c>
      <c r="J42" s="48">
        <v>21.575537000000001</v>
      </c>
      <c r="K42" s="48">
        <v>19.755980999999998</v>
      </c>
      <c r="L42" s="48">
        <v>15.98657</v>
      </c>
      <c r="M42" s="48">
        <v>19.071900000000003</v>
      </c>
      <c r="N42" s="69"/>
      <c r="O42" s="69"/>
      <c r="P42" s="70"/>
      <c r="Q42" s="69"/>
      <c r="R42" s="71"/>
      <c r="S42" s="69"/>
      <c r="T42" s="70"/>
      <c r="U42" s="69"/>
      <c r="V42" s="70"/>
      <c r="W42" s="69"/>
      <c r="X42" s="70"/>
      <c r="Y42" s="72"/>
      <c r="Z42" s="152">
        <v>24.4</v>
      </c>
      <c r="AA42" s="71">
        <f t="shared" si="0"/>
        <v>3.0853300000000026</v>
      </c>
    </row>
    <row r="43" spans="1:27" x14ac:dyDescent="0.25">
      <c r="A43" s="46">
        <v>44598</v>
      </c>
      <c r="B43" s="47"/>
      <c r="C43" s="48">
        <v>16.073930000000001</v>
      </c>
      <c r="D43" s="48">
        <v>19.046900000000001</v>
      </c>
      <c r="E43" s="48">
        <v>16.164701000000001</v>
      </c>
      <c r="F43" s="48">
        <v>17.690110000000001</v>
      </c>
      <c r="G43" s="48">
        <v>21.226410000000001</v>
      </c>
      <c r="H43" s="48">
        <v>17.315953</v>
      </c>
      <c r="I43" s="48">
        <v>21.411690999999998</v>
      </c>
      <c r="J43" s="48">
        <v>21.550785999999999</v>
      </c>
      <c r="K43" s="48">
        <v>19.654758000000001</v>
      </c>
      <c r="L43" s="48">
        <v>16.073930000000001</v>
      </c>
      <c r="M43" s="48">
        <v>19.046900000000001</v>
      </c>
      <c r="N43" s="69"/>
      <c r="O43" s="69"/>
      <c r="P43" s="70"/>
      <c r="Q43" s="69"/>
      <c r="R43" s="71"/>
      <c r="S43" s="69"/>
      <c r="T43" s="70"/>
      <c r="U43" s="69"/>
      <c r="V43" s="70"/>
      <c r="W43" s="69"/>
      <c r="X43" s="70"/>
      <c r="Y43" s="72"/>
      <c r="Z43" s="152">
        <v>24.4</v>
      </c>
      <c r="AA43" s="71">
        <f t="shared" si="0"/>
        <v>2.9729700000000001</v>
      </c>
    </row>
    <row r="44" spans="1:27" x14ac:dyDescent="0.25">
      <c r="A44" s="46">
        <v>44599</v>
      </c>
      <c r="B44" s="47"/>
      <c r="C44" s="48">
        <v>16.190379999999998</v>
      </c>
      <c r="D44" s="48">
        <v>18.9955</v>
      </c>
      <c r="E44" s="48">
        <v>16.178850000000001</v>
      </c>
      <c r="F44" s="48">
        <v>17.737490000000001</v>
      </c>
      <c r="G44" s="48">
        <v>21.318656999999998</v>
      </c>
      <c r="H44" s="48">
        <v>17.449593</v>
      </c>
      <c r="I44" s="48">
        <v>21.527871999999999</v>
      </c>
      <c r="J44" s="48">
        <v>21.540879</v>
      </c>
      <c r="K44" s="48">
        <v>19.745092</v>
      </c>
      <c r="L44" s="48">
        <v>16.178850000000001</v>
      </c>
      <c r="M44" s="48">
        <v>18.9955</v>
      </c>
      <c r="N44" s="69"/>
      <c r="O44" s="69"/>
      <c r="P44" s="70"/>
      <c r="Q44" s="69"/>
      <c r="R44" s="71"/>
      <c r="S44" s="69"/>
      <c r="T44" s="70"/>
      <c r="U44" s="69"/>
      <c r="V44" s="70"/>
      <c r="W44" s="69"/>
      <c r="X44" s="70"/>
      <c r="Y44" s="72"/>
      <c r="Z44" s="152">
        <v>24.4</v>
      </c>
      <c r="AA44" s="71">
        <f t="shared" si="0"/>
        <v>2.8166499999999992</v>
      </c>
    </row>
    <row r="45" spans="1:27" x14ac:dyDescent="0.25">
      <c r="A45" s="46">
        <v>44600</v>
      </c>
      <c r="B45" s="47"/>
      <c r="C45" s="48">
        <v>16.13768</v>
      </c>
      <c r="D45" s="48">
        <v>18.988199999999999</v>
      </c>
      <c r="E45" s="48">
        <v>16.286636999999999</v>
      </c>
      <c r="F45" s="48">
        <v>17.815830000000002</v>
      </c>
      <c r="G45" s="48">
        <v>21.400998000000001</v>
      </c>
      <c r="H45" s="48">
        <v>17.562650000000001</v>
      </c>
      <c r="I45" s="48">
        <v>21.651288000000001</v>
      </c>
      <c r="J45" s="48">
        <v>21.547356000000001</v>
      </c>
      <c r="K45" s="48">
        <v>19.879686000000003</v>
      </c>
      <c r="L45" s="48">
        <v>16.13768</v>
      </c>
      <c r="M45" s="48">
        <v>18.988199999999999</v>
      </c>
      <c r="N45" s="69"/>
      <c r="O45" s="69"/>
      <c r="P45" s="70"/>
      <c r="Q45" s="69"/>
      <c r="R45" s="71"/>
      <c r="S45" s="69"/>
      <c r="T45" s="70"/>
      <c r="U45" s="69"/>
      <c r="V45" s="70"/>
      <c r="W45" s="69"/>
      <c r="X45" s="70"/>
      <c r="Y45" s="72"/>
      <c r="Z45" s="152">
        <v>24.4</v>
      </c>
      <c r="AA45" s="71">
        <f t="shared" si="0"/>
        <v>2.8505199999999995</v>
      </c>
    </row>
    <row r="46" spans="1:27" x14ac:dyDescent="0.25">
      <c r="A46" s="46">
        <v>44601</v>
      </c>
      <c r="B46" s="47"/>
      <c r="C46" s="48">
        <v>15.990270000000001</v>
      </c>
      <c r="D46" s="48">
        <v>18.9483</v>
      </c>
      <c r="E46" s="48">
        <v>16.428796999999999</v>
      </c>
      <c r="F46" s="48">
        <v>17.846463</v>
      </c>
      <c r="G46" s="48">
        <v>21.470839000000002</v>
      </c>
      <c r="H46" s="48">
        <v>17.606382</v>
      </c>
      <c r="I46" s="48">
        <v>21.686291000000001</v>
      </c>
      <c r="J46" s="48">
        <v>21.587456</v>
      </c>
      <c r="K46" s="48">
        <v>20.008478</v>
      </c>
      <c r="L46" s="48">
        <v>15.990270000000001</v>
      </c>
      <c r="M46" s="48">
        <v>18.9483</v>
      </c>
      <c r="N46" s="69"/>
      <c r="O46" s="69"/>
      <c r="P46" s="70"/>
      <c r="Q46" s="69"/>
      <c r="R46" s="71"/>
      <c r="S46" s="69"/>
      <c r="T46" s="70"/>
      <c r="U46" s="69"/>
      <c r="V46" s="70"/>
      <c r="W46" s="69"/>
      <c r="X46" s="70"/>
      <c r="Y46" s="72"/>
      <c r="Z46" s="152">
        <v>24.4</v>
      </c>
      <c r="AA46" s="71">
        <f t="shared" si="0"/>
        <v>2.958029999999999</v>
      </c>
    </row>
    <row r="47" spans="1:27" x14ac:dyDescent="0.25">
      <c r="A47" s="46">
        <v>44602</v>
      </c>
      <c r="B47" s="47"/>
      <c r="C47" s="48">
        <v>15.991160000000001</v>
      </c>
      <c r="D47" s="48">
        <v>19.087499999999999</v>
      </c>
      <c r="E47" s="48">
        <v>16.589867999999999</v>
      </c>
      <c r="F47" s="48">
        <v>17.834256</v>
      </c>
      <c r="G47" s="48">
        <v>21.544627999999999</v>
      </c>
      <c r="H47" s="48">
        <v>17.712170999999998</v>
      </c>
      <c r="I47" s="48">
        <v>21.763042000000002</v>
      </c>
      <c r="J47" s="48">
        <v>21.628648000000002</v>
      </c>
      <c r="K47" s="48">
        <v>20.137626000000001</v>
      </c>
      <c r="L47" s="48">
        <v>15.991160000000001</v>
      </c>
      <c r="M47" s="48">
        <v>19.087499999999999</v>
      </c>
      <c r="N47" s="69"/>
      <c r="O47" s="69"/>
      <c r="P47" s="70"/>
      <c r="Q47" s="69"/>
      <c r="R47" s="71"/>
      <c r="S47" s="69"/>
      <c r="T47" s="70"/>
      <c r="U47" s="69"/>
      <c r="V47" s="70"/>
      <c r="W47" s="69"/>
      <c r="X47" s="70"/>
      <c r="Y47" s="72"/>
      <c r="Z47" s="152">
        <v>24.4</v>
      </c>
      <c r="AA47" s="71">
        <f t="shared" si="0"/>
        <v>3.0963399999999979</v>
      </c>
    </row>
    <row r="48" spans="1:27" x14ac:dyDescent="0.25">
      <c r="A48" s="46">
        <v>44603</v>
      </c>
      <c r="B48" s="47"/>
      <c r="C48" s="48">
        <v>16.062989999999999</v>
      </c>
      <c r="D48" s="48">
        <v>19.206900000000001</v>
      </c>
      <c r="E48" s="48">
        <v>16.727519000000001</v>
      </c>
      <c r="F48" s="48">
        <v>17.869447000000001</v>
      </c>
      <c r="G48" s="48">
        <v>21.635888999999999</v>
      </c>
      <c r="H48" s="48">
        <v>17.853972000000002</v>
      </c>
      <c r="I48" s="48">
        <v>21.870131000000001</v>
      </c>
      <c r="J48" s="48">
        <v>21.657658999999999</v>
      </c>
      <c r="K48" s="48">
        <v>20.258811000000001</v>
      </c>
      <c r="L48" s="48">
        <v>16.062989999999999</v>
      </c>
      <c r="M48" s="48">
        <v>19.206900000000001</v>
      </c>
      <c r="N48" s="69"/>
      <c r="O48" s="69"/>
      <c r="P48" s="70"/>
      <c r="Q48" s="69"/>
      <c r="R48" s="71"/>
      <c r="S48" s="69"/>
      <c r="T48" s="70"/>
      <c r="U48" s="69"/>
      <c r="V48" s="70"/>
      <c r="W48" s="69"/>
      <c r="X48" s="70"/>
      <c r="Y48" s="72"/>
      <c r="Z48" s="152">
        <v>24.4</v>
      </c>
      <c r="AA48" s="71">
        <f t="shared" si="0"/>
        <v>3.1439100000000018</v>
      </c>
    </row>
    <row r="49" spans="1:27" x14ac:dyDescent="0.25">
      <c r="A49" s="46">
        <v>44604</v>
      </c>
      <c r="B49" s="47"/>
      <c r="C49" s="48">
        <v>16.183700000000002</v>
      </c>
      <c r="D49" s="48">
        <v>19.259799999999998</v>
      </c>
      <c r="E49" s="48">
        <v>16.863757</v>
      </c>
      <c r="F49" s="48">
        <v>17.923269000000001</v>
      </c>
      <c r="G49" s="48">
        <v>21.733939999999997</v>
      </c>
      <c r="H49" s="48">
        <v>18.005821999999998</v>
      </c>
      <c r="I49" s="48">
        <v>21.982779999999998</v>
      </c>
      <c r="J49" s="48">
        <v>21.506841000000001</v>
      </c>
      <c r="K49" s="48">
        <v>20.331920999999998</v>
      </c>
      <c r="L49" s="48">
        <v>16.183700000000002</v>
      </c>
      <c r="M49" s="48">
        <v>19.259799999999998</v>
      </c>
      <c r="N49" s="69"/>
      <c r="O49" s="69"/>
      <c r="P49" s="70"/>
      <c r="Q49" s="69"/>
      <c r="R49" s="71"/>
      <c r="S49" s="69"/>
      <c r="T49" s="70"/>
      <c r="U49" s="69"/>
      <c r="V49" s="70"/>
      <c r="W49" s="69"/>
      <c r="X49" s="70"/>
      <c r="Y49" s="72"/>
      <c r="Z49" s="152">
        <v>24.4</v>
      </c>
      <c r="AA49" s="71">
        <f t="shared" si="0"/>
        <v>3.0760999999999967</v>
      </c>
    </row>
    <row r="50" spans="1:27" x14ac:dyDescent="0.25">
      <c r="A50" s="46">
        <v>44605</v>
      </c>
      <c r="B50" s="47"/>
      <c r="C50" s="48">
        <v>16.30584</v>
      </c>
      <c r="D50" s="48">
        <v>19.3032</v>
      </c>
      <c r="E50" s="48">
        <v>16.935209999999998</v>
      </c>
      <c r="F50" s="48">
        <v>17.939644999999999</v>
      </c>
      <c r="G50" s="48">
        <v>21.847135999999999</v>
      </c>
      <c r="H50" s="48">
        <v>18.144579</v>
      </c>
      <c r="I50" s="48">
        <v>22.090944</v>
      </c>
      <c r="J50" s="48">
        <v>21.321711000000001</v>
      </c>
      <c r="K50" s="48">
        <v>20.443776000000003</v>
      </c>
      <c r="L50" s="48">
        <v>16.30584</v>
      </c>
      <c r="M50" s="48">
        <v>19.3032</v>
      </c>
      <c r="N50" s="69"/>
      <c r="O50" s="69"/>
      <c r="P50" s="70"/>
      <c r="Q50" s="69"/>
      <c r="R50" s="71"/>
      <c r="S50" s="69"/>
      <c r="T50" s="70"/>
      <c r="U50" s="69"/>
      <c r="V50" s="70"/>
      <c r="W50" s="69"/>
      <c r="X50" s="70"/>
      <c r="Y50" s="72"/>
      <c r="Z50" s="152">
        <v>24.4</v>
      </c>
      <c r="AA50" s="71">
        <f t="shared" si="0"/>
        <v>2.9973600000000005</v>
      </c>
    </row>
    <row r="51" spans="1:27" x14ac:dyDescent="0.25">
      <c r="A51" s="46">
        <v>44606</v>
      </c>
      <c r="B51" s="47"/>
      <c r="C51" s="48">
        <v>16.313610000000001</v>
      </c>
      <c r="D51" s="48">
        <v>19.3565</v>
      </c>
      <c r="E51" s="48">
        <v>16.994764</v>
      </c>
      <c r="F51" s="48">
        <v>17.951322000000001</v>
      </c>
      <c r="G51" s="48">
        <v>21.942253000000001</v>
      </c>
      <c r="H51" s="48">
        <v>18.25412</v>
      </c>
      <c r="I51" s="48">
        <v>22.185449000000002</v>
      </c>
      <c r="J51" s="48">
        <v>21.194552999999999</v>
      </c>
      <c r="K51" s="48">
        <v>20.581311000000003</v>
      </c>
      <c r="L51" s="48">
        <v>16.313610000000001</v>
      </c>
      <c r="M51" s="48">
        <v>19.3565</v>
      </c>
      <c r="N51" s="69"/>
      <c r="O51" s="69"/>
      <c r="P51" s="70"/>
      <c r="Q51" s="69"/>
      <c r="R51" s="71"/>
      <c r="S51" s="69"/>
      <c r="T51" s="70"/>
      <c r="U51" s="69"/>
      <c r="V51" s="70"/>
      <c r="W51" s="69"/>
      <c r="X51" s="70"/>
      <c r="Y51" s="72"/>
      <c r="Z51" s="152">
        <v>24.4</v>
      </c>
      <c r="AA51" s="71">
        <f t="shared" si="0"/>
        <v>3.0428899999999999</v>
      </c>
    </row>
    <row r="52" spans="1:27" x14ac:dyDescent="0.25">
      <c r="A52" s="46">
        <v>44607</v>
      </c>
      <c r="B52" s="47"/>
      <c r="C52" s="48">
        <v>16.402990000000003</v>
      </c>
      <c r="D52" s="48">
        <v>19.410799999999998</v>
      </c>
      <c r="E52" s="48">
        <v>17.087024</v>
      </c>
      <c r="F52" s="48">
        <v>18.037177</v>
      </c>
      <c r="G52" s="48">
        <v>22.035591</v>
      </c>
      <c r="H52" s="48">
        <v>18.325562999999999</v>
      </c>
      <c r="I52" s="48">
        <v>22.185873999999998</v>
      </c>
      <c r="J52" s="48">
        <v>21.094643000000001</v>
      </c>
      <c r="K52" s="48">
        <v>20.707937999999999</v>
      </c>
      <c r="L52" s="48">
        <v>16.402990000000003</v>
      </c>
      <c r="M52" s="48">
        <v>19.410799999999998</v>
      </c>
      <c r="N52" s="69"/>
      <c r="O52" s="69"/>
      <c r="P52" s="70"/>
      <c r="Q52" s="69"/>
      <c r="R52" s="71"/>
      <c r="S52" s="69"/>
      <c r="T52" s="70"/>
      <c r="U52" s="69"/>
      <c r="V52" s="70"/>
      <c r="W52" s="69"/>
      <c r="X52" s="70"/>
      <c r="Y52" s="72"/>
      <c r="Z52" s="152">
        <v>24.4</v>
      </c>
      <c r="AA52" s="71">
        <f t="shared" si="0"/>
        <v>3.0078099999999957</v>
      </c>
    </row>
    <row r="53" spans="1:27" x14ac:dyDescent="0.25">
      <c r="A53" s="46">
        <v>44608</v>
      </c>
      <c r="B53" s="47"/>
      <c r="C53" s="48">
        <v>16.434419999999999</v>
      </c>
      <c r="D53" s="48">
        <v>19.472099999999998</v>
      </c>
      <c r="E53" s="48">
        <v>17.233294999999998</v>
      </c>
      <c r="F53" s="48">
        <v>18.096864</v>
      </c>
      <c r="G53" s="48">
        <v>22.106476999999998</v>
      </c>
      <c r="H53" s="48">
        <v>18.370370999999999</v>
      </c>
      <c r="I53" s="48">
        <v>22.108622</v>
      </c>
      <c r="J53" s="48">
        <v>21.108939999999997</v>
      </c>
      <c r="K53" s="48">
        <v>20.844974999999998</v>
      </c>
      <c r="L53" s="48">
        <v>16.434419999999999</v>
      </c>
      <c r="M53" s="48">
        <v>19.472099999999998</v>
      </c>
      <c r="N53" s="69"/>
      <c r="O53" s="69"/>
      <c r="P53" s="70"/>
      <c r="Q53" s="69"/>
      <c r="R53" s="71"/>
      <c r="S53" s="69"/>
      <c r="T53" s="70"/>
      <c r="U53" s="69"/>
      <c r="V53" s="70"/>
      <c r="W53" s="69"/>
      <c r="X53" s="70"/>
      <c r="Y53" s="72"/>
      <c r="Z53" s="152">
        <v>24.4</v>
      </c>
      <c r="AA53" s="71">
        <f t="shared" si="0"/>
        <v>3.0376799999999982</v>
      </c>
    </row>
    <row r="54" spans="1:27" x14ac:dyDescent="0.25">
      <c r="A54" s="46">
        <v>44609</v>
      </c>
      <c r="B54" s="47"/>
      <c r="C54" s="48">
        <v>16.528689999999997</v>
      </c>
      <c r="D54" s="48">
        <v>19.566400000000002</v>
      </c>
      <c r="E54" s="48">
        <v>17.357066</v>
      </c>
      <c r="F54" s="48">
        <v>18.129860000000001</v>
      </c>
      <c r="G54" s="48">
        <v>22.178193999999998</v>
      </c>
      <c r="H54" s="48">
        <v>18.464685000000003</v>
      </c>
      <c r="I54" s="48">
        <v>22.03867</v>
      </c>
      <c r="J54" s="48">
        <v>21.182436000000003</v>
      </c>
      <c r="K54" s="48">
        <v>20.975968999999999</v>
      </c>
      <c r="L54" s="48">
        <v>16.528689999999997</v>
      </c>
      <c r="M54" s="48">
        <v>19.566400000000002</v>
      </c>
      <c r="N54" s="69"/>
      <c r="O54" s="69"/>
      <c r="P54" s="70"/>
      <c r="Q54" s="69"/>
      <c r="R54" s="71"/>
      <c r="S54" s="69"/>
      <c r="T54" s="70"/>
      <c r="U54" s="69"/>
      <c r="V54" s="70"/>
      <c r="W54" s="69"/>
      <c r="X54" s="70"/>
      <c r="Y54" s="72"/>
      <c r="Z54" s="152">
        <v>24.4</v>
      </c>
      <c r="AA54" s="71">
        <f t="shared" si="0"/>
        <v>3.0377100000000041</v>
      </c>
    </row>
    <row r="55" spans="1:27" x14ac:dyDescent="0.25">
      <c r="A55" s="46">
        <v>44610</v>
      </c>
      <c r="B55" s="47"/>
      <c r="C55" s="48">
        <v>16.639749999999999</v>
      </c>
      <c r="D55" s="48">
        <v>19.662599999999998</v>
      </c>
      <c r="E55" s="48">
        <v>17.471437000000002</v>
      </c>
      <c r="F55" s="48">
        <v>18.241932000000002</v>
      </c>
      <c r="G55" s="48">
        <v>22.243129</v>
      </c>
      <c r="H55" s="48">
        <v>18.590875</v>
      </c>
      <c r="I55" s="48">
        <v>22.036860000000001</v>
      </c>
      <c r="J55" s="48">
        <v>21.261911999999999</v>
      </c>
      <c r="K55" s="48">
        <v>21.106998999999998</v>
      </c>
      <c r="L55" s="48">
        <v>16.639749999999999</v>
      </c>
      <c r="M55" s="48">
        <v>19.662599999999998</v>
      </c>
      <c r="N55" s="69"/>
      <c r="O55" s="69"/>
      <c r="P55" s="70"/>
      <c r="Q55" s="69"/>
      <c r="R55" s="71"/>
      <c r="S55" s="69"/>
      <c r="T55" s="70"/>
      <c r="U55" s="69"/>
      <c r="V55" s="70"/>
      <c r="W55" s="69"/>
      <c r="X55" s="70"/>
      <c r="Y55" s="72"/>
      <c r="Z55" s="152">
        <v>24.4</v>
      </c>
      <c r="AA55" s="71">
        <f t="shared" si="0"/>
        <v>3.0228499999999983</v>
      </c>
    </row>
    <row r="56" spans="1:27" x14ac:dyDescent="0.25">
      <c r="A56" s="46">
        <v>44611</v>
      </c>
      <c r="B56" s="47"/>
      <c r="C56" s="48">
        <v>16.743779999999997</v>
      </c>
      <c r="D56" s="48">
        <v>19.755299999999998</v>
      </c>
      <c r="E56" s="48">
        <v>17.525586999999998</v>
      </c>
      <c r="F56" s="48">
        <v>18.289951000000002</v>
      </c>
      <c r="G56" s="48">
        <v>22.301254</v>
      </c>
      <c r="H56" s="48">
        <v>18.740603</v>
      </c>
      <c r="I56" s="48">
        <v>22.041917000000002</v>
      </c>
      <c r="J56" s="48">
        <v>21.339645000000001</v>
      </c>
      <c r="K56" s="48">
        <v>21.244688</v>
      </c>
      <c r="L56" s="48">
        <v>16.743779999999997</v>
      </c>
      <c r="M56" s="48">
        <v>19.755299999999998</v>
      </c>
      <c r="N56" s="69"/>
      <c r="O56" s="69"/>
      <c r="P56" s="70"/>
      <c r="Q56" s="69"/>
      <c r="R56" s="71"/>
      <c r="S56" s="69"/>
      <c r="T56" s="70"/>
      <c r="U56" s="69"/>
      <c r="V56" s="70"/>
      <c r="W56" s="69"/>
      <c r="X56" s="70"/>
      <c r="Y56" s="72"/>
      <c r="Z56" s="152">
        <v>24.4</v>
      </c>
      <c r="AA56" s="71">
        <f t="shared" si="0"/>
        <v>3.0115200000000009</v>
      </c>
    </row>
    <row r="57" spans="1:27" x14ac:dyDescent="0.25">
      <c r="A57" s="46">
        <v>44612</v>
      </c>
      <c r="B57" s="47"/>
      <c r="C57" s="48">
        <v>16.795729999999999</v>
      </c>
      <c r="D57" s="48">
        <v>19.881599999999999</v>
      </c>
      <c r="E57" s="48">
        <v>17.559348000000004</v>
      </c>
      <c r="F57" s="48">
        <v>18.328347000000001</v>
      </c>
      <c r="G57" s="48">
        <v>22.402749</v>
      </c>
      <c r="H57" s="48">
        <v>18.886651000000001</v>
      </c>
      <c r="I57" s="48">
        <v>21.985451000000001</v>
      </c>
      <c r="J57" s="48">
        <v>21.377656999999999</v>
      </c>
      <c r="K57" s="48">
        <v>21.377580999999999</v>
      </c>
      <c r="L57" s="48">
        <v>16.795729999999999</v>
      </c>
      <c r="M57" s="48">
        <v>19.881599999999999</v>
      </c>
      <c r="N57" s="69"/>
      <c r="O57" s="69"/>
      <c r="P57" s="70"/>
      <c r="Q57" s="69"/>
      <c r="R57" s="71"/>
      <c r="S57" s="69"/>
      <c r="T57" s="70"/>
      <c r="U57" s="69"/>
      <c r="V57" s="70"/>
      <c r="W57" s="69"/>
      <c r="X57" s="70"/>
      <c r="Y57" s="72"/>
      <c r="Z57" s="152">
        <v>24.4</v>
      </c>
      <c r="AA57" s="71">
        <f t="shared" si="0"/>
        <v>3.0858699999999999</v>
      </c>
    </row>
    <row r="58" spans="1:27" x14ac:dyDescent="0.25">
      <c r="A58" s="46">
        <v>44613</v>
      </c>
      <c r="B58" s="47"/>
      <c r="C58" s="48">
        <v>16.869979999999998</v>
      </c>
      <c r="D58" s="48">
        <v>19.959099999999999</v>
      </c>
      <c r="E58" s="48">
        <v>17.576332999999998</v>
      </c>
      <c r="F58" s="48">
        <v>18.389327000000002</v>
      </c>
      <c r="G58" s="48">
        <v>22.515207999999998</v>
      </c>
      <c r="H58" s="48">
        <v>18.979710999999998</v>
      </c>
      <c r="I58" s="48">
        <v>21.954084999999999</v>
      </c>
      <c r="J58" s="48">
        <v>21.384854999999998</v>
      </c>
      <c r="K58" s="48">
        <v>21.504753000000001</v>
      </c>
      <c r="L58" s="48">
        <v>16.869979999999998</v>
      </c>
      <c r="M58" s="48">
        <v>19.959099999999999</v>
      </c>
      <c r="N58" s="69"/>
      <c r="O58" s="69"/>
      <c r="P58" s="70"/>
      <c r="Q58" s="69"/>
      <c r="R58" s="71"/>
      <c r="S58" s="69"/>
      <c r="T58" s="70"/>
      <c r="U58" s="69"/>
      <c r="V58" s="70"/>
      <c r="W58" s="69"/>
      <c r="X58" s="70"/>
      <c r="Y58" s="72"/>
      <c r="Z58" s="152">
        <v>24.4</v>
      </c>
      <c r="AA58" s="71">
        <f t="shared" si="0"/>
        <v>3.0891200000000012</v>
      </c>
    </row>
    <row r="59" spans="1:27" x14ac:dyDescent="0.25">
      <c r="A59" s="46">
        <v>44614</v>
      </c>
      <c r="B59" s="47"/>
      <c r="C59" s="48">
        <v>16.975860000000001</v>
      </c>
      <c r="D59" s="48">
        <v>19.961400000000001</v>
      </c>
      <c r="E59" s="48">
        <v>17.670522000000002</v>
      </c>
      <c r="F59" s="48">
        <v>18.498055000000001</v>
      </c>
      <c r="G59" s="48">
        <v>22.620830000000002</v>
      </c>
      <c r="H59" s="48">
        <v>19.089974999999999</v>
      </c>
      <c r="I59" s="48">
        <v>21.888482</v>
      </c>
      <c r="J59" s="48">
        <v>21.334122000000001</v>
      </c>
      <c r="K59" s="48">
        <v>21.641389</v>
      </c>
      <c r="L59" s="48">
        <v>16.975860000000001</v>
      </c>
      <c r="M59" s="48">
        <v>19.961400000000001</v>
      </c>
      <c r="N59" s="69"/>
      <c r="O59" s="69"/>
      <c r="P59" s="70"/>
      <c r="Q59" s="69"/>
      <c r="R59" s="71"/>
      <c r="S59" s="69"/>
      <c r="T59" s="70"/>
      <c r="U59" s="69"/>
      <c r="V59" s="70"/>
      <c r="W59" s="69"/>
      <c r="X59" s="70"/>
      <c r="Y59" s="72"/>
      <c r="Z59" s="152">
        <v>24.4</v>
      </c>
      <c r="AA59" s="71">
        <f t="shared" si="0"/>
        <v>2.9855400000000003</v>
      </c>
    </row>
    <row r="60" spans="1:27" x14ac:dyDescent="0.25">
      <c r="A60" s="46">
        <v>44615</v>
      </c>
      <c r="B60" s="47"/>
      <c r="C60" s="48">
        <v>17.066369999999999</v>
      </c>
      <c r="D60" s="48">
        <v>19.971599999999999</v>
      </c>
      <c r="E60" s="48">
        <v>17.767516000000001</v>
      </c>
      <c r="F60" s="48">
        <v>18.605884</v>
      </c>
      <c r="G60" s="48">
        <v>22.720081999999998</v>
      </c>
      <c r="H60" s="48">
        <v>19.174105000000001</v>
      </c>
      <c r="I60" s="48">
        <v>21.921531999999999</v>
      </c>
      <c r="J60" s="48">
        <v>21.404178999999999</v>
      </c>
      <c r="K60" s="48">
        <v>21.777596000000003</v>
      </c>
      <c r="L60" s="48">
        <v>17.066369999999999</v>
      </c>
      <c r="M60" s="48">
        <v>19.971599999999999</v>
      </c>
      <c r="N60" s="69"/>
      <c r="O60" s="69"/>
      <c r="P60" s="70"/>
      <c r="Q60" s="69"/>
      <c r="R60" s="71"/>
      <c r="S60" s="69"/>
      <c r="T60" s="70"/>
      <c r="U60" s="69"/>
      <c r="V60" s="70"/>
      <c r="W60" s="69"/>
      <c r="X60" s="70"/>
      <c r="Y60" s="72"/>
      <c r="Z60" s="152">
        <v>24.4</v>
      </c>
      <c r="AA60" s="71">
        <f t="shared" si="0"/>
        <v>2.9052299999999995</v>
      </c>
    </row>
    <row r="61" spans="1:27" x14ac:dyDescent="0.25">
      <c r="A61" s="46">
        <v>44616</v>
      </c>
      <c r="B61" s="47"/>
      <c r="C61" s="48">
        <v>17.207229999999999</v>
      </c>
      <c r="D61" s="48">
        <v>20.0596</v>
      </c>
      <c r="E61" s="48">
        <v>17.879437999999997</v>
      </c>
      <c r="F61" s="48">
        <v>18.643992999999998</v>
      </c>
      <c r="G61" s="48">
        <v>22.801786</v>
      </c>
      <c r="H61" s="48">
        <v>19.304106999999998</v>
      </c>
      <c r="I61" s="48">
        <v>22.042119</v>
      </c>
      <c r="J61" s="48">
        <v>21.513124999999999</v>
      </c>
      <c r="K61" s="48">
        <v>21.909516</v>
      </c>
      <c r="L61" s="48">
        <v>17.207229999999999</v>
      </c>
      <c r="M61" s="48">
        <v>20.0596</v>
      </c>
      <c r="N61" s="69"/>
      <c r="O61" s="69"/>
      <c r="P61" s="70"/>
      <c r="Q61" s="69"/>
      <c r="R61" s="71"/>
      <c r="S61" s="69"/>
      <c r="T61" s="70"/>
      <c r="U61" s="69"/>
      <c r="V61" s="70"/>
      <c r="W61" s="69"/>
      <c r="X61" s="70"/>
      <c r="Y61" s="72"/>
      <c r="Z61" s="152">
        <v>24.4</v>
      </c>
      <c r="AA61" s="71">
        <f t="shared" si="0"/>
        <v>2.8523700000000005</v>
      </c>
    </row>
    <row r="62" spans="1:27" x14ac:dyDescent="0.25">
      <c r="A62" s="46">
        <v>44617</v>
      </c>
      <c r="B62" s="47"/>
      <c r="C62" s="48">
        <v>17.357830000000003</v>
      </c>
      <c r="D62" s="48">
        <v>20.1799</v>
      </c>
      <c r="E62" s="48">
        <v>17.933523000000001</v>
      </c>
      <c r="F62" s="48">
        <v>18.6767</v>
      </c>
      <c r="G62" s="48">
        <v>22.854662000000001</v>
      </c>
      <c r="H62" s="48">
        <v>19.441817999999998</v>
      </c>
      <c r="I62" s="48">
        <v>22.140382000000002</v>
      </c>
      <c r="J62" s="48">
        <v>21.605809000000001</v>
      </c>
      <c r="K62" s="48">
        <v>22.043582999999998</v>
      </c>
      <c r="L62" s="48">
        <v>17.357830000000003</v>
      </c>
      <c r="M62" s="48">
        <v>20.1799</v>
      </c>
      <c r="N62" s="69"/>
      <c r="O62" s="69"/>
      <c r="P62" s="70"/>
      <c r="Q62" s="69"/>
      <c r="R62" s="71"/>
      <c r="S62" s="69"/>
      <c r="T62" s="70"/>
      <c r="U62" s="69"/>
      <c r="V62" s="70"/>
      <c r="W62" s="69"/>
      <c r="X62" s="70"/>
      <c r="Y62" s="72"/>
      <c r="Z62" s="152">
        <v>24.4</v>
      </c>
      <c r="AA62" s="71">
        <f t="shared" si="0"/>
        <v>2.8220699999999965</v>
      </c>
    </row>
    <row r="63" spans="1:27" x14ac:dyDescent="0.25">
      <c r="A63" s="46">
        <v>44618</v>
      </c>
      <c r="B63" s="47"/>
      <c r="C63" s="48">
        <v>17.504159999999999</v>
      </c>
      <c r="D63" s="48">
        <v>20.313099999999999</v>
      </c>
      <c r="E63" s="48">
        <v>18.024564999999999</v>
      </c>
      <c r="F63" s="48">
        <v>18.730499999999999</v>
      </c>
      <c r="G63" s="48">
        <v>22.913734000000002</v>
      </c>
      <c r="H63" s="48">
        <v>19.578149</v>
      </c>
      <c r="I63" s="48">
        <v>22.229651</v>
      </c>
      <c r="J63" s="48">
        <v>21.686285000000002</v>
      </c>
      <c r="K63" s="48">
        <v>22.181889999999999</v>
      </c>
      <c r="L63" s="48">
        <v>17.504159999999999</v>
      </c>
      <c r="M63" s="48">
        <v>20.313099999999999</v>
      </c>
      <c r="N63" s="69"/>
      <c r="O63" s="69"/>
      <c r="P63" s="70"/>
      <c r="Q63" s="69"/>
      <c r="R63" s="71"/>
      <c r="S63" s="69"/>
      <c r="T63" s="70"/>
      <c r="U63" s="69"/>
      <c r="V63" s="70"/>
      <c r="W63" s="69"/>
      <c r="X63" s="70"/>
      <c r="Y63" s="72"/>
      <c r="Z63" s="152">
        <v>24.4</v>
      </c>
      <c r="AA63" s="71">
        <f t="shared" si="0"/>
        <v>2.8089399999999998</v>
      </c>
    </row>
    <row r="64" spans="1:27" x14ac:dyDescent="0.25">
      <c r="A64" s="46">
        <v>44619</v>
      </c>
      <c r="B64" s="47"/>
      <c r="C64" s="48">
        <v>17.58803</v>
      </c>
      <c r="D64" s="48">
        <v>20.436299999999999</v>
      </c>
      <c r="E64" s="48">
        <v>18.057238000000002</v>
      </c>
      <c r="F64" s="48">
        <v>18.775133999999998</v>
      </c>
      <c r="G64" s="48">
        <v>22.971544999999999</v>
      </c>
      <c r="H64" s="48">
        <v>19.717054000000001</v>
      </c>
      <c r="I64" s="48">
        <v>22.328769999999999</v>
      </c>
      <c r="J64" s="48">
        <v>21.709920999999998</v>
      </c>
      <c r="K64" s="48">
        <v>22.315758000000002</v>
      </c>
      <c r="L64" s="48">
        <v>17.58803</v>
      </c>
      <c r="M64" s="48">
        <v>20.436299999999999</v>
      </c>
      <c r="N64" s="69"/>
      <c r="O64" s="69"/>
      <c r="P64" s="70"/>
      <c r="Q64" s="69"/>
      <c r="R64" s="71"/>
      <c r="S64" s="69"/>
      <c r="T64" s="70"/>
      <c r="U64" s="69"/>
      <c r="V64" s="70"/>
      <c r="W64" s="69"/>
      <c r="X64" s="70"/>
      <c r="Y64" s="72"/>
      <c r="Z64" s="152">
        <v>24.4</v>
      </c>
      <c r="AA64" s="71">
        <f t="shared" si="0"/>
        <v>2.8482699999999994</v>
      </c>
    </row>
    <row r="65" spans="1:27" x14ac:dyDescent="0.25">
      <c r="A65" s="46">
        <v>44620</v>
      </c>
      <c r="B65" s="47"/>
      <c r="C65" s="48">
        <v>17.623750000000001</v>
      </c>
      <c r="D65" s="48">
        <v>20.570799999999998</v>
      </c>
      <c r="E65" s="48">
        <v>17.977484</v>
      </c>
      <c r="F65" s="48">
        <v>18.839934</v>
      </c>
      <c r="G65" s="48">
        <v>23.027780999999997</v>
      </c>
      <c r="H65" s="48">
        <v>19.800276999999998</v>
      </c>
      <c r="I65" s="48">
        <v>22.434322999999999</v>
      </c>
      <c r="J65" s="48">
        <v>21.704759999999997</v>
      </c>
      <c r="K65" s="48">
        <v>22.452874000000001</v>
      </c>
      <c r="L65" s="48">
        <v>17.623750000000001</v>
      </c>
      <c r="M65" s="48">
        <v>20.570799999999998</v>
      </c>
      <c r="N65" s="69"/>
      <c r="O65" s="69"/>
      <c r="P65" s="70"/>
      <c r="Q65" s="69"/>
      <c r="R65" s="71"/>
      <c r="S65" s="69"/>
      <c r="T65" s="70"/>
      <c r="U65" s="69"/>
      <c r="V65" s="70"/>
      <c r="W65" s="69"/>
      <c r="X65" s="70"/>
      <c r="Y65" s="72"/>
      <c r="Z65" s="152">
        <v>24.4</v>
      </c>
      <c r="AA65" s="71">
        <f t="shared" si="0"/>
        <v>2.9470499999999973</v>
      </c>
    </row>
    <row r="66" spans="1:27" x14ac:dyDescent="0.25">
      <c r="A66" s="46">
        <v>44621</v>
      </c>
      <c r="B66" s="47"/>
      <c r="C66" s="48">
        <v>17.707669999999997</v>
      </c>
      <c r="D66" s="48">
        <v>20.654299999999999</v>
      </c>
      <c r="E66" s="48">
        <v>18.013684000000001</v>
      </c>
      <c r="F66" s="48">
        <v>18.989941999999999</v>
      </c>
      <c r="G66" s="48">
        <v>23.026406999999999</v>
      </c>
      <c r="H66" s="48">
        <v>19.887387</v>
      </c>
      <c r="I66" s="48">
        <v>22.557385</v>
      </c>
      <c r="J66" s="48">
        <v>21.744014</v>
      </c>
      <c r="K66" s="48">
        <v>22.593229000000001</v>
      </c>
      <c r="L66" s="48">
        <v>17.707669999999997</v>
      </c>
      <c r="M66" s="48">
        <v>20.654299999999999</v>
      </c>
      <c r="N66" s="69"/>
      <c r="O66" s="69"/>
      <c r="P66" s="70"/>
      <c r="Q66" s="69"/>
      <c r="R66" s="71"/>
      <c r="S66" s="69"/>
      <c r="T66" s="70"/>
      <c r="U66" s="69"/>
      <c r="V66" s="70"/>
      <c r="W66" s="69"/>
      <c r="X66" s="70"/>
      <c r="Y66" s="72"/>
      <c r="Z66" s="152">
        <v>24.4</v>
      </c>
      <c r="AA66" s="71">
        <f t="shared" si="0"/>
        <v>2.9466300000000025</v>
      </c>
    </row>
    <row r="67" spans="1:27" x14ac:dyDescent="0.25">
      <c r="A67" s="46">
        <v>44622</v>
      </c>
      <c r="B67" s="47"/>
      <c r="C67" s="48">
        <v>17.839220000000001</v>
      </c>
      <c r="D67" s="48">
        <v>20.685500000000001</v>
      </c>
      <c r="E67" s="48">
        <v>18.110260999999998</v>
      </c>
      <c r="F67" s="48">
        <v>19.006166</v>
      </c>
      <c r="G67" s="48">
        <v>22.944126000000001</v>
      </c>
      <c r="H67" s="48">
        <v>19.980738000000002</v>
      </c>
      <c r="I67" s="48">
        <v>22.690206</v>
      </c>
      <c r="J67" s="48">
        <v>21.836511999999999</v>
      </c>
      <c r="K67" s="48">
        <v>22.734385999999997</v>
      </c>
      <c r="L67" s="48">
        <v>17.839220000000001</v>
      </c>
      <c r="M67" s="48">
        <v>20.685500000000001</v>
      </c>
      <c r="N67" s="69"/>
      <c r="O67" s="69"/>
      <c r="P67" s="70"/>
      <c r="Q67" s="69"/>
      <c r="R67" s="71"/>
      <c r="S67" s="69"/>
      <c r="T67" s="70"/>
      <c r="U67" s="69"/>
      <c r="V67" s="70"/>
      <c r="W67" s="69"/>
      <c r="X67" s="70"/>
      <c r="Y67" s="72"/>
      <c r="Z67" s="152">
        <v>24.4</v>
      </c>
      <c r="AA67" s="71">
        <f t="shared" si="0"/>
        <v>2.8462800000000001</v>
      </c>
    </row>
    <row r="68" spans="1:27" x14ac:dyDescent="0.25">
      <c r="A68" s="46">
        <v>44623</v>
      </c>
      <c r="B68" s="47"/>
      <c r="C68" s="48">
        <v>17.969240000000003</v>
      </c>
      <c r="D68" s="48">
        <v>20.765000000000001</v>
      </c>
      <c r="E68" s="48">
        <v>18.211708999999999</v>
      </c>
      <c r="F68" s="48">
        <v>19.040669000000001</v>
      </c>
      <c r="G68" s="48">
        <v>22.900696</v>
      </c>
      <c r="H68" s="48">
        <v>20.0685</v>
      </c>
      <c r="I68" s="48">
        <v>22.803612000000001</v>
      </c>
      <c r="J68" s="48">
        <v>21.919523000000002</v>
      </c>
      <c r="K68" s="48">
        <v>22.843</v>
      </c>
      <c r="L68" s="48">
        <v>17.969240000000003</v>
      </c>
      <c r="M68" s="48">
        <v>20.765000000000001</v>
      </c>
      <c r="N68" s="69"/>
      <c r="O68" s="69"/>
      <c r="P68" s="70"/>
      <c r="Q68" s="69"/>
      <c r="R68" s="71"/>
      <c r="S68" s="69"/>
      <c r="T68" s="70"/>
      <c r="U68" s="69"/>
      <c r="V68" s="70"/>
      <c r="W68" s="69"/>
      <c r="X68" s="70"/>
      <c r="Y68" s="72"/>
      <c r="Z68" s="152">
        <v>24.4</v>
      </c>
      <c r="AA68" s="71">
        <f t="shared" si="0"/>
        <v>2.7957599999999978</v>
      </c>
    </row>
    <row r="69" spans="1:27" x14ac:dyDescent="0.25">
      <c r="A69" s="46">
        <v>44624</v>
      </c>
      <c r="B69" s="47"/>
      <c r="C69" s="48">
        <v>18.108580000000003</v>
      </c>
      <c r="D69" s="48">
        <v>20.838999999999999</v>
      </c>
      <c r="E69" s="48">
        <v>18.198287000000001</v>
      </c>
      <c r="F69" s="48">
        <v>19.000434000000002</v>
      </c>
      <c r="G69" s="48">
        <v>22.911579000000003</v>
      </c>
      <c r="H69" s="48">
        <v>20.172391000000001</v>
      </c>
      <c r="I69" s="48">
        <v>22.896382000000003</v>
      </c>
      <c r="J69" s="48">
        <v>21.972742999999998</v>
      </c>
      <c r="K69" s="48">
        <v>22.957489000000002</v>
      </c>
      <c r="L69" s="48">
        <v>18.108580000000003</v>
      </c>
      <c r="M69" s="48">
        <v>20.838999999999999</v>
      </c>
      <c r="N69" s="69"/>
      <c r="O69" s="69"/>
      <c r="P69" s="70"/>
      <c r="Q69" s="69"/>
      <c r="R69" s="71"/>
      <c r="S69" s="69"/>
      <c r="T69" s="70"/>
      <c r="U69" s="69"/>
      <c r="V69" s="70"/>
      <c r="W69" s="69"/>
      <c r="X69" s="70"/>
      <c r="Y69" s="72"/>
      <c r="Z69" s="152">
        <v>24.4</v>
      </c>
      <c r="AA69" s="71">
        <f t="shared" si="0"/>
        <v>2.7304199999999952</v>
      </c>
    </row>
    <row r="70" spans="1:27" x14ac:dyDescent="0.25">
      <c r="A70" s="46">
        <v>44625</v>
      </c>
      <c r="B70" s="47"/>
      <c r="C70" s="48">
        <v>18.253619999999998</v>
      </c>
      <c r="D70" s="48">
        <v>20.893699999999999</v>
      </c>
      <c r="E70" s="48">
        <v>18.246414000000001</v>
      </c>
      <c r="F70" s="48">
        <v>19.011948</v>
      </c>
      <c r="G70" s="48">
        <v>22.921918000000002</v>
      </c>
      <c r="H70" s="48">
        <v>20.313064999999998</v>
      </c>
      <c r="I70" s="48">
        <v>22.989383999999998</v>
      </c>
      <c r="J70" s="48">
        <v>22.011205</v>
      </c>
      <c r="K70" s="48">
        <v>23.062205000000002</v>
      </c>
      <c r="L70" s="48">
        <v>18.246414000000001</v>
      </c>
      <c r="M70" s="48">
        <v>20.893699999999999</v>
      </c>
      <c r="N70" s="69"/>
      <c r="O70" s="69"/>
      <c r="P70" s="70"/>
      <c r="Q70" s="69"/>
      <c r="R70" s="71"/>
      <c r="S70" s="69"/>
      <c r="T70" s="70"/>
      <c r="U70" s="69"/>
      <c r="V70" s="70"/>
      <c r="W70" s="69"/>
      <c r="X70" s="70"/>
      <c r="Y70" s="72"/>
      <c r="Z70" s="152">
        <v>24.4</v>
      </c>
      <c r="AA70" s="71">
        <f t="shared" si="0"/>
        <v>2.6472859999999976</v>
      </c>
    </row>
    <row r="71" spans="1:27" x14ac:dyDescent="0.25">
      <c r="A71" s="46">
        <v>44626</v>
      </c>
      <c r="B71" s="47"/>
      <c r="C71" s="48">
        <v>18.38354</v>
      </c>
      <c r="D71" s="48">
        <v>20.915700000000001</v>
      </c>
      <c r="E71" s="48">
        <v>18.362124000000001</v>
      </c>
      <c r="F71" s="48">
        <v>18.902833999999999</v>
      </c>
      <c r="G71" s="48">
        <v>22.956605</v>
      </c>
      <c r="H71" s="48">
        <v>20.445333999999999</v>
      </c>
      <c r="I71" s="48">
        <v>23.068171</v>
      </c>
      <c r="J71" s="48">
        <v>22.060105</v>
      </c>
      <c r="K71" s="48">
        <v>23.183793000000001</v>
      </c>
      <c r="L71" s="48">
        <v>18.362124000000001</v>
      </c>
      <c r="M71" s="48">
        <v>20.915700000000001</v>
      </c>
      <c r="N71" s="69"/>
      <c r="O71" s="69"/>
      <c r="P71" s="70"/>
      <c r="Q71" s="69"/>
      <c r="R71" s="71"/>
      <c r="S71" s="69"/>
      <c r="T71" s="70"/>
      <c r="U71" s="69"/>
      <c r="V71" s="70"/>
      <c r="W71" s="69"/>
      <c r="X71" s="70"/>
      <c r="Y71" s="72"/>
      <c r="Z71" s="152">
        <v>24.4</v>
      </c>
      <c r="AA71" s="71">
        <f t="shared" si="0"/>
        <v>2.5535759999999996</v>
      </c>
    </row>
    <row r="72" spans="1:27" x14ac:dyDescent="0.25">
      <c r="A72" s="46">
        <v>44627</v>
      </c>
      <c r="B72" s="47"/>
      <c r="C72" s="48">
        <v>18.503209999999999</v>
      </c>
      <c r="D72" s="48">
        <v>20.951400000000003</v>
      </c>
      <c r="E72" s="48">
        <v>18.507008999999996</v>
      </c>
      <c r="F72" s="48">
        <v>18.977339000000001</v>
      </c>
      <c r="G72" s="48">
        <v>22.993814999999998</v>
      </c>
      <c r="H72" s="48">
        <v>20.571068</v>
      </c>
      <c r="I72" s="48">
        <v>23.140166000000001</v>
      </c>
      <c r="J72" s="48">
        <v>22.064836</v>
      </c>
      <c r="K72" s="48">
        <v>23.301621999999998</v>
      </c>
      <c r="L72" s="48">
        <v>18.503209999999999</v>
      </c>
      <c r="M72" s="48">
        <v>20.951400000000003</v>
      </c>
      <c r="N72" s="69"/>
      <c r="O72" s="69"/>
      <c r="P72" s="70"/>
      <c r="Q72" s="69"/>
      <c r="R72" s="71"/>
      <c r="S72" s="69"/>
      <c r="T72" s="70"/>
      <c r="U72" s="69"/>
      <c r="V72" s="70"/>
      <c r="W72" s="69"/>
      <c r="X72" s="70"/>
      <c r="Y72" s="72"/>
      <c r="Z72" s="152">
        <v>24.4</v>
      </c>
      <c r="AA72" s="71">
        <f t="shared" ref="AA72:AA135" si="1">M72-L72</f>
        <v>2.4481900000000039</v>
      </c>
    </row>
    <row r="73" spans="1:27" x14ac:dyDescent="0.25">
      <c r="A73" s="46">
        <v>44628</v>
      </c>
      <c r="B73" s="47"/>
      <c r="C73" s="48">
        <v>18.610289999999999</v>
      </c>
      <c r="D73" s="48">
        <v>20.9755</v>
      </c>
      <c r="E73" s="48">
        <v>18.636980000000001</v>
      </c>
      <c r="F73" s="48">
        <v>19.057511999999999</v>
      </c>
      <c r="G73" s="48">
        <v>23.021096</v>
      </c>
      <c r="H73" s="48">
        <v>20.697883999999998</v>
      </c>
      <c r="I73" s="48">
        <v>23.199733999999999</v>
      </c>
      <c r="J73" s="48">
        <v>22.071778999999999</v>
      </c>
      <c r="K73" s="48">
        <v>23.419056000000001</v>
      </c>
      <c r="L73" s="48">
        <v>18.610289999999999</v>
      </c>
      <c r="M73" s="48">
        <v>20.9755</v>
      </c>
      <c r="N73" s="69"/>
      <c r="O73" s="69"/>
      <c r="P73" s="70"/>
      <c r="Q73" s="69"/>
      <c r="R73" s="71"/>
      <c r="S73" s="69"/>
      <c r="T73" s="70"/>
      <c r="U73" s="69"/>
      <c r="V73" s="70"/>
      <c r="W73" s="69"/>
      <c r="X73" s="70"/>
      <c r="Y73" s="72"/>
      <c r="Z73" s="152">
        <v>24.4</v>
      </c>
      <c r="AA73" s="71">
        <f t="shared" si="1"/>
        <v>2.3652100000000011</v>
      </c>
    </row>
    <row r="74" spans="1:27" x14ac:dyDescent="0.25">
      <c r="A74" s="46">
        <v>44629</v>
      </c>
      <c r="B74" s="47"/>
      <c r="C74" s="48">
        <v>18.70711</v>
      </c>
      <c r="D74" s="48">
        <v>20.9039</v>
      </c>
      <c r="E74" s="48">
        <v>18.747202000000001</v>
      </c>
      <c r="F74" s="48">
        <v>19.162973000000001</v>
      </c>
      <c r="G74" s="48">
        <v>23.037499</v>
      </c>
      <c r="H74" s="48">
        <v>20.820857</v>
      </c>
      <c r="I74" s="48">
        <v>23.262468999999999</v>
      </c>
      <c r="J74" s="48">
        <v>22.107198</v>
      </c>
      <c r="K74" s="48">
        <v>23.530021000000001</v>
      </c>
      <c r="L74" s="48">
        <v>18.70711</v>
      </c>
      <c r="M74" s="48">
        <v>20.9039</v>
      </c>
      <c r="N74" s="69"/>
      <c r="O74" s="69"/>
      <c r="P74" s="70"/>
      <c r="Q74" s="69"/>
      <c r="R74" s="71"/>
      <c r="S74" s="69"/>
      <c r="T74" s="70"/>
      <c r="U74" s="69"/>
      <c r="V74" s="70"/>
      <c r="W74" s="69"/>
      <c r="X74" s="70"/>
      <c r="Y74" s="72"/>
      <c r="Z74" s="152">
        <v>24.4</v>
      </c>
      <c r="AA74" s="71">
        <f t="shared" si="1"/>
        <v>2.19679</v>
      </c>
    </row>
    <row r="75" spans="1:27" x14ac:dyDescent="0.25">
      <c r="A75" s="46">
        <v>44630</v>
      </c>
      <c r="B75" s="47"/>
      <c r="C75" s="48">
        <v>18.816269999999999</v>
      </c>
      <c r="D75" s="48">
        <v>20.911200000000001</v>
      </c>
      <c r="E75" s="48">
        <v>18.809342000000001</v>
      </c>
      <c r="F75" s="48">
        <v>19.257964000000001</v>
      </c>
      <c r="G75" s="48">
        <v>23.038919</v>
      </c>
      <c r="H75" s="48">
        <v>20.945291000000001</v>
      </c>
      <c r="I75" s="48">
        <v>23.329457999999999</v>
      </c>
      <c r="J75" s="48">
        <v>22.101465000000001</v>
      </c>
      <c r="K75" s="48">
        <v>23.633982</v>
      </c>
      <c r="L75" s="48">
        <v>18.809342000000001</v>
      </c>
      <c r="M75" s="48">
        <v>20.911200000000001</v>
      </c>
      <c r="N75" s="69"/>
      <c r="O75" s="69"/>
      <c r="P75" s="70"/>
      <c r="Q75" s="69"/>
      <c r="R75" s="71"/>
      <c r="S75" s="69"/>
      <c r="T75" s="70"/>
      <c r="U75" s="69"/>
      <c r="V75" s="70"/>
      <c r="W75" s="69"/>
      <c r="X75" s="70"/>
      <c r="Y75" s="72"/>
      <c r="Z75" s="152">
        <v>24.4</v>
      </c>
      <c r="AA75" s="71">
        <f t="shared" si="1"/>
        <v>2.101858</v>
      </c>
    </row>
    <row r="76" spans="1:27" x14ac:dyDescent="0.25">
      <c r="A76" s="46">
        <v>44631</v>
      </c>
      <c r="B76" s="47"/>
      <c r="C76" s="48">
        <v>18.92747</v>
      </c>
      <c r="D76" s="48">
        <v>20.9847</v>
      </c>
      <c r="E76" s="48">
        <v>18.870965000000002</v>
      </c>
      <c r="F76" s="48">
        <v>19.330475999999997</v>
      </c>
      <c r="G76" s="48">
        <v>22.999169999999999</v>
      </c>
      <c r="H76" s="48">
        <v>21.061272000000002</v>
      </c>
      <c r="I76" s="48">
        <v>23.438724999999998</v>
      </c>
      <c r="J76" s="48">
        <v>22.142674</v>
      </c>
      <c r="K76" s="48">
        <v>23.747593000000002</v>
      </c>
      <c r="L76" s="48">
        <v>18.870965000000002</v>
      </c>
      <c r="M76" s="48">
        <v>20.9847</v>
      </c>
      <c r="N76" s="69"/>
      <c r="O76" s="69"/>
      <c r="P76" s="70"/>
      <c r="Q76" s="69"/>
      <c r="R76" s="71"/>
      <c r="S76" s="69"/>
      <c r="T76" s="70"/>
      <c r="U76" s="69"/>
      <c r="V76" s="70"/>
      <c r="W76" s="69"/>
      <c r="X76" s="70"/>
      <c r="Y76" s="72"/>
      <c r="Z76" s="152">
        <v>24.4</v>
      </c>
      <c r="AA76" s="71">
        <f t="shared" si="1"/>
        <v>2.1137349999999984</v>
      </c>
    </row>
    <row r="77" spans="1:27" x14ac:dyDescent="0.25">
      <c r="A77" s="46">
        <v>44632</v>
      </c>
      <c r="B77" s="47"/>
      <c r="C77" s="48">
        <v>19.045189999999998</v>
      </c>
      <c r="D77" s="48">
        <v>21.0458</v>
      </c>
      <c r="E77" s="48">
        <v>18.901474999999998</v>
      </c>
      <c r="F77" s="48">
        <v>19.357541000000001</v>
      </c>
      <c r="G77" s="48">
        <v>22.978634</v>
      </c>
      <c r="H77" s="48">
        <v>21.173484000000002</v>
      </c>
      <c r="I77" s="48">
        <v>23.515005000000002</v>
      </c>
      <c r="J77" s="48">
        <v>22.196467000000002</v>
      </c>
      <c r="K77" s="48">
        <v>23.877672999999998</v>
      </c>
      <c r="L77" s="48">
        <v>18.901474999999998</v>
      </c>
      <c r="M77" s="48">
        <v>21.0458</v>
      </c>
      <c r="N77" s="69"/>
      <c r="O77" s="69"/>
      <c r="P77" s="70"/>
      <c r="Q77" s="69"/>
      <c r="R77" s="71"/>
      <c r="S77" s="69"/>
      <c r="T77" s="70"/>
      <c r="U77" s="69"/>
      <c r="V77" s="70"/>
      <c r="W77" s="69"/>
      <c r="X77" s="70"/>
      <c r="Y77" s="72"/>
      <c r="Z77" s="152">
        <v>24.4</v>
      </c>
      <c r="AA77" s="71">
        <f t="shared" si="1"/>
        <v>2.144325000000002</v>
      </c>
    </row>
    <row r="78" spans="1:27" x14ac:dyDescent="0.25">
      <c r="A78" s="46">
        <v>44633</v>
      </c>
      <c r="B78" s="47"/>
      <c r="C78" s="48">
        <v>19.152650000000001</v>
      </c>
      <c r="D78" s="48">
        <v>21.116599999999998</v>
      </c>
      <c r="E78" s="48">
        <v>18.835031000000001</v>
      </c>
      <c r="F78" s="48">
        <v>19.428728</v>
      </c>
      <c r="G78" s="48">
        <v>22.996586000000001</v>
      </c>
      <c r="H78" s="48">
        <v>21.310388</v>
      </c>
      <c r="I78" s="48">
        <v>23.593890999999999</v>
      </c>
      <c r="J78" s="48">
        <v>22.174679000000001</v>
      </c>
      <c r="K78" s="48">
        <v>23.993929000000001</v>
      </c>
      <c r="L78" s="48">
        <v>18.835031000000001</v>
      </c>
      <c r="M78" s="48">
        <v>21.116599999999998</v>
      </c>
      <c r="N78" s="69"/>
      <c r="O78" s="69"/>
      <c r="P78" s="70"/>
      <c r="Q78" s="69"/>
      <c r="R78" s="71"/>
      <c r="S78" s="69"/>
      <c r="T78" s="70"/>
      <c r="U78" s="69"/>
      <c r="V78" s="70"/>
      <c r="W78" s="69"/>
      <c r="X78" s="70"/>
      <c r="Y78" s="72"/>
      <c r="Z78" s="152">
        <v>24.4</v>
      </c>
      <c r="AA78" s="71">
        <f t="shared" si="1"/>
        <v>2.2815689999999975</v>
      </c>
    </row>
    <row r="79" spans="1:27" x14ac:dyDescent="0.25">
      <c r="A79" s="46">
        <v>44634</v>
      </c>
      <c r="B79" s="47"/>
      <c r="C79" s="48">
        <v>19.216459999999998</v>
      </c>
      <c r="D79" s="48">
        <v>21.089500000000001</v>
      </c>
      <c r="E79" s="48">
        <v>18.682651</v>
      </c>
      <c r="F79" s="48">
        <v>19.471456999999997</v>
      </c>
      <c r="G79" s="48">
        <v>22.931189</v>
      </c>
      <c r="H79" s="48">
        <v>21.445374000000001</v>
      </c>
      <c r="I79" s="48">
        <v>23.664853000000001</v>
      </c>
      <c r="J79" s="48">
        <v>22.186954</v>
      </c>
      <c r="K79" s="48">
        <v>24.059291000000002</v>
      </c>
      <c r="L79" s="48">
        <v>18.682651</v>
      </c>
      <c r="M79" s="48">
        <v>21.089500000000001</v>
      </c>
      <c r="N79" s="69"/>
      <c r="O79" s="69"/>
      <c r="P79" s="70"/>
      <c r="Q79" s="69"/>
      <c r="R79" s="71"/>
      <c r="S79" s="69"/>
      <c r="T79" s="70"/>
      <c r="U79" s="69"/>
      <c r="V79" s="70"/>
      <c r="W79" s="69"/>
      <c r="X79" s="70"/>
      <c r="Y79" s="72"/>
      <c r="Z79" s="152">
        <v>24.4</v>
      </c>
      <c r="AA79" s="71">
        <f t="shared" si="1"/>
        <v>2.4068490000000011</v>
      </c>
    </row>
    <row r="80" spans="1:27" x14ac:dyDescent="0.25">
      <c r="A80" s="46">
        <v>44635</v>
      </c>
      <c r="B80" s="47"/>
      <c r="C80" s="48">
        <v>19.332999999999998</v>
      </c>
      <c r="D80" s="48">
        <v>21.055</v>
      </c>
      <c r="E80" s="48">
        <v>18.642983000000001</v>
      </c>
      <c r="F80" s="48">
        <v>19.536752</v>
      </c>
      <c r="G80" s="48">
        <v>22.855896000000001</v>
      </c>
      <c r="H80" s="48">
        <v>21.566558000000001</v>
      </c>
      <c r="I80" s="48">
        <v>23.687284999999999</v>
      </c>
      <c r="J80" s="48">
        <v>22.235667000000003</v>
      </c>
      <c r="K80" s="48">
        <v>24.078724999999999</v>
      </c>
      <c r="L80" s="48">
        <v>18.642983000000001</v>
      </c>
      <c r="M80" s="48">
        <v>21.055</v>
      </c>
      <c r="N80" s="69"/>
      <c r="O80" s="69"/>
      <c r="P80" s="70"/>
      <c r="Q80" s="69"/>
      <c r="R80" s="71"/>
      <c r="S80" s="69"/>
      <c r="T80" s="70"/>
      <c r="U80" s="69"/>
      <c r="V80" s="70"/>
      <c r="W80" s="69"/>
      <c r="X80" s="70"/>
      <c r="Y80" s="72"/>
      <c r="Z80" s="152">
        <v>24.4</v>
      </c>
      <c r="AA80" s="71">
        <f t="shared" si="1"/>
        <v>2.4120169999999987</v>
      </c>
    </row>
    <row r="81" spans="1:27" x14ac:dyDescent="0.25">
      <c r="A81" s="46">
        <v>44636</v>
      </c>
      <c r="B81" s="47"/>
      <c r="C81" s="48">
        <v>19.450299999999999</v>
      </c>
      <c r="D81" s="48">
        <v>21.019500000000001</v>
      </c>
      <c r="E81" s="48">
        <v>18.682308000000003</v>
      </c>
      <c r="F81" s="48">
        <v>19.593228</v>
      </c>
      <c r="G81" s="48">
        <v>22.811700000000002</v>
      </c>
      <c r="H81" s="48">
        <v>21.672935000000003</v>
      </c>
      <c r="I81" s="48">
        <v>23.725940999999999</v>
      </c>
      <c r="J81" s="48">
        <v>22.297908</v>
      </c>
      <c r="K81" s="48">
        <v>24.092281</v>
      </c>
      <c r="L81" s="48">
        <v>18.682308000000003</v>
      </c>
      <c r="M81" s="48">
        <v>21.019500000000001</v>
      </c>
      <c r="N81" s="69"/>
      <c r="O81" s="69"/>
      <c r="P81" s="70"/>
      <c r="Q81" s="69"/>
      <c r="R81" s="71"/>
      <c r="S81" s="69"/>
      <c r="T81" s="70"/>
      <c r="U81" s="69"/>
      <c r="V81" s="70"/>
      <c r="W81" s="69"/>
      <c r="X81" s="70"/>
      <c r="Y81" s="72"/>
      <c r="Z81" s="152">
        <v>24.4</v>
      </c>
      <c r="AA81" s="71">
        <f t="shared" si="1"/>
        <v>2.3371919999999982</v>
      </c>
    </row>
    <row r="82" spans="1:27" x14ac:dyDescent="0.25">
      <c r="A82" s="46">
        <v>44637</v>
      </c>
      <c r="B82" s="47"/>
      <c r="C82" s="48">
        <v>19.579139999999999</v>
      </c>
      <c r="D82" s="48">
        <v>21.016400000000001</v>
      </c>
      <c r="E82" s="48">
        <v>18.687794999999998</v>
      </c>
      <c r="F82" s="48">
        <v>19.614388999999999</v>
      </c>
      <c r="G82" s="48">
        <v>22.792026</v>
      </c>
      <c r="H82" s="48">
        <v>21.683323999999999</v>
      </c>
      <c r="I82" s="48">
        <v>23.795261999999997</v>
      </c>
      <c r="J82" s="48">
        <v>22.362416</v>
      </c>
      <c r="K82" s="48">
        <v>24.092281</v>
      </c>
      <c r="L82" s="48">
        <v>18.687794999999998</v>
      </c>
      <c r="M82" s="48">
        <v>21.016400000000001</v>
      </c>
      <c r="N82" s="69"/>
      <c r="O82" s="69"/>
      <c r="P82" s="70"/>
      <c r="Q82" s="69"/>
      <c r="R82" s="71"/>
      <c r="S82" s="69"/>
      <c r="T82" s="70"/>
      <c r="U82" s="69"/>
      <c r="V82" s="70"/>
      <c r="W82" s="69"/>
      <c r="X82" s="70"/>
      <c r="Y82" s="72"/>
      <c r="Z82" s="152">
        <v>24.4</v>
      </c>
      <c r="AA82" s="71">
        <f t="shared" si="1"/>
        <v>2.3286050000000031</v>
      </c>
    </row>
    <row r="83" spans="1:27" x14ac:dyDescent="0.25">
      <c r="A83" s="46">
        <v>44638</v>
      </c>
      <c r="B83" s="47"/>
      <c r="C83" s="48">
        <v>19.699960000000001</v>
      </c>
      <c r="D83" s="48">
        <v>21.0044</v>
      </c>
      <c r="E83" s="48">
        <v>18.652448</v>
      </c>
      <c r="F83" s="48">
        <v>19.668927</v>
      </c>
      <c r="G83" s="48">
        <v>22.794118999999998</v>
      </c>
      <c r="H83" s="48">
        <v>21.764503000000001</v>
      </c>
      <c r="I83" s="48">
        <v>23.891582</v>
      </c>
      <c r="J83" s="48">
        <v>22.402095000000003</v>
      </c>
      <c r="K83" s="48">
        <v>24.092281</v>
      </c>
      <c r="L83" s="48">
        <v>18.652448</v>
      </c>
      <c r="M83" s="48">
        <v>21.0044</v>
      </c>
      <c r="N83" s="69"/>
      <c r="O83" s="69"/>
      <c r="P83" s="70"/>
      <c r="Q83" s="69"/>
      <c r="R83" s="71"/>
      <c r="S83" s="69"/>
      <c r="T83" s="70"/>
      <c r="U83" s="69"/>
      <c r="V83" s="70"/>
      <c r="W83" s="69"/>
      <c r="X83" s="70"/>
      <c r="Y83" s="72"/>
      <c r="Z83" s="152">
        <v>24.4</v>
      </c>
      <c r="AA83" s="71">
        <f t="shared" si="1"/>
        <v>2.3519520000000007</v>
      </c>
    </row>
    <row r="84" spans="1:27" x14ac:dyDescent="0.25">
      <c r="A84" s="46">
        <v>44639</v>
      </c>
      <c r="B84" s="47"/>
      <c r="C84" s="48">
        <v>19.76435</v>
      </c>
      <c r="D84" s="48">
        <v>20.991</v>
      </c>
      <c r="E84" s="48">
        <v>18.623422999999999</v>
      </c>
      <c r="F84" s="48">
        <v>19.734265999999998</v>
      </c>
      <c r="G84" s="48">
        <v>22.808</v>
      </c>
      <c r="H84" s="48">
        <v>21.857495999999998</v>
      </c>
      <c r="I84" s="48">
        <v>23.976628000000002</v>
      </c>
      <c r="J84" s="48">
        <v>22.463835</v>
      </c>
      <c r="K84" s="48">
        <v>24.092281</v>
      </c>
      <c r="L84" s="48">
        <v>18.623422999999999</v>
      </c>
      <c r="M84" s="48">
        <v>20.991</v>
      </c>
      <c r="N84" s="69"/>
      <c r="O84" s="69"/>
      <c r="P84" s="70"/>
      <c r="Q84" s="69"/>
      <c r="R84" s="71"/>
      <c r="S84" s="69"/>
      <c r="T84" s="70"/>
      <c r="U84" s="69"/>
      <c r="V84" s="70"/>
      <c r="W84" s="69"/>
      <c r="X84" s="70"/>
      <c r="Y84" s="72"/>
      <c r="Z84" s="152">
        <v>24.4</v>
      </c>
      <c r="AA84" s="71">
        <f t="shared" si="1"/>
        <v>2.3675770000000007</v>
      </c>
    </row>
    <row r="85" spans="1:27" x14ac:dyDescent="0.25">
      <c r="A85" s="46">
        <v>44640</v>
      </c>
      <c r="B85" s="47"/>
      <c r="C85" s="48">
        <v>19.720200000000002</v>
      </c>
      <c r="D85" s="48">
        <v>20.9726</v>
      </c>
      <c r="E85" s="48">
        <v>18.572029999999998</v>
      </c>
      <c r="F85" s="48">
        <v>19.771931000000002</v>
      </c>
      <c r="G85" s="48">
        <v>22.908902999999999</v>
      </c>
      <c r="H85" s="48">
        <v>21.947374</v>
      </c>
      <c r="I85" s="48">
        <v>24.071427</v>
      </c>
      <c r="J85" s="48">
        <v>22.485907999999998</v>
      </c>
      <c r="K85" s="48">
        <v>24.092281</v>
      </c>
      <c r="L85" s="48">
        <v>18.572029999999998</v>
      </c>
      <c r="M85" s="48">
        <v>20.9726</v>
      </c>
      <c r="N85" s="69"/>
      <c r="O85" s="69"/>
      <c r="P85" s="70"/>
      <c r="Q85" s="69"/>
      <c r="R85" s="71"/>
      <c r="S85" s="69"/>
      <c r="T85" s="70"/>
      <c r="U85" s="69"/>
      <c r="V85" s="70"/>
      <c r="W85" s="69"/>
      <c r="X85" s="70"/>
      <c r="Y85" s="72"/>
      <c r="Z85" s="152">
        <v>24.4</v>
      </c>
      <c r="AA85" s="71">
        <f t="shared" si="1"/>
        <v>2.4005700000000019</v>
      </c>
    </row>
    <row r="86" spans="1:27" x14ac:dyDescent="0.25">
      <c r="A86" s="46">
        <v>44641</v>
      </c>
      <c r="B86" s="47"/>
      <c r="C86" s="48">
        <v>19.736650000000001</v>
      </c>
      <c r="D86" s="48">
        <v>20.998699999999999</v>
      </c>
      <c r="E86" s="48">
        <v>18.463163999999999</v>
      </c>
      <c r="F86" s="48">
        <v>19.822384999999997</v>
      </c>
      <c r="G86" s="48">
        <v>23.006588999999998</v>
      </c>
      <c r="H86" s="48">
        <v>21.831795999999997</v>
      </c>
      <c r="I86" s="48">
        <v>24.146321</v>
      </c>
      <c r="J86" s="48">
        <v>22.538864</v>
      </c>
      <c r="K86" s="48">
        <v>24.092281</v>
      </c>
      <c r="L86" s="48">
        <v>18.463163999999999</v>
      </c>
      <c r="M86" s="48">
        <v>20.998699999999999</v>
      </c>
      <c r="N86" s="69"/>
      <c r="O86" s="69"/>
      <c r="P86" s="70"/>
      <c r="Q86" s="69"/>
      <c r="R86" s="71"/>
      <c r="S86" s="69"/>
      <c r="T86" s="70"/>
      <c r="U86" s="69"/>
      <c r="V86" s="70"/>
      <c r="W86" s="69"/>
      <c r="X86" s="70"/>
      <c r="Y86" s="72"/>
      <c r="Z86" s="152">
        <v>24.4</v>
      </c>
      <c r="AA86" s="71">
        <f t="shared" si="1"/>
        <v>2.5355360000000005</v>
      </c>
    </row>
    <row r="87" spans="1:27" x14ac:dyDescent="0.25">
      <c r="A87" s="46">
        <v>44642</v>
      </c>
      <c r="B87" s="47"/>
      <c r="C87" s="48">
        <v>19.808799999999998</v>
      </c>
      <c r="D87" s="48">
        <v>21.059000000000001</v>
      </c>
      <c r="E87" s="48">
        <v>18.300782999999999</v>
      </c>
      <c r="F87" s="48">
        <v>19.861609000000001</v>
      </c>
      <c r="G87" s="48">
        <v>22.980670999999997</v>
      </c>
      <c r="H87" s="48">
        <v>21.964102999999998</v>
      </c>
      <c r="I87" s="48">
        <v>24.223395</v>
      </c>
      <c r="J87" s="48">
        <v>22.592023000000001</v>
      </c>
      <c r="K87" s="48">
        <v>24.092281</v>
      </c>
      <c r="L87" s="48">
        <v>18.300782999999999</v>
      </c>
      <c r="M87" s="48">
        <v>21.059000000000001</v>
      </c>
      <c r="N87" s="69"/>
      <c r="O87" s="69"/>
      <c r="P87" s="70"/>
      <c r="Q87" s="69"/>
      <c r="R87" s="71"/>
      <c r="S87" s="69"/>
      <c r="T87" s="70"/>
      <c r="U87" s="69"/>
      <c r="V87" s="70"/>
      <c r="W87" s="69"/>
      <c r="X87" s="70"/>
      <c r="Y87" s="72"/>
      <c r="Z87" s="152">
        <v>24.4</v>
      </c>
      <c r="AA87" s="71">
        <f t="shared" si="1"/>
        <v>2.7582170000000019</v>
      </c>
    </row>
    <row r="88" spans="1:27" x14ac:dyDescent="0.25">
      <c r="A88" s="46">
        <v>44643</v>
      </c>
      <c r="B88" s="47"/>
      <c r="C88" s="48">
        <v>19.926359999999999</v>
      </c>
      <c r="D88" s="48">
        <v>21.091200000000001</v>
      </c>
      <c r="E88" s="48">
        <v>18.278575</v>
      </c>
      <c r="F88" s="48">
        <v>19.837986000000001</v>
      </c>
      <c r="G88" s="48">
        <v>23.010707999999997</v>
      </c>
      <c r="H88" s="48">
        <v>21.971933</v>
      </c>
      <c r="I88" s="48">
        <v>24.319755000000001</v>
      </c>
      <c r="J88" s="48">
        <v>22.645396000000002</v>
      </c>
      <c r="K88" s="48">
        <v>24.092281</v>
      </c>
      <c r="L88" s="48">
        <v>18.278575</v>
      </c>
      <c r="M88" s="48">
        <v>21.091200000000001</v>
      </c>
      <c r="N88" s="69"/>
      <c r="O88" s="69"/>
      <c r="P88" s="70"/>
      <c r="Q88" s="69"/>
      <c r="R88" s="71"/>
      <c r="S88" s="69"/>
      <c r="T88" s="70"/>
      <c r="U88" s="69"/>
      <c r="V88" s="70"/>
      <c r="W88" s="69"/>
      <c r="X88" s="70"/>
      <c r="Y88" s="72"/>
      <c r="Z88" s="152">
        <v>24.4</v>
      </c>
      <c r="AA88" s="71">
        <f t="shared" si="1"/>
        <v>2.8126250000000006</v>
      </c>
    </row>
    <row r="89" spans="1:27" x14ac:dyDescent="0.25">
      <c r="A89" s="46">
        <v>44644</v>
      </c>
      <c r="B89" s="47"/>
      <c r="C89" s="48">
        <v>19.995979999999999</v>
      </c>
      <c r="D89" s="48">
        <v>21.1921</v>
      </c>
      <c r="E89" s="48">
        <v>18.318936000000001</v>
      </c>
      <c r="F89" s="48">
        <v>19.706403999999999</v>
      </c>
      <c r="G89" s="48">
        <v>23.073345</v>
      </c>
      <c r="H89" s="48">
        <v>22.038678999999998</v>
      </c>
      <c r="I89" s="48">
        <v>24.399882000000002</v>
      </c>
      <c r="J89" s="48">
        <v>22.714928</v>
      </c>
      <c r="K89" s="48">
        <v>24.092281</v>
      </c>
      <c r="L89" s="48">
        <v>18.318936000000001</v>
      </c>
      <c r="M89" s="48">
        <v>21.1921</v>
      </c>
      <c r="N89" s="69"/>
      <c r="O89" s="69"/>
      <c r="P89" s="70"/>
      <c r="Q89" s="69"/>
      <c r="R89" s="71"/>
      <c r="S89" s="69"/>
      <c r="T89" s="70"/>
      <c r="U89" s="69"/>
      <c r="V89" s="70"/>
      <c r="W89" s="69"/>
      <c r="X89" s="70"/>
      <c r="Y89" s="72"/>
      <c r="Z89" s="152">
        <v>24.4</v>
      </c>
      <c r="AA89" s="71">
        <f t="shared" si="1"/>
        <v>2.8731639999999992</v>
      </c>
    </row>
    <row r="90" spans="1:27" x14ac:dyDescent="0.25">
      <c r="A90" s="46">
        <v>44645</v>
      </c>
      <c r="B90" s="47"/>
      <c r="C90" s="48">
        <v>20.108349999999998</v>
      </c>
      <c r="D90" s="48">
        <v>21.272500000000001</v>
      </c>
      <c r="E90" s="48">
        <v>18.312401000000001</v>
      </c>
      <c r="F90" s="48">
        <v>19.658064</v>
      </c>
      <c r="G90" s="48">
        <v>23.110690999999999</v>
      </c>
      <c r="H90" s="48">
        <v>22.059633000000002</v>
      </c>
      <c r="I90" s="48">
        <v>24.497612</v>
      </c>
      <c r="J90" s="48">
        <v>22.714521000000001</v>
      </c>
      <c r="K90" s="48">
        <v>24.092281</v>
      </c>
      <c r="L90" s="48">
        <v>18.312401000000001</v>
      </c>
      <c r="M90" s="48">
        <v>21.272500000000001</v>
      </c>
      <c r="N90" s="69"/>
      <c r="O90" s="69"/>
      <c r="P90" s="70"/>
      <c r="Q90" s="69"/>
      <c r="R90" s="71"/>
      <c r="S90" s="69"/>
      <c r="T90" s="70"/>
      <c r="U90" s="69"/>
      <c r="V90" s="70"/>
      <c r="W90" s="69"/>
      <c r="X90" s="70"/>
      <c r="Y90" s="72"/>
      <c r="Z90" s="152">
        <v>24.4</v>
      </c>
      <c r="AA90" s="71">
        <f t="shared" si="1"/>
        <v>2.9600989999999996</v>
      </c>
    </row>
    <row r="91" spans="1:27" x14ac:dyDescent="0.25">
      <c r="A91" s="46">
        <v>44646</v>
      </c>
      <c r="B91" s="47"/>
      <c r="C91" s="48">
        <v>20.205080000000002</v>
      </c>
      <c r="D91" s="48">
        <v>21.274000000000001</v>
      </c>
      <c r="E91" s="48">
        <v>18.277065</v>
      </c>
      <c r="F91" s="48">
        <v>19.598110000000002</v>
      </c>
      <c r="G91" s="48">
        <v>23.112718000000001</v>
      </c>
      <c r="H91" s="48">
        <v>22.138565999999997</v>
      </c>
      <c r="I91" s="48">
        <v>24.580633000000002</v>
      </c>
      <c r="J91" s="48">
        <v>22.744387</v>
      </c>
      <c r="K91" s="48">
        <v>24.092281</v>
      </c>
      <c r="L91" s="48">
        <v>18.277065</v>
      </c>
      <c r="M91" s="48">
        <v>21.274000000000001</v>
      </c>
      <c r="N91" s="69"/>
      <c r="O91" s="69"/>
      <c r="P91" s="70"/>
      <c r="Q91" s="69"/>
      <c r="R91" s="71"/>
      <c r="S91" s="69"/>
      <c r="T91" s="70"/>
      <c r="U91" s="69"/>
      <c r="V91" s="70"/>
      <c r="W91" s="69"/>
      <c r="X91" s="70"/>
      <c r="Y91" s="72"/>
      <c r="Z91" s="152">
        <v>24.4</v>
      </c>
      <c r="AA91" s="71">
        <f t="shared" si="1"/>
        <v>2.9969350000000006</v>
      </c>
    </row>
    <row r="92" spans="1:27" x14ac:dyDescent="0.25">
      <c r="A92" s="46">
        <v>44647</v>
      </c>
      <c r="B92" s="47"/>
      <c r="C92" s="48">
        <v>20.2834</v>
      </c>
      <c r="D92" s="48">
        <v>21.3108</v>
      </c>
      <c r="E92" s="48">
        <v>18.186101999999998</v>
      </c>
      <c r="F92" s="48">
        <v>19.550034</v>
      </c>
      <c r="G92" s="48">
        <v>23.154416000000001</v>
      </c>
      <c r="H92" s="48">
        <v>22.178991000000003</v>
      </c>
      <c r="I92" s="48">
        <v>24.563689999999998</v>
      </c>
      <c r="J92" s="48">
        <v>22.716896000000002</v>
      </c>
      <c r="K92" s="48">
        <v>24.092281</v>
      </c>
      <c r="L92" s="48">
        <v>18.186101999999998</v>
      </c>
      <c r="M92" s="48">
        <v>21.3108</v>
      </c>
      <c r="N92" s="69"/>
      <c r="O92" s="69"/>
      <c r="P92" s="70"/>
      <c r="Q92" s="69"/>
      <c r="R92" s="71"/>
      <c r="S92" s="69"/>
      <c r="T92" s="70"/>
      <c r="U92" s="69"/>
      <c r="V92" s="70"/>
      <c r="W92" s="69"/>
      <c r="X92" s="70"/>
      <c r="Y92" s="72"/>
      <c r="Z92" s="152">
        <v>24.4</v>
      </c>
      <c r="AA92" s="71">
        <f t="shared" si="1"/>
        <v>3.1246980000000022</v>
      </c>
    </row>
    <row r="93" spans="1:27" x14ac:dyDescent="0.25">
      <c r="A93" s="46">
        <v>44648</v>
      </c>
      <c r="B93" s="47"/>
      <c r="C93" s="48">
        <v>20.286450000000002</v>
      </c>
      <c r="D93" s="48">
        <v>21.339400000000001</v>
      </c>
      <c r="E93" s="48">
        <v>18.085579000000003</v>
      </c>
      <c r="F93" s="48">
        <v>19.487808000000001</v>
      </c>
      <c r="G93" s="48">
        <v>23.225578000000002</v>
      </c>
      <c r="H93" s="48">
        <v>22.180954</v>
      </c>
      <c r="I93" s="48">
        <v>24.503143000000001</v>
      </c>
      <c r="J93" s="48">
        <v>22.738594000000003</v>
      </c>
      <c r="K93" s="48">
        <v>24.092281</v>
      </c>
      <c r="L93" s="48">
        <v>18.085579000000003</v>
      </c>
      <c r="M93" s="48">
        <v>21.339400000000001</v>
      </c>
      <c r="N93" s="69"/>
      <c r="O93" s="69"/>
      <c r="P93" s="70"/>
      <c r="Q93" s="69"/>
      <c r="R93" s="71"/>
      <c r="S93" s="69"/>
      <c r="T93" s="70"/>
      <c r="U93" s="69"/>
      <c r="V93" s="70"/>
      <c r="W93" s="69"/>
      <c r="X93" s="70"/>
      <c r="Y93" s="72"/>
      <c r="Z93" s="152">
        <v>24.4</v>
      </c>
      <c r="AA93" s="71">
        <f t="shared" si="1"/>
        <v>3.2538209999999985</v>
      </c>
    </row>
    <row r="94" spans="1:27" x14ac:dyDescent="0.25">
      <c r="A94" s="46">
        <v>44649</v>
      </c>
      <c r="B94" s="47"/>
      <c r="C94" s="48">
        <v>20.296230000000001</v>
      </c>
      <c r="D94" s="48">
        <v>21.355900000000002</v>
      </c>
      <c r="E94" s="48">
        <v>18.100102</v>
      </c>
      <c r="F94" s="48">
        <v>19.414562999999998</v>
      </c>
      <c r="G94" s="48">
        <v>23.210124</v>
      </c>
      <c r="H94" s="48">
        <v>22.216823999999999</v>
      </c>
      <c r="I94" s="48">
        <v>24.516624</v>
      </c>
      <c r="J94" s="48">
        <v>22.831578</v>
      </c>
      <c r="K94" s="48">
        <v>24.092281</v>
      </c>
      <c r="L94" s="48">
        <v>18.100102</v>
      </c>
      <c r="M94" s="48">
        <v>21.355900000000002</v>
      </c>
      <c r="N94" s="69"/>
      <c r="O94" s="69"/>
      <c r="P94" s="70"/>
      <c r="Q94" s="69"/>
      <c r="R94" s="71"/>
      <c r="S94" s="69"/>
      <c r="T94" s="70"/>
      <c r="U94" s="69"/>
      <c r="V94" s="70"/>
      <c r="W94" s="69"/>
      <c r="X94" s="70"/>
      <c r="Y94" s="72"/>
      <c r="Z94" s="152">
        <v>24.4</v>
      </c>
      <c r="AA94" s="71">
        <f t="shared" si="1"/>
        <v>3.2557980000000022</v>
      </c>
    </row>
    <row r="95" spans="1:27" x14ac:dyDescent="0.25">
      <c r="A95" s="46">
        <v>44650</v>
      </c>
      <c r="B95" s="47"/>
      <c r="C95" s="48">
        <v>20.271819999999998</v>
      </c>
      <c r="D95" s="48">
        <v>21.449300000000001</v>
      </c>
      <c r="E95" s="48">
        <v>17.971844000000001</v>
      </c>
      <c r="F95" s="48">
        <v>19.262782999999999</v>
      </c>
      <c r="G95" s="48">
        <v>23.164756000000001</v>
      </c>
      <c r="H95" s="48">
        <v>22.226310000000002</v>
      </c>
      <c r="I95" s="48">
        <v>24.429455000000001</v>
      </c>
      <c r="J95" s="48">
        <v>22.944293000000002</v>
      </c>
      <c r="K95" s="48">
        <v>24.092281</v>
      </c>
      <c r="L95" s="48">
        <v>17.971844000000001</v>
      </c>
      <c r="M95" s="48">
        <v>21.449300000000001</v>
      </c>
      <c r="N95" s="69"/>
      <c r="O95" s="69"/>
      <c r="P95" s="70"/>
      <c r="Q95" s="69"/>
      <c r="R95" s="71"/>
      <c r="S95" s="69"/>
      <c r="T95" s="70"/>
      <c r="U95" s="69"/>
      <c r="V95" s="70"/>
      <c r="W95" s="69"/>
      <c r="X95" s="70"/>
      <c r="Y95" s="72"/>
      <c r="Z95" s="152">
        <v>24.4</v>
      </c>
      <c r="AA95" s="71">
        <f t="shared" si="1"/>
        <v>3.4774560000000001</v>
      </c>
    </row>
    <row r="96" spans="1:27" x14ac:dyDescent="0.25">
      <c r="A96" s="46">
        <v>44651</v>
      </c>
      <c r="B96" s="47"/>
      <c r="C96" s="48">
        <v>20.33155</v>
      </c>
      <c r="D96" s="48">
        <v>21.544400000000003</v>
      </c>
      <c r="E96" s="48">
        <v>17.875473000000003</v>
      </c>
      <c r="F96" s="48">
        <v>19.142435000000003</v>
      </c>
      <c r="G96" s="48">
        <v>23.194954000000003</v>
      </c>
      <c r="H96" s="48">
        <v>22.265864000000001</v>
      </c>
      <c r="I96" s="48">
        <v>24.410831999999999</v>
      </c>
      <c r="J96" s="48">
        <v>23.022724999999998</v>
      </c>
      <c r="K96" s="48">
        <v>24.092281</v>
      </c>
      <c r="L96" s="48">
        <v>17.875473000000003</v>
      </c>
      <c r="M96" s="48">
        <v>21.544400000000003</v>
      </c>
      <c r="N96" s="69"/>
      <c r="O96" s="69"/>
      <c r="P96" s="70"/>
      <c r="Q96" s="69"/>
      <c r="R96" s="71"/>
      <c r="S96" s="69"/>
      <c r="T96" s="70"/>
      <c r="U96" s="69"/>
      <c r="V96" s="70"/>
      <c r="W96" s="69"/>
      <c r="X96" s="70"/>
      <c r="Y96" s="72"/>
      <c r="Z96" s="152">
        <v>24.4</v>
      </c>
      <c r="AA96" s="71">
        <f t="shared" si="1"/>
        <v>3.668927</v>
      </c>
    </row>
    <row r="97" spans="1:27" x14ac:dyDescent="0.25">
      <c r="A97" s="46">
        <v>44652</v>
      </c>
      <c r="B97" s="47"/>
      <c r="C97" s="48">
        <v>20.42915</v>
      </c>
      <c r="D97" s="48">
        <v>21.648199999999999</v>
      </c>
      <c r="E97" s="48">
        <v>17.688434000000001</v>
      </c>
      <c r="F97" s="48">
        <v>18.981291000000002</v>
      </c>
      <c r="G97" s="48">
        <v>23.318857999999999</v>
      </c>
      <c r="H97" s="48">
        <v>22.353947999999999</v>
      </c>
      <c r="I97" s="48">
        <v>24.461153999999997</v>
      </c>
      <c r="J97" s="48">
        <v>23.117952000000002</v>
      </c>
      <c r="K97" s="48"/>
      <c r="L97" s="48">
        <v>17.688434000000001</v>
      </c>
      <c r="M97" s="48">
        <v>21.648199999999999</v>
      </c>
      <c r="N97" s="69"/>
      <c r="O97" s="69"/>
      <c r="P97" s="70"/>
      <c r="Q97" s="69"/>
      <c r="R97" s="71"/>
      <c r="S97" s="69"/>
      <c r="T97" s="70"/>
      <c r="U97" s="69"/>
      <c r="V97" s="70"/>
      <c r="W97" s="69"/>
      <c r="X97" s="70"/>
      <c r="Y97" s="72"/>
      <c r="Z97" s="152">
        <v>24.4</v>
      </c>
      <c r="AA97" s="71">
        <f t="shared" si="1"/>
        <v>3.9597659999999983</v>
      </c>
    </row>
    <row r="98" spans="1:27" x14ac:dyDescent="0.25">
      <c r="A98" s="46">
        <v>44653</v>
      </c>
      <c r="B98" s="47"/>
      <c r="C98" s="48">
        <v>20.535220000000002</v>
      </c>
      <c r="D98" s="48">
        <v>21.731200000000001</v>
      </c>
      <c r="E98" s="48">
        <v>17.458009999999998</v>
      </c>
      <c r="F98" s="48">
        <v>18.890122999999999</v>
      </c>
      <c r="G98" s="48">
        <v>23.438680999999999</v>
      </c>
      <c r="H98" s="48">
        <v>22.408861000000002</v>
      </c>
      <c r="I98" s="48">
        <v>24.524025000000002</v>
      </c>
      <c r="J98" s="48">
        <v>23.149623999999999</v>
      </c>
      <c r="K98" s="48"/>
      <c r="L98" s="48">
        <v>17.458009999999998</v>
      </c>
      <c r="M98" s="48">
        <v>21.731200000000001</v>
      </c>
      <c r="N98" s="69"/>
      <c r="O98" s="69"/>
      <c r="P98" s="70"/>
      <c r="Q98" s="69"/>
      <c r="R98" s="71"/>
      <c r="S98" s="69"/>
      <c r="T98" s="70"/>
      <c r="U98" s="69"/>
      <c r="V98" s="70"/>
      <c r="W98" s="69"/>
      <c r="X98" s="70"/>
      <c r="Y98" s="72"/>
      <c r="Z98" s="152">
        <v>24.4</v>
      </c>
      <c r="AA98" s="71">
        <f t="shared" si="1"/>
        <v>4.2731900000000032</v>
      </c>
    </row>
    <row r="99" spans="1:27" x14ac:dyDescent="0.25">
      <c r="A99" s="46">
        <v>44654</v>
      </c>
      <c r="B99" s="47"/>
      <c r="C99" s="48">
        <v>20.64</v>
      </c>
      <c r="D99" s="48">
        <v>21.766599999999997</v>
      </c>
      <c r="E99" s="48">
        <v>17.356004000000002</v>
      </c>
      <c r="F99" s="48">
        <v>18.892035</v>
      </c>
      <c r="G99" s="48">
        <v>23.566012999999998</v>
      </c>
      <c r="H99" s="48">
        <v>22.461748</v>
      </c>
      <c r="I99" s="48">
        <v>24.581084999999998</v>
      </c>
      <c r="J99" s="48">
        <v>23.184121999999999</v>
      </c>
      <c r="K99" s="48"/>
      <c r="L99" s="48">
        <v>17.356004000000002</v>
      </c>
      <c r="M99" s="48">
        <v>21.766599999999997</v>
      </c>
      <c r="N99" s="69"/>
      <c r="O99" s="69"/>
      <c r="P99" s="70"/>
      <c r="Q99" s="69"/>
      <c r="R99" s="71"/>
      <c r="S99" s="69"/>
      <c r="T99" s="70"/>
      <c r="U99" s="69"/>
      <c r="V99" s="70"/>
      <c r="W99" s="69"/>
      <c r="X99" s="70"/>
      <c r="Y99" s="72"/>
      <c r="Z99" s="152">
        <v>24.4</v>
      </c>
      <c r="AA99" s="71">
        <f t="shared" si="1"/>
        <v>4.4105959999999946</v>
      </c>
    </row>
    <row r="100" spans="1:27" x14ac:dyDescent="0.25">
      <c r="A100" s="46">
        <v>44655</v>
      </c>
      <c r="B100" s="47"/>
      <c r="C100" s="48">
        <v>20.743169999999999</v>
      </c>
      <c r="D100" s="48">
        <v>21.803799999999999</v>
      </c>
      <c r="E100" s="48">
        <v>17.318749</v>
      </c>
      <c r="F100" s="48">
        <v>18.853024000000001</v>
      </c>
      <c r="G100" s="48">
        <v>23.690086000000001</v>
      </c>
      <c r="H100" s="48">
        <v>22.501041000000001</v>
      </c>
      <c r="I100" s="48">
        <v>24.664041000000001</v>
      </c>
      <c r="J100" s="48">
        <v>23.255706999999997</v>
      </c>
      <c r="K100" s="48"/>
      <c r="L100" s="48">
        <v>17.318749</v>
      </c>
      <c r="M100" s="48">
        <v>21.803799999999999</v>
      </c>
      <c r="N100" s="69"/>
      <c r="O100" s="69"/>
      <c r="P100" s="70"/>
      <c r="Q100" s="69"/>
      <c r="R100" s="71"/>
      <c r="S100" s="69"/>
      <c r="T100" s="70"/>
      <c r="U100" s="69"/>
      <c r="V100" s="70"/>
      <c r="W100" s="69"/>
      <c r="X100" s="70"/>
      <c r="Y100" s="72"/>
      <c r="Z100" s="152">
        <v>24.4</v>
      </c>
      <c r="AA100" s="71">
        <f t="shared" si="1"/>
        <v>4.4850509999999986</v>
      </c>
    </row>
    <row r="101" spans="1:27" x14ac:dyDescent="0.25">
      <c r="A101" s="46">
        <v>44656</v>
      </c>
      <c r="B101" s="47"/>
      <c r="C101" s="48">
        <v>20.741910000000001</v>
      </c>
      <c r="D101" s="48">
        <v>21.804200000000002</v>
      </c>
      <c r="E101" s="48">
        <v>17.394334000000001</v>
      </c>
      <c r="F101" s="48">
        <v>18.819628000000002</v>
      </c>
      <c r="G101" s="48">
        <v>23.799344000000001</v>
      </c>
      <c r="H101" s="48">
        <v>22.359436000000002</v>
      </c>
      <c r="I101" s="48">
        <v>24.735049</v>
      </c>
      <c r="J101" s="48">
        <v>23.353805000000001</v>
      </c>
      <c r="K101" s="48"/>
      <c r="L101" s="48">
        <v>17.394334000000001</v>
      </c>
      <c r="M101" s="48">
        <v>21.804200000000002</v>
      </c>
      <c r="N101" s="69"/>
      <c r="O101" s="69"/>
      <c r="P101" s="70"/>
      <c r="Q101" s="69"/>
      <c r="R101" s="71"/>
      <c r="S101" s="69"/>
      <c r="T101" s="70"/>
      <c r="U101" s="69"/>
      <c r="V101" s="70"/>
      <c r="W101" s="69"/>
      <c r="X101" s="70"/>
      <c r="Y101" s="72"/>
      <c r="Z101" s="152">
        <v>24.4</v>
      </c>
      <c r="AA101" s="71">
        <f t="shared" si="1"/>
        <v>4.409866000000001</v>
      </c>
    </row>
    <row r="102" spans="1:27" x14ac:dyDescent="0.25">
      <c r="A102" s="46">
        <v>44657</v>
      </c>
      <c r="B102" s="47"/>
      <c r="C102" s="48">
        <v>20.776299999999999</v>
      </c>
      <c r="D102" s="48">
        <v>21.790099999999999</v>
      </c>
      <c r="E102" s="48">
        <v>17.466518000000001</v>
      </c>
      <c r="F102" s="48">
        <v>18.703054000000002</v>
      </c>
      <c r="G102" s="48">
        <v>23.877146</v>
      </c>
      <c r="H102" s="48">
        <v>22.320678000000001</v>
      </c>
      <c r="I102" s="48">
        <v>24.818228999999999</v>
      </c>
      <c r="J102" s="48">
        <v>23.464191</v>
      </c>
      <c r="K102" s="48"/>
      <c r="L102" s="48">
        <v>17.466518000000001</v>
      </c>
      <c r="M102" s="48">
        <v>21.790099999999999</v>
      </c>
      <c r="N102" s="69"/>
      <c r="O102" s="69"/>
      <c r="P102" s="70"/>
      <c r="Q102" s="69"/>
      <c r="R102" s="71"/>
      <c r="S102" s="69"/>
      <c r="T102" s="70"/>
      <c r="U102" s="69"/>
      <c r="V102" s="70"/>
      <c r="W102" s="69"/>
      <c r="X102" s="70"/>
      <c r="Y102" s="72"/>
      <c r="Z102" s="152">
        <v>24.4</v>
      </c>
      <c r="AA102" s="71">
        <f t="shared" si="1"/>
        <v>4.3235819999999983</v>
      </c>
    </row>
    <row r="103" spans="1:27" x14ac:dyDescent="0.25">
      <c r="A103" s="46">
        <v>44658</v>
      </c>
      <c r="B103" s="47"/>
      <c r="C103" s="48">
        <v>20.839580000000002</v>
      </c>
      <c r="D103" s="48">
        <v>21.790900000000001</v>
      </c>
      <c r="E103" s="48">
        <v>17.537206999999999</v>
      </c>
      <c r="F103" s="48">
        <v>18.664169000000001</v>
      </c>
      <c r="G103" s="48">
        <v>23.933147000000002</v>
      </c>
      <c r="H103" s="48">
        <v>22.396957999999998</v>
      </c>
      <c r="I103" s="48">
        <v>24.906772</v>
      </c>
      <c r="J103" s="48">
        <v>23.574546999999999</v>
      </c>
      <c r="K103" s="48"/>
      <c r="L103" s="48">
        <v>17.537206999999999</v>
      </c>
      <c r="M103" s="48">
        <v>21.790900000000001</v>
      </c>
      <c r="N103" s="69"/>
      <c r="O103" s="69"/>
      <c r="P103" s="70"/>
      <c r="Q103" s="69"/>
      <c r="R103" s="71"/>
      <c r="S103" s="69"/>
      <c r="T103" s="70"/>
      <c r="U103" s="69"/>
      <c r="V103" s="70"/>
      <c r="W103" s="69"/>
      <c r="X103" s="70"/>
      <c r="Y103" s="72"/>
      <c r="Z103" s="152">
        <v>24.4</v>
      </c>
      <c r="AA103" s="71">
        <f t="shared" si="1"/>
        <v>4.2536930000000019</v>
      </c>
    </row>
    <row r="104" spans="1:27" x14ac:dyDescent="0.25">
      <c r="A104" s="46">
        <v>44659</v>
      </c>
      <c r="B104" s="47"/>
      <c r="C104" s="48">
        <v>20.943060000000003</v>
      </c>
      <c r="D104" s="48">
        <v>21.814499999999999</v>
      </c>
      <c r="E104" s="48">
        <v>17.592036</v>
      </c>
      <c r="F104" s="48">
        <v>18.630958</v>
      </c>
      <c r="G104" s="48">
        <v>23.938538000000001</v>
      </c>
      <c r="H104" s="48">
        <v>22.456016999999999</v>
      </c>
      <c r="I104" s="48">
        <v>25.010508000000002</v>
      </c>
      <c r="J104" s="48">
        <v>23.683001000000001</v>
      </c>
      <c r="K104" s="48"/>
      <c r="L104" s="48">
        <v>17.592036</v>
      </c>
      <c r="M104" s="48">
        <v>21.814499999999999</v>
      </c>
      <c r="N104" s="69"/>
      <c r="O104" s="69"/>
      <c r="P104" s="70"/>
      <c r="Q104" s="69"/>
      <c r="R104" s="71"/>
      <c r="S104" s="69"/>
      <c r="T104" s="70"/>
      <c r="U104" s="69"/>
      <c r="V104" s="70"/>
      <c r="W104" s="69"/>
      <c r="X104" s="70"/>
      <c r="Y104" s="72"/>
      <c r="Z104" s="152">
        <v>24.4</v>
      </c>
      <c r="AA104" s="71">
        <f t="shared" si="1"/>
        <v>4.2224639999999987</v>
      </c>
    </row>
    <row r="105" spans="1:27" x14ac:dyDescent="0.25">
      <c r="A105" s="46">
        <v>44660</v>
      </c>
      <c r="B105" s="47"/>
      <c r="C105" s="48">
        <v>21.033740000000002</v>
      </c>
      <c r="D105" s="48">
        <v>21.818000000000001</v>
      </c>
      <c r="E105" s="48">
        <v>17.534261999999998</v>
      </c>
      <c r="F105" s="48">
        <v>18.606525000000001</v>
      </c>
      <c r="G105" s="48">
        <v>23.945813999999999</v>
      </c>
      <c r="H105" s="48">
        <v>22.562429999999999</v>
      </c>
      <c r="I105" s="48">
        <v>25.097370999999999</v>
      </c>
      <c r="J105" s="48">
        <v>23.742206999999997</v>
      </c>
      <c r="K105" s="48"/>
      <c r="L105" s="48">
        <v>17.534261999999998</v>
      </c>
      <c r="M105" s="48">
        <v>21.818000000000001</v>
      </c>
      <c r="N105" s="69"/>
      <c r="O105" s="69"/>
      <c r="P105" s="70"/>
      <c r="Q105" s="69"/>
      <c r="R105" s="71"/>
      <c r="S105" s="69"/>
      <c r="T105" s="70"/>
      <c r="U105" s="69"/>
      <c r="V105" s="70"/>
      <c r="W105" s="69"/>
      <c r="X105" s="70"/>
      <c r="Y105" s="72"/>
      <c r="Z105" s="152">
        <v>24.4</v>
      </c>
      <c r="AA105" s="71">
        <f t="shared" si="1"/>
        <v>4.2837380000000032</v>
      </c>
    </row>
    <row r="106" spans="1:27" x14ac:dyDescent="0.25">
      <c r="A106" s="46">
        <v>44661</v>
      </c>
      <c r="B106" s="47"/>
      <c r="C106" s="48">
        <v>20.985529999999997</v>
      </c>
      <c r="D106" s="48">
        <v>21.807700000000001</v>
      </c>
      <c r="E106" s="48">
        <v>17.384343000000001</v>
      </c>
      <c r="F106" s="48">
        <v>18.640338</v>
      </c>
      <c r="G106" s="48">
        <v>23.945817999999999</v>
      </c>
      <c r="H106" s="48">
        <v>22.685942999999998</v>
      </c>
      <c r="I106" s="48">
        <v>25.127737</v>
      </c>
      <c r="J106" s="48">
        <v>23.810303999999999</v>
      </c>
      <c r="K106" s="48"/>
      <c r="L106" s="48">
        <v>17.384343000000001</v>
      </c>
      <c r="M106" s="48">
        <v>21.807700000000001</v>
      </c>
      <c r="N106" s="69"/>
      <c r="O106" s="69"/>
      <c r="P106" s="70"/>
      <c r="Q106" s="69"/>
      <c r="R106" s="71"/>
      <c r="S106" s="69"/>
      <c r="T106" s="70"/>
      <c r="U106" s="69"/>
      <c r="V106" s="70"/>
      <c r="W106" s="69"/>
      <c r="X106" s="70"/>
      <c r="Y106" s="72"/>
      <c r="Z106" s="152">
        <v>24.4</v>
      </c>
      <c r="AA106" s="71">
        <f t="shared" si="1"/>
        <v>4.4233569999999993</v>
      </c>
    </row>
    <row r="107" spans="1:27" x14ac:dyDescent="0.25">
      <c r="A107" s="46">
        <v>44662</v>
      </c>
      <c r="B107" s="47"/>
      <c r="C107" s="48">
        <v>20.971550000000001</v>
      </c>
      <c r="D107" s="48">
        <v>21.8277</v>
      </c>
      <c r="E107" s="48">
        <v>17.238016999999999</v>
      </c>
      <c r="F107" s="48">
        <v>18.629560000000001</v>
      </c>
      <c r="G107" s="48">
        <v>23.945823000000001</v>
      </c>
      <c r="H107" s="48">
        <v>22.800669000000003</v>
      </c>
      <c r="I107" s="48">
        <v>25.153294000000002</v>
      </c>
      <c r="J107" s="48">
        <v>23.882670999999998</v>
      </c>
      <c r="K107" s="48"/>
      <c r="L107" s="48">
        <v>17.238016999999999</v>
      </c>
      <c r="M107" s="48">
        <v>21.8277</v>
      </c>
      <c r="N107" s="69"/>
      <c r="O107" s="69"/>
      <c r="P107" s="70"/>
      <c r="Q107" s="69"/>
      <c r="R107" s="71"/>
      <c r="S107" s="69"/>
      <c r="T107" s="70"/>
      <c r="U107" s="69"/>
      <c r="V107" s="70"/>
      <c r="W107" s="69"/>
      <c r="X107" s="70"/>
      <c r="Y107" s="72"/>
      <c r="Z107" s="152">
        <v>24.4</v>
      </c>
      <c r="AA107" s="71">
        <f t="shared" si="1"/>
        <v>4.5896830000000008</v>
      </c>
    </row>
    <row r="108" spans="1:27" x14ac:dyDescent="0.25">
      <c r="A108" s="46">
        <v>44663</v>
      </c>
      <c r="B108" s="47"/>
      <c r="C108" s="48">
        <v>20.935179999999999</v>
      </c>
      <c r="D108" s="48">
        <v>21.866700000000002</v>
      </c>
      <c r="E108" s="48">
        <v>17.103930000000002</v>
      </c>
      <c r="F108" s="48">
        <v>18.558149</v>
      </c>
      <c r="G108" s="48">
        <v>23.945820000000001</v>
      </c>
      <c r="H108" s="48">
        <v>22.916656</v>
      </c>
      <c r="I108" s="48">
        <v>25.152562999999997</v>
      </c>
      <c r="J108" s="48">
        <v>23.931888999999998</v>
      </c>
      <c r="K108" s="48"/>
      <c r="L108" s="48">
        <v>17.103930000000002</v>
      </c>
      <c r="M108" s="48">
        <v>21.866700000000002</v>
      </c>
      <c r="N108" s="69"/>
      <c r="O108" s="69"/>
      <c r="P108" s="70"/>
      <c r="Q108" s="69"/>
      <c r="R108" s="71"/>
      <c r="S108" s="69"/>
      <c r="T108" s="70"/>
      <c r="U108" s="69"/>
      <c r="V108" s="70"/>
      <c r="W108" s="69"/>
      <c r="X108" s="70"/>
      <c r="Y108" s="72"/>
      <c r="Z108" s="152">
        <v>24.4</v>
      </c>
      <c r="AA108" s="71">
        <f t="shared" si="1"/>
        <v>4.7627699999999997</v>
      </c>
    </row>
    <row r="109" spans="1:27" x14ac:dyDescent="0.25">
      <c r="A109" s="46">
        <v>44664</v>
      </c>
      <c r="B109" s="47"/>
      <c r="C109" s="48">
        <v>20.977930000000001</v>
      </c>
      <c r="D109" s="48">
        <v>21.9542</v>
      </c>
      <c r="E109" s="48">
        <v>17.07263</v>
      </c>
      <c r="F109" s="48">
        <v>18.547217</v>
      </c>
      <c r="G109" s="48">
        <v>23.945</v>
      </c>
      <c r="H109" s="48">
        <v>23.002672999999998</v>
      </c>
      <c r="I109" s="48">
        <v>25.148878</v>
      </c>
      <c r="J109" s="48">
        <v>23.98122</v>
      </c>
      <c r="K109" s="48"/>
      <c r="L109" s="48">
        <v>17.07263</v>
      </c>
      <c r="M109" s="48">
        <v>21.9542</v>
      </c>
      <c r="N109" s="69"/>
      <c r="O109" s="69"/>
      <c r="P109" s="70"/>
      <c r="Q109" s="69"/>
      <c r="R109" s="71"/>
      <c r="S109" s="69"/>
      <c r="T109" s="70"/>
      <c r="U109" s="69"/>
      <c r="V109" s="70"/>
      <c r="W109" s="69"/>
      <c r="X109" s="70"/>
      <c r="Y109" s="72"/>
      <c r="Z109" s="152">
        <v>24.4</v>
      </c>
      <c r="AA109" s="71">
        <f t="shared" si="1"/>
        <v>4.88157</v>
      </c>
    </row>
    <row r="110" spans="1:27" x14ac:dyDescent="0.25">
      <c r="A110" s="46">
        <v>44665</v>
      </c>
      <c r="B110" s="47"/>
      <c r="C110" s="48">
        <v>21.032880000000002</v>
      </c>
      <c r="D110" s="48">
        <v>21.986599999999999</v>
      </c>
      <c r="E110" s="48">
        <v>17.09365</v>
      </c>
      <c r="F110" s="48">
        <v>18.601970000000001</v>
      </c>
      <c r="G110" s="48">
        <v>23.945</v>
      </c>
      <c r="H110" s="48">
        <v>23.085557000000001</v>
      </c>
      <c r="I110" s="48">
        <v>25.172104000000001</v>
      </c>
      <c r="J110" s="48">
        <v>24.026705999999997</v>
      </c>
      <c r="K110" s="48"/>
      <c r="L110" s="48">
        <v>17.09365</v>
      </c>
      <c r="M110" s="48">
        <v>21.986599999999999</v>
      </c>
      <c r="N110" s="69"/>
      <c r="O110" s="69"/>
      <c r="P110" s="70"/>
      <c r="Q110" s="69"/>
      <c r="R110" s="71"/>
      <c r="S110" s="69"/>
      <c r="T110" s="70"/>
      <c r="U110" s="69"/>
      <c r="V110" s="70"/>
      <c r="W110" s="69"/>
      <c r="X110" s="70"/>
      <c r="Y110" s="72"/>
      <c r="Z110" s="152">
        <v>24.4</v>
      </c>
      <c r="AA110" s="71">
        <f t="shared" si="1"/>
        <v>4.892949999999999</v>
      </c>
    </row>
    <row r="111" spans="1:27" x14ac:dyDescent="0.25">
      <c r="A111" s="46">
        <v>44666</v>
      </c>
      <c r="B111" s="47"/>
      <c r="C111" s="48">
        <v>21.091660000000001</v>
      </c>
      <c r="D111" s="48">
        <v>22.028099999999998</v>
      </c>
      <c r="E111" s="48">
        <v>17.090906999999998</v>
      </c>
      <c r="F111" s="48">
        <v>18.60162</v>
      </c>
      <c r="G111" s="48">
        <v>23.945</v>
      </c>
      <c r="H111" s="48">
        <v>23.199256000000002</v>
      </c>
      <c r="I111" s="48">
        <v>25.161044</v>
      </c>
      <c r="J111" s="48">
        <v>23.969960999999998</v>
      </c>
      <c r="K111" s="48"/>
      <c r="L111" s="48">
        <v>17.090906999999998</v>
      </c>
      <c r="M111" s="48">
        <v>22.028099999999998</v>
      </c>
      <c r="N111" s="69"/>
      <c r="O111" s="69"/>
      <c r="P111" s="70"/>
      <c r="Q111" s="69"/>
      <c r="R111" s="71"/>
      <c r="S111" s="69"/>
      <c r="T111" s="70"/>
      <c r="U111" s="69"/>
      <c r="V111" s="70"/>
      <c r="W111" s="69"/>
      <c r="X111" s="70"/>
      <c r="Y111" s="72"/>
      <c r="Z111" s="152">
        <v>24.4</v>
      </c>
      <c r="AA111" s="71">
        <f t="shared" si="1"/>
        <v>4.9371930000000006</v>
      </c>
    </row>
    <row r="112" spans="1:27" x14ac:dyDescent="0.25">
      <c r="A112" s="46">
        <v>44667</v>
      </c>
      <c r="B112" s="47"/>
      <c r="C112" s="48">
        <v>21.147929999999999</v>
      </c>
      <c r="D112" s="48">
        <v>22.094900000000003</v>
      </c>
      <c r="E112" s="48">
        <v>17.099966000000002</v>
      </c>
      <c r="F112" s="48">
        <v>18.601271000000001</v>
      </c>
      <c r="G112" s="48">
        <v>23.945</v>
      </c>
      <c r="H112" s="48">
        <v>23.321286000000001</v>
      </c>
      <c r="I112" s="48">
        <v>25.059407999999998</v>
      </c>
      <c r="J112" s="48">
        <v>23.932117999999999</v>
      </c>
      <c r="K112" s="48"/>
      <c r="L112" s="48">
        <v>17.099966000000002</v>
      </c>
      <c r="M112" s="48">
        <v>22.094900000000003</v>
      </c>
      <c r="N112" s="69"/>
      <c r="O112" s="69"/>
      <c r="P112" s="70"/>
      <c r="Q112" s="69"/>
      <c r="R112" s="71"/>
      <c r="S112" s="69"/>
      <c r="T112" s="70"/>
      <c r="U112" s="69"/>
      <c r="V112" s="70"/>
      <c r="W112" s="69"/>
      <c r="X112" s="70"/>
      <c r="Y112" s="72"/>
      <c r="Z112" s="152">
        <v>24.4</v>
      </c>
      <c r="AA112" s="71">
        <f t="shared" si="1"/>
        <v>4.9949340000000007</v>
      </c>
    </row>
    <row r="113" spans="1:27" x14ac:dyDescent="0.25">
      <c r="A113" s="46">
        <v>44668</v>
      </c>
      <c r="B113" s="47"/>
      <c r="C113" s="48">
        <v>21.148160000000001</v>
      </c>
      <c r="D113" s="48">
        <v>22.105</v>
      </c>
      <c r="E113" s="48">
        <v>17.136828000000001</v>
      </c>
      <c r="F113" s="48">
        <v>18.591733000000001</v>
      </c>
      <c r="G113" s="48">
        <v>23.945</v>
      </c>
      <c r="H113" s="48">
        <v>23.445218000000001</v>
      </c>
      <c r="I113" s="48">
        <v>25.007538</v>
      </c>
      <c r="J113" s="48">
        <v>23.886710999999998</v>
      </c>
      <c r="K113" s="48"/>
      <c r="L113" s="48">
        <v>17.136828000000001</v>
      </c>
      <c r="M113" s="48">
        <v>22.105</v>
      </c>
      <c r="N113" s="69"/>
      <c r="O113" s="69"/>
      <c r="P113" s="70"/>
      <c r="Q113" s="69"/>
      <c r="R113" s="71"/>
      <c r="S113" s="69"/>
      <c r="T113" s="70"/>
      <c r="U113" s="69"/>
      <c r="V113" s="70"/>
      <c r="W113" s="69"/>
      <c r="X113" s="70"/>
      <c r="Y113" s="72"/>
      <c r="Z113" s="152">
        <v>24.4</v>
      </c>
      <c r="AA113" s="71">
        <f t="shared" si="1"/>
        <v>4.9681719999999991</v>
      </c>
    </row>
    <row r="114" spans="1:27" x14ac:dyDescent="0.25">
      <c r="A114" s="46">
        <v>44669</v>
      </c>
      <c r="B114" s="47"/>
      <c r="C114" s="48">
        <v>21.148160000000001</v>
      </c>
      <c r="D114" s="48">
        <v>22.136800000000001</v>
      </c>
      <c r="E114" s="48">
        <v>17.248016</v>
      </c>
      <c r="F114" s="48">
        <v>18.606012999999997</v>
      </c>
      <c r="G114" s="48">
        <v>23.945</v>
      </c>
      <c r="H114" s="48">
        <v>23.559222000000002</v>
      </c>
      <c r="I114" s="48">
        <v>25.058378000000001</v>
      </c>
      <c r="J114" s="48">
        <v>23.839907</v>
      </c>
      <c r="K114" s="48"/>
      <c r="L114" s="48">
        <v>17.248016</v>
      </c>
      <c r="M114" s="48">
        <v>22.136800000000001</v>
      </c>
      <c r="N114" s="69"/>
      <c r="O114" s="69"/>
      <c r="P114" s="70"/>
      <c r="Q114" s="69"/>
      <c r="R114" s="71"/>
      <c r="S114" s="69"/>
      <c r="T114" s="70"/>
      <c r="U114" s="69"/>
      <c r="V114" s="70"/>
      <c r="W114" s="69"/>
      <c r="X114" s="70"/>
      <c r="Y114" s="72"/>
      <c r="Z114" s="152">
        <v>24.4</v>
      </c>
      <c r="AA114" s="71">
        <f t="shared" si="1"/>
        <v>4.8887840000000011</v>
      </c>
    </row>
    <row r="115" spans="1:27" x14ac:dyDescent="0.25">
      <c r="A115" s="46">
        <v>44670</v>
      </c>
      <c r="B115" s="47"/>
      <c r="C115" s="48">
        <v>21.148160000000001</v>
      </c>
      <c r="D115" s="48">
        <v>22.093900000000001</v>
      </c>
      <c r="E115" s="48">
        <v>17.401786000000001</v>
      </c>
      <c r="F115" s="48">
        <v>18.631978999999998</v>
      </c>
      <c r="G115" s="48">
        <v>23.945</v>
      </c>
      <c r="H115" s="48">
        <v>23.544259999999998</v>
      </c>
      <c r="I115" s="48">
        <v>24.965190999999997</v>
      </c>
      <c r="J115" s="48">
        <v>23.836834</v>
      </c>
      <c r="K115" s="48"/>
      <c r="L115" s="48">
        <v>17.401786000000001</v>
      </c>
      <c r="M115" s="48">
        <v>22.093900000000001</v>
      </c>
      <c r="N115" s="69"/>
      <c r="O115" s="69"/>
      <c r="P115" s="70"/>
      <c r="Q115" s="69"/>
      <c r="R115" s="71"/>
      <c r="S115" s="69"/>
      <c r="T115" s="70"/>
      <c r="U115" s="69"/>
      <c r="V115" s="70"/>
      <c r="W115" s="69"/>
      <c r="X115" s="70"/>
      <c r="Y115" s="72"/>
      <c r="Z115" s="152">
        <v>24.4</v>
      </c>
      <c r="AA115" s="71">
        <f t="shared" si="1"/>
        <v>4.6921140000000001</v>
      </c>
    </row>
    <row r="116" spans="1:27" x14ac:dyDescent="0.25">
      <c r="A116" s="46">
        <v>44671</v>
      </c>
      <c r="B116" s="47"/>
      <c r="C116" s="48">
        <v>21.148160000000001</v>
      </c>
      <c r="D116" s="48">
        <v>22.029799999999998</v>
      </c>
      <c r="E116" s="48">
        <v>17.592187000000003</v>
      </c>
      <c r="F116" s="48">
        <v>18.625095000000002</v>
      </c>
      <c r="G116" s="48">
        <v>23.945</v>
      </c>
      <c r="H116" s="48">
        <v>23.382408999999999</v>
      </c>
      <c r="I116" s="48">
        <v>24.92173</v>
      </c>
      <c r="J116" s="48">
        <v>23.848327000000001</v>
      </c>
      <c r="K116" s="48"/>
      <c r="L116" s="48">
        <v>17.592187000000003</v>
      </c>
      <c r="M116" s="48">
        <v>22.029799999999998</v>
      </c>
      <c r="N116" s="69"/>
      <c r="O116" s="69"/>
      <c r="P116" s="70"/>
      <c r="Q116" s="69"/>
      <c r="R116" s="71"/>
      <c r="S116" s="69"/>
      <c r="T116" s="70"/>
      <c r="U116" s="69"/>
      <c r="V116" s="70"/>
      <c r="W116" s="69"/>
      <c r="X116" s="70"/>
      <c r="Y116" s="72"/>
      <c r="Z116" s="152">
        <v>24.4</v>
      </c>
      <c r="AA116" s="71">
        <f t="shared" si="1"/>
        <v>4.4376129999999954</v>
      </c>
    </row>
    <row r="117" spans="1:27" x14ac:dyDescent="0.25">
      <c r="A117" s="46">
        <v>44672</v>
      </c>
      <c r="B117" s="47"/>
      <c r="C117" s="48">
        <v>21.148160000000001</v>
      </c>
      <c r="D117" s="48">
        <v>22.092299999999998</v>
      </c>
      <c r="E117" s="48">
        <v>17.783894</v>
      </c>
      <c r="F117" s="48">
        <v>18.611651999999999</v>
      </c>
      <c r="G117" s="48">
        <v>23.945</v>
      </c>
      <c r="H117" s="48">
        <v>23.162127999999999</v>
      </c>
      <c r="I117" s="48">
        <v>24.873875000000002</v>
      </c>
      <c r="J117" s="48">
        <v>23.897279999999999</v>
      </c>
      <c r="K117" s="48"/>
      <c r="L117" s="48">
        <v>17.783894</v>
      </c>
      <c r="M117" s="48">
        <v>22.092299999999998</v>
      </c>
      <c r="N117" s="69"/>
      <c r="O117" s="69"/>
      <c r="P117" s="70"/>
      <c r="Q117" s="69"/>
      <c r="R117" s="71"/>
      <c r="S117" s="69"/>
      <c r="T117" s="70"/>
      <c r="U117" s="69"/>
      <c r="V117" s="70"/>
      <c r="W117" s="69"/>
      <c r="X117" s="70"/>
      <c r="Y117" s="72"/>
      <c r="Z117" s="152">
        <v>24.4</v>
      </c>
      <c r="AA117" s="71">
        <f t="shared" si="1"/>
        <v>4.308405999999998</v>
      </c>
    </row>
    <row r="118" spans="1:27" x14ac:dyDescent="0.25">
      <c r="A118" s="46">
        <v>44673</v>
      </c>
      <c r="B118" s="47"/>
      <c r="C118" s="48">
        <v>21.148160000000001</v>
      </c>
      <c r="D118" s="48">
        <v>22.1738</v>
      </c>
      <c r="E118" s="48">
        <v>17.957901000000003</v>
      </c>
      <c r="F118" s="48">
        <v>18.666758000000002</v>
      </c>
      <c r="G118" s="48">
        <v>23.945</v>
      </c>
      <c r="H118" s="48">
        <v>23.043521999999999</v>
      </c>
      <c r="I118" s="48">
        <v>24.860415</v>
      </c>
      <c r="J118" s="48">
        <v>23.952162000000001</v>
      </c>
      <c r="K118" s="48"/>
      <c r="L118" s="48">
        <v>17.957901000000003</v>
      </c>
      <c r="M118" s="48">
        <v>22.1738</v>
      </c>
      <c r="N118" s="69"/>
      <c r="O118" s="69"/>
      <c r="P118" s="70"/>
      <c r="Q118" s="69"/>
      <c r="R118" s="71"/>
      <c r="S118" s="69"/>
      <c r="T118" s="70"/>
      <c r="U118" s="69"/>
      <c r="V118" s="70"/>
      <c r="W118" s="69"/>
      <c r="X118" s="70"/>
      <c r="Y118" s="72"/>
      <c r="Z118" s="152">
        <v>24.4</v>
      </c>
      <c r="AA118" s="71">
        <f t="shared" si="1"/>
        <v>4.2158989999999967</v>
      </c>
    </row>
    <row r="119" spans="1:27" x14ac:dyDescent="0.25">
      <c r="A119" s="46">
        <v>44674</v>
      </c>
      <c r="B119" s="47"/>
      <c r="C119" s="48">
        <v>21.148160000000001</v>
      </c>
      <c r="D119" s="48">
        <v>22.253900000000002</v>
      </c>
      <c r="E119" s="48">
        <v>18.073083</v>
      </c>
      <c r="F119" s="48">
        <v>18.715468000000001</v>
      </c>
      <c r="G119" s="48">
        <v>23.945</v>
      </c>
      <c r="H119" s="48">
        <v>23.021370999999998</v>
      </c>
      <c r="I119" s="48">
        <v>24.889157999999998</v>
      </c>
      <c r="J119" s="48">
        <v>24.04542</v>
      </c>
      <c r="K119" s="48"/>
      <c r="L119" s="48">
        <v>18.073083</v>
      </c>
      <c r="M119" s="48">
        <v>22.253900000000002</v>
      </c>
      <c r="N119" s="69"/>
      <c r="O119" s="69"/>
      <c r="P119" s="70"/>
      <c r="Q119" s="69"/>
      <c r="R119" s="71"/>
      <c r="S119" s="69"/>
      <c r="T119" s="70"/>
      <c r="U119" s="69"/>
      <c r="V119" s="70"/>
      <c r="W119" s="69"/>
      <c r="X119" s="70"/>
      <c r="Y119" s="72"/>
      <c r="Z119" s="152">
        <v>24.4</v>
      </c>
      <c r="AA119" s="71">
        <f t="shared" si="1"/>
        <v>4.1808170000000011</v>
      </c>
    </row>
    <row r="120" spans="1:27" x14ac:dyDescent="0.25">
      <c r="A120" s="46">
        <v>44675</v>
      </c>
      <c r="B120" s="47"/>
      <c r="C120" s="48">
        <v>21.148160000000001</v>
      </c>
      <c r="D120" s="48">
        <v>22.287099999999999</v>
      </c>
      <c r="E120" s="48">
        <v>18.186036000000001</v>
      </c>
      <c r="F120" s="48">
        <v>18.784290000000002</v>
      </c>
      <c r="G120" s="48">
        <v>23.945</v>
      </c>
      <c r="H120" s="48">
        <v>23.023171999999999</v>
      </c>
      <c r="I120" s="48">
        <v>24.938179000000002</v>
      </c>
      <c r="J120" s="48">
        <v>24.061579000000002</v>
      </c>
      <c r="K120" s="48"/>
      <c r="L120" s="48">
        <v>18.186036000000001</v>
      </c>
      <c r="M120" s="48">
        <v>22.287099999999999</v>
      </c>
      <c r="N120" s="69"/>
      <c r="O120" s="69"/>
      <c r="P120" s="70"/>
      <c r="Q120" s="69"/>
      <c r="R120" s="71"/>
      <c r="S120" s="69"/>
      <c r="T120" s="70"/>
      <c r="U120" s="69"/>
      <c r="V120" s="70"/>
      <c r="W120" s="69"/>
      <c r="X120" s="70"/>
      <c r="Y120" s="72"/>
      <c r="Z120" s="152">
        <v>24.4</v>
      </c>
      <c r="AA120" s="71">
        <f t="shared" si="1"/>
        <v>4.1010639999999974</v>
      </c>
    </row>
    <row r="121" spans="1:27" x14ac:dyDescent="0.25">
      <c r="A121" s="46">
        <v>44676</v>
      </c>
      <c r="B121" s="47"/>
      <c r="C121" s="48">
        <v>21.148160000000001</v>
      </c>
      <c r="D121" s="48">
        <v>22.35</v>
      </c>
      <c r="E121" s="48">
        <v>18.340692999999998</v>
      </c>
      <c r="F121" s="48">
        <v>18.853583999999998</v>
      </c>
      <c r="G121" s="48">
        <v>23.945</v>
      </c>
      <c r="H121" s="48">
        <v>23.081139999999998</v>
      </c>
      <c r="I121" s="48">
        <v>25.019508000000002</v>
      </c>
      <c r="J121" s="48">
        <v>24.070093</v>
      </c>
      <c r="K121" s="48"/>
      <c r="L121" s="48">
        <v>18.340692999999998</v>
      </c>
      <c r="M121" s="48">
        <v>22.35</v>
      </c>
      <c r="N121" s="69"/>
      <c r="O121" s="69"/>
      <c r="P121" s="70"/>
      <c r="Q121" s="69"/>
      <c r="R121" s="71"/>
      <c r="S121" s="69"/>
      <c r="T121" s="70"/>
      <c r="U121" s="69"/>
      <c r="V121" s="70"/>
      <c r="W121" s="69"/>
      <c r="X121" s="70"/>
      <c r="Y121" s="72"/>
      <c r="Z121" s="152">
        <v>24.4</v>
      </c>
      <c r="AA121" s="71">
        <f t="shared" si="1"/>
        <v>4.0093070000000033</v>
      </c>
    </row>
    <row r="122" spans="1:27" x14ac:dyDescent="0.25">
      <c r="A122" s="46">
        <v>44677</v>
      </c>
      <c r="B122" s="47"/>
      <c r="C122" s="48">
        <v>21.148160000000001</v>
      </c>
      <c r="D122" s="48">
        <v>22.3261</v>
      </c>
      <c r="E122" s="48">
        <v>18.481280999999999</v>
      </c>
      <c r="F122" s="48">
        <v>18.897682</v>
      </c>
      <c r="G122" s="48">
        <v>23.945</v>
      </c>
      <c r="H122" s="48">
        <v>23.028569999999998</v>
      </c>
      <c r="I122" s="48">
        <v>25.053936</v>
      </c>
      <c r="J122" s="48">
        <v>23.972708999999998</v>
      </c>
      <c r="K122" s="48"/>
      <c r="L122" s="48">
        <v>18.481280999999999</v>
      </c>
      <c r="M122" s="48">
        <v>22.3261</v>
      </c>
      <c r="N122" s="69"/>
      <c r="O122" s="69"/>
      <c r="P122" s="70"/>
      <c r="Q122" s="69"/>
      <c r="R122" s="71"/>
      <c r="S122" s="69"/>
      <c r="T122" s="70"/>
      <c r="U122" s="69"/>
      <c r="V122" s="70"/>
      <c r="W122" s="69"/>
      <c r="X122" s="70"/>
      <c r="Y122" s="72"/>
      <c r="Z122" s="152">
        <v>24.4</v>
      </c>
      <c r="AA122" s="71">
        <f t="shared" si="1"/>
        <v>3.8448190000000011</v>
      </c>
    </row>
    <row r="123" spans="1:27" x14ac:dyDescent="0.25">
      <c r="A123" s="46">
        <v>44678</v>
      </c>
      <c r="B123" s="47"/>
      <c r="C123" s="48">
        <v>21.148160000000001</v>
      </c>
      <c r="D123" s="48">
        <v>22.379300000000001</v>
      </c>
      <c r="E123" s="48">
        <v>18.581924999999998</v>
      </c>
      <c r="F123" s="48">
        <v>18.898465999999999</v>
      </c>
      <c r="G123" s="48">
        <v>23.945</v>
      </c>
      <c r="H123" s="48">
        <v>22.855404999999998</v>
      </c>
      <c r="I123" s="48">
        <v>25.032263</v>
      </c>
      <c r="J123" s="48">
        <v>23.977989000000001</v>
      </c>
      <c r="K123" s="48"/>
      <c r="L123" s="48">
        <v>18.581924999999998</v>
      </c>
      <c r="M123" s="48">
        <v>22.379300000000001</v>
      </c>
      <c r="N123" s="69"/>
      <c r="O123" s="69"/>
      <c r="P123" s="70"/>
      <c r="Q123" s="69"/>
      <c r="R123" s="71"/>
      <c r="S123" s="69"/>
      <c r="T123" s="70"/>
      <c r="U123" s="69"/>
      <c r="V123" s="70"/>
      <c r="W123" s="69"/>
      <c r="X123" s="70"/>
      <c r="Y123" s="72"/>
      <c r="Z123" s="152">
        <v>24.4</v>
      </c>
      <c r="AA123" s="71">
        <f t="shared" si="1"/>
        <v>3.7973750000000024</v>
      </c>
    </row>
    <row r="124" spans="1:27" x14ac:dyDescent="0.25">
      <c r="A124" s="46">
        <v>44679</v>
      </c>
      <c r="B124" s="47"/>
      <c r="C124" s="48">
        <v>21.148160000000001</v>
      </c>
      <c r="D124" s="48">
        <v>22.423299999999998</v>
      </c>
      <c r="E124" s="48">
        <v>18.706629</v>
      </c>
      <c r="F124" s="48">
        <v>18.896636999999998</v>
      </c>
      <c r="G124" s="48">
        <v>23.945</v>
      </c>
      <c r="H124" s="48">
        <v>22.836342000000002</v>
      </c>
      <c r="I124" s="48">
        <v>24.959195000000001</v>
      </c>
      <c r="J124" s="48">
        <v>24.053581999999999</v>
      </c>
      <c r="K124" s="48"/>
      <c r="L124" s="48">
        <v>18.706629</v>
      </c>
      <c r="M124" s="48">
        <v>22.423299999999998</v>
      </c>
      <c r="N124" s="69"/>
      <c r="O124" s="69"/>
      <c r="P124" s="70"/>
      <c r="Q124" s="69"/>
      <c r="R124" s="71"/>
      <c r="S124" s="69"/>
      <c r="T124" s="70"/>
      <c r="U124" s="69"/>
      <c r="V124" s="70"/>
      <c r="W124" s="69"/>
      <c r="X124" s="70"/>
      <c r="Y124" s="72"/>
      <c r="Z124" s="152">
        <v>24.4</v>
      </c>
      <c r="AA124" s="71">
        <f t="shared" si="1"/>
        <v>3.7166709999999981</v>
      </c>
    </row>
    <row r="125" spans="1:27" x14ac:dyDescent="0.25">
      <c r="A125" s="46">
        <v>44680</v>
      </c>
      <c r="B125" s="47"/>
      <c r="C125" s="48">
        <v>21.14818</v>
      </c>
      <c r="D125" s="48">
        <v>22.4908</v>
      </c>
      <c r="E125" s="48">
        <v>18.737658</v>
      </c>
      <c r="F125" s="48">
        <v>18.907485000000001</v>
      </c>
      <c r="G125" s="48">
        <v>23.945</v>
      </c>
      <c r="H125" s="48">
        <v>22.813438999999999</v>
      </c>
      <c r="I125" s="48">
        <v>24.891901000000001</v>
      </c>
      <c r="J125" s="48">
        <v>24.004579000000003</v>
      </c>
      <c r="K125" s="48"/>
      <c r="L125" s="48">
        <v>18.737658</v>
      </c>
      <c r="M125" s="48">
        <v>22.4908</v>
      </c>
      <c r="N125" s="69"/>
      <c r="O125" s="69"/>
      <c r="P125" s="70"/>
      <c r="Q125" s="69"/>
      <c r="R125" s="71"/>
      <c r="S125" s="69"/>
      <c r="T125" s="70"/>
      <c r="U125" s="69"/>
      <c r="V125" s="70"/>
      <c r="W125" s="69"/>
      <c r="X125" s="70"/>
      <c r="Y125" s="72"/>
      <c r="Z125" s="152">
        <v>24.4</v>
      </c>
      <c r="AA125" s="71">
        <f t="shared" si="1"/>
        <v>3.7531420000000004</v>
      </c>
    </row>
    <row r="126" spans="1:27" x14ac:dyDescent="0.25">
      <c r="A126" s="46">
        <v>44681</v>
      </c>
      <c r="B126" s="47"/>
      <c r="C126" s="48">
        <v>21.162200000000002</v>
      </c>
      <c r="D126" s="48">
        <v>22.558</v>
      </c>
      <c r="E126" s="48">
        <v>18.850219000000003</v>
      </c>
      <c r="F126" s="48">
        <v>18.904361000000002</v>
      </c>
      <c r="G126" s="48">
        <v>23.975555</v>
      </c>
      <c r="H126" s="48">
        <v>22.809660000000001</v>
      </c>
      <c r="I126" s="48">
        <v>24.721455000000002</v>
      </c>
      <c r="J126" s="48">
        <v>23.892541000000001</v>
      </c>
      <c r="K126" s="48"/>
      <c r="L126" s="48">
        <v>18.850219000000003</v>
      </c>
      <c r="M126" s="48">
        <v>22.558</v>
      </c>
      <c r="N126" s="69"/>
      <c r="O126" s="69"/>
      <c r="P126" s="70"/>
      <c r="Q126" s="69"/>
      <c r="R126" s="71"/>
      <c r="S126" s="69"/>
      <c r="T126" s="70"/>
      <c r="U126" s="69"/>
      <c r="V126" s="70"/>
      <c r="W126" s="69"/>
      <c r="X126" s="70"/>
      <c r="Y126" s="72"/>
      <c r="Z126" s="152">
        <v>24.4</v>
      </c>
      <c r="AA126" s="71">
        <f t="shared" si="1"/>
        <v>3.7077809999999971</v>
      </c>
    </row>
    <row r="127" spans="1:27" x14ac:dyDescent="0.25">
      <c r="A127" s="46">
        <v>44682</v>
      </c>
      <c r="B127" s="47"/>
      <c r="C127" s="48">
        <v>21.22176</v>
      </c>
      <c r="D127" s="48">
        <v>22.629900000000003</v>
      </c>
      <c r="E127" s="48">
        <v>18.959851999999998</v>
      </c>
      <c r="F127" s="48">
        <v>18.775492</v>
      </c>
      <c r="G127" s="48">
        <v>24.046105999999998</v>
      </c>
      <c r="H127" s="48">
        <v>22.763994</v>
      </c>
      <c r="I127" s="48">
        <v>24.521249000000001</v>
      </c>
      <c r="J127" s="48">
        <v>23.954063999999999</v>
      </c>
      <c r="K127" s="48"/>
      <c r="L127" s="48">
        <v>18.775492</v>
      </c>
      <c r="M127" s="48">
        <v>22.629900000000003</v>
      </c>
      <c r="N127" s="69"/>
      <c r="O127" s="69"/>
      <c r="P127" s="70"/>
      <c r="Q127" s="69"/>
      <c r="R127" s="71"/>
      <c r="S127" s="69"/>
      <c r="T127" s="70"/>
      <c r="U127" s="69"/>
      <c r="V127" s="70"/>
      <c r="W127" s="69"/>
      <c r="X127" s="70"/>
      <c r="Y127" s="72"/>
      <c r="Z127" s="152">
        <v>24.4</v>
      </c>
      <c r="AA127" s="71">
        <f t="shared" si="1"/>
        <v>3.8544080000000029</v>
      </c>
    </row>
    <row r="128" spans="1:27" x14ac:dyDescent="0.25">
      <c r="A128" s="46">
        <v>44683</v>
      </c>
      <c r="B128" s="47"/>
      <c r="C128" s="48">
        <v>21.241889999999998</v>
      </c>
      <c r="D128" s="48">
        <v>22.699300000000001</v>
      </c>
      <c r="E128" s="48">
        <v>19.033098000000003</v>
      </c>
      <c r="F128" s="48">
        <v>18.749593000000001</v>
      </c>
      <c r="G128" s="48">
        <v>24.123225999999999</v>
      </c>
      <c r="H128" s="48">
        <v>22.690540000000002</v>
      </c>
      <c r="I128" s="48">
        <v>24.467690999999999</v>
      </c>
      <c r="J128" s="48">
        <v>23.987048999999999</v>
      </c>
      <c r="K128" s="48"/>
      <c r="L128" s="48">
        <v>18.749593000000001</v>
      </c>
      <c r="M128" s="48">
        <v>22.699300000000001</v>
      </c>
      <c r="N128" s="69"/>
      <c r="O128" s="69"/>
      <c r="P128" s="70"/>
      <c r="Q128" s="69"/>
      <c r="R128" s="71"/>
      <c r="S128" s="69"/>
      <c r="T128" s="70"/>
      <c r="U128" s="69"/>
      <c r="V128" s="70"/>
      <c r="W128" s="69"/>
      <c r="X128" s="70"/>
      <c r="Y128" s="72"/>
      <c r="Z128" s="152">
        <v>24.4</v>
      </c>
      <c r="AA128" s="71">
        <f t="shared" si="1"/>
        <v>3.9497070000000001</v>
      </c>
    </row>
    <row r="129" spans="1:27" x14ac:dyDescent="0.25">
      <c r="A129" s="46">
        <v>44684</v>
      </c>
      <c r="B129" s="47"/>
      <c r="C129" s="48">
        <v>21.156659999999999</v>
      </c>
      <c r="D129" s="48">
        <v>22.765000000000001</v>
      </c>
      <c r="E129" s="48">
        <v>19.162917</v>
      </c>
      <c r="F129" s="48">
        <v>18.751972000000002</v>
      </c>
      <c r="G129" s="48">
        <v>24.196998999999998</v>
      </c>
      <c r="H129" s="48">
        <v>22.738234000000002</v>
      </c>
      <c r="I129" s="48">
        <v>24.464204000000002</v>
      </c>
      <c r="J129" s="48">
        <v>23.868326</v>
      </c>
      <c r="K129" s="48"/>
      <c r="L129" s="48">
        <v>18.751972000000002</v>
      </c>
      <c r="M129" s="48">
        <v>22.765000000000001</v>
      </c>
      <c r="N129" s="69"/>
      <c r="O129" s="69"/>
      <c r="P129" s="70"/>
      <c r="Q129" s="69"/>
      <c r="R129" s="71"/>
      <c r="S129" s="69"/>
      <c r="T129" s="70"/>
      <c r="U129" s="69"/>
      <c r="V129" s="70"/>
      <c r="W129" s="69"/>
      <c r="X129" s="70"/>
      <c r="Y129" s="72"/>
      <c r="Z129" s="152">
        <v>24.4</v>
      </c>
      <c r="AA129" s="71">
        <f t="shared" si="1"/>
        <v>4.0130279999999985</v>
      </c>
    </row>
    <row r="130" spans="1:27" x14ac:dyDescent="0.25">
      <c r="A130" s="46">
        <v>44685</v>
      </c>
      <c r="B130" s="47"/>
      <c r="C130" s="48">
        <v>21.141119999999997</v>
      </c>
      <c r="D130" s="48">
        <v>22.785</v>
      </c>
      <c r="E130" s="48">
        <v>19.233018000000001</v>
      </c>
      <c r="F130" s="48">
        <v>18.644081</v>
      </c>
      <c r="G130" s="48">
        <v>24.193391999999999</v>
      </c>
      <c r="H130" s="48">
        <v>22.571638</v>
      </c>
      <c r="I130" s="48">
        <v>24.467432000000002</v>
      </c>
      <c r="J130" s="48">
        <v>23.860644000000001</v>
      </c>
      <c r="K130" s="48"/>
      <c r="L130" s="48">
        <v>18.644081</v>
      </c>
      <c r="M130" s="48">
        <v>22.785</v>
      </c>
      <c r="N130" s="69"/>
      <c r="O130" s="69"/>
      <c r="P130" s="70"/>
      <c r="Q130" s="69"/>
      <c r="R130" s="71"/>
      <c r="S130" s="69"/>
      <c r="T130" s="70"/>
      <c r="U130" s="69"/>
      <c r="V130" s="70"/>
      <c r="W130" s="69"/>
      <c r="X130" s="70"/>
      <c r="Y130" s="72"/>
      <c r="Z130" s="152">
        <v>24.4</v>
      </c>
      <c r="AA130" s="71">
        <f t="shared" si="1"/>
        <v>4.1409190000000002</v>
      </c>
    </row>
    <row r="131" spans="1:27" x14ac:dyDescent="0.25">
      <c r="A131" s="46">
        <v>44686</v>
      </c>
      <c r="B131" s="47"/>
      <c r="C131" s="48">
        <v>21.22138</v>
      </c>
      <c r="D131" s="48">
        <v>22.8719</v>
      </c>
      <c r="E131" s="48">
        <v>19.264794000000002</v>
      </c>
      <c r="F131" s="48">
        <v>18.712243999999998</v>
      </c>
      <c r="G131" s="48">
        <v>24.242014999999999</v>
      </c>
      <c r="H131" s="48">
        <v>22.197506000000001</v>
      </c>
      <c r="I131" s="48">
        <v>24.397952</v>
      </c>
      <c r="J131" s="48">
        <v>23.930562000000002</v>
      </c>
      <c r="K131" s="48"/>
      <c r="L131" s="48">
        <v>18.712243999999998</v>
      </c>
      <c r="M131" s="48">
        <v>22.8719</v>
      </c>
      <c r="N131" s="69"/>
      <c r="O131" s="69"/>
      <c r="P131" s="70"/>
      <c r="Q131" s="69"/>
      <c r="R131" s="71"/>
      <c r="S131" s="69"/>
      <c r="T131" s="70"/>
      <c r="U131" s="69"/>
      <c r="V131" s="70"/>
      <c r="W131" s="69"/>
      <c r="X131" s="70"/>
      <c r="Y131" s="72"/>
      <c r="Z131" s="152">
        <v>24.4</v>
      </c>
      <c r="AA131" s="71">
        <f t="shared" si="1"/>
        <v>4.1596560000000018</v>
      </c>
    </row>
    <row r="132" spans="1:27" x14ac:dyDescent="0.25">
      <c r="A132" s="46">
        <v>44687</v>
      </c>
      <c r="B132" s="47"/>
      <c r="C132" s="48">
        <v>21.303049999999999</v>
      </c>
      <c r="D132" s="48">
        <v>22.954999999999998</v>
      </c>
      <c r="E132" s="48">
        <v>19.254895000000001</v>
      </c>
      <c r="F132" s="48">
        <v>18.833228999999999</v>
      </c>
      <c r="G132" s="48">
        <v>24.318214000000001</v>
      </c>
      <c r="H132" s="48">
        <v>21.844757000000001</v>
      </c>
      <c r="I132" s="48">
        <v>24.240102999999998</v>
      </c>
      <c r="J132" s="48">
        <v>23.969465</v>
      </c>
      <c r="K132" s="48"/>
      <c r="L132" s="48">
        <v>18.833228999999999</v>
      </c>
      <c r="M132" s="48">
        <v>22.954999999999998</v>
      </c>
      <c r="N132" s="69"/>
      <c r="O132" s="69"/>
      <c r="P132" s="70"/>
      <c r="Q132" s="69"/>
      <c r="R132" s="71"/>
      <c r="S132" s="69"/>
      <c r="T132" s="70"/>
      <c r="U132" s="69"/>
      <c r="V132" s="70"/>
      <c r="W132" s="69"/>
      <c r="X132" s="70"/>
      <c r="Y132" s="72"/>
      <c r="Z132" s="152">
        <v>24.4</v>
      </c>
      <c r="AA132" s="71">
        <f t="shared" si="1"/>
        <v>4.121770999999999</v>
      </c>
    </row>
    <row r="133" spans="1:27" x14ac:dyDescent="0.25">
      <c r="A133" s="46">
        <v>44688</v>
      </c>
      <c r="B133" s="47"/>
      <c r="C133" s="48">
        <v>21.290990000000001</v>
      </c>
      <c r="D133" s="48">
        <v>22.996299999999998</v>
      </c>
      <c r="E133" s="48">
        <v>19.302419</v>
      </c>
      <c r="F133" s="48">
        <v>18.970937000000003</v>
      </c>
      <c r="G133" s="48">
        <v>24.400886</v>
      </c>
      <c r="H133" s="48">
        <v>21.562953</v>
      </c>
      <c r="I133" s="48">
        <v>24.028296999999998</v>
      </c>
      <c r="J133" s="48">
        <v>23.962889000000001</v>
      </c>
      <c r="K133" s="48"/>
      <c r="L133" s="48">
        <v>18.970937000000003</v>
      </c>
      <c r="M133" s="48">
        <v>22.996299999999998</v>
      </c>
      <c r="N133" s="69"/>
      <c r="O133" s="69"/>
      <c r="P133" s="70"/>
      <c r="Q133" s="69"/>
      <c r="R133" s="71"/>
      <c r="S133" s="69"/>
      <c r="T133" s="70"/>
      <c r="U133" s="69"/>
      <c r="V133" s="70"/>
      <c r="W133" s="69"/>
      <c r="X133" s="70"/>
      <c r="Y133" s="72"/>
      <c r="Z133" s="152">
        <v>24.4</v>
      </c>
      <c r="AA133" s="71">
        <f t="shared" si="1"/>
        <v>4.0253629999999951</v>
      </c>
    </row>
    <row r="134" spans="1:27" x14ac:dyDescent="0.25">
      <c r="A134" s="46">
        <v>44689</v>
      </c>
      <c r="B134" s="47"/>
      <c r="C134" s="48">
        <v>21.170279999999998</v>
      </c>
      <c r="D134" s="48">
        <v>22.988400000000002</v>
      </c>
      <c r="E134" s="48">
        <v>19.295742999999998</v>
      </c>
      <c r="F134" s="48">
        <v>19.09618</v>
      </c>
      <c r="G134" s="48">
        <v>24.447813999999997</v>
      </c>
      <c r="H134" s="48">
        <v>21.311247999999999</v>
      </c>
      <c r="I134" s="48">
        <v>23.785226999999999</v>
      </c>
      <c r="J134" s="48">
        <v>23.940669000000003</v>
      </c>
      <c r="K134" s="48"/>
      <c r="L134" s="48">
        <v>19.09618</v>
      </c>
      <c r="M134" s="48">
        <v>22.988400000000002</v>
      </c>
      <c r="N134" s="69"/>
      <c r="O134" s="69"/>
      <c r="P134" s="70"/>
      <c r="Q134" s="69"/>
      <c r="R134" s="71"/>
      <c r="S134" s="69"/>
      <c r="T134" s="70"/>
      <c r="U134" s="69"/>
      <c r="V134" s="70"/>
      <c r="W134" s="69"/>
      <c r="X134" s="70"/>
      <c r="Y134" s="72"/>
      <c r="Z134" s="152">
        <v>24.4</v>
      </c>
      <c r="AA134" s="71">
        <f t="shared" si="1"/>
        <v>3.8922200000000018</v>
      </c>
    </row>
    <row r="135" spans="1:27" x14ac:dyDescent="0.25">
      <c r="A135" s="46">
        <v>44690</v>
      </c>
      <c r="B135" s="47"/>
      <c r="C135" s="48">
        <v>21.01699</v>
      </c>
      <c r="D135" s="48">
        <v>22.9833</v>
      </c>
      <c r="E135" s="48">
        <v>19.266492</v>
      </c>
      <c r="F135" s="48">
        <v>19.166957999999997</v>
      </c>
      <c r="G135" s="48">
        <v>24.534410999999999</v>
      </c>
      <c r="H135" s="48">
        <v>21.010390000000001</v>
      </c>
      <c r="I135" s="48">
        <v>23.561541000000002</v>
      </c>
      <c r="J135" s="48">
        <v>23.869246</v>
      </c>
      <c r="K135" s="48"/>
      <c r="L135" s="48">
        <v>19.166957999999997</v>
      </c>
      <c r="M135" s="48">
        <v>22.9833</v>
      </c>
      <c r="N135" s="69"/>
      <c r="O135" s="69"/>
      <c r="P135" s="70"/>
      <c r="Q135" s="69"/>
      <c r="R135" s="71"/>
      <c r="S135" s="69"/>
      <c r="T135" s="70"/>
      <c r="U135" s="69"/>
      <c r="V135" s="70"/>
      <c r="W135" s="69"/>
      <c r="X135" s="70"/>
      <c r="Y135" s="72"/>
      <c r="Z135" s="152">
        <v>24.4</v>
      </c>
      <c r="AA135" s="71">
        <f t="shared" si="1"/>
        <v>3.8163420000000023</v>
      </c>
    </row>
    <row r="136" spans="1:27" x14ac:dyDescent="0.25">
      <c r="A136" s="46">
        <v>44691</v>
      </c>
      <c r="B136" s="47"/>
      <c r="C136" s="48">
        <v>20.97795</v>
      </c>
      <c r="D136" s="48">
        <v>22.903500000000001</v>
      </c>
      <c r="E136" s="48">
        <v>19.212776000000002</v>
      </c>
      <c r="F136" s="48">
        <v>19.162496999999998</v>
      </c>
      <c r="G136" s="48">
        <v>24.554102</v>
      </c>
      <c r="H136" s="48">
        <v>20.778396000000001</v>
      </c>
      <c r="I136" s="48">
        <v>23.389772000000001</v>
      </c>
      <c r="J136" s="48">
        <v>23.826442999999998</v>
      </c>
      <c r="K136" s="48"/>
      <c r="L136" s="48">
        <v>19.162496999999998</v>
      </c>
      <c r="M136" s="48">
        <v>22.903500000000001</v>
      </c>
      <c r="N136" s="69"/>
      <c r="O136" s="69"/>
      <c r="P136" s="70"/>
      <c r="Q136" s="69"/>
      <c r="R136" s="71"/>
      <c r="S136" s="69"/>
      <c r="T136" s="70"/>
      <c r="U136" s="69"/>
      <c r="V136" s="70"/>
      <c r="W136" s="69"/>
      <c r="X136" s="70"/>
      <c r="Y136" s="72"/>
      <c r="Z136" s="152">
        <v>24.4</v>
      </c>
      <c r="AA136" s="71">
        <f t="shared" ref="AA136:AA199" si="2">M136-L136</f>
        <v>3.7410030000000027</v>
      </c>
    </row>
    <row r="137" spans="1:27" x14ac:dyDescent="0.25">
      <c r="A137" s="46">
        <v>44692</v>
      </c>
      <c r="B137" s="47"/>
      <c r="C137" s="48">
        <v>20.861669999999997</v>
      </c>
      <c r="D137" s="48">
        <v>22.874700000000001</v>
      </c>
      <c r="E137" s="48">
        <v>19.335018999999999</v>
      </c>
      <c r="F137" s="48">
        <v>19.174264000000001</v>
      </c>
      <c r="G137" s="48">
        <v>24.533994</v>
      </c>
      <c r="H137" s="48">
        <v>20.614846</v>
      </c>
      <c r="I137" s="48">
        <v>23.329134999999997</v>
      </c>
      <c r="J137" s="48">
        <v>23.885273000000002</v>
      </c>
      <c r="K137" s="48"/>
      <c r="L137" s="48">
        <v>19.174264000000001</v>
      </c>
      <c r="M137" s="48">
        <v>22.874700000000001</v>
      </c>
      <c r="N137" s="69"/>
      <c r="O137" s="69"/>
      <c r="P137" s="70"/>
      <c r="Q137" s="69"/>
      <c r="R137" s="71"/>
      <c r="S137" s="69"/>
      <c r="T137" s="70"/>
      <c r="U137" s="69"/>
      <c r="V137" s="70"/>
      <c r="W137" s="69"/>
      <c r="X137" s="70"/>
      <c r="Y137" s="72"/>
      <c r="Z137" s="152">
        <v>24.4</v>
      </c>
      <c r="AA137" s="71">
        <f t="shared" si="2"/>
        <v>3.7004359999999998</v>
      </c>
    </row>
    <row r="138" spans="1:27" x14ac:dyDescent="0.25">
      <c r="A138" s="46">
        <v>44693</v>
      </c>
      <c r="B138" s="47"/>
      <c r="C138" s="48">
        <v>20.671950000000002</v>
      </c>
      <c r="D138" s="48">
        <v>22.963799999999999</v>
      </c>
      <c r="E138" s="48">
        <v>19.500018000000001</v>
      </c>
      <c r="F138" s="48">
        <v>19.103883999999997</v>
      </c>
      <c r="G138" s="48">
        <v>24.448580999999997</v>
      </c>
      <c r="H138" s="48">
        <v>20.452327</v>
      </c>
      <c r="I138" s="48">
        <v>23.337330999999999</v>
      </c>
      <c r="J138" s="48">
        <v>23.886598999999997</v>
      </c>
      <c r="K138" s="48"/>
      <c r="L138" s="48">
        <v>19.103883999999997</v>
      </c>
      <c r="M138" s="48">
        <v>22.963799999999999</v>
      </c>
      <c r="N138" s="69"/>
      <c r="O138" s="69"/>
      <c r="P138" s="70"/>
      <c r="Q138" s="69"/>
      <c r="R138" s="71"/>
      <c r="S138" s="69"/>
      <c r="T138" s="70"/>
      <c r="U138" s="69"/>
      <c r="V138" s="70"/>
      <c r="W138" s="69"/>
      <c r="X138" s="70"/>
      <c r="Y138" s="72"/>
      <c r="Z138" s="152">
        <v>24.4</v>
      </c>
      <c r="AA138" s="71">
        <f t="shared" si="2"/>
        <v>3.8599160000000019</v>
      </c>
    </row>
    <row r="139" spans="1:27" x14ac:dyDescent="0.25">
      <c r="A139" s="46">
        <v>44694</v>
      </c>
      <c r="B139" s="47"/>
      <c r="C139" s="48">
        <v>20.504189999999998</v>
      </c>
      <c r="D139" s="48">
        <v>23.034700000000001</v>
      </c>
      <c r="E139" s="48">
        <v>19.581868</v>
      </c>
      <c r="F139" s="48">
        <v>18.958389</v>
      </c>
      <c r="G139" s="48">
        <v>24.316072999999999</v>
      </c>
      <c r="H139" s="48">
        <v>20.450063999999998</v>
      </c>
      <c r="I139" s="48">
        <v>23.481984000000001</v>
      </c>
      <c r="J139" s="48">
        <v>23.881066999999998</v>
      </c>
      <c r="K139" s="48"/>
      <c r="L139" s="48">
        <v>18.958389</v>
      </c>
      <c r="M139" s="48">
        <v>23.034700000000001</v>
      </c>
      <c r="N139" s="69"/>
      <c r="O139" s="69"/>
      <c r="P139" s="70"/>
      <c r="Q139" s="69"/>
      <c r="R139" s="71"/>
      <c r="S139" s="69"/>
      <c r="T139" s="70"/>
      <c r="U139" s="69"/>
      <c r="V139" s="70"/>
      <c r="W139" s="69"/>
      <c r="X139" s="70"/>
      <c r="Y139" s="72"/>
      <c r="Z139" s="152">
        <v>24.4</v>
      </c>
      <c r="AA139" s="71">
        <f t="shared" si="2"/>
        <v>4.0763110000000005</v>
      </c>
    </row>
    <row r="140" spans="1:27" x14ac:dyDescent="0.25">
      <c r="A140" s="46">
        <v>44695</v>
      </c>
      <c r="B140" s="47"/>
      <c r="C140" s="48">
        <v>20.379150000000003</v>
      </c>
      <c r="D140" s="48">
        <v>22.8703</v>
      </c>
      <c r="E140" s="48">
        <v>19.651691</v>
      </c>
      <c r="F140" s="48">
        <v>18.805569999999999</v>
      </c>
      <c r="G140" s="48">
        <v>24.195318</v>
      </c>
      <c r="H140" s="48">
        <v>20.544205000000002</v>
      </c>
      <c r="I140" s="48">
        <v>23.627141999999999</v>
      </c>
      <c r="J140" s="48">
        <v>23.834171999999999</v>
      </c>
      <c r="K140" s="48"/>
      <c r="L140" s="48">
        <v>18.805569999999999</v>
      </c>
      <c r="M140" s="48">
        <v>22.8703</v>
      </c>
      <c r="N140" s="69"/>
      <c r="O140" s="69"/>
      <c r="P140" s="70"/>
      <c r="Q140" s="69"/>
      <c r="R140" s="71"/>
      <c r="S140" s="69"/>
      <c r="T140" s="70"/>
      <c r="U140" s="69"/>
      <c r="V140" s="70"/>
      <c r="W140" s="69"/>
      <c r="X140" s="70"/>
      <c r="Y140" s="72"/>
      <c r="Z140" s="152">
        <v>24.4</v>
      </c>
      <c r="AA140" s="71">
        <f t="shared" si="2"/>
        <v>4.0647300000000008</v>
      </c>
    </row>
    <row r="141" spans="1:27" x14ac:dyDescent="0.25">
      <c r="A141" s="46">
        <v>44696</v>
      </c>
      <c r="B141" s="47"/>
      <c r="C141" s="48">
        <v>20.14565</v>
      </c>
      <c r="D141" s="48">
        <v>22.6996</v>
      </c>
      <c r="E141" s="48">
        <v>19.621057</v>
      </c>
      <c r="F141" s="48">
        <v>18.725719000000002</v>
      </c>
      <c r="G141" s="48">
        <v>24.03764</v>
      </c>
      <c r="H141" s="48">
        <v>20.532596000000002</v>
      </c>
      <c r="I141" s="48">
        <v>23.753027999999997</v>
      </c>
      <c r="J141" s="48">
        <v>23.728908000000001</v>
      </c>
      <c r="K141" s="48"/>
      <c r="L141" s="48">
        <v>18.725719000000002</v>
      </c>
      <c r="M141" s="48">
        <v>22.6996</v>
      </c>
      <c r="N141" s="69"/>
      <c r="O141" s="69"/>
      <c r="P141" s="70"/>
      <c r="Q141" s="69"/>
      <c r="R141" s="71"/>
      <c r="S141" s="69"/>
      <c r="T141" s="70"/>
      <c r="U141" s="69"/>
      <c r="V141" s="70"/>
      <c r="W141" s="69"/>
      <c r="X141" s="70"/>
      <c r="Y141" s="72"/>
      <c r="Z141" s="152">
        <v>24.4</v>
      </c>
      <c r="AA141" s="71">
        <f t="shared" si="2"/>
        <v>3.9738809999999987</v>
      </c>
    </row>
    <row r="142" spans="1:27" x14ac:dyDescent="0.25">
      <c r="A142" s="46">
        <v>44697</v>
      </c>
      <c r="B142" s="47"/>
      <c r="C142" s="48">
        <v>20.048029999999997</v>
      </c>
      <c r="D142" s="48">
        <v>22.3887</v>
      </c>
      <c r="E142" s="48">
        <v>19.643571999999999</v>
      </c>
      <c r="F142" s="48">
        <v>18.661877</v>
      </c>
      <c r="G142" s="48">
        <v>23.926396</v>
      </c>
      <c r="H142" s="48">
        <v>20.464205000000003</v>
      </c>
      <c r="I142" s="48">
        <v>23.732585</v>
      </c>
      <c r="J142" s="48">
        <v>23.632899000000002</v>
      </c>
      <c r="K142" s="48"/>
      <c r="L142" s="48">
        <v>18.661877</v>
      </c>
      <c r="M142" s="48">
        <v>22.3887</v>
      </c>
      <c r="N142" s="69"/>
      <c r="O142" s="69"/>
      <c r="P142" s="70"/>
      <c r="Q142" s="69"/>
      <c r="R142" s="71"/>
      <c r="S142" s="69"/>
      <c r="T142" s="70"/>
      <c r="U142" s="69"/>
      <c r="V142" s="70"/>
      <c r="W142" s="69"/>
      <c r="X142" s="70"/>
      <c r="Y142" s="72"/>
      <c r="Z142" s="152">
        <v>24.4</v>
      </c>
      <c r="AA142" s="71">
        <f t="shared" si="2"/>
        <v>3.7268229999999996</v>
      </c>
    </row>
    <row r="143" spans="1:27" x14ac:dyDescent="0.25">
      <c r="A143" s="46">
        <v>44698</v>
      </c>
      <c r="B143" s="47"/>
      <c r="C143" s="48">
        <v>20.055250000000001</v>
      </c>
      <c r="D143" s="48">
        <v>22.226900000000001</v>
      </c>
      <c r="E143" s="48">
        <v>19.670037000000001</v>
      </c>
      <c r="F143" s="48">
        <v>18.623163999999999</v>
      </c>
      <c r="G143" s="48">
        <v>23.687521</v>
      </c>
      <c r="H143" s="48">
        <v>20.333762</v>
      </c>
      <c r="I143" s="48">
        <v>23.65091</v>
      </c>
      <c r="J143" s="48">
        <v>23.542992999999999</v>
      </c>
      <c r="K143" s="48"/>
      <c r="L143" s="48">
        <v>18.623163999999999</v>
      </c>
      <c r="M143" s="48">
        <v>22.226900000000001</v>
      </c>
      <c r="N143" s="69"/>
      <c r="O143" s="69"/>
      <c r="P143" s="70"/>
      <c r="Q143" s="69"/>
      <c r="R143" s="71"/>
      <c r="S143" s="69"/>
      <c r="T143" s="70"/>
      <c r="U143" s="69"/>
      <c r="V143" s="70"/>
      <c r="W143" s="69"/>
      <c r="X143" s="70"/>
      <c r="Y143" s="72"/>
      <c r="Z143" s="152">
        <v>24.4</v>
      </c>
      <c r="AA143" s="71">
        <f t="shared" si="2"/>
        <v>3.6037360000000014</v>
      </c>
    </row>
    <row r="144" spans="1:27" x14ac:dyDescent="0.25">
      <c r="A144" s="46">
        <v>44699</v>
      </c>
      <c r="B144" s="47"/>
      <c r="C144" s="48">
        <v>20.093040000000002</v>
      </c>
      <c r="D144" s="48">
        <v>22.156700000000001</v>
      </c>
      <c r="E144" s="48">
        <v>19.809415000000001</v>
      </c>
      <c r="F144" s="48">
        <v>18.543783999999999</v>
      </c>
      <c r="G144" s="48">
        <v>23.411597</v>
      </c>
      <c r="H144" s="48">
        <v>20.172540000000001</v>
      </c>
      <c r="I144" s="48">
        <v>23.524661000000002</v>
      </c>
      <c r="J144" s="48">
        <v>23.383848999999998</v>
      </c>
      <c r="K144" s="48"/>
      <c r="L144" s="48">
        <v>18.543783999999999</v>
      </c>
      <c r="M144" s="48">
        <v>22.156700000000001</v>
      </c>
      <c r="N144" s="69"/>
      <c r="O144" s="69"/>
      <c r="P144" s="70"/>
      <c r="Q144" s="69"/>
      <c r="R144" s="71"/>
      <c r="S144" s="69"/>
      <c r="T144" s="70"/>
      <c r="U144" s="69"/>
      <c r="V144" s="70"/>
      <c r="W144" s="69"/>
      <c r="X144" s="70"/>
      <c r="Y144" s="72"/>
      <c r="Z144" s="152">
        <v>24.4</v>
      </c>
      <c r="AA144" s="71">
        <f t="shared" si="2"/>
        <v>3.612916000000002</v>
      </c>
    </row>
    <row r="145" spans="1:27" x14ac:dyDescent="0.25">
      <c r="A145" s="46">
        <v>44700</v>
      </c>
      <c r="B145" s="47"/>
      <c r="C145" s="48">
        <v>20.165959999999998</v>
      </c>
      <c r="D145" s="48">
        <v>22.187900000000003</v>
      </c>
      <c r="E145" s="48">
        <v>19.968096000000003</v>
      </c>
      <c r="F145" s="48">
        <v>18.503471000000001</v>
      </c>
      <c r="G145" s="48">
        <v>23.347439999999999</v>
      </c>
      <c r="H145" s="48">
        <v>20.007397000000001</v>
      </c>
      <c r="I145" s="48">
        <v>23.428865000000002</v>
      </c>
      <c r="J145" s="48">
        <v>23.21555</v>
      </c>
      <c r="K145" s="48"/>
      <c r="L145" s="48">
        <v>18.503471000000001</v>
      </c>
      <c r="M145" s="48">
        <v>22.187900000000003</v>
      </c>
      <c r="N145" s="69"/>
      <c r="O145" s="69"/>
      <c r="P145" s="70"/>
      <c r="Q145" s="69"/>
      <c r="R145" s="71"/>
      <c r="S145" s="69"/>
      <c r="T145" s="70"/>
      <c r="U145" s="69"/>
      <c r="V145" s="70"/>
      <c r="W145" s="69"/>
      <c r="X145" s="70"/>
      <c r="Y145" s="72"/>
      <c r="Z145" s="152">
        <v>24.4</v>
      </c>
      <c r="AA145" s="71">
        <f t="shared" si="2"/>
        <v>3.6844290000000015</v>
      </c>
    </row>
    <row r="146" spans="1:27" x14ac:dyDescent="0.25">
      <c r="A146" s="46">
        <v>44701</v>
      </c>
      <c r="B146" s="47"/>
      <c r="C146" s="48">
        <v>20.257390000000001</v>
      </c>
      <c r="D146" s="48">
        <v>22.246599999999997</v>
      </c>
      <c r="E146" s="48">
        <v>20.001611</v>
      </c>
      <c r="F146" s="48">
        <v>18.463608000000001</v>
      </c>
      <c r="G146" s="48">
        <v>23.18807</v>
      </c>
      <c r="H146" s="48">
        <v>20.008493999999999</v>
      </c>
      <c r="I146" s="48">
        <v>23.444585</v>
      </c>
      <c r="J146" s="48">
        <v>22.941602</v>
      </c>
      <c r="K146" s="48"/>
      <c r="L146" s="48">
        <v>18.463608000000001</v>
      </c>
      <c r="M146" s="48">
        <v>22.246599999999997</v>
      </c>
      <c r="N146" s="69"/>
      <c r="O146" s="69"/>
      <c r="P146" s="70"/>
      <c r="Q146" s="69"/>
      <c r="R146" s="71"/>
      <c r="S146" s="69"/>
      <c r="T146" s="70"/>
      <c r="U146" s="69"/>
      <c r="V146" s="70"/>
      <c r="W146" s="69"/>
      <c r="X146" s="70"/>
      <c r="Y146" s="72"/>
      <c r="Z146" s="152">
        <v>24.4</v>
      </c>
      <c r="AA146" s="71">
        <f t="shared" si="2"/>
        <v>3.7829919999999966</v>
      </c>
    </row>
    <row r="147" spans="1:27" x14ac:dyDescent="0.25">
      <c r="A147" s="46">
        <v>44702</v>
      </c>
      <c r="B147" s="47"/>
      <c r="C147" s="48">
        <v>20.358090000000001</v>
      </c>
      <c r="D147" s="48">
        <v>22.306900000000002</v>
      </c>
      <c r="E147" s="48">
        <v>20.013685000000002</v>
      </c>
      <c r="F147" s="48">
        <v>18.206092000000002</v>
      </c>
      <c r="G147" s="48">
        <v>23.007771000000002</v>
      </c>
      <c r="H147" s="48">
        <v>19.946959</v>
      </c>
      <c r="I147" s="48">
        <v>23.391404999999999</v>
      </c>
      <c r="J147" s="48">
        <v>22.574112</v>
      </c>
      <c r="K147" s="48"/>
      <c r="L147" s="48">
        <v>18.206092000000002</v>
      </c>
      <c r="M147" s="48">
        <v>22.306900000000002</v>
      </c>
      <c r="N147" s="69"/>
      <c r="O147" s="69"/>
      <c r="P147" s="70"/>
      <c r="Q147" s="69"/>
      <c r="R147" s="71"/>
      <c r="S147" s="69"/>
      <c r="T147" s="70"/>
      <c r="U147" s="69"/>
      <c r="V147" s="70"/>
      <c r="W147" s="69"/>
      <c r="X147" s="70"/>
      <c r="Y147" s="72"/>
      <c r="Z147" s="152">
        <v>24.4</v>
      </c>
      <c r="AA147" s="71">
        <f t="shared" si="2"/>
        <v>4.1008080000000007</v>
      </c>
    </row>
    <row r="148" spans="1:27" x14ac:dyDescent="0.25">
      <c r="A148" s="46">
        <v>44703</v>
      </c>
      <c r="B148" s="47"/>
      <c r="C148" s="48">
        <v>20.457609999999999</v>
      </c>
      <c r="D148" s="48">
        <v>22.289400000000001</v>
      </c>
      <c r="E148" s="48">
        <v>20.039780999999998</v>
      </c>
      <c r="F148" s="48">
        <v>17.994178000000002</v>
      </c>
      <c r="G148" s="48">
        <v>22.913309000000002</v>
      </c>
      <c r="H148" s="48">
        <v>19.826922</v>
      </c>
      <c r="I148" s="48">
        <v>23.242319999999999</v>
      </c>
      <c r="J148" s="48">
        <v>22.152213</v>
      </c>
      <c r="K148" s="48"/>
      <c r="L148" s="48">
        <v>17.994178000000002</v>
      </c>
      <c r="M148" s="48">
        <v>22.289400000000001</v>
      </c>
      <c r="N148" s="69"/>
      <c r="O148" s="69"/>
      <c r="P148" s="70"/>
      <c r="Q148" s="69"/>
      <c r="R148" s="71"/>
      <c r="S148" s="69"/>
      <c r="T148" s="70"/>
      <c r="U148" s="69"/>
      <c r="V148" s="70"/>
      <c r="W148" s="69"/>
      <c r="X148" s="70"/>
      <c r="Y148" s="72"/>
      <c r="Z148" s="152">
        <v>24.4</v>
      </c>
      <c r="AA148" s="71">
        <f t="shared" si="2"/>
        <v>4.295221999999999</v>
      </c>
    </row>
    <row r="149" spans="1:27" x14ac:dyDescent="0.25">
      <c r="A149" s="46">
        <v>44704</v>
      </c>
      <c r="B149" s="47"/>
      <c r="C149" s="48">
        <v>20.547830000000001</v>
      </c>
      <c r="D149" s="48">
        <v>22.186700000000002</v>
      </c>
      <c r="E149" s="48">
        <v>20.118437</v>
      </c>
      <c r="F149" s="48">
        <v>18.038105999999999</v>
      </c>
      <c r="G149" s="48">
        <v>22.854687000000002</v>
      </c>
      <c r="H149" s="48">
        <v>19.661331999999998</v>
      </c>
      <c r="I149" s="48">
        <v>23.073725</v>
      </c>
      <c r="J149" s="48">
        <v>21.795082999999998</v>
      </c>
      <c r="K149" s="48"/>
      <c r="L149" s="48">
        <v>18.038105999999999</v>
      </c>
      <c r="M149" s="48">
        <v>22.186700000000002</v>
      </c>
      <c r="N149" s="69"/>
      <c r="O149" s="69"/>
      <c r="P149" s="70"/>
      <c r="Q149" s="69"/>
      <c r="R149" s="71"/>
      <c r="S149" s="69"/>
      <c r="T149" s="70"/>
      <c r="U149" s="69"/>
      <c r="V149" s="70"/>
      <c r="W149" s="69"/>
      <c r="X149" s="70"/>
      <c r="Y149" s="72"/>
      <c r="Z149" s="152">
        <v>24.4</v>
      </c>
      <c r="AA149" s="71">
        <f t="shared" si="2"/>
        <v>4.1485940000000028</v>
      </c>
    </row>
    <row r="150" spans="1:27" x14ac:dyDescent="0.25">
      <c r="A150" s="46">
        <v>44705</v>
      </c>
      <c r="B150" s="47"/>
      <c r="C150" s="48">
        <v>20.602400000000003</v>
      </c>
      <c r="D150" s="48">
        <v>22.098299999999998</v>
      </c>
      <c r="E150" s="48">
        <v>20.243591000000002</v>
      </c>
      <c r="F150" s="48">
        <v>18.072716</v>
      </c>
      <c r="G150" s="48">
        <v>22.840332999999998</v>
      </c>
      <c r="H150" s="48">
        <v>19.616105999999998</v>
      </c>
      <c r="I150" s="48">
        <v>22.996808000000001</v>
      </c>
      <c r="J150" s="48">
        <v>21.421861</v>
      </c>
      <c r="K150" s="48"/>
      <c r="L150" s="48">
        <v>18.072716</v>
      </c>
      <c r="M150" s="48">
        <v>22.098299999999998</v>
      </c>
      <c r="N150" s="69"/>
      <c r="O150" s="69"/>
      <c r="P150" s="70"/>
      <c r="Q150" s="69"/>
      <c r="R150" s="71"/>
      <c r="S150" s="69"/>
      <c r="T150" s="70"/>
      <c r="U150" s="69"/>
      <c r="V150" s="70"/>
      <c r="W150" s="69"/>
      <c r="X150" s="70"/>
      <c r="Y150" s="72"/>
      <c r="Z150" s="152">
        <v>24.4</v>
      </c>
      <c r="AA150" s="71">
        <f t="shared" si="2"/>
        <v>4.0255839999999985</v>
      </c>
    </row>
    <row r="151" spans="1:27" x14ac:dyDescent="0.25">
      <c r="A151" s="46">
        <v>44706</v>
      </c>
      <c r="B151" s="47"/>
      <c r="C151" s="48">
        <v>20.66395</v>
      </c>
      <c r="D151" s="48">
        <v>22.002800000000001</v>
      </c>
      <c r="E151" s="48">
        <v>20.397629000000002</v>
      </c>
      <c r="F151" s="48">
        <v>18.035337999999999</v>
      </c>
      <c r="G151" s="48">
        <v>22.859414000000001</v>
      </c>
      <c r="H151" s="48">
        <v>19.613007000000003</v>
      </c>
      <c r="I151" s="48">
        <v>22.945983999999999</v>
      </c>
      <c r="J151" s="48">
        <v>21.157233000000002</v>
      </c>
      <c r="K151" s="48"/>
      <c r="L151" s="48">
        <v>18.035337999999999</v>
      </c>
      <c r="M151" s="48">
        <v>22.002800000000001</v>
      </c>
      <c r="N151" s="69"/>
      <c r="O151" s="69"/>
      <c r="P151" s="70"/>
      <c r="Q151" s="69"/>
      <c r="R151" s="71"/>
      <c r="S151" s="69"/>
      <c r="T151" s="70"/>
      <c r="U151" s="69"/>
      <c r="V151" s="70"/>
      <c r="W151" s="69"/>
      <c r="X151" s="70"/>
      <c r="Y151" s="72"/>
      <c r="Z151" s="152">
        <v>24.4</v>
      </c>
      <c r="AA151" s="71">
        <f t="shared" si="2"/>
        <v>3.9674620000000012</v>
      </c>
    </row>
    <row r="152" spans="1:27" x14ac:dyDescent="0.25">
      <c r="A152" s="46">
        <v>44707</v>
      </c>
      <c r="B152" s="47"/>
      <c r="C152" s="48">
        <v>20.677630000000001</v>
      </c>
      <c r="D152" s="48">
        <v>22.063800000000001</v>
      </c>
      <c r="E152" s="48">
        <v>20.541661999999999</v>
      </c>
      <c r="F152" s="48">
        <v>18.020465999999999</v>
      </c>
      <c r="G152" s="48">
        <v>22.736398000000001</v>
      </c>
      <c r="H152" s="48">
        <v>19.595427000000001</v>
      </c>
      <c r="I152" s="48">
        <v>22.868130000000001</v>
      </c>
      <c r="J152" s="48">
        <v>20.990783</v>
      </c>
      <c r="K152" s="48"/>
      <c r="L152" s="48">
        <v>18.020465999999999</v>
      </c>
      <c r="M152" s="48">
        <v>22.063800000000001</v>
      </c>
      <c r="N152" s="69"/>
      <c r="O152" s="69"/>
      <c r="P152" s="70"/>
      <c r="Q152" s="69"/>
      <c r="R152" s="71"/>
      <c r="S152" s="69"/>
      <c r="T152" s="70"/>
      <c r="U152" s="69"/>
      <c r="V152" s="70"/>
      <c r="W152" s="69"/>
      <c r="X152" s="70"/>
      <c r="Y152" s="72"/>
      <c r="Z152" s="152">
        <v>24.4</v>
      </c>
      <c r="AA152" s="71">
        <f t="shared" si="2"/>
        <v>4.0433340000000015</v>
      </c>
    </row>
    <row r="153" spans="1:27" x14ac:dyDescent="0.25">
      <c r="A153" s="46">
        <v>44708</v>
      </c>
      <c r="B153" s="47"/>
      <c r="C153" s="48">
        <v>20.769740000000002</v>
      </c>
      <c r="D153" s="48">
        <v>22.119400000000002</v>
      </c>
      <c r="E153" s="48">
        <v>20.498974999999998</v>
      </c>
      <c r="F153" s="48">
        <v>17.945267999999999</v>
      </c>
      <c r="G153" s="48">
        <v>22.611068</v>
      </c>
      <c r="H153" s="48">
        <v>19.530929</v>
      </c>
      <c r="I153" s="48">
        <v>22.896313999999997</v>
      </c>
      <c r="J153" s="48">
        <v>20.810110999999999</v>
      </c>
      <c r="K153" s="48"/>
      <c r="L153" s="48">
        <v>17.945267999999999</v>
      </c>
      <c r="M153" s="48">
        <v>22.119400000000002</v>
      </c>
      <c r="N153" s="69"/>
      <c r="O153" s="69"/>
      <c r="P153" s="70"/>
      <c r="Q153" s="69"/>
      <c r="R153" s="71"/>
      <c r="S153" s="69"/>
      <c r="T153" s="70"/>
      <c r="U153" s="69"/>
      <c r="V153" s="70"/>
      <c r="W153" s="69"/>
      <c r="X153" s="70"/>
      <c r="Y153" s="72"/>
      <c r="Z153" s="152">
        <v>24.4</v>
      </c>
      <c r="AA153" s="71">
        <f t="shared" si="2"/>
        <v>4.1741320000000037</v>
      </c>
    </row>
    <row r="154" spans="1:27" x14ac:dyDescent="0.25">
      <c r="A154" s="46">
        <v>44709</v>
      </c>
      <c r="B154" s="47"/>
      <c r="C154" s="48">
        <v>20.855169999999998</v>
      </c>
      <c r="D154" s="48">
        <v>22.156400000000001</v>
      </c>
      <c r="E154" s="48">
        <v>20.517791000000003</v>
      </c>
      <c r="F154" s="48">
        <v>17.954467000000001</v>
      </c>
      <c r="G154" s="48">
        <v>22.423372999999998</v>
      </c>
      <c r="H154" s="48">
        <v>19.495411000000001</v>
      </c>
      <c r="I154" s="48">
        <v>22.941800999999998</v>
      </c>
      <c r="J154" s="48">
        <v>20.742562000000003</v>
      </c>
      <c r="K154" s="48"/>
      <c r="L154" s="48">
        <v>17.954467000000001</v>
      </c>
      <c r="M154" s="48">
        <v>22.156400000000001</v>
      </c>
      <c r="N154" s="69"/>
      <c r="O154" s="69"/>
      <c r="P154" s="70"/>
      <c r="Q154" s="69"/>
      <c r="R154" s="71"/>
      <c r="S154" s="69"/>
      <c r="T154" s="70"/>
      <c r="U154" s="69"/>
      <c r="V154" s="70"/>
      <c r="W154" s="69"/>
      <c r="X154" s="70"/>
      <c r="Y154" s="72"/>
      <c r="Z154" s="152">
        <v>24.4</v>
      </c>
      <c r="AA154" s="71">
        <f t="shared" si="2"/>
        <v>4.2019330000000004</v>
      </c>
    </row>
    <row r="155" spans="1:27" x14ac:dyDescent="0.25">
      <c r="A155" s="46">
        <v>44710</v>
      </c>
      <c r="B155" s="47"/>
      <c r="C155" s="48">
        <v>20.808029999999999</v>
      </c>
      <c r="D155" s="48">
        <v>22.135200000000001</v>
      </c>
      <c r="E155" s="48">
        <v>20.411463999999999</v>
      </c>
      <c r="F155" s="48">
        <v>17.934653999999998</v>
      </c>
      <c r="G155" s="48">
        <v>22.289355</v>
      </c>
      <c r="H155" s="48">
        <v>19.466387999999998</v>
      </c>
      <c r="I155" s="48">
        <v>22.988848000000001</v>
      </c>
      <c r="J155" s="48">
        <v>20.730511</v>
      </c>
      <c r="K155" s="48"/>
      <c r="L155" s="48">
        <v>17.934653999999998</v>
      </c>
      <c r="M155" s="48">
        <v>22.135200000000001</v>
      </c>
      <c r="N155" s="69"/>
      <c r="O155" s="69"/>
      <c r="P155" s="70"/>
      <c r="Q155" s="69"/>
      <c r="R155" s="71"/>
      <c r="S155" s="69"/>
      <c r="T155" s="70"/>
      <c r="U155" s="69"/>
      <c r="V155" s="70"/>
      <c r="W155" s="69"/>
      <c r="X155" s="70"/>
      <c r="Y155" s="72"/>
      <c r="Z155" s="152">
        <v>24.4</v>
      </c>
      <c r="AA155" s="71">
        <f t="shared" si="2"/>
        <v>4.2005460000000028</v>
      </c>
    </row>
    <row r="156" spans="1:27" x14ac:dyDescent="0.25">
      <c r="A156" s="46">
        <v>44711</v>
      </c>
      <c r="B156" s="47"/>
      <c r="C156" s="48">
        <v>20.7484</v>
      </c>
      <c r="D156" s="48">
        <v>21.996599999999997</v>
      </c>
      <c r="E156" s="48">
        <v>20.261898000000002</v>
      </c>
      <c r="F156" s="48">
        <v>18.036539000000001</v>
      </c>
      <c r="G156" s="48">
        <v>22.078901999999999</v>
      </c>
      <c r="H156" s="48">
        <v>19.198542</v>
      </c>
      <c r="I156" s="48">
        <v>23.132471000000002</v>
      </c>
      <c r="J156" s="48">
        <v>20.816757000000003</v>
      </c>
      <c r="K156" s="48"/>
      <c r="L156" s="48">
        <v>18.036539000000001</v>
      </c>
      <c r="M156" s="48">
        <v>21.996599999999997</v>
      </c>
      <c r="N156" s="69"/>
      <c r="O156" s="69"/>
      <c r="P156" s="70"/>
      <c r="Q156" s="69"/>
      <c r="R156" s="71"/>
      <c r="S156" s="69"/>
      <c r="T156" s="70"/>
      <c r="U156" s="69"/>
      <c r="V156" s="70"/>
      <c r="W156" s="69"/>
      <c r="X156" s="70"/>
      <c r="Y156" s="72"/>
      <c r="Z156" s="152">
        <v>24.4</v>
      </c>
      <c r="AA156" s="71">
        <f t="shared" si="2"/>
        <v>3.9600609999999961</v>
      </c>
    </row>
    <row r="157" spans="1:27" x14ac:dyDescent="0.25">
      <c r="A157" s="46">
        <v>44712</v>
      </c>
      <c r="B157" s="47"/>
      <c r="C157" s="48">
        <v>20.56897</v>
      </c>
      <c r="D157" s="48">
        <v>21.834299999999999</v>
      </c>
      <c r="E157" s="48">
        <v>20.172117999999998</v>
      </c>
      <c r="F157" s="48">
        <v>18.161365</v>
      </c>
      <c r="G157" s="48">
        <v>21.843105999999999</v>
      </c>
      <c r="H157" s="48">
        <v>18.851672999999998</v>
      </c>
      <c r="I157" s="48">
        <v>23.253805</v>
      </c>
      <c r="J157" s="48">
        <v>20.841549999999998</v>
      </c>
      <c r="K157" s="48"/>
      <c r="L157" s="48">
        <v>18.161365</v>
      </c>
      <c r="M157" s="48">
        <v>21.834299999999999</v>
      </c>
      <c r="N157" s="69"/>
      <c r="O157" s="69"/>
      <c r="P157" s="70"/>
      <c r="Q157" s="69"/>
      <c r="R157" s="71"/>
      <c r="S157" s="69"/>
      <c r="T157" s="70"/>
      <c r="U157" s="69"/>
      <c r="V157" s="70"/>
      <c r="W157" s="69"/>
      <c r="X157" s="70"/>
      <c r="Y157" s="72"/>
      <c r="Z157" s="152">
        <v>24.4</v>
      </c>
      <c r="AA157" s="71">
        <f t="shared" si="2"/>
        <v>3.672934999999999</v>
      </c>
    </row>
    <row r="158" spans="1:27" x14ac:dyDescent="0.25">
      <c r="A158" s="46">
        <v>44713</v>
      </c>
      <c r="B158" s="47"/>
      <c r="C158" s="48">
        <v>20.4132</v>
      </c>
      <c r="D158" s="48">
        <v>21.642099999999999</v>
      </c>
      <c r="E158" s="48">
        <v>20.288684</v>
      </c>
      <c r="F158" s="48">
        <v>18.16902</v>
      </c>
      <c r="G158" s="48">
        <v>21.600707</v>
      </c>
      <c r="H158" s="48">
        <v>18.515101999999999</v>
      </c>
      <c r="I158" s="48">
        <v>23.383337999999998</v>
      </c>
      <c r="J158" s="48">
        <v>20.795738</v>
      </c>
      <c r="K158" s="48"/>
      <c r="L158" s="48">
        <v>18.16902</v>
      </c>
      <c r="M158" s="48">
        <v>21.642099999999999</v>
      </c>
      <c r="N158" s="69"/>
      <c r="O158" s="69"/>
      <c r="P158" s="70"/>
      <c r="Q158" s="69"/>
      <c r="R158" s="71"/>
      <c r="S158" s="69"/>
      <c r="T158" s="70"/>
      <c r="U158" s="69"/>
      <c r="V158" s="70"/>
      <c r="W158" s="69"/>
      <c r="X158" s="70"/>
      <c r="Y158" s="72">
        <v>30</v>
      </c>
      <c r="Z158" s="152">
        <v>24.4</v>
      </c>
      <c r="AA158" s="71">
        <f t="shared" si="2"/>
        <v>3.4730799999999995</v>
      </c>
    </row>
    <row r="159" spans="1:27" x14ac:dyDescent="0.25">
      <c r="A159" s="46">
        <v>44714</v>
      </c>
      <c r="B159" s="47"/>
      <c r="C159" s="48">
        <v>20.276499999999999</v>
      </c>
      <c r="D159" s="48">
        <v>21.488099999999999</v>
      </c>
      <c r="E159" s="48">
        <v>20.370259999999998</v>
      </c>
      <c r="F159" s="48">
        <v>18.188610000000001</v>
      </c>
      <c r="G159" s="48">
        <v>21.455921</v>
      </c>
      <c r="H159" s="48">
        <v>18.190951000000002</v>
      </c>
      <c r="I159" s="48">
        <v>23.427482999999999</v>
      </c>
      <c r="J159" s="48">
        <v>20.653406</v>
      </c>
      <c r="K159" s="48"/>
      <c r="L159" s="48">
        <v>18.188610000000001</v>
      </c>
      <c r="M159" s="48">
        <v>21.488099999999999</v>
      </c>
      <c r="N159" s="69"/>
      <c r="O159" s="69"/>
      <c r="P159" s="70"/>
      <c r="Q159" s="69"/>
      <c r="R159" s="71"/>
      <c r="S159" s="69"/>
      <c r="T159" s="70"/>
      <c r="U159" s="69"/>
      <c r="V159" s="70"/>
      <c r="W159" s="69"/>
      <c r="X159" s="70"/>
      <c r="Y159" s="72">
        <v>30</v>
      </c>
      <c r="Z159" s="152">
        <v>24.4</v>
      </c>
      <c r="AA159" s="71">
        <f t="shared" si="2"/>
        <v>3.2994899999999987</v>
      </c>
    </row>
    <row r="160" spans="1:27" x14ac:dyDescent="0.25">
      <c r="A160" s="46">
        <v>44715</v>
      </c>
      <c r="B160" s="47"/>
      <c r="C160" s="48">
        <v>20.1921</v>
      </c>
      <c r="D160" s="48">
        <v>21.354700000000001</v>
      </c>
      <c r="E160" s="48">
        <v>20.157365000000002</v>
      </c>
      <c r="F160" s="48">
        <v>18.133959999999998</v>
      </c>
      <c r="G160" s="48">
        <v>21.304995999999999</v>
      </c>
      <c r="H160" s="48">
        <v>17.978106</v>
      </c>
      <c r="I160" s="48">
        <v>23.523319999999998</v>
      </c>
      <c r="J160" s="48">
        <v>20.397337</v>
      </c>
      <c r="K160" s="48"/>
      <c r="L160" s="48">
        <v>18.133959999999998</v>
      </c>
      <c r="M160" s="48">
        <v>21.354700000000001</v>
      </c>
      <c r="N160" s="69"/>
      <c r="O160" s="69"/>
      <c r="P160" s="70"/>
      <c r="Q160" s="69"/>
      <c r="R160" s="71"/>
      <c r="S160" s="69"/>
      <c r="T160" s="70"/>
      <c r="U160" s="69"/>
      <c r="V160" s="70"/>
      <c r="W160" s="69"/>
      <c r="X160" s="70"/>
      <c r="Y160" s="72">
        <v>30</v>
      </c>
      <c r="Z160" s="152">
        <v>24.4</v>
      </c>
      <c r="AA160" s="71">
        <f t="shared" si="2"/>
        <v>3.2207400000000028</v>
      </c>
    </row>
    <row r="161" spans="1:27" x14ac:dyDescent="0.25">
      <c r="A161" s="46">
        <v>44716</v>
      </c>
      <c r="B161" s="47"/>
      <c r="C161" s="48">
        <v>20.072500000000002</v>
      </c>
      <c r="D161" s="48">
        <v>21.143699999999999</v>
      </c>
      <c r="E161" s="48">
        <v>19.900064999999998</v>
      </c>
      <c r="F161" s="48">
        <v>18.152334</v>
      </c>
      <c r="G161" s="48">
        <v>21.065733999999999</v>
      </c>
      <c r="H161" s="48">
        <v>17.972304999999999</v>
      </c>
      <c r="I161" s="48">
        <v>23.624276999999999</v>
      </c>
      <c r="J161" s="48">
        <v>20.026996</v>
      </c>
      <c r="K161" s="48"/>
      <c r="L161" s="48">
        <v>18.152334</v>
      </c>
      <c r="M161" s="48">
        <v>21.143699999999999</v>
      </c>
      <c r="N161" s="69"/>
      <c r="O161" s="69"/>
      <c r="P161" s="70"/>
      <c r="Q161" s="69"/>
      <c r="R161" s="71"/>
      <c r="S161" s="69"/>
      <c r="T161" s="70"/>
      <c r="U161" s="69"/>
      <c r="V161" s="70"/>
      <c r="W161" s="69"/>
      <c r="X161" s="70"/>
      <c r="Y161" s="72">
        <v>30</v>
      </c>
      <c r="Z161" s="152">
        <v>24.4</v>
      </c>
      <c r="AA161" s="71">
        <f t="shared" si="2"/>
        <v>2.9913659999999993</v>
      </c>
    </row>
    <row r="162" spans="1:27" x14ac:dyDescent="0.25">
      <c r="A162" s="46">
        <v>44717</v>
      </c>
      <c r="B162" s="47"/>
      <c r="C162" s="48">
        <v>19.925900000000002</v>
      </c>
      <c r="D162" s="48">
        <v>21.0061</v>
      </c>
      <c r="E162" s="48">
        <v>19.588784</v>
      </c>
      <c r="F162" s="48">
        <v>18.058944</v>
      </c>
      <c r="G162" s="48">
        <v>20.784191</v>
      </c>
      <c r="H162" s="48">
        <v>17.925951000000001</v>
      </c>
      <c r="I162" s="48">
        <v>23.740475</v>
      </c>
      <c r="J162" s="48">
        <v>19.66311</v>
      </c>
      <c r="K162" s="48"/>
      <c r="L162" s="48">
        <v>18.058944</v>
      </c>
      <c r="M162" s="48">
        <v>21.0061</v>
      </c>
      <c r="N162" s="69"/>
      <c r="O162" s="69"/>
      <c r="P162" s="70"/>
      <c r="Q162" s="69"/>
      <c r="R162" s="71"/>
      <c r="S162" s="69"/>
      <c r="T162" s="70"/>
      <c r="U162" s="69"/>
      <c r="V162" s="70"/>
      <c r="W162" s="69"/>
      <c r="X162" s="70"/>
      <c r="Y162" s="72">
        <v>30</v>
      </c>
      <c r="Z162" s="152">
        <v>24.4</v>
      </c>
      <c r="AA162" s="71">
        <f t="shared" si="2"/>
        <v>2.9471559999999997</v>
      </c>
    </row>
    <row r="163" spans="1:27" x14ac:dyDescent="0.25">
      <c r="A163" s="46">
        <v>44718</v>
      </c>
      <c r="B163" s="47"/>
      <c r="C163" s="48">
        <v>19.785299999999999</v>
      </c>
      <c r="D163" s="48">
        <v>20.936700000000002</v>
      </c>
      <c r="E163" s="48">
        <v>19.433796999999998</v>
      </c>
      <c r="F163" s="48">
        <v>18.084458999999999</v>
      </c>
      <c r="G163" s="48">
        <v>20.641368999999997</v>
      </c>
      <c r="H163" s="48">
        <v>17.838248</v>
      </c>
      <c r="I163" s="48">
        <v>23.878357999999999</v>
      </c>
      <c r="J163" s="48">
        <v>19.494623000000001</v>
      </c>
      <c r="K163" s="48"/>
      <c r="L163" s="48">
        <v>18.084458999999999</v>
      </c>
      <c r="M163" s="48">
        <v>20.936700000000002</v>
      </c>
      <c r="N163" s="69"/>
      <c r="O163" s="69"/>
      <c r="P163" s="70"/>
      <c r="Q163" s="69"/>
      <c r="R163" s="71"/>
      <c r="S163" s="69"/>
      <c r="T163" s="70"/>
      <c r="U163" s="69"/>
      <c r="V163" s="70"/>
      <c r="W163" s="69"/>
      <c r="X163" s="70"/>
      <c r="Y163" s="72">
        <v>30</v>
      </c>
      <c r="Z163" s="152">
        <v>24.4</v>
      </c>
      <c r="AA163" s="71">
        <f t="shared" si="2"/>
        <v>2.8522410000000029</v>
      </c>
    </row>
    <row r="164" spans="1:27" x14ac:dyDescent="0.25">
      <c r="A164" s="46">
        <v>44719</v>
      </c>
      <c r="B164" s="47"/>
      <c r="C164" s="48">
        <v>19.615099999999998</v>
      </c>
      <c r="D164" s="48">
        <v>20.9467</v>
      </c>
      <c r="E164" s="48">
        <v>19.482181000000001</v>
      </c>
      <c r="F164" s="48">
        <v>18.115272000000001</v>
      </c>
      <c r="G164" s="48">
        <v>20.482768</v>
      </c>
      <c r="H164" s="48">
        <v>17.643556</v>
      </c>
      <c r="I164" s="48">
        <v>23.995815</v>
      </c>
      <c r="J164" s="48">
        <v>19.373111000000002</v>
      </c>
      <c r="K164" s="48"/>
      <c r="L164" s="48">
        <v>18.115272000000001</v>
      </c>
      <c r="M164" s="48">
        <v>20.9467</v>
      </c>
      <c r="N164" s="69"/>
      <c r="O164" s="69"/>
      <c r="P164" s="70"/>
      <c r="Q164" s="69"/>
      <c r="R164" s="71"/>
      <c r="S164" s="69"/>
      <c r="T164" s="70"/>
      <c r="U164" s="69"/>
      <c r="V164" s="70"/>
      <c r="W164" s="69"/>
      <c r="X164" s="70"/>
      <c r="Y164" s="72">
        <v>30</v>
      </c>
      <c r="Z164" s="152">
        <v>24.4</v>
      </c>
      <c r="AA164" s="71">
        <f t="shared" si="2"/>
        <v>2.8314279999999989</v>
      </c>
    </row>
    <row r="165" spans="1:27" x14ac:dyDescent="0.25">
      <c r="A165" s="46">
        <v>44720</v>
      </c>
      <c r="B165" s="47"/>
      <c r="C165" s="48">
        <v>19.418700000000001</v>
      </c>
      <c r="D165" s="48">
        <v>20.8721</v>
      </c>
      <c r="E165" s="48">
        <v>19.563273000000002</v>
      </c>
      <c r="F165" s="48">
        <v>18.065405999999999</v>
      </c>
      <c r="G165" s="48">
        <v>20.235234999999999</v>
      </c>
      <c r="H165" s="48">
        <v>17.459119999999999</v>
      </c>
      <c r="I165" s="48">
        <v>24.123373999999998</v>
      </c>
      <c r="J165" s="48">
        <v>19.273880000000002</v>
      </c>
      <c r="K165" s="48"/>
      <c r="L165" s="48">
        <v>18.065405999999999</v>
      </c>
      <c r="M165" s="48">
        <v>20.8721</v>
      </c>
      <c r="N165" s="69"/>
      <c r="O165" s="69"/>
      <c r="P165" s="70"/>
      <c r="Q165" s="69"/>
      <c r="R165" s="71"/>
      <c r="S165" s="69"/>
      <c r="T165" s="70"/>
      <c r="U165" s="69"/>
      <c r="V165" s="70"/>
      <c r="W165" s="69"/>
      <c r="X165" s="70"/>
      <c r="Y165" s="72">
        <v>30</v>
      </c>
      <c r="Z165" s="152">
        <v>24.4</v>
      </c>
      <c r="AA165" s="71">
        <f t="shared" si="2"/>
        <v>2.8066940000000002</v>
      </c>
    </row>
    <row r="166" spans="1:27" x14ac:dyDescent="0.25">
      <c r="A166" s="46">
        <v>44721</v>
      </c>
      <c r="B166" s="47"/>
      <c r="C166" s="48">
        <v>19.326000000000001</v>
      </c>
      <c r="D166" s="48">
        <v>20.905999999999999</v>
      </c>
      <c r="E166" s="48">
        <v>19.720029999999998</v>
      </c>
      <c r="F166" s="48">
        <v>17.876418000000001</v>
      </c>
      <c r="G166" s="48">
        <v>19.967229</v>
      </c>
      <c r="H166" s="48">
        <v>17.349035000000001</v>
      </c>
      <c r="I166" s="48">
        <v>24.185585</v>
      </c>
      <c r="J166" s="48">
        <v>19.18797</v>
      </c>
      <c r="K166" s="48"/>
      <c r="L166" s="48">
        <v>17.876418000000001</v>
      </c>
      <c r="M166" s="48">
        <v>20.905999999999999</v>
      </c>
      <c r="N166" s="69"/>
      <c r="O166" s="69"/>
      <c r="P166" s="70"/>
      <c r="Q166" s="69"/>
      <c r="R166" s="71"/>
      <c r="S166" s="69"/>
      <c r="T166" s="70"/>
      <c r="U166" s="69"/>
      <c r="V166" s="70"/>
      <c r="W166" s="69"/>
      <c r="X166" s="70"/>
      <c r="Y166" s="72">
        <v>30</v>
      </c>
      <c r="Z166" s="152">
        <v>24.4</v>
      </c>
      <c r="AA166" s="71">
        <f t="shared" si="2"/>
        <v>3.0295819999999978</v>
      </c>
    </row>
    <row r="167" spans="1:27" x14ac:dyDescent="0.25">
      <c r="A167" s="46">
        <v>44722</v>
      </c>
      <c r="B167" s="47"/>
      <c r="C167" s="48">
        <v>19.193900000000003</v>
      </c>
      <c r="D167" s="48">
        <v>20.9528</v>
      </c>
      <c r="E167" s="48">
        <v>19.865669999999998</v>
      </c>
      <c r="F167" s="48">
        <v>17.702838</v>
      </c>
      <c r="G167" s="48">
        <v>19.641738</v>
      </c>
      <c r="H167" s="48">
        <v>17.214535000000001</v>
      </c>
      <c r="I167" s="48">
        <v>24.252284</v>
      </c>
      <c r="J167" s="48">
        <v>19.133303999999999</v>
      </c>
      <c r="K167" s="48"/>
      <c r="L167" s="48">
        <v>17.702838</v>
      </c>
      <c r="M167" s="48">
        <v>20.9528</v>
      </c>
      <c r="N167" s="69"/>
      <c r="O167" s="69"/>
      <c r="P167" s="70"/>
      <c r="Q167" s="69"/>
      <c r="R167" s="71"/>
      <c r="S167" s="69"/>
      <c r="T167" s="70"/>
      <c r="U167" s="69"/>
      <c r="V167" s="70"/>
      <c r="W167" s="69"/>
      <c r="X167" s="70"/>
      <c r="Y167" s="72">
        <v>30</v>
      </c>
      <c r="Z167" s="152">
        <v>24.4</v>
      </c>
      <c r="AA167" s="71">
        <f t="shared" si="2"/>
        <v>3.249962</v>
      </c>
    </row>
    <row r="168" spans="1:27" x14ac:dyDescent="0.25">
      <c r="A168" s="46">
        <v>44723</v>
      </c>
      <c r="B168" s="47"/>
      <c r="C168" s="48">
        <v>19.110299999999999</v>
      </c>
      <c r="D168" s="48">
        <v>21.0383</v>
      </c>
      <c r="E168" s="48">
        <v>20.002624999999998</v>
      </c>
      <c r="F168" s="48">
        <v>17.457456999999998</v>
      </c>
      <c r="G168" s="48">
        <v>19.294610000000002</v>
      </c>
      <c r="H168" s="48">
        <v>17.008611999999999</v>
      </c>
      <c r="I168" s="48">
        <v>24.311416000000001</v>
      </c>
      <c r="J168" s="48">
        <v>19.044840000000001</v>
      </c>
      <c r="K168" s="48"/>
      <c r="L168" s="48">
        <v>17.457456999999998</v>
      </c>
      <c r="M168" s="48">
        <v>21.0383</v>
      </c>
      <c r="N168" s="69"/>
      <c r="O168" s="69"/>
      <c r="P168" s="70"/>
      <c r="Q168" s="69"/>
      <c r="R168" s="71"/>
      <c r="S168" s="69"/>
      <c r="T168" s="70"/>
      <c r="U168" s="69"/>
      <c r="V168" s="70"/>
      <c r="W168" s="69"/>
      <c r="X168" s="70"/>
      <c r="Y168" s="72">
        <v>30</v>
      </c>
      <c r="Z168" s="152">
        <v>24.4</v>
      </c>
      <c r="AA168" s="71">
        <f t="shared" si="2"/>
        <v>3.5808430000000016</v>
      </c>
    </row>
    <row r="169" spans="1:27" x14ac:dyDescent="0.25">
      <c r="A169" s="46">
        <v>44724</v>
      </c>
      <c r="B169" s="47"/>
      <c r="C169" s="48">
        <v>19.0623</v>
      </c>
      <c r="D169" s="48">
        <v>21.077999999999999</v>
      </c>
      <c r="E169" s="48">
        <v>20.108061000000003</v>
      </c>
      <c r="F169" s="48">
        <v>17.429608999999999</v>
      </c>
      <c r="G169" s="48">
        <v>18.965705999999997</v>
      </c>
      <c r="H169" s="48">
        <v>16.784783999999998</v>
      </c>
      <c r="I169" s="48">
        <v>24.384573</v>
      </c>
      <c r="J169" s="48">
        <v>18.776637999999998</v>
      </c>
      <c r="K169" s="48"/>
      <c r="L169" s="48">
        <v>17.429608999999999</v>
      </c>
      <c r="M169" s="48">
        <v>21.077999999999999</v>
      </c>
      <c r="N169" s="69"/>
      <c r="O169" s="69"/>
      <c r="P169" s="70"/>
      <c r="Q169" s="69"/>
      <c r="R169" s="71"/>
      <c r="S169" s="69"/>
      <c r="T169" s="70"/>
      <c r="U169" s="69"/>
      <c r="V169" s="70"/>
      <c r="W169" s="69"/>
      <c r="X169" s="70"/>
      <c r="Y169" s="72">
        <v>30</v>
      </c>
      <c r="Z169" s="152">
        <v>24.4</v>
      </c>
      <c r="AA169" s="71">
        <f t="shared" si="2"/>
        <v>3.6483910000000002</v>
      </c>
    </row>
    <row r="170" spans="1:27" x14ac:dyDescent="0.25">
      <c r="A170" s="46">
        <v>44725</v>
      </c>
      <c r="B170" s="47"/>
      <c r="C170" s="48">
        <v>18.9374</v>
      </c>
      <c r="D170" s="48">
        <v>21.012499999999999</v>
      </c>
      <c r="E170" s="48">
        <v>20.148917000000001</v>
      </c>
      <c r="F170" s="48">
        <v>17.514771</v>
      </c>
      <c r="G170" s="48">
        <v>18.714513999999998</v>
      </c>
      <c r="H170" s="48">
        <v>16.571766</v>
      </c>
      <c r="I170" s="48">
        <v>24.404367999999998</v>
      </c>
      <c r="J170" s="48">
        <v>18.361363000000001</v>
      </c>
      <c r="K170" s="48"/>
      <c r="L170" s="48">
        <v>17.514771</v>
      </c>
      <c r="M170" s="48">
        <v>21.012499999999999</v>
      </c>
      <c r="N170" s="69"/>
      <c r="O170" s="69"/>
      <c r="P170" s="70"/>
      <c r="Q170" s="69"/>
      <c r="R170" s="71"/>
      <c r="S170" s="69"/>
      <c r="T170" s="70"/>
      <c r="U170" s="69"/>
      <c r="V170" s="70"/>
      <c r="W170" s="69"/>
      <c r="X170" s="70"/>
      <c r="Y170" s="72">
        <v>30</v>
      </c>
      <c r="Z170" s="152">
        <v>24.4</v>
      </c>
      <c r="AA170" s="71">
        <f t="shared" si="2"/>
        <v>3.4977289999999996</v>
      </c>
    </row>
    <row r="171" spans="1:27" x14ac:dyDescent="0.25">
      <c r="A171" s="46">
        <v>44726</v>
      </c>
      <c r="B171" s="47"/>
      <c r="C171" s="48">
        <v>18.8565</v>
      </c>
      <c r="D171" s="48">
        <v>20.9129</v>
      </c>
      <c r="E171" s="48">
        <v>20.158166000000001</v>
      </c>
      <c r="F171" s="48">
        <v>17.638621999999998</v>
      </c>
      <c r="G171" s="48">
        <v>18.419635999999997</v>
      </c>
      <c r="H171" s="48">
        <v>16.419499999999999</v>
      </c>
      <c r="I171" s="48">
        <v>24.426033</v>
      </c>
      <c r="J171" s="48">
        <v>17.974872999999999</v>
      </c>
      <c r="K171" s="48"/>
      <c r="L171" s="48">
        <v>17.638621999999998</v>
      </c>
      <c r="M171" s="48">
        <v>20.9129</v>
      </c>
      <c r="N171" s="69"/>
      <c r="O171" s="69"/>
      <c r="P171" s="70"/>
      <c r="Q171" s="69"/>
      <c r="R171" s="71"/>
      <c r="S171" s="69"/>
      <c r="T171" s="70"/>
      <c r="U171" s="69"/>
      <c r="V171" s="70"/>
      <c r="W171" s="69"/>
      <c r="X171" s="70"/>
      <c r="Y171" s="72">
        <v>30</v>
      </c>
      <c r="Z171" s="152">
        <v>24.4</v>
      </c>
      <c r="AA171" s="71">
        <f t="shared" si="2"/>
        <v>3.2742780000000025</v>
      </c>
    </row>
    <row r="172" spans="1:27" x14ac:dyDescent="0.25">
      <c r="A172" s="46">
        <v>44727</v>
      </c>
      <c r="B172" s="47"/>
      <c r="C172" s="48">
        <v>18.765000000000001</v>
      </c>
      <c r="D172" s="48">
        <v>20.809000000000001</v>
      </c>
      <c r="E172" s="48">
        <v>20.108658999999999</v>
      </c>
      <c r="F172" s="48">
        <v>17.763452000000001</v>
      </c>
      <c r="G172" s="48">
        <v>18.076284999999999</v>
      </c>
      <c r="H172" s="48">
        <v>16.200374</v>
      </c>
      <c r="I172" s="48">
        <v>24.431155</v>
      </c>
      <c r="J172" s="48">
        <v>17.692867</v>
      </c>
      <c r="K172" s="48"/>
      <c r="L172" s="48">
        <v>17.763452000000001</v>
      </c>
      <c r="M172" s="48">
        <v>20.809000000000001</v>
      </c>
      <c r="N172" s="69"/>
      <c r="O172" s="69"/>
      <c r="P172" s="70"/>
      <c r="Q172" s="69"/>
      <c r="R172" s="71"/>
      <c r="S172" s="69"/>
      <c r="T172" s="70"/>
      <c r="U172" s="69"/>
      <c r="V172" s="70"/>
      <c r="W172" s="69"/>
      <c r="X172" s="70"/>
      <c r="Y172" s="72">
        <v>30</v>
      </c>
      <c r="Z172" s="152">
        <v>24.4</v>
      </c>
      <c r="AA172" s="71">
        <f t="shared" si="2"/>
        <v>3.0455480000000001</v>
      </c>
    </row>
    <row r="173" spans="1:27" x14ac:dyDescent="0.25">
      <c r="A173" s="46">
        <v>44728</v>
      </c>
      <c r="B173" s="47"/>
      <c r="C173" s="48">
        <v>18.660799999999998</v>
      </c>
      <c r="D173" s="48">
        <v>20.700099999999999</v>
      </c>
      <c r="E173" s="48">
        <v>20.064814999999999</v>
      </c>
      <c r="F173" s="48">
        <v>17.884198999999999</v>
      </c>
      <c r="G173" s="48">
        <v>17.733511999999997</v>
      </c>
      <c r="H173" s="48">
        <v>15.994727000000001</v>
      </c>
      <c r="I173" s="48">
        <v>24.492155999999998</v>
      </c>
      <c r="J173" s="48">
        <v>17.446812000000001</v>
      </c>
      <c r="K173" s="48"/>
      <c r="L173" s="48">
        <v>17.884198999999999</v>
      </c>
      <c r="M173" s="48">
        <v>20.700099999999999</v>
      </c>
      <c r="N173" s="69"/>
      <c r="O173" s="69"/>
      <c r="P173" s="70"/>
      <c r="Q173" s="69"/>
      <c r="R173" s="71"/>
      <c r="S173" s="69"/>
      <c r="T173" s="70"/>
      <c r="U173" s="69"/>
      <c r="V173" s="70"/>
      <c r="W173" s="69"/>
      <c r="X173" s="70"/>
      <c r="Y173" s="72">
        <v>30</v>
      </c>
      <c r="Z173" s="152">
        <v>24.4</v>
      </c>
      <c r="AA173" s="71">
        <f t="shared" si="2"/>
        <v>2.8159010000000002</v>
      </c>
    </row>
    <row r="174" spans="1:27" x14ac:dyDescent="0.25">
      <c r="A174" s="46">
        <v>44729</v>
      </c>
      <c r="B174" s="47"/>
      <c r="C174" s="48">
        <v>18.566500000000001</v>
      </c>
      <c r="D174" s="48">
        <v>20.514700000000001</v>
      </c>
      <c r="E174" s="48">
        <v>19.954687999999997</v>
      </c>
      <c r="F174" s="48">
        <v>17.857821999999999</v>
      </c>
      <c r="G174" s="48">
        <v>17.305499999999999</v>
      </c>
      <c r="H174" s="48">
        <v>15.733134</v>
      </c>
      <c r="I174" s="48">
        <v>24.522551</v>
      </c>
      <c r="J174" s="48">
        <v>17.089521000000001</v>
      </c>
      <c r="K174" s="48"/>
      <c r="L174" s="48">
        <v>17.857821999999999</v>
      </c>
      <c r="M174" s="48">
        <v>20.514700000000001</v>
      </c>
      <c r="N174" s="69"/>
      <c r="O174" s="69"/>
      <c r="P174" s="70"/>
      <c r="Q174" s="69"/>
      <c r="R174" s="71"/>
      <c r="S174" s="69"/>
      <c r="T174" s="70"/>
      <c r="U174" s="69"/>
      <c r="V174" s="70"/>
      <c r="W174" s="69"/>
      <c r="X174" s="70"/>
      <c r="Y174" s="72">
        <v>30</v>
      </c>
      <c r="Z174" s="152">
        <v>24.4</v>
      </c>
      <c r="AA174" s="71">
        <f t="shared" si="2"/>
        <v>2.6568780000000025</v>
      </c>
    </row>
    <row r="175" spans="1:27" x14ac:dyDescent="0.25">
      <c r="A175" s="46">
        <v>44730</v>
      </c>
      <c r="B175" s="47"/>
      <c r="C175" s="48">
        <v>18.5825</v>
      </c>
      <c r="D175" s="48">
        <v>20.317400000000003</v>
      </c>
      <c r="E175" s="48">
        <v>19.651947</v>
      </c>
      <c r="F175" s="48">
        <v>17.873487000000001</v>
      </c>
      <c r="G175" s="48">
        <v>16.883351999999999</v>
      </c>
      <c r="H175" s="48">
        <v>15.526482</v>
      </c>
      <c r="I175" s="48">
        <v>24.502779</v>
      </c>
      <c r="J175" s="48">
        <v>16.657397</v>
      </c>
      <c r="K175" s="48"/>
      <c r="L175" s="48">
        <v>17.873487000000001</v>
      </c>
      <c r="M175" s="48">
        <v>20.317400000000003</v>
      </c>
      <c r="N175" s="69"/>
      <c r="O175" s="69"/>
      <c r="P175" s="70"/>
      <c r="Q175" s="69"/>
      <c r="R175" s="71"/>
      <c r="S175" s="69"/>
      <c r="T175" s="70"/>
      <c r="U175" s="69"/>
      <c r="V175" s="70"/>
      <c r="W175" s="69"/>
      <c r="X175" s="70"/>
      <c r="Y175" s="72">
        <v>30</v>
      </c>
      <c r="Z175" s="152">
        <v>24.4</v>
      </c>
      <c r="AA175" s="71">
        <f t="shared" si="2"/>
        <v>2.443913000000002</v>
      </c>
    </row>
    <row r="176" spans="1:27" x14ac:dyDescent="0.25">
      <c r="A176" s="46">
        <v>44731</v>
      </c>
      <c r="B176" s="47"/>
      <c r="C176" s="48">
        <v>18.501200000000001</v>
      </c>
      <c r="D176" s="48">
        <v>20.047900000000002</v>
      </c>
      <c r="E176" s="48">
        <v>19.264517000000001</v>
      </c>
      <c r="F176" s="48">
        <v>17.999966000000001</v>
      </c>
      <c r="G176" s="48">
        <v>16.573385999999999</v>
      </c>
      <c r="H176" s="48">
        <v>15.557870999999999</v>
      </c>
      <c r="I176" s="48">
        <v>24.285895</v>
      </c>
      <c r="J176" s="48">
        <v>16.251169999999998</v>
      </c>
      <c r="K176" s="48"/>
      <c r="L176" s="48">
        <v>17.999966000000001</v>
      </c>
      <c r="M176" s="48">
        <v>20.047900000000002</v>
      </c>
      <c r="N176" s="69"/>
      <c r="O176" s="69"/>
      <c r="P176" s="70"/>
      <c r="Q176" s="69"/>
      <c r="R176" s="71"/>
      <c r="S176" s="69"/>
      <c r="T176" s="70"/>
      <c r="U176" s="69"/>
      <c r="V176" s="70"/>
      <c r="W176" s="69"/>
      <c r="X176" s="70"/>
      <c r="Y176" s="72">
        <v>30</v>
      </c>
      <c r="Z176" s="152">
        <v>24.4</v>
      </c>
      <c r="AA176" s="71">
        <f t="shared" si="2"/>
        <v>2.0479340000000015</v>
      </c>
    </row>
    <row r="177" spans="1:27" x14ac:dyDescent="0.25">
      <c r="A177" s="46">
        <v>44732</v>
      </c>
      <c r="B177" s="47"/>
      <c r="C177" s="48">
        <v>18.451599999999999</v>
      </c>
      <c r="D177" s="48">
        <v>19.7362</v>
      </c>
      <c r="E177" s="48">
        <v>18.910826</v>
      </c>
      <c r="F177" s="48">
        <v>18.128471000000001</v>
      </c>
      <c r="G177" s="48">
        <v>16.190944999999999</v>
      </c>
      <c r="H177" s="48">
        <v>15.539078999999999</v>
      </c>
      <c r="I177" s="48">
        <v>23.921645999999999</v>
      </c>
      <c r="J177" s="48">
        <v>15.855144000000001</v>
      </c>
      <c r="K177" s="48"/>
      <c r="L177" s="48">
        <v>18.128471000000001</v>
      </c>
      <c r="M177" s="48">
        <v>19.7362</v>
      </c>
      <c r="N177" s="69"/>
      <c r="O177" s="69"/>
      <c r="P177" s="70"/>
      <c r="Q177" s="69"/>
      <c r="R177" s="71"/>
      <c r="S177" s="69"/>
      <c r="T177" s="70"/>
      <c r="U177" s="69"/>
      <c r="V177" s="70"/>
      <c r="W177" s="69"/>
      <c r="X177" s="70"/>
      <c r="Y177" s="72">
        <v>30</v>
      </c>
      <c r="Z177" s="152">
        <v>24.4</v>
      </c>
      <c r="AA177" s="71">
        <f t="shared" si="2"/>
        <v>1.6077289999999991</v>
      </c>
    </row>
    <row r="178" spans="1:27" x14ac:dyDescent="0.25">
      <c r="A178" s="46">
        <v>44733</v>
      </c>
      <c r="B178" s="47"/>
      <c r="C178" s="48">
        <v>18.382000000000001</v>
      </c>
      <c r="D178" s="48">
        <v>19.3476</v>
      </c>
      <c r="E178" s="48">
        <v>18.637352</v>
      </c>
      <c r="F178" s="48">
        <v>18.199822000000001</v>
      </c>
      <c r="G178" s="48">
        <v>15.731031999999999</v>
      </c>
      <c r="H178" s="48">
        <v>15.501263999999999</v>
      </c>
      <c r="I178" s="48">
        <v>23.554635999999999</v>
      </c>
      <c r="J178" s="48">
        <v>15.464361</v>
      </c>
      <c r="K178" s="48"/>
      <c r="L178" s="48">
        <v>18.199822000000001</v>
      </c>
      <c r="M178" s="48">
        <v>19.3476</v>
      </c>
      <c r="N178" s="69"/>
      <c r="O178" s="69"/>
      <c r="P178" s="70"/>
      <c r="Q178" s="69"/>
      <c r="R178" s="71"/>
      <c r="S178" s="69"/>
      <c r="T178" s="70"/>
      <c r="U178" s="69"/>
      <c r="V178" s="70"/>
      <c r="W178" s="69"/>
      <c r="X178" s="70"/>
      <c r="Y178" s="72">
        <v>30</v>
      </c>
      <c r="Z178" s="152">
        <v>24.4</v>
      </c>
      <c r="AA178" s="71">
        <f t="shared" si="2"/>
        <v>1.1477779999999989</v>
      </c>
    </row>
    <row r="179" spans="1:27" x14ac:dyDescent="0.25">
      <c r="A179" s="46">
        <v>44734</v>
      </c>
      <c r="B179" s="47"/>
      <c r="C179" s="48">
        <v>18.311</v>
      </c>
      <c r="D179" s="48">
        <v>19.0824</v>
      </c>
      <c r="E179" s="48">
        <v>18.452999999999999</v>
      </c>
      <c r="F179" s="48">
        <v>18.208738</v>
      </c>
      <c r="G179" s="48">
        <v>15.422404</v>
      </c>
      <c r="H179" s="48">
        <v>15.418967</v>
      </c>
      <c r="I179" s="48">
        <v>23.360597000000002</v>
      </c>
      <c r="J179" s="48">
        <v>15.089136</v>
      </c>
      <c r="K179" s="48"/>
      <c r="L179" s="48">
        <v>18.208738</v>
      </c>
      <c r="M179" s="48">
        <v>19.0824</v>
      </c>
      <c r="N179" s="69"/>
      <c r="O179" s="69"/>
      <c r="P179" s="70"/>
      <c r="Q179" s="69"/>
      <c r="R179" s="71"/>
      <c r="S179" s="69"/>
      <c r="T179" s="70"/>
      <c r="U179" s="69"/>
      <c r="V179" s="70"/>
      <c r="W179" s="69"/>
      <c r="X179" s="70"/>
      <c r="Y179" s="72">
        <v>30</v>
      </c>
      <c r="Z179" s="152">
        <v>24.4</v>
      </c>
      <c r="AA179" s="71">
        <f t="shared" si="2"/>
        <v>0.87366199999999949</v>
      </c>
    </row>
    <row r="180" spans="1:27" x14ac:dyDescent="0.25">
      <c r="A180" s="46">
        <v>44735</v>
      </c>
      <c r="B180" s="47"/>
      <c r="C180" s="48">
        <v>18.220500000000001</v>
      </c>
      <c r="D180" s="48">
        <v>18.799400000000002</v>
      </c>
      <c r="E180" s="48">
        <v>18.199705000000002</v>
      </c>
      <c r="F180" s="48">
        <v>18.216632000000001</v>
      </c>
      <c r="G180" s="48">
        <v>15.233450999999999</v>
      </c>
      <c r="H180" s="48">
        <v>15.458285</v>
      </c>
      <c r="I180" s="48">
        <v>23.247392999999999</v>
      </c>
      <c r="J180" s="48">
        <v>14.830852999999999</v>
      </c>
      <c r="K180" s="48"/>
      <c r="L180" s="48">
        <v>18.199705000000002</v>
      </c>
      <c r="M180" s="48">
        <v>18.799400000000002</v>
      </c>
      <c r="N180" s="69"/>
      <c r="O180" s="69"/>
      <c r="P180" s="70"/>
      <c r="Q180" s="69"/>
      <c r="R180" s="71"/>
      <c r="S180" s="69"/>
      <c r="T180" s="70"/>
      <c r="U180" s="69"/>
      <c r="V180" s="70"/>
      <c r="W180" s="69"/>
      <c r="X180" s="70"/>
      <c r="Y180" s="72">
        <v>30</v>
      </c>
      <c r="Z180" s="152">
        <v>24.4</v>
      </c>
      <c r="AA180" s="71">
        <f t="shared" si="2"/>
        <v>0.59969500000000053</v>
      </c>
    </row>
    <row r="181" spans="1:27" x14ac:dyDescent="0.25">
      <c r="A181" s="46">
        <v>44736</v>
      </c>
      <c r="B181" s="47"/>
      <c r="C181" s="48">
        <v>18.124599999999997</v>
      </c>
      <c r="D181" s="48">
        <v>18.621299999999998</v>
      </c>
      <c r="E181" s="48">
        <v>17.987943999999999</v>
      </c>
      <c r="F181" s="48">
        <v>18.216794999999998</v>
      </c>
      <c r="G181" s="48">
        <v>15.161882</v>
      </c>
      <c r="H181" s="48">
        <v>15.457439000000001</v>
      </c>
      <c r="I181" s="48">
        <v>23.317843</v>
      </c>
      <c r="J181" s="48">
        <v>14.510044000000001</v>
      </c>
      <c r="K181" s="48"/>
      <c r="L181" s="48">
        <v>17.987943999999999</v>
      </c>
      <c r="M181" s="48">
        <v>18.621299999999998</v>
      </c>
      <c r="N181" s="69"/>
      <c r="O181" s="69"/>
      <c r="P181" s="70"/>
      <c r="Q181" s="69"/>
      <c r="R181" s="71"/>
      <c r="S181" s="69"/>
      <c r="T181" s="70"/>
      <c r="U181" s="69"/>
      <c r="V181" s="70"/>
      <c r="W181" s="69"/>
      <c r="X181" s="70"/>
      <c r="Y181" s="72">
        <v>30</v>
      </c>
      <c r="Z181" s="152">
        <v>24.4</v>
      </c>
      <c r="AA181" s="71">
        <f t="shared" si="2"/>
        <v>0.63335599999999914</v>
      </c>
    </row>
    <row r="182" spans="1:27" x14ac:dyDescent="0.25">
      <c r="A182" s="46">
        <v>44737</v>
      </c>
      <c r="B182" s="47"/>
      <c r="C182" s="48">
        <v>18.097000000000001</v>
      </c>
      <c r="D182" s="48">
        <v>18.360700000000001</v>
      </c>
      <c r="E182" s="48">
        <v>17.725507</v>
      </c>
      <c r="F182" s="48">
        <v>18.208216</v>
      </c>
      <c r="G182" s="48">
        <v>15.060553000000001</v>
      </c>
      <c r="H182" s="48">
        <v>15.520507</v>
      </c>
      <c r="I182" s="48">
        <v>23.338922999999998</v>
      </c>
      <c r="J182" s="48">
        <v>14.53872</v>
      </c>
      <c r="K182" s="48"/>
      <c r="L182" s="48">
        <v>17.725507</v>
      </c>
      <c r="M182" s="48">
        <v>18.360700000000001</v>
      </c>
      <c r="N182" s="69"/>
      <c r="O182" s="69"/>
      <c r="P182" s="70"/>
      <c r="Q182" s="69"/>
      <c r="R182" s="71"/>
      <c r="S182" s="69"/>
      <c r="T182" s="70"/>
      <c r="U182" s="69"/>
      <c r="V182" s="70"/>
      <c r="W182" s="69"/>
      <c r="X182" s="70"/>
      <c r="Y182" s="72">
        <v>30</v>
      </c>
      <c r="Z182" s="152">
        <v>24.4</v>
      </c>
      <c r="AA182" s="71">
        <f t="shared" si="2"/>
        <v>0.63519300000000101</v>
      </c>
    </row>
    <row r="183" spans="1:27" x14ac:dyDescent="0.25">
      <c r="A183" s="46">
        <v>44738</v>
      </c>
      <c r="B183" s="47"/>
      <c r="C183" s="48">
        <v>17.988099999999999</v>
      </c>
      <c r="D183" s="48">
        <v>18.112500000000001</v>
      </c>
      <c r="E183" s="48">
        <v>17.658096</v>
      </c>
      <c r="F183" s="48">
        <v>18.109406</v>
      </c>
      <c r="G183" s="48">
        <v>15.044138</v>
      </c>
      <c r="H183" s="48">
        <v>15.471236999999999</v>
      </c>
      <c r="I183" s="48">
        <v>23.269701000000001</v>
      </c>
      <c r="J183" s="48">
        <v>14.612956000000001</v>
      </c>
      <c r="K183" s="48"/>
      <c r="L183" s="48">
        <v>17.658096</v>
      </c>
      <c r="M183" s="48">
        <v>18.112500000000001</v>
      </c>
      <c r="N183" s="69"/>
      <c r="O183" s="69"/>
      <c r="P183" s="70"/>
      <c r="Q183" s="69"/>
      <c r="R183" s="71"/>
      <c r="S183" s="69"/>
      <c r="T183" s="70"/>
      <c r="U183" s="69"/>
      <c r="V183" s="70"/>
      <c r="W183" s="69"/>
      <c r="X183" s="70"/>
      <c r="Y183" s="72">
        <v>30</v>
      </c>
      <c r="Z183" s="152">
        <v>24.4</v>
      </c>
      <c r="AA183" s="71">
        <f t="shared" si="2"/>
        <v>0.45440400000000025</v>
      </c>
    </row>
    <row r="184" spans="1:27" x14ac:dyDescent="0.25">
      <c r="A184" s="46">
        <v>44739</v>
      </c>
      <c r="B184" s="47"/>
      <c r="C184" s="48">
        <v>17.799299999999999</v>
      </c>
      <c r="D184" s="48">
        <v>17.753799999999998</v>
      </c>
      <c r="E184" s="48">
        <v>17.773038</v>
      </c>
      <c r="F184" s="48">
        <v>18.104634999999998</v>
      </c>
      <c r="G184" s="48">
        <v>14.996325000000001</v>
      </c>
      <c r="H184" s="48">
        <v>15.181873</v>
      </c>
      <c r="I184" s="48">
        <v>23.122597000000003</v>
      </c>
      <c r="J184" s="48">
        <v>14.692787000000001</v>
      </c>
      <c r="K184" s="48"/>
      <c r="L184" s="48">
        <v>17.753799999999998</v>
      </c>
      <c r="M184" s="48">
        <v>18.104634999999998</v>
      </c>
      <c r="N184" s="69"/>
      <c r="O184" s="69"/>
      <c r="P184" s="70"/>
      <c r="Q184" s="69"/>
      <c r="R184" s="71"/>
      <c r="S184" s="69"/>
      <c r="T184" s="70"/>
      <c r="U184" s="69"/>
      <c r="V184" s="70"/>
      <c r="W184" s="69"/>
      <c r="X184" s="70"/>
      <c r="Y184" s="72">
        <v>30</v>
      </c>
      <c r="Z184" s="152">
        <v>24.4</v>
      </c>
      <c r="AA184" s="71">
        <f t="shared" si="2"/>
        <v>0.35083500000000001</v>
      </c>
    </row>
    <row r="185" spans="1:27" x14ac:dyDescent="0.25">
      <c r="A185" s="46">
        <v>44740</v>
      </c>
      <c r="B185" s="47"/>
      <c r="C185" s="48">
        <v>17.650400000000001</v>
      </c>
      <c r="D185" s="48">
        <v>17.460799999999999</v>
      </c>
      <c r="E185" s="48">
        <v>17.941882</v>
      </c>
      <c r="F185" s="48">
        <v>18.013390000000001</v>
      </c>
      <c r="G185" s="48">
        <v>14.761284999999999</v>
      </c>
      <c r="H185" s="48">
        <v>14.902200000000001</v>
      </c>
      <c r="I185" s="48">
        <v>22.841214000000001</v>
      </c>
      <c r="J185" s="48">
        <v>14.810088</v>
      </c>
      <c r="K185" s="48"/>
      <c r="L185" s="48">
        <v>17.460799999999999</v>
      </c>
      <c r="M185" s="48">
        <v>18.013390000000001</v>
      </c>
      <c r="N185" s="69"/>
      <c r="O185" s="69"/>
      <c r="P185" s="71"/>
      <c r="Q185" s="69"/>
      <c r="R185" s="71"/>
      <c r="S185" s="69"/>
      <c r="T185" s="70"/>
      <c r="U185" s="69"/>
      <c r="V185" s="70"/>
      <c r="W185" s="69"/>
      <c r="X185" s="70"/>
      <c r="Y185" s="72">
        <v>30</v>
      </c>
      <c r="Z185" s="152">
        <v>24.4</v>
      </c>
      <c r="AA185" s="71">
        <f t="shared" si="2"/>
        <v>0.55259000000000214</v>
      </c>
    </row>
    <row r="186" spans="1:27" x14ac:dyDescent="0.25">
      <c r="A186" s="46">
        <v>44741</v>
      </c>
      <c r="B186" s="47"/>
      <c r="C186" s="48">
        <v>17.396699999999999</v>
      </c>
      <c r="D186" s="48">
        <v>17.2834</v>
      </c>
      <c r="E186" s="48">
        <v>18.091369999999998</v>
      </c>
      <c r="F186" s="48">
        <v>17.925196</v>
      </c>
      <c r="G186" s="48">
        <v>14.481682000000001</v>
      </c>
      <c r="H186" s="48">
        <v>14.495908999999999</v>
      </c>
      <c r="I186" s="48">
        <v>22.650325000000002</v>
      </c>
      <c r="J186" s="48">
        <v>14.851616</v>
      </c>
      <c r="K186" s="48"/>
      <c r="L186" s="48">
        <v>17.2834</v>
      </c>
      <c r="M186" s="48">
        <v>18.091369999999998</v>
      </c>
      <c r="N186" s="69"/>
      <c r="O186" s="69"/>
      <c r="P186" s="71"/>
      <c r="Q186" s="69"/>
      <c r="R186" s="71"/>
      <c r="S186" s="69"/>
      <c r="T186" s="70"/>
      <c r="U186" s="69"/>
      <c r="V186" s="70"/>
      <c r="W186" s="69"/>
      <c r="X186" s="70"/>
      <c r="Y186" s="72">
        <v>30</v>
      </c>
      <c r="Z186" s="152">
        <v>24.4</v>
      </c>
      <c r="AA186" s="71">
        <f t="shared" si="2"/>
        <v>0.80796999999999741</v>
      </c>
    </row>
    <row r="187" spans="1:27" x14ac:dyDescent="0.25">
      <c r="A187" s="46">
        <v>44742</v>
      </c>
      <c r="B187" s="47"/>
      <c r="C187" s="48">
        <v>17.177</v>
      </c>
      <c r="D187" s="48">
        <v>17.164000000000001</v>
      </c>
      <c r="E187" s="48">
        <v>18.162101999999997</v>
      </c>
      <c r="F187" s="48">
        <v>17.918457</v>
      </c>
      <c r="G187" s="48">
        <v>14.276637000000001</v>
      </c>
      <c r="H187" s="48">
        <v>14.138529</v>
      </c>
      <c r="I187" s="48">
        <v>22.545475</v>
      </c>
      <c r="J187" s="48">
        <v>14.825606000000001</v>
      </c>
      <c r="K187" s="48"/>
      <c r="L187" s="48">
        <v>17.164000000000001</v>
      </c>
      <c r="M187" s="48">
        <v>18.162101999999997</v>
      </c>
      <c r="N187" s="73"/>
      <c r="O187" s="69"/>
      <c r="P187" s="71"/>
      <c r="Q187" s="69"/>
      <c r="R187" s="71"/>
      <c r="S187" s="69"/>
      <c r="T187" s="70"/>
      <c r="U187" s="69"/>
      <c r="V187" s="70"/>
      <c r="W187" s="69"/>
      <c r="X187" s="70"/>
      <c r="Y187" s="72">
        <v>30</v>
      </c>
      <c r="Z187" s="152">
        <v>24.4</v>
      </c>
      <c r="AA187" s="71">
        <f t="shared" si="2"/>
        <v>0.99810199999999583</v>
      </c>
    </row>
    <row r="188" spans="1:27" x14ac:dyDescent="0.25">
      <c r="A188" s="46">
        <v>44743</v>
      </c>
      <c r="B188" s="47"/>
      <c r="C188" s="48">
        <v>16.979500000000002</v>
      </c>
      <c r="D188" s="48">
        <v>17.000900000000001</v>
      </c>
      <c r="E188" s="48">
        <v>18.159129</v>
      </c>
      <c r="F188" s="48">
        <v>18.036676</v>
      </c>
      <c r="G188" s="48">
        <v>13.860402000000001</v>
      </c>
      <c r="H188" s="48">
        <v>13.781514999999999</v>
      </c>
      <c r="I188" s="48">
        <v>22.506550000000001</v>
      </c>
      <c r="J188" s="48">
        <v>14.455442</v>
      </c>
      <c r="K188" s="48"/>
      <c r="L188" s="48">
        <v>16.979500000000002</v>
      </c>
      <c r="M188" s="48">
        <v>18.159129</v>
      </c>
      <c r="N188" s="69"/>
      <c r="O188" s="69"/>
      <c r="P188" s="71"/>
      <c r="Q188" s="69"/>
      <c r="R188" s="71"/>
      <c r="S188" s="69"/>
      <c r="T188" s="70"/>
      <c r="U188" s="69"/>
      <c r="V188" s="70"/>
      <c r="W188" s="69"/>
      <c r="X188" s="70"/>
      <c r="Y188" s="72">
        <v>30</v>
      </c>
      <c r="Z188" s="152">
        <v>24.4</v>
      </c>
      <c r="AA188" s="71">
        <f t="shared" si="2"/>
        <v>1.1796289999999985</v>
      </c>
    </row>
    <row r="189" spans="1:27" x14ac:dyDescent="0.25">
      <c r="A189" s="46">
        <v>44744</v>
      </c>
      <c r="B189" s="47"/>
      <c r="C189" s="48">
        <v>16.787099999999999</v>
      </c>
      <c r="D189" s="48">
        <v>16.756799999999998</v>
      </c>
      <c r="E189" s="48">
        <v>18.040461000000001</v>
      </c>
      <c r="F189" s="48">
        <v>18.099406999999999</v>
      </c>
      <c r="G189" s="48">
        <v>13.611118000000001</v>
      </c>
      <c r="H189" s="48">
        <v>13.583083</v>
      </c>
      <c r="I189" s="48">
        <v>22.411141000000001</v>
      </c>
      <c r="J189" s="48">
        <v>14.095490999999999</v>
      </c>
      <c r="K189" s="48"/>
      <c r="L189" s="48">
        <v>16.756799999999998</v>
      </c>
      <c r="M189" s="48">
        <v>18.099406999999999</v>
      </c>
      <c r="N189" s="69"/>
      <c r="O189" s="69"/>
      <c r="P189" s="71"/>
      <c r="Q189" s="69"/>
      <c r="R189" s="71"/>
      <c r="S189" s="69"/>
      <c r="T189" s="70"/>
      <c r="U189" s="69"/>
      <c r="V189" s="70"/>
      <c r="W189" s="69"/>
      <c r="X189" s="70"/>
      <c r="Y189" s="72">
        <v>30</v>
      </c>
      <c r="Z189" s="152">
        <v>24.4</v>
      </c>
      <c r="AA189" s="71">
        <f t="shared" si="2"/>
        <v>1.342607000000001</v>
      </c>
    </row>
    <row r="190" spans="1:27" x14ac:dyDescent="0.25">
      <c r="A190" s="46">
        <v>44745</v>
      </c>
      <c r="B190" s="47"/>
      <c r="C190" s="48">
        <v>16.507999999999999</v>
      </c>
      <c r="D190" s="48">
        <v>16.659800000000001</v>
      </c>
      <c r="E190" s="48">
        <v>17.954423999999999</v>
      </c>
      <c r="F190" s="48">
        <v>18.015872999999999</v>
      </c>
      <c r="G190" s="48">
        <v>13.352544999999999</v>
      </c>
      <c r="H190" s="48">
        <v>13.444701999999999</v>
      </c>
      <c r="I190" s="48">
        <v>22.173830000000002</v>
      </c>
      <c r="J190" s="48">
        <v>13.793057000000001</v>
      </c>
      <c r="K190" s="48"/>
      <c r="L190" s="48">
        <v>16.507999999999999</v>
      </c>
      <c r="M190" s="48">
        <v>18.015872999999999</v>
      </c>
      <c r="N190" s="69"/>
      <c r="O190" s="69"/>
      <c r="P190" s="71"/>
      <c r="Q190" s="69"/>
      <c r="R190" s="71"/>
      <c r="S190" s="69"/>
      <c r="T190" s="70"/>
      <c r="U190" s="69"/>
      <c r="V190" s="70"/>
      <c r="W190" s="69"/>
      <c r="X190" s="70"/>
      <c r="Y190" s="72">
        <v>30</v>
      </c>
      <c r="Z190" s="152">
        <v>24.4</v>
      </c>
      <c r="AA190" s="71">
        <f t="shared" si="2"/>
        <v>1.507873</v>
      </c>
    </row>
    <row r="191" spans="1:27" x14ac:dyDescent="0.25">
      <c r="A191" s="46">
        <v>44746</v>
      </c>
      <c r="B191" s="47"/>
      <c r="C191" s="48">
        <v>16.386099999999999</v>
      </c>
      <c r="D191" s="48">
        <v>16.724499999999999</v>
      </c>
      <c r="E191" s="48">
        <v>17.922196</v>
      </c>
      <c r="F191" s="48">
        <v>17.993342000000002</v>
      </c>
      <c r="G191" s="48">
        <v>13.065</v>
      </c>
      <c r="H191" s="48">
        <v>13.26717</v>
      </c>
      <c r="I191" s="48">
        <v>21.985898000000002</v>
      </c>
      <c r="J191" s="48">
        <v>13.549740999999999</v>
      </c>
      <c r="K191" s="48"/>
      <c r="L191" s="48">
        <v>16.386099999999999</v>
      </c>
      <c r="M191" s="48">
        <v>17.993342000000002</v>
      </c>
      <c r="N191" s="69"/>
      <c r="O191" s="69"/>
      <c r="P191" s="71"/>
      <c r="Q191" s="69"/>
      <c r="R191" s="71"/>
      <c r="S191" s="69"/>
      <c r="T191" s="70"/>
      <c r="U191" s="69"/>
      <c r="V191" s="70"/>
      <c r="W191" s="69"/>
      <c r="X191" s="70"/>
      <c r="Y191" s="72">
        <v>30</v>
      </c>
      <c r="Z191" s="152">
        <v>24.4</v>
      </c>
      <c r="AA191" s="71">
        <f t="shared" si="2"/>
        <v>1.6072420000000029</v>
      </c>
    </row>
    <row r="192" spans="1:27" x14ac:dyDescent="0.25">
      <c r="A192" s="46">
        <v>44747</v>
      </c>
      <c r="B192" s="47"/>
      <c r="C192" s="48">
        <v>16.342600000000001</v>
      </c>
      <c r="D192" s="48">
        <v>16.825700000000001</v>
      </c>
      <c r="E192" s="48">
        <v>17.999131000000002</v>
      </c>
      <c r="F192" s="48">
        <v>17.947371999999998</v>
      </c>
      <c r="G192" s="48">
        <v>12.723523999999999</v>
      </c>
      <c r="H192" s="48">
        <v>13.056106</v>
      </c>
      <c r="I192" s="48">
        <v>21.971451000000002</v>
      </c>
      <c r="J192" s="48">
        <v>13.458877000000001</v>
      </c>
      <c r="K192" s="48"/>
      <c r="L192" s="48">
        <v>16.342600000000001</v>
      </c>
      <c r="M192" s="48">
        <v>17.999131000000002</v>
      </c>
      <c r="N192" s="69"/>
      <c r="O192" s="69"/>
      <c r="P192" s="71"/>
      <c r="Q192" s="69"/>
      <c r="R192" s="71"/>
      <c r="S192" s="69"/>
      <c r="T192" s="70"/>
      <c r="U192" s="69"/>
      <c r="V192" s="70"/>
      <c r="W192" s="69"/>
      <c r="X192" s="70"/>
      <c r="Y192" s="72">
        <v>30</v>
      </c>
      <c r="Z192" s="152">
        <v>24.4</v>
      </c>
      <c r="AA192" s="71">
        <f t="shared" si="2"/>
        <v>1.6565310000000011</v>
      </c>
    </row>
    <row r="193" spans="1:27" x14ac:dyDescent="0.25">
      <c r="A193" s="46">
        <v>44748</v>
      </c>
      <c r="B193" s="47"/>
      <c r="C193" s="48">
        <v>16.1234</v>
      </c>
      <c r="D193" s="48">
        <v>16.9312</v>
      </c>
      <c r="E193" s="48">
        <v>18.146685000000002</v>
      </c>
      <c r="F193" s="48">
        <v>17.839294000000002</v>
      </c>
      <c r="G193" s="48">
        <v>12.382183000000001</v>
      </c>
      <c r="H193" s="48">
        <v>12.7491</v>
      </c>
      <c r="I193" s="48">
        <v>21.960588999999999</v>
      </c>
      <c r="J193" s="48">
        <v>13.383924</v>
      </c>
      <c r="K193" s="48"/>
      <c r="L193" s="48">
        <v>16.1234</v>
      </c>
      <c r="M193" s="48">
        <v>18.146685000000002</v>
      </c>
      <c r="N193" s="69"/>
      <c r="O193" s="69"/>
      <c r="P193" s="71"/>
      <c r="Q193" s="69"/>
      <c r="R193" s="71"/>
      <c r="S193" s="69"/>
      <c r="T193" s="70"/>
      <c r="U193" s="69"/>
      <c r="V193" s="70"/>
      <c r="W193" s="69"/>
      <c r="X193" s="70"/>
      <c r="Y193" s="72">
        <v>30</v>
      </c>
      <c r="Z193" s="152">
        <v>24.4</v>
      </c>
      <c r="AA193" s="71">
        <f t="shared" si="2"/>
        <v>2.0232850000000013</v>
      </c>
    </row>
    <row r="194" spans="1:27" x14ac:dyDescent="0.25">
      <c r="A194" s="46">
        <v>44749</v>
      </c>
      <c r="B194" s="47"/>
      <c r="C194" s="48">
        <v>15.9345</v>
      </c>
      <c r="D194" s="48">
        <v>16.950400000000002</v>
      </c>
      <c r="E194" s="48">
        <v>18.170784000000001</v>
      </c>
      <c r="F194" s="48">
        <v>17.690687999999998</v>
      </c>
      <c r="G194" s="48">
        <v>12.086008</v>
      </c>
      <c r="H194" s="48">
        <v>12.469424</v>
      </c>
      <c r="I194" s="48">
        <v>22.021046999999999</v>
      </c>
      <c r="J194" s="48">
        <v>13.358626000000001</v>
      </c>
      <c r="K194" s="48"/>
      <c r="L194" s="48">
        <v>15.9345</v>
      </c>
      <c r="M194" s="48">
        <v>18.170784000000001</v>
      </c>
      <c r="N194" s="69"/>
      <c r="O194" s="69"/>
      <c r="P194" s="71"/>
      <c r="Q194" s="69"/>
      <c r="R194" s="71"/>
      <c r="S194" s="69"/>
      <c r="T194" s="70"/>
      <c r="U194" s="69"/>
      <c r="V194" s="70"/>
      <c r="W194" s="69"/>
      <c r="X194" s="70"/>
      <c r="Y194" s="72">
        <v>30</v>
      </c>
      <c r="Z194" s="152">
        <v>24.4</v>
      </c>
      <c r="AA194" s="71">
        <f t="shared" si="2"/>
        <v>2.2362840000000013</v>
      </c>
    </row>
    <row r="195" spans="1:27" x14ac:dyDescent="0.25">
      <c r="A195" s="46">
        <v>44750</v>
      </c>
      <c r="B195" s="47"/>
      <c r="C195" s="48">
        <v>15.7683</v>
      </c>
      <c r="D195" s="48">
        <v>16.939700000000002</v>
      </c>
      <c r="E195" s="48">
        <v>18.144697000000001</v>
      </c>
      <c r="F195" s="48">
        <v>17.486785999999999</v>
      </c>
      <c r="G195" s="48">
        <v>11.780065</v>
      </c>
      <c r="H195" s="48">
        <v>12.194058999999999</v>
      </c>
      <c r="I195" s="48">
        <v>22.069519</v>
      </c>
      <c r="J195" s="48">
        <v>13.182361999999999</v>
      </c>
      <c r="K195" s="48"/>
      <c r="L195" s="48">
        <v>15.7683</v>
      </c>
      <c r="M195" s="48">
        <v>18.144697000000001</v>
      </c>
      <c r="N195" s="69"/>
      <c r="O195" s="69"/>
      <c r="P195" s="71"/>
      <c r="Q195" s="69"/>
      <c r="R195" s="71"/>
      <c r="S195" s="69"/>
      <c r="T195" s="70"/>
      <c r="U195" s="69"/>
      <c r="V195" s="70"/>
      <c r="W195" s="69"/>
      <c r="X195" s="70"/>
      <c r="Y195" s="72">
        <v>30</v>
      </c>
      <c r="Z195" s="152">
        <v>24.4</v>
      </c>
      <c r="AA195" s="71">
        <f t="shared" si="2"/>
        <v>2.3763970000000008</v>
      </c>
    </row>
    <row r="196" spans="1:27" x14ac:dyDescent="0.25">
      <c r="A196" s="46">
        <v>44751</v>
      </c>
      <c r="B196" s="47"/>
      <c r="C196" s="48">
        <v>15.5444</v>
      </c>
      <c r="D196" s="48">
        <v>16.815799999999999</v>
      </c>
      <c r="E196" s="48">
        <v>18.047564999999999</v>
      </c>
      <c r="F196" s="48">
        <v>17.339051999999999</v>
      </c>
      <c r="G196" s="48">
        <v>11.461296000000001</v>
      </c>
      <c r="H196" s="48">
        <v>11.937788000000001</v>
      </c>
      <c r="I196" s="48">
        <v>22.172348999999997</v>
      </c>
      <c r="J196" s="48">
        <v>13.043362999999999</v>
      </c>
      <c r="K196" s="48"/>
      <c r="L196" s="48">
        <v>15.5444</v>
      </c>
      <c r="M196" s="48">
        <v>18.047564999999999</v>
      </c>
      <c r="N196" s="69"/>
      <c r="O196" s="69"/>
      <c r="P196" s="71"/>
      <c r="Q196" s="69"/>
      <c r="R196" s="71"/>
      <c r="S196" s="69"/>
      <c r="T196" s="70"/>
      <c r="U196" s="69"/>
      <c r="V196" s="70"/>
      <c r="W196" s="69"/>
      <c r="X196" s="70"/>
      <c r="Y196" s="72">
        <v>30</v>
      </c>
      <c r="Z196" s="152">
        <v>24.4</v>
      </c>
      <c r="AA196" s="71">
        <f t="shared" si="2"/>
        <v>2.5031649999999992</v>
      </c>
    </row>
    <row r="197" spans="1:27" x14ac:dyDescent="0.25">
      <c r="A197" s="46">
        <v>44752</v>
      </c>
      <c r="B197" s="47"/>
      <c r="C197" s="48">
        <v>15.357299999999999</v>
      </c>
      <c r="D197" s="48">
        <v>16.639599999999998</v>
      </c>
      <c r="E197" s="48">
        <v>17.969745</v>
      </c>
      <c r="F197" s="48">
        <v>17.184619999999999</v>
      </c>
      <c r="G197" s="48">
        <v>11.316246</v>
      </c>
      <c r="H197" s="48">
        <v>11.838758</v>
      </c>
      <c r="I197" s="48">
        <v>22.230307</v>
      </c>
      <c r="J197" s="48">
        <v>12.896728</v>
      </c>
      <c r="K197" s="48"/>
      <c r="L197" s="48">
        <v>15.357299999999999</v>
      </c>
      <c r="M197" s="48">
        <v>17.969745</v>
      </c>
      <c r="N197" s="69"/>
      <c r="O197" s="69"/>
      <c r="P197" s="71"/>
      <c r="Q197" s="69"/>
      <c r="R197" s="71"/>
      <c r="S197" s="69"/>
      <c r="T197" s="70"/>
      <c r="U197" s="69"/>
      <c r="V197" s="70"/>
      <c r="W197" s="69"/>
      <c r="X197" s="70"/>
      <c r="Y197" s="72">
        <v>30</v>
      </c>
      <c r="Z197" s="152">
        <v>24.4</v>
      </c>
      <c r="AA197" s="71">
        <f t="shared" si="2"/>
        <v>2.612445000000001</v>
      </c>
    </row>
    <row r="198" spans="1:27" x14ac:dyDescent="0.25">
      <c r="A198" s="46">
        <v>44753</v>
      </c>
      <c r="B198" s="47"/>
      <c r="C198" s="48">
        <v>15.161700000000002</v>
      </c>
      <c r="D198" s="48">
        <v>16.368299999999998</v>
      </c>
      <c r="E198" s="48">
        <v>17.803117999999998</v>
      </c>
      <c r="F198" s="48">
        <v>17.057765</v>
      </c>
      <c r="G198" s="48">
        <v>11.270550999999999</v>
      </c>
      <c r="H198" s="48">
        <v>11.569724000000001</v>
      </c>
      <c r="I198" s="48">
        <v>22.306871999999998</v>
      </c>
      <c r="J198" s="48">
        <v>12.72803</v>
      </c>
      <c r="K198" s="48"/>
      <c r="L198" s="48">
        <v>15.161700000000002</v>
      </c>
      <c r="M198" s="48">
        <v>17.803117999999998</v>
      </c>
      <c r="N198" s="69"/>
      <c r="O198" s="69"/>
      <c r="P198" s="71"/>
      <c r="Q198" s="69"/>
      <c r="R198" s="71"/>
      <c r="S198" s="69"/>
      <c r="T198" s="70"/>
      <c r="U198" s="69"/>
      <c r="V198" s="70"/>
      <c r="W198" s="69"/>
      <c r="X198" s="70"/>
      <c r="Y198" s="72">
        <v>30</v>
      </c>
      <c r="Z198" s="152">
        <v>24.4</v>
      </c>
      <c r="AA198" s="71">
        <f t="shared" si="2"/>
        <v>2.6414179999999963</v>
      </c>
    </row>
    <row r="199" spans="1:27" x14ac:dyDescent="0.25">
      <c r="A199" s="46">
        <v>44754</v>
      </c>
      <c r="B199" s="47"/>
      <c r="C199" s="48">
        <v>14.984299999999999</v>
      </c>
      <c r="D199" s="48">
        <v>16.123000000000001</v>
      </c>
      <c r="E199" s="48">
        <v>17.705577000000002</v>
      </c>
      <c r="F199" s="48">
        <v>16.989799999999999</v>
      </c>
      <c r="G199" s="48">
        <v>11.232063</v>
      </c>
      <c r="H199" s="48">
        <v>11.194485</v>
      </c>
      <c r="I199" s="48">
        <v>22.355883000000002</v>
      </c>
      <c r="J199" s="48">
        <v>12.557367000000001</v>
      </c>
      <c r="K199" s="48"/>
      <c r="L199" s="48">
        <v>14.984299999999999</v>
      </c>
      <c r="M199" s="48">
        <v>17.705577000000002</v>
      </c>
      <c r="N199" s="69"/>
      <c r="O199" s="69"/>
      <c r="P199" s="71"/>
      <c r="Q199" s="69"/>
      <c r="R199" s="71"/>
      <c r="S199" s="69"/>
      <c r="T199" s="70"/>
      <c r="U199" s="69"/>
      <c r="V199" s="70"/>
      <c r="W199" s="69"/>
      <c r="X199" s="70"/>
      <c r="Y199" s="72">
        <v>30</v>
      </c>
      <c r="Z199" s="152">
        <v>24.4</v>
      </c>
      <c r="AA199" s="71">
        <f t="shared" si="2"/>
        <v>2.7212770000000024</v>
      </c>
    </row>
    <row r="200" spans="1:27" x14ac:dyDescent="0.25">
      <c r="A200" s="46">
        <v>44755</v>
      </c>
      <c r="B200" s="47"/>
      <c r="C200" s="48">
        <v>14.8659</v>
      </c>
      <c r="D200" s="48">
        <v>15.889899999999999</v>
      </c>
      <c r="E200" s="48">
        <v>17.519684000000002</v>
      </c>
      <c r="F200" s="48">
        <v>16.896403999999997</v>
      </c>
      <c r="G200" s="48">
        <v>11.186413</v>
      </c>
      <c r="H200" s="48">
        <v>10.814228</v>
      </c>
      <c r="I200" s="48">
        <v>22.341024000000001</v>
      </c>
      <c r="J200" s="48">
        <v>12.479474</v>
      </c>
      <c r="K200" s="48"/>
      <c r="L200" s="48">
        <v>14.8659</v>
      </c>
      <c r="M200" s="48">
        <v>17.519684000000002</v>
      </c>
      <c r="N200" s="69"/>
      <c r="O200" s="69"/>
      <c r="P200" s="71"/>
      <c r="Q200" s="69"/>
      <c r="R200" s="71"/>
      <c r="S200" s="69"/>
      <c r="T200" s="70"/>
      <c r="U200" s="69"/>
      <c r="V200" s="70"/>
      <c r="W200" s="69"/>
      <c r="X200" s="70"/>
      <c r="Y200" s="72">
        <v>30</v>
      </c>
      <c r="Z200" s="152">
        <v>24.4</v>
      </c>
      <c r="AA200" s="71">
        <f t="shared" ref="AA200:AA263" si="3">M200-L200</f>
        <v>2.6537840000000017</v>
      </c>
    </row>
    <row r="201" spans="1:27" x14ac:dyDescent="0.25">
      <c r="A201" s="46">
        <v>44756</v>
      </c>
      <c r="B201" s="47"/>
      <c r="C201" s="48">
        <v>14.749600000000001</v>
      </c>
      <c r="D201" s="48">
        <v>15.816600000000001</v>
      </c>
      <c r="E201" s="48">
        <v>17.347840000000001</v>
      </c>
      <c r="F201" s="48">
        <v>16.779233999999999</v>
      </c>
      <c r="G201" s="48">
        <v>11.148749</v>
      </c>
      <c r="H201" s="48">
        <v>10.432244000000001</v>
      </c>
      <c r="I201" s="48">
        <v>22.358242999999998</v>
      </c>
      <c r="J201" s="48">
        <v>12.339373999999999</v>
      </c>
      <c r="K201" s="48"/>
      <c r="L201" s="48">
        <v>14.749600000000001</v>
      </c>
      <c r="M201" s="48">
        <v>17.347840000000001</v>
      </c>
      <c r="N201" s="69"/>
      <c r="O201" s="69"/>
      <c r="P201" s="71"/>
      <c r="Q201" s="69"/>
      <c r="R201" s="71"/>
      <c r="S201" s="69"/>
      <c r="T201" s="70"/>
      <c r="U201" s="69"/>
      <c r="V201" s="70"/>
      <c r="W201" s="69"/>
      <c r="X201" s="70"/>
      <c r="Y201" s="72">
        <v>30</v>
      </c>
      <c r="Z201" s="152">
        <v>24.4</v>
      </c>
      <c r="AA201" s="71">
        <f t="shared" si="3"/>
        <v>2.5982400000000005</v>
      </c>
    </row>
    <row r="202" spans="1:27" x14ac:dyDescent="0.25">
      <c r="A202" s="46">
        <v>44757</v>
      </c>
      <c r="B202" s="47"/>
      <c r="C202" s="48">
        <v>14.667899999999999</v>
      </c>
      <c r="D202" s="48">
        <v>15.717700000000001</v>
      </c>
      <c r="E202" s="48">
        <v>17.19098</v>
      </c>
      <c r="F202" s="48">
        <v>16.610997999999999</v>
      </c>
      <c r="G202" s="48">
        <v>11.161127</v>
      </c>
      <c r="H202" s="48">
        <v>10.18843</v>
      </c>
      <c r="I202" s="48">
        <v>22.401340000000001</v>
      </c>
      <c r="J202" s="48">
        <v>12.125815000000001</v>
      </c>
      <c r="K202" s="48"/>
      <c r="L202" s="48">
        <v>14.667899999999999</v>
      </c>
      <c r="M202" s="48">
        <v>17.19098</v>
      </c>
      <c r="N202" s="69"/>
      <c r="O202" s="69"/>
      <c r="P202" s="71"/>
      <c r="Q202" s="69"/>
      <c r="R202" s="71"/>
      <c r="S202" s="69"/>
      <c r="T202" s="70"/>
      <c r="U202" s="69"/>
      <c r="V202" s="70"/>
      <c r="W202" s="69"/>
      <c r="X202" s="70"/>
      <c r="Y202" s="72">
        <v>30</v>
      </c>
      <c r="Z202" s="152">
        <v>24.4</v>
      </c>
      <c r="AA202" s="71">
        <f t="shared" si="3"/>
        <v>2.5230800000000002</v>
      </c>
    </row>
    <row r="203" spans="1:27" x14ac:dyDescent="0.25">
      <c r="A203" s="46">
        <v>44758</v>
      </c>
      <c r="B203" s="47"/>
      <c r="C203" s="48">
        <v>14.6111</v>
      </c>
      <c r="D203" s="48">
        <v>15.5228</v>
      </c>
      <c r="E203" s="48">
        <v>16.967842000000001</v>
      </c>
      <c r="F203" s="48">
        <v>16.354307000000002</v>
      </c>
      <c r="G203" s="48">
        <v>11.083817</v>
      </c>
      <c r="H203" s="48">
        <v>10.14944</v>
      </c>
      <c r="I203" s="48">
        <v>22.333589</v>
      </c>
      <c r="J203" s="48">
        <v>12.189656000000001</v>
      </c>
      <c r="K203" s="48"/>
      <c r="L203" s="48">
        <v>14.6111</v>
      </c>
      <c r="M203" s="48">
        <v>16.967842000000001</v>
      </c>
      <c r="N203" s="69"/>
      <c r="O203" s="69"/>
      <c r="P203" s="71"/>
      <c r="Q203" s="69"/>
      <c r="R203" s="71"/>
      <c r="S203" s="69"/>
      <c r="T203" s="70"/>
      <c r="U203" s="69"/>
      <c r="V203" s="70"/>
      <c r="W203" s="69"/>
      <c r="X203" s="70"/>
      <c r="Y203" s="72">
        <v>30</v>
      </c>
      <c r="Z203" s="152">
        <v>24.4</v>
      </c>
      <c r="AA203" s="71">
        <f t="shared" si="3"/>
        <v>2.3567420000000006</v>
      </c>
    </row>
    <row r="204" spans="1:27" x14ac:dyDescent="0.25">
      <c r="A204" s="46">
        <v>44759</v>
      </c>
      <c r="B204" s="47"/>
      <c r="C204" s="48">
        <v>14.552100000000001</v>
      </c>
      <c r="D204" s="48">
        <v>15.443100000000001</v>
      </c>
      <c r="E204" s="48">
        <v>16.7683</v>
      </c>
      <c r="F204" s="48">
        <v>16.122961</v>
      </c>
      <c r="G204" s="48">
        <v>10.991815000000001</v>
      </c>
      <c r="H204" s="48">
        <v>10.190211</v>
      </c>
      <c r="I204" s="48">
        <v>22.198439999999998</v>
      </c>
      <c r="J204" s="48">
        <v>12.115236999999999</v>
      </c>
      <c r="K204" s="48"/>
      <c r="L204" s="48">
        <v>14.552100000000001</v>
      </c>
      <c r="M204" s="48">
        <v>16.7683</v>
      </c>
      <c r="N204" s="69"/>
      <c r="O204" s="69"/>
      <c r="P204" s="71"/>
      <c r="Q204" s="69"/>
      <c r="R204" s="71"/>
      <c r="S204" s="69"/>
      <c r="T204" s="70"/>
      <c r="U204" s="69"/>
      <c r="V204" s="70"/>
      <c r="W204" s="69"/>
      <c r="X204" s="70"/>
      <c r="Y204" s="72">
        <v>30</v>
      </c>
      <c r="Z204" s="152">
        <v>24.4</v>
      </c>
      <c r="AA204" s="71">
        <f t="shared" si="3"/>
        <v>2.2161999999999988</v>
      </c>
    </row>
    <row r="205" spans="1:27" x14ac:dyDescent="0.25">
      <c r="A205" s="46">
        <v>44760</v>
      </c>
      <c r="B205" s="47"/>
      <c r="C205" s="48">
        <v>14.541399999999999</v>
      </c>
      <c r="D205" s="48">
        <v>15.350700000000002</v>
      </c>
      <c r="E205" s="48">
        <v>16.606731</v>
      </c>
      <c r="F205" s="48">
        <v>16.000557000000001</v>
      </c>
      <c r="G205" s="48">
        <v>10.966220999999999</v>
      </c>
      <c r="H205" s="48">
        <v>9.858587</v>
      </c>
      <c r="I205" s="48">
        <v>22.005517000000001</v>
      </c>
      <c r="J205" s="48">
        <v>11.958411</v>
      </c>
      <c r="K205" s="48"/>
      <c r="L205" s="48">
        <v>14.541399999999999</v>
      </c>
      <c r="M205" s="48">
        <v>16.606731</v>
      </c>
      <c r="N205" s="69"/>
      <c r="O205" s="69"/>
      <c r="P205" s="71"/>
      <c r="Q205" s="69"/>
      <c r="R205" s="71"/>
      <c r="S205" s="69"/>
      <c r="T205" s="70"/>
      <c r="U205" s="69"/>
      <c r="V205" s="70"/>
      <c r="W205" s="69"/>
      <c r="X205" s="70"/>
      <c r="Y205" s="72">
        <v>30</v>
      </c>
      <c r="Z205" s="152">
        <v>24.4</v>
      </c>
      <c r="AA205" s="71">
        <f t="shared" si="3"/>
        <v>2.0653310000000005</v>
      </c>
    </row>
    <row r="206" spans="1:27" x14ac:dyDescent="0.25">
      <c r="A206" s="46">
        <v>44761</v>
      </c>
      <c r="B206" s="47"/>
      <c r="C206" s="48">
        <v>14.4855</v>
      </c>
      <c r="D206" s="48">
        <v>15.277299999999999</v>
      </c>
      <c r="E206" s="48">
        <v>16.526005000000001</v>
      </c>
      <c r="F206" s="48">
        <v>16.013650999999999</v>
      </c>
      <c r="G206" s="48">
        <v>10.891264</v>
      </c>
      <c r="H206" s="48">
        <v>9.6929739999999995</v>
      </c>
      <c r="I206" s="48">
        <v>21.734672</v>
      </c>
      <c r="J206" s="48">
        <v>11.904859</v>
      </c>
      <c r="K206" s="48"/>
      <c r="L206" s="48">
        <v>14.4855</v>
      </c>
      <c r="M206" s="48">
        <v>16.526005000000001</v>
      </c>
      <c r="N206" s="69"/>
      <c r="O206" s="69"/>
      <c r="P206" s="71"/>
      <c r="Q206" s="69"/>
      <c r="R206" s="71"/>
      <c r="S206" s="69"/>
      <c r="T206" s="70"/>
      <c r="U206" s="69"/>
      <c r="V206" s="70"/>
      <c r="W206" s="69"/>
      <c r="X206" s="70"/>
      <c r="Y206" s="72">
        <v>30</v>
      </c>
      <c r="Z206" s="152">
        <v>24.4</v>
      </c>
      <c r="AA206" s="71">
        <f t="shared" si="3"/>
        <v>2.0405050000000013</v>
      </c>
    </row>
    <row r="207" spans="1:27" x14ac:dyDescent="0.25">
      <c r="A207" s="46">
        <v>44762</v>
      </c>
      <c r="B207" s="47"/>
      <c r="C207" s="48">
        <v>14.2081</v>
      </c>
      <c r="D207" s="48">
        <v>15.069100000000001</v>
      </c>
      <c r="E207" s="48">
        <v>16.611333999999999</v>
      </c>
      <c r="F207" s="48">
        <v>15.867254000000001</v>
      </c>
      <c r="G207" s="48">
        <v>10.709123999999999</v>
      </c>
      <c r="H207" s="48">
        <v>9.5147440000000003</v>
      </c>
      <c r="I207" s="48">
        <v>21.421799</v>
      </c>
      <c r="J207" s="48">
        <v>11.907566000000001</v>
      </c>
      <c r="K207" s="48"/>
      <c r="L207" s="48">
        <v>14.2081</v>
      </c>
      <c r="M207" s="48">
        <v>16.611333999999999</v>
      </c>
      <c r="N207" s="69"/>
      <c r="O207" s="69"/>
      <c r="P207" s="71"/>
      <c r="Q207" s="69"/>
      <c r="R207" s="71"/>
      <c r="S207" s="69"/>
      <c r="T207" s="70"/>
      <c r="U207" s="69"/>
      <c r="V207" s="70"/>
      <c r="W207" s="69"/>
      <c r="X207" s="70"/>
      <c r="Y207" s="72">
        <v>30</v>
      </c>
      <c r="Z207" s="152">
        <v>24.4</v>
      </c>
      <c r="AA207" s="71">
        <f t="shared" si="3"/>
        <v>2.4032339999999994</v>
      </c>
    </row>
    <row r="208" spans="1:27" x14ac:dyDescent="0.25">
      <c r="A208" s="46">
        <v>44763</v>
      </c>
      <c r="B208" s="47"/>
      <c r="C208" s="48">
        <v>14.033100000000001</v>
      </c>
      <c r="D208" s="48">
        <v>14.914899999999999</v>
      </c>
      <c r="E208" s="48">
        <v>16.701775000000001</v>
      </c>
      <c r="F208" s="48">
        <v>15.630968999999999</v>
      </c>
      <c r="G208" s="48">
        <v>10.429412000000001</v>
      </c>
      <c r="H208" s="48">
        <v>9.4208359999999995</v>
      </c>
      <c r="I208" s="48">
        <v>21.203744999999998</v>
      </c>
      <c r="J208" s="48">
        <v>12.023202</v>
      </c>
      <c r="K208" s="48"/>
      <c r="L208" s="48">
        <v>14.033100000000001</v>
      </c>
      <c r="M208" s="48">
        <v>16.701775000000001</v>
      </c>
      <c r="N208" s="69"/>
      <c r="O208" s="69"/>
      <c r="P208" s="71"/>
      <c r="Q208" s="69"/>
      <c r="R208" s="71"/>
      <c r="S208" s="69"/>
      <c r="T208" s="70"/>
      <c r="U208" s="69"/>
      <c r="V208" s="70"/>
      <c r="W208" s="69"/>
      <c r="X208" s="70"/>
      <c r="Y208" s="72">
        <v>30</v>
      </c>
      <c r="Z208" s="152">
        <v>24.4</v>
      </c>
      <c r="AA208" s="71">
        <f t="shared" si="3"/>
        <v>2.6686750000000004</v>
      </c>
    </row>
    <row r="209" spans="1:27" x14ac:dyDescent="0.25">
      <c r="A209" s="46">
        <v>44764</v>
      </c>
      <c r="B209" s="47"/>
      <c r="C209" s="48">
        <v>13.969799999999999</v>
      </c>
      <c r="D209" s="48">
        <v>14.878</v>
      </c>
      <c r="E209" s="48">
        <v>16.684037</v>
      </c>
      <c r="F209" s="48">
        <v>15.386346999999999</v>
      </c>
      <c r="G209" s="48">
        <v>10.087807000000002</v>
      </c>
      <c r="H209" s="48">
        <v>9.5413009999999989</v>
      </c>
      <c r="I209" s="48">
        <v>21.136705999999997</v>
      </c>
      <c r="J209" s="48">
        <v>12.158839</v>
      </c>
      <c r="K209" s="48"/>
      <c r="L209" s="48">
        <v>13.969799999999999</v>
      </c>
      <c r="M209" s="48">
        <v>16.684037</v>
      </c>
      <c r="N209" s="69"/>
      <c r="O209" s="69"/>
      <c r="P209" s="71"/>
      <c r="Q209" s="69"/>
      <c r="R209" s="71"/>
      <c r="S209" s="69"/>
      <c r="T209" s="70"/>
      <c r="U209" s="69"/>
      <c r="V209" s="70"/>
      <c r="W209" s="69"/>
      <c r="X209" s="70"/>
      <c r="Y209" s="72">
        <v>30</v>
      </c>
      <c r="Z209" s="152">
        <v>24.4</v>
      </c>
      <c r="AA209" s="71">
        <f t="shared" si="3"/>
        <v>2.7142370000000007</v>
      </c>
    </row>
    <row r="210" spans="1:27" x14ac:dyDescent="0.25">
      <c r="A210" s="46">
        <v>44765</v>
      </c>
      <c r="B210" s="47"/>
      <c r="C210" s="48">
        <v>14.009499999999999</v>
      </c>
      <c r="D210" s="48">
        <v>14.643000000000001</v>
      </c>
      <c r="E210" s="48">
        <v>16.670767000000001</v>
      </c>
      <c r="F210" s="48">
        <v>15.088749</v>
      </c>
      <c r="G210" s="48">
        <v>9.7824580000000001</v>
      </c>
      <c r="H210" s="48">
        <v>9.6816290000000009</v>
      </c>
      <c r="I210" s="48">
        <v>21.100283999999998</v>
      </c>
      <c r="J210" s="48">
        <v>12.276531</v>
      </c>
      <c r="K210" s="48"/>
      <c r="L210" s="48">
        <v>14.009499999999999</v>
      </c>
      <c r="M210" s="48">
        <v>16.670767000000001</v>
      </c>
      <c r="N210" s="69"/>
      <c r="O210" s="69"/>
      <c r="P210" s="71"/>
      <c r="Q210" s="69"/>
      <c r="R210" s="71"/>
      <c r="S210" s="69"/>
      <c r="T210" s="70"/>
      <c r="U210" s="69"/>
      <c r="V210" s="70"/>
      <c r="W210" s="69"/>
      <c r="X210" s="70"/>
      <c r="Y210" s="72">
        <v>30</v>
      </c>
      <c r="Z210" s="152">
        <v>24.4</v>
      </c>
      <c r="AA210" s="71">
        <f t="shared" si="3"/>
        <v>2.6612670000000023</v>
      </c>
    </row>
    <row r="211" spans="1:27" x14ac:dyDescent="0.25">
      <c r="A211" s="46">
        <v>44766</v>
      </c>
      <c r="B211" s="47"/>
      <c r="C211" s="48">
        <v>13.9818</v>
      </c>
      <c r="D211" s="48">
        <v>14.533299999999999</v>
      </c>
      <c r="E211" s="48">
        <v>16.527093000000001</v>
      </c>
      <c r="F211" s="48">
        <v>14.900639</v>
      </c>
      <c r="G211" s="48">
        <v>9.7265540000000001</v>
      </c>
      <c r="H211" s="48">
        <v>9.8328250000000015</v>
      </c>
      <c r="I211" s="48">
        <v>21.005256000000003</v>
      </c>
      <c r="J211" s="48">
        <v>12.334284</v>
      </c>
      <c r="K211" s="48"/>
      <c r="L211" s="48">
        <v>13.9818</v>
      </c>
      <c r="M211" s="48">
        <v>16.527093000000001</v>
      </c>
      <c r="N211" s="69"/>
      <c r="O211" s="69"/>
      <c r="P211" s="71"/>
      <c r="Q211" s="69"/>
      <c r="R211" s="71"/>
      <c r="S211" s="69"/>
      <c r="T211" s="70"/>
      <c r="U211" s="69"/>
      <c r="V211" s="70"/>
      <c r="W211" s="69"/>
      <c r="X211" s="70"/>
      <c r="Y211" s="72">
        <v>30</v>
      </c>
      <c r="Z211" s="152">
        <v>24.4</v>
      </c>
      <c r="AA211" s="71">
        <f t="shared" si="3"/>
        <v>2.5452930000000009</v>
      </c>
    </row>
    <row r="212" spans="1:27" x14ac:dyDescent="0.25">
      <c r="A212" s="46">
        <v>44767</v>
      </c>
      <c r="B212" s="47"/>
      <c r="C212" s="48">
        <v>14.049100000000001</v>
      </c>
      <c r="D212" s="48">
        <v>14.388399999999999</v>
      </c>
      <c r="E212" s="48">
        <v>16.413747000000001</v>
      </c>
      <c r="F212" s="48">
        <v>14.75272</v>
      </c>
      <c r="G212" s="48">
        <v>9.6265110000000007</v>
      </c>
      <c r="H212" s="48">
        <v>9.9004580000000004</v>
      </c>
      <c r="I212" s="48">
        <v>20.890312000000002</v>
      </c>
      <c r="J212" s="48">
        <v>12.352919999999999</v>
      </c>
      <c r="K212" s="48"/>
      <c r="L212" s="48">
        <v>14.049100000000001</v>
      </c>
      <c r="M212" s="48">
        <v>16.413747000000001</v>
      </c>
      <c r="N212" s="69"/>
      <c r="O212" s="69"/>
      <c r="P212" s="71"/>
      <c r="Q212" s="69"/>
      <c r="R212" s="71"/>
      <c r="S212" s="69"/>
      <c r="T212" s="70"/>
      <c r="U212" s="69"/>
      <c r="V212" s="70"/>
      <c r="W212" s="69"/>
      <c r="X212" s="70"/>
      <c r="Y212" s="72">
        <v>30</v>
      </c>
      <c r="Z212" s="152">
        <v>24.4</v>
      </c>
      <c r="AA212" s="71">
        <f t="shared" si="3"/>
        <v>2.3646469999999997</v>
      </c>
    </row>
    <row r="213" spans="1:27" x14ac:dyDescent="0.25">
      <c r="A213" s="46">
        <v>44768</v>
      </c>
      <c r="B213" s="47"/>
      <c r="C213" s="48">
        <v>13.982899999999999</v>
      </c>
      <c r="D213" s="48">
        <v>14.2841</v>
      </c>
      <c r="E213" s="48">
        <v>16.205611999999999</v>
      </c>
      <c r="F213" s="48">
        <v>14.651583</v>
      </c>
      <c r="G213" s="48">
        <v>9.635389</v>
      </c>
      <c r="H213" s="48">
        <v>9.9281079999999999</v>
      </c>
      <c r="I213" s="48">
        <v>20.752834999999997</v>
      </c>
      <c r="J213" s="48">
        <v>12.369941999999998</v>
      </c>
      <c r="K213" s="48"/>
      <c r="L213" s="48">
        <v>13.982899999999999</v>
      </c>
      <c r="M213" s="48">
        <v>16.205611999999999</v>
      </c>
      <c r="N213" s="69"/>
      <c r="O213" s="69"/>
      <c r="P213" s="71"/>
      <c r="Q213" s="69"/>
      <c r="R213" s="71"/>
      <c r="S213" s="69"/>
      <c r="T213" s="70"/>
      <c r="U213" s="69"/>
      <c r="V213" s="70"/>
      <c r="W213" s="69"/>
      <c r="X213" s="70"/>
      <c r="Y213" s="72">
        <v>30</v>
      </c>
      <c r="Z213" s="152">
        <v>24.4</v>
      </c>
      <c r="AA213" s="71">
        <f t="shared" si="3"/>
        <v>2.2227119999999996</v>
      </c>
    </row>
    <row r="214" spans="1:27" x14ac:dyDescent="0.25">
      <c r="A214" s="46">
        <v>44769</v>
      </c>
      <c r="B214" s="47"/>
      <c r="C214" s="48">
        <v>13.885399999999999</v>
      </c>
      <c r="D214" s="48">
        <v>14.2525</v>
      </c>
      <c r="E214" s="48">
        <v>16.212474</v>
      </c>
      <c r="F214" s="48">
        <v>14.601336</v>
      </c>
      <c r="G214" s="48">
        <v>9.6716429999999995</v>
      </c>
      <c r="H214" s="48">
        <v>10.000253000000001</v>
      </c>
      <c r="I214" s="48">
        <v>20.665829000000002</v>
      </c>
      <c r="J214" s="48">
        <v>12.263131999999999</v>
      </c>
      <c r="K214" s="48"/>
      <c r="L214" s="48">
        <v>13.885399999999999</v>
      </c>
      <c r="M214" s="48">
        <v>16.212474</v>
      </c>
      <c r="N214" s="69"/>
      <c r="O214" s="69"/>
      <c r="P214" s="71"/>
      <c r="Q214" s="69"/>
      <c r="R214" s="71"/>
      <c r="S214" s="69"/>
      <c r="T214" s="70"/>
      <c r="U214" s="69"/>
      <c r="V214" s="70"/>
      <c r="W214" s="69"/>
      <c r="X214" s="70"/>
      <c r="Y214" s="72">
        <v>30</v>
      </c>
      <c r="Z214" s="152">
        <v>24.4</v>
      </c>
      <c r="AA214" s="71">
        <f t="shared" si="3"/>
        <v>2.3270740000000014</v>
      </c>
    </row>
    <row r="215" spans="1:27" x14ac:dyDescent="0.25">
      <c r="A215" s="46">
        <v>44770</v>
      </c>
      <c r="B215" s="47"/>
      <c r="C215" s="48">
        <v>13.928700000000001</v>
      </c>
      <c r="D215" s="48">
        <v>14.2973</v>
      </c>
      <c r="E215" s="48">
        <v>16.222961999999999</v>
      </c>
      <c r="F215" s="48">
        <v>14.543844</v>
      </c>
      <c r="G215" s="48">
        <v>9.7044159999999984</v>
      </c>
      <c r="H215" s="48">
        <v>10.015799000000001</v>
      </c>
      <c r="I215" s="48">
        <v>20.695957</v>
      </c>
      <c r="J215" s="48">
        <v>12.029714</v>
      </c>
      <c r="K215" s="48"/>
      <c r="L215" s="48">
        <v>13.928700000000001</v>
      </c>
      <c r="M215" s="48">
        <v>16.222961999999999</v>
      </c>
      <c r="N215" s="69"/>
      <c r="O215" s="69"/>
      <c r="P215" s="71"/>
      <c r="Q215" s="69"/>
      <c r="R215" s="71"/>
      <c r="S215" s="69"/>
      <c r="T215" s="70"/>
      <c r="U215" s="69"/>
      <c r="V215" s="70"/>
      <c r="W215" s="69"/>
      <c r="X215" s="70"/>
      <c r="Y215" s="72">
        <v>30</v>
      </c>
      <c r="Z215" s="152">
        <v>24.4</v>
      </c>
      <c r="AA215" s="71">
        <f t="shared" si="3"/>
        <v>2.294261999999998</v>
      </c>
    </row>
    <row r="216" spans="1:27" x14ac:dyDescent="0.25">
      <c r="A216" s="46">
        <v>44771</v>
      </c>
      <c r="B216" s="47"/>
      <c r="C216" s="48">
        <v>14.0505</v>
      </c>
      <c r="D216" s="48">
        <v>14.380100000000001</v>
      </c>
      <c r="E216" s="48">
        <v>16.054122</v>
      </c>
      <c r="F216" s="48">
        <v>14.558710999999999</v>
      </c>
      <c r="G216" s="48">
        <v>9.7209669999999999</v>
      </c>
      <c r="H216" s="48">
        <v>9.9779929999999997</v>
      </c>
      <c r="I216" s="48">
        <v>20.774992999999998</v>
      </c>
      <c r="J216" s="48">
        <v>11.668724000000001</v>
      </c>
      <c r="K216" s="48"/>
      <c r="L216" s="48">
        <v>14.0505</v>
      </c>
      <c r="M216" s="48">
        <v>16.054122</v>
      </c>
      <c r="N216" s="69"/>
      <c r="O216" s="69"/>
      <c r="P216" s="71"/>
      <c r="Q216" s="69"/>
      <c r="R216" s="71"/>
      <c r="S216" s="69"/>
      <c r="T216" s="70"/>
      <c r="U216" s="69"/>
      <c r="V216" s="70"/>
      <c r="W216" s="69"/>
      <c r="X216" s="70"/>
      <c r="Y216" s="72">
        <v>30</v>
      </c>
      <c r="Z216" s="152">
        <v>24.4</v>
      </c>
      <c r="AA216" s="71">
        <f t="shared" si="3"/>
        <v>2.003622</v>
      </c>
    </row>
    <row r="217" spans="1:27" x14ac:dyDescent="0.25">
      <c r="A217" s="46">
        <v>44772</v>
      </c>
      <c r="B217" s="47"/>
      <c r="C217" s="48">
        <v>14.1633</v>
      </c>
      <c r="D217" s="48">
        <v>14.351100000000001</v>
      </c>
      <c r="E217" s="48">
        <v>15.736143</v>
      </c>
      <c r="F217" s="48">
        <v>14.514217</v>
      </c>
      <c r="G217" s="48">
        <v>9.7463829999999998</v>
      </c>
      <c r="H217" s="48">
        <v>9.9941270000000006</v>
      </c>
      <c r="I217" s="48">
        <v>20.839164</v>
      </c>
      <c r="J217" s="48">
        <v>11.302196</v>
      </c>
      <c r="K217" s="48"/>
      <c r="L217" s="48">
        <v>14.1633</v>
      </c>
      <c r="M217" s="48">
        <v>15.736143</v>
      </c>
      <c r="N217" s="69"/>
      <c r="O217" s="69"/>
      <c r="P217" s="71"/>
      <c r="Q217" s="69"/>
      <c r="R217" s="71"/>
      <c r="S217" s="69"/>
      <c r="T217" s="70"/>
      <c r="U217" s="69"/>
      <c r="V217" s="70"/>
      <c r="W217" s="69"/>
      <c r="X217" s="70"/>
      <c r="Y217" s="72">
        <v>30</v>
      </c>
      <c r="Z217" s="152">
        <v>24.4</v>
      </c>
      <c r="AA217" s="71">
        <f t="shared" si="3"/>
        <v>1.5728430000000007</v>
      </c>
    </row>
    <row r="218" spans="1:27" x14ac:dyDescent="0.25">
      <c r="A218" s="46">
        <v>44773</v>
      </c>
      <c r="B218" s="47"/>
      <c r="C218" s="48">
        <v>14.0747</v>
      </c>
      <c r="D218" s="48">
        <v>14.31</v>
      </c>
      <c r="E218" s="48">
        <v>15.352124999999999</v>
      </c>
      <c r="F218" s="48">
        <v>14.461388999999999</v>
      </c>
      <c r="G218" s="48">
        <v>9.7558870000000013</v>
      </c>
      <c r="H218" s="48">
        <v>10.126754999999999</v>
      </c>
      <c r="I218" s="48">
        <v>20.888279999999998</v>
      </c>
      <c r="J218" s="48">
        <v>10.903745000000001</v>
      </c>
      <c r="K218" s="48"/>
      <c r="L218" s="48">
        <v>14.0747</v>
      </c>
      <c r="M218" s="48">
        <v>15.352124999999999</v>
      </c>
      <c r="N218" s="69"/>
      <c r="O218" s="69"/>
      <c r="P218" s="71"/>
      <c r="Q218" s="69"/>
      <c r="R218" s="71"/>
      <c r="S218" s="69"/>
      <c r="T218" s="70"/>
      <c r="U218" s="69"/>
      <c r="V218" s="70"/>
      <c r="W218" s="69"/>
      <c r="X218" s="70"/>
      <c r="Y218" s="72">
        <v>30</v>
      </c>
      <c r="Z218" s="152">
        <v>24.4</v>
      </c>
      <c r="AA218" s="71">
        <f t="shared" si="3"/>
        <v>1.2774249999999991</v>
      </c>
    </row>
    <row r="219" spans="1:27" x14ac:dyDescent="0.25">
      <c r="A219" s="46">
        <v>44774</v>
      </c>
      <c r="B219" s="47"/>
      <c r="C219" s="48">
        <v>13.885299999999999</v>
      </c>
      <c r="D219" s="48">
        <v>14.201499999999999</v>
      </c>
      <c r="E219" s="48">
        <v>15.043697</v>
      </c>
      <c r="F219" s="48">
        <v>14.530937</v>
      </c>
      <c r="G219" s="48">
        <v>9.932976</v>
      </c>
      <c r="H219" s="48">
        <v>10.268659</v>
      </c>
      <c r="I219" s="48">
        <v>20.830499</v>
      </c>
      <c r="J219" s="48">
        <v>10.566853999999999</v>
      </c>
      <c r="K219" s="48"/>
      <c r="L219" s="48">
        <v>13.885299999999999</v>
      </c>
      <c r="M219" s="48">
        <v>15.043697</v>
      </c>
      <c r="N219" s="69"/>
      <c r="O219" s="69"/>
      <c r="P219" s="71"/>
      <c r="Q219" s="69"/>
      <c r="R219" s="71"/>
      <c r="S219" s="69"/>
      <c r="T219" s="70"/>
      <c r="U219" s="69"/>
      <c r="V219" s="70"/>
      <c r="W219" s="69"/>
      <c r="X219" s="70"/>
      <c r="Y219" s="72">
        <v>30</v>
      </c>
      <c r="Z219" s="152">
        <v>24.4</v>
      </c>
      <c r="AA219" s="71">
        <f t="shared" si="3"/>
        <v>1.1583970000000008</v>
      </c>
    </row>
    <row r="220" spans="1:27" x14ac:dyDescent="0.25">
      <c r="A220" s="46">
        <v>44775</v>
      </c>
      <c r="B220" s="47"/>
      <c r="C220" s="48">
        <v>13.634499999999999</v>
      </c>
      <c r="D220" s="48">
        <v>14.0304</v>
      </c>
      <c r="E220" s="48">
        <v>14.773232999999999</v>
      </c>
      <c r="F220" s="48">
        <v>14.588065</v>
      </c>
      <c r="G220" s="48">
        <v>9.9748529999999995</v>
      </c>
      <c r="H220" s="48">
        <v>10.397234000000001</v>
      </c>
      <c r="I220" s="48">
        <v>20.812382000000003</v>
      </c>
      <c r="J220" s="48">
        <v>10.409632999999999</v>
      </c>
      <c r="K220" s="48"/>
      <c r="L220" s="48">
        <v>13.634499999999999</v>
      </c>
      <c r="M220" s="48">
        <v>14.773232999999999</v>
      </c>
      <c r="N220" s="69"/>
      <c r="O220" s="69"/>
      <c r="P220" s="71"/>
      <c r="Q220" s="69"/>
      <c r="R220" s="71"/>
      <c r="S220" s="69"/>
      <c r="T220" s="70"/>
      <c r="U220" s="69"/>
      <c r="V220" s="70"/>
      <c r="W220" s="69"/>
      <c r="X220" s="70"/>
      <c r="Y220" s="72">
        <v>30</v>
      </c>
      <c r="Z220" s="152">
        <v>24.4</v>
      </c>
      <c r="AA220" s="71">
        <f t="shared" si="3"/>
        <v>1.1387330000000002</v>
      </c>
    </row>
    <row r="221" spans="1:27" x14ac:dyDescent="0.25">
      <c r="A221" s="46">
        <v>44776</v>
      </c>
      <c r="B221" s="47"/>
      <c r="C221" s="48">
        <v>13.300799999999999</v>
      </c>
      <c r="D221" s="48">
        <v>13.968399999999999</v>
      </c>
      <c r="E221" s="48">
        <v>14.591498</v>
      </c>
      <c r="F221" s="48">
        <v>14.598182000000001</v>
      </c>
      <c r="G221" s="48">
        <v>10.027205</v>
      </c>
      <c r="H221" s="48">
        <v>10.568543999999999</v>
      </c>
      <c r="I221" s="48">
        <v>20.849508</v>
      </c>
      <c r="J221" s="48">
        <v>10.300884</v>
      </c>
      <c r="K221" s="48"/>
      <c r="L221" s="48">
        <v>13.300799999999999</v>
      </c>
      <c r="M221" s="48">
        <v>14.598182000000001</v>
      </c>
      <c r="N221" s="69"/>
      <c r="O221" s="69"/>
      <c r="P221" s="71"/>
      <c r="Q221" s="69"/>
      <c r="R221" s="71"/>
      <c r="S221" s="69"/>
      <c r="T221" s="70"/>
      <c r="U221" s="69"/>
      <c r="V221" s="70"/>
      <c r="W221" s="69"/>
      <c r="X221" s="70"/>
      <c r="Y221" s="72">
        <v>30</v>
      </c>
      <c r="Z221" s="152">
        <v>24.4</v>
      </c>
      <c r="AA221" s="71">
        <f t="shared" si="3"/>
        <v>1.2973820000000025</v>
      </c>
    </row>
    <row r="222" spans="1:27" x14ac:dyDescent="0.25">
      <c r="A222" s="46">
        <v>44777</v>
      </c>
      <c r="B222" s="47"/>
      <c r="C222" s="48">
        <v>13.184799999999999</v>
      </c>
      <c r="D222" s="48">
        <v>13.955399999999999</v>
      </c>
      <c r="E222" s="48">
        <v>14.429675999999999</v>
      </c>
      <c r="F222" s="48">
        <v>14.418563000000001</v>
      </c>
      <c r="G222" s="48">
        <v>10.031286</v>
      </c>
      <c r="H222" s="48">
        <v>10.75027</v>
      </c>
      <c r="I222" s="48">
        <v>20.887568999999999</v>
      </c>
      <c r="J222" s="48">
        <v>10.133737999999999</v>
      </c>
      <c r="K222" s="48"/>
      <c r="L222" s="48">
        <v>13.184799999999999</v>
      </c>
      <c r="M222" s="48">
        <v>14.429675999999999</v>
      </c>
      <c r="N222" s="69"/>
      <c r="O222" s="69"/>
      <c r="P222" s="71"/>
      <c r="Q222" s="69"/>
      <c r="R222" s="71"/>
      <c r="S222" s="69"/>
      <c r="T222" s="70"/>
      <c r="U222" s="69"/>
      <c r="V222" s="70"/>
      <c r="W222" s="69"/>
      <c r="X222" s="70"/>
      <c r="Y222" s="72">
        <v>30</v>
      </c>
      <c r="Z222" s="152">
        <v>24.4</v>
      </c>
      <c r="AA222" s="71">
        <f t="shared" si="3"/>
        <v>1.2448759999999996</v>
      </c>
    </row>
    <row r="223" spans="1:27" x14ac:dyDescent="0.25">
      <c r="A223" s="46">
        <v>44778</v>
      </c>
      <c r="B223" s="47"/>
      <c r="C223" s="48">
        <v>13.302</v>
      </c>
      <c r="D223" s="48">
        <v>14.007</v>
      </c>
      <c r="E223" s="48">
        <v>14.261004999999999</v>
      </c>
      <c r="F223" s="48">
        <v>14.220649</v>
      </c>
      <c r="G223" s="48">
        <v>10.047067999999999</v>
      </c>
      <c r="H223" s="48">
        <v>10.897268</v>
      </c>
      <c r="I223" s="48">
        <v>20.823373</v>
      </c>
      <c r="J223" s="48">
        <v>9.8574390000000012</v>
      </c>
      <c r="K223" s="48"/>
      <c r="L223" s="48">
        <v>13.302</v>
      </c>
      <c r="M223" s="48">
        <v>14.261004999999999</v>
      </c>
      <c r="N223" s="69"/>
      <c r="O223" s="69"/>
      <c r="P223" s="71"/>
      <c r="Q223" s="69"/>
      <c r="R223" s="71"/>
      <c r="S223" s="69"/>
      <c r="T223" s="70"/>
      <c r="U223" s="69"/>
      <c r="V223" s="70"/>
      <c r="W223" s="69"/>
      <c r="X223" s="70"/>
      <c r="Y223" s="72">
        <v>30</v>
      </c>
      <c r="Z223" s="152">
        <v>24.4</v>
      </c>
      <c r="AA223" s="71">
        <f t="shared" si="3"/>
        <v>0.95900499999999944</v>
      </c>
    </row>
    <row r="224" spans="1:27" x14ac:dyDescent="0.25">
      <c r="A224" s="46">
        <v>44779</v>
      </c>
      <c r="B224" s="47"/>
      <c r="C224" s="48">
        <v>13.362</v>
      </c>
      <c r="D224" s="48">
        <v>13.8581</v>
      </c>
      <c r="E224" s="48">
        <v>14.046733</v>
      </c>
      <c r="F224" s="48">
        <v>14.017008000000001</v>
      </c>
      <c r="G224" s="48">
        <v>10.003663000000001</v>
      </c>
      <c r="H224" s="48">
        <v>10.992474</v>
      </c>
      <c r="I224" s="48">
        <v>20.771346000000001</v>
      </c>
      <c r="J224" s="48">
        <v>9.6356219999999997</v>
      </c>
      <c r="K224" s="48"/>
      <c r="L224" s="48">
        <v>13.362</v>
      </c>
      <c r="M224" s="48">
        <v>14.046733</v>
      </c>
      <c r="N224" s="69"/>
      <c r="O224" s="69"/>
      <c r="P224" s="71"/>
      <c r="Q224" s="69"/>
      <c r="R224" s="71"/>
      <c r="S224" s="69"/>
      <c r="T224" s="70"/>
      <c r="U224" s="69"/>
      <c r="V224" s="70"/>
      <c r="W224" s="69"/>
      <c r="X224" s="70"/>
      <c r="Y224" s="72">
        <v>30</v>
      </c>
      <c r="Z224" s="152">
        <v>24.4</v>
      </c>
      <c r="AA224" s="71">
        <f t="shared" si="3"/>
        <v>0.68473299999999959</v>
      </c>
    </row>
    <row r="225" spans="1:27" x14ac:dyDescent="0.25">
      <c r="A225" s="46">
        <v>44780</v>
      </c>
      <c r="B225" s="47"/>
      <c r="C225" s="48">
        <v>13.257899999999999</v>
      </c>
      <c r="D225" s="48">
        <v>13.705299999999999</v>
      </c>
      <c r="E225" s="48">
        <v>13.741740999999999</v>
      </c>
      <c r="F225" s="48">
        <v>13.844593000000001</v>
      </c>
      <c r="G225" s="48">
        <v>10.036486999999999</v>
      </c>
      <c r="H225" s="48">
        <v>11.048011000000001</v>
      </c>
      <c r="I225" s="48">
        <v>20.664861999999999</v>
      </c>
      <c r="J225" s="48">
        <v>9.5648199999999992</v>
      </c>
      <c r="K225" s="48"/>
      <c r="L225" s="48">
        <v>13.257899999999999</v>
      </c>
      <c r="M225" s="48">
        <v>13.844593000000001</v>
      </c>
      <c r="N225" s="69"/>
      <c r="O225" s="69"/>
      <c r="P225" s="71"/>
      <c r="Q225" s="69"/>
      <c r="R225" s="71"/>
      <c r="S225" s="69"/>
      <c r="T225" s="70"/>
      <c r="U225" s="69"/>
      <c r="V225" s="70"/>
      <c r="W225" s="69"/>
      <c r="X225" s="70"/>
      <c r="Y225" s="72">
        <v>30</v>
      </c>
      <c r="Z225" s="152">
        <v>24.4</v>
      </c>
      <c r="AA225" s="71">
        <f t="shared" si="3"/>
        <v>0.58669300000000213</v>
      </c>
    </row>
    <row r="226" spans="1:27" x14ac:dyDescent="0.25">
      <c r="A226" s="46">
        <v>44781</v>
      </c>
      <c r="B226" s="47"/>
      <c r="C226" s="48">
        <v>13.1976</v>
      </c>
      <c r="D226" s="48">
        <v>13.5327</v>
      </c>
      <c r="E226" s="48">
        <v>13.465556000000001</v>
      </c>
      <c r="F226" s="48">
        <v>13.83887</v>
      </c>
      <c r="G226" s="48">
        <v>10.09826</v>
      </c>
      <c r="H226" s="48">
        <v>10.948024</v>
      </c>
      <c r="I226" s="48">
        <v>20.517792</v>
      </c>
      <c r="J226" s="48">
        <v>9.5449649999999995</v>
      </c>
      <c r="K226" s="48"/>
      <c r="L226" s="48">
        <v>13.1976</v>
      </c>
      <c r="M226" s="48">
        <v>13.83887</v>
      </c>
      <c r="N226" s="69"/>
      <c r="O226" s="69"/>
      <c r="P226" s="71"/>
      <c r="Q226" s="69"/>
      <c r="R226" s="71"/>
      <c r="S226" s="69"/>
      <c r="T226" s="70"/>
      <c r="U226" s="69"/>
      <c r="V226" s="70"/>
      <c r="W226" s="69"/>
      <c r="X226" s="70"/>
      <c r="Y226" s="72">
        <v>30</v>
      </c>
      <c r="Z226" s="152">
        <v>24.4</v>
      </c>
      <c r="AA226" s="71">
        <f t="shared" si="3"/>
        <v>0.64127000000000045</v>
      </c>
    </row>
    <row r="227" spans="1:27" x14ac:dyDescent="0.25">
      <c r="A227" s="46">
        <v>44782</v>
      </c>
      <c r="B227" s="47"/>
      <c r="C227" s="48">
        <v>13.267799999999999</v>
      </c>
      <c r="D227" s="48">
        <v>13.3378</v>
      </c>
      <c r="E227" s="48">
        <v>13.112166999999999</v>
      </c>
      <c r="F227" s="48">
        <v>13.880002000000001</v>
      </c>
      <c r="G227" s="48">
        <v>10.125592000000001</v>
      </c>
      <c r="H227" s="48">
        <v>10.88284</v>
      </c>
      <c r="I227" s="48">
        <v>20.505544999999998</v>
      </c>
      <c r="J227" s="48">
        <v>9.4671079999999996</v>
      </c>
      <c r="K227" s="48"/>
      <c r="L227" s="48">
        <v>13.112166999999999</v>
      </c>
      <c r="M227" s="48">
        <v>13.880002000000001</v>
      </c>
      <c r="N227" s="69"/>
      <c r="O227" s="69"/>
      <c r="P227" s="71"/>
      <c r="Q227" s="69"/>
      <c r="R227" s="71"/>
      <c r="S227" s="69"/>
      <c r="T227" s="70"/>
      <c r="U227" s="69"/>
      <c r="V227" s="70"/>
      <c r="W227" s="69"/>
      <c r="X227" s="70"/>
      <c r="Y227" s="72">
        <v>30</v>
      </c>
      <c r="Z227" s="152">
        <v>24.4</v>
      </c>
      <c r="AA227" s="71">
        <f t="shared" si="3"/>
        <v>0.7678350000000016</v>
      </c>
    </row>
    <row r="228" spans="1:27" x14ac:dyDescent="0.25">
      <c r="A228" s="46">
        <v>44783</v>
      </c>
      <c r="B228" s="47"/>
      <c r="C228" s="48">
        <v>13.404500000000001</v>
      </c>
      <c r="D228" s="48">
        <v>13.347899999999999</v>
      </c>
      <c r="E228" s="48">
        <v>12.877441999999999</v>
      </c>
      <c r="F228" s="48">
        <v>13.819696</v>
      </c>
      <c r="G228" s="48">
        <v>10.20777</v>
      </c>
      <c r="H228" s="48">
        <v>10.867351000000001</v>
      </c>
      <c r="I228" s="48">
        <v>20.459605</v>
      </c>
      <c r="J228" s="48">
        <v>9.4905059999999999</v>
      </c>
      <c r="K228" s="48"/>
      <c r="L228" s="48">
        <v>12.877441999999999</v>
      </c>
      <c r="M228" s="48">
        <v>13.819696</v>
      </c>
      <c r="N228" s="69"/>
      <c r="O228" s="69"/>
      <c r="P228" s="71"/>
      <c r="Q228" s="69"/>
      <c r="R228" s="71"/>
      <c r="S228" s="69"/>
      <c r="T228" s="70"/>
      <c r="U228" s="69"/>
      <c r="V228" s="70"/>
      <c r="W228" s="69"/>
      <c r="X228" s="70"/>
      <c r="Y228" s="72">
        <v>30</v>
      </c>
      <c r="Z228" s="152">
        <v>24.4</v>
      </c>
      <c r="AA228" s="71">
        <f t="shared" si="3"/>
        <v>0.94225400000000192</v>
      </c>
    </row>
    <row r="229" spans="1:27" x14ac:dyDescent="0.25">
      <c r="A229" s="46">
        <v>44784</v>
      </c>
      <c r="B229" s="47"/>
      <c r="C229" s="48">
        <v>13.5402</v>
      </c>
      <c r="D229" s="48">
        <v>13.288500000000001</v>
      </c>
      <c r="E229" s="48">
        <v>12.661183999999999</v>
      </c>
      <c r="F229" s="48">
        <v>13.77134</v>
      </c>
      <c r="G229" s="48">
        <v>10.270059999999999</v>
      </c>
      <c r="H229" s="48">
        <v>10.93993</v>
      </c>
      <c r="I229" s="48">
        <v>20.421028</v>
      </c>
      <c r="J229" s="48">
        <v>9.5767180000000014</v>
      </c>
      <c r="K229" s="48"/>
      <c r="L229" s="48">
        <v>12.661183999999999</v>
      </c>
      <c r="M229" s="48">
        <v>13.77134</v>
      </c>
      <c r="N229" s="69"/>
      <c r="O229" s="69"/>
      <c r="P229" s="71"/>
      <c r="Q229" s="69"/>
      <c r="R229" s="71"/>
      <c r="S229" s="69"/>
      <c r="T229" s="70"/>
      <c r="U229" s="69"/>
      <c r="V229" s="70"/>
      <c r="W229" s="69"/>
      <c r="X229" s="70"/>
      <c r="Y229" s="72">
        <v>30</v>
      </c>
      <c r="Z229" s="152">
        <v>24.4</v>
      </c>
      <c r="AA229" s="71">
        <f t="shared" si="3"/>
        <v>1.1101560000000017</v>
      </c>
    </row>
    <row r="230" spans="1:27" x14ac:dyDescent="0.25">
      <c r="A230" s="46">
        <v>44785</v>
      </c>
      <c r="B230" s="47"/>
      <c r="C230" s="48">
        <v>13.647600000000001</v>
      </c>
      <c r="D230" s="48">
        <v>13.2355</v>
      </c>
      <c r="E230" s="48">
        <v>12.351490999999999</v>
      </c>
      <c r="F230" s="48">
        <v>13.845276999999999</v>
      </c>
      <c r="G230" s="48">
        <v>10.314079</v>
      </c>
      <c r="H230" s="48">
        <v>10.976251</v>
      </c>
      <c r="I230" s="48">
        <v>20.368068999999998</v>
      </c>
      <c r="J230" s="48">
        <v>9.6895159999999994</v>
      </c>
      <c r="K230" s="48"/>
      <c r="L230" s="48">
        <v>12.351490999999999</v>
      </c>
      <c r="M230" s="48">
        <v>13.845276999999999</v>
      </c>
      <c r="N230" s="69"/>
      <c r="O230" s="69"/>
      <c r="P230" s="71"/>
      <c r="Q230" s="69"/>
      <c r="R230" s="71"/>
      <c r="S230" s="69"/>
      <c r="T230" s="70"/>
      <c r="U230" s="69"/>
      <c r="V230" s="70"/>
      <c r="W230" s="69"/>
      <c r="X230" s="70"/>
      <c r="Y230" s="72">
        <v>30</v>
      </c>
      <c r="Z230" s="152">
        <v>24.4</v>
      </c>
      <c r="AA230" s="71">
        <f t="shared" si="3"/>
        <v>1.4937860000000001</v>
      </c>
    </row>
    <row r="231" spans="1:27" x14ac:dyDescent="0.25">
      <c r="A231" s="46">
        <v>44786</v>
      </c>
      <c r="B231" s="47"/>
      <c r="C231" s="48">
        <v>13.777100000000001</v>
      </c>
      <c r="D231" s="48">
        <v>13.225</v>
      </c>
      <c r="E231" s="48">
        <v>12.060775</v>
      </c>
      <c r="F231" s="48">
        <v>13.979032999999999</v>
      </c>
      <c r="G231" s="48">
        <v>10.350304</v>
      </c>
      <c r="H231" s="48">
        <v>11.091403</v>
      </c>
      <c r="I231" s="48">
        <v>20.243383999999999</v>
      </c>
      <c r="J231" s="48">
        <v>9.8110490000000006</v>
      </c>
      <c r="K231" s="48"/>
      <c r="L231" s="48">
        <v>12.060775</v>
      </c>
      <c r="M231" s="48">
        <v>13.979032999999999</v>
      </c>
      <c r="N231" s="69"/>
      <c r="O231" s="69"/>
      <c r="P231" s="71"/>
      <c r="Q231" s="69"/>
      <c r="R231" s="71"/>
      <c r="S231" s="69"/>
      <c r="T231" s="70"/>
      <c r="U231" s="69"/>
      <c r="V231" s="70"/>
      <c r="W231" s="69"/>
      <c r="X231" s="70"/>
      <c r="Y231" s="72">
        <v>30</v>
      </c>
      <c r="Z231" s="152">
        <v>24.4</v>
      </c>
      <c r="AA231" s="71">
        <f t="shared" si="3"/>
        <v>1.9182579999999998</v>
      </c>
    </row>
    <row r="232" spans="1:27" x14ac:dyDescent="0.25">
      <c r="A232" s="46">
        <v>44787</v>
      </c>
      <c r="B232" s="47"/>
      <c r="C232" s="48">
        <v>13.859299999999999</v>
      </c>
      <c r="D232" s="48">
        <v>13.299799999999999</v>
      </c>
      <c r="E232" s="48">
        <v>11.879218000000002</v>
      </c>
      <c r="F232" s="48">
        <v>14.060527</v>
      </c>
      <c r="G232" s="48">
        <v>10.447576</v>
      </c>
      <c r="H232" s="48">
        <v>11.215709</v>
      </c>
      <c r="I232" s="48">
        <v>19.913360000000001</v>
      </c>
      <c r="J232" s="48">
        <v>9.9123009999999994</v>
      </c>
      <c r="K232" s="48"/>
      <c r="L232" s="48">
        <v>11.879218000000002</v>
      </c>
      <c r="M232" s="48">
        <v>14.060527</v>
      </c>
      <c r="N232" s="69"/>
      <c r="O232" s="69"/>
      <c r="P232" s="71"/>
      <c r="Q232" s="69"/>
      <c r="R232" s="71"/>
      <c r="S232" s="69"/>
      <c r="T232" s="70"/>
      <c r="U232" s="69"/>
      <c r="V232" s="70"/>
      <c r="W232" s="69"/>
      <c r="X232" s="70"/>
      <c r="Y232" s="72">
        <v>30</v>
      </c>
      <c r="Z232" s="152">
        <v>24.4</v>
      </c>
      <c r="AA232" s="71">
        <f t="shared" si="3"/>
        <v>2.1813089999999988</v>
      </c>
    </row>
    <row r="233" spans="1:27" x14ac:dyDescent="0.25">
      <c r="A233" s="46">
        <v>44788</v>
      </c>
      <c r="B233" s="47"/>
      <c r="C233" s="48">
        <v>13.9542</v>
      </c>
      <c r="D233" s="48">
        <v>13.3148</v>
      </c>
      <c r="E233" s="48">
        <v>11.816484000000001</v>
      </c>
      <c r="F233" s="48">
        <v>14.131887000000001</v>
      </c>
      <c r="G233" s="48">
        <v>10.555334</v>
      </c>
      <c r="H233" s="48">
        <v>11.327786</v>
      </c>
      <c r="I233" s="48">
        <v>19.600849999999998</v>
      </c>
      <c r="J233" s="48">
        <v>10.044407</v>
      </c>
      <c r="K233" s="48"/>
      <c r="L233" s="48">
        <v>11.816484000000001</v>
      </c>
      <c r="M233" s="48">
        <v>14.131887000000001</v>
      </c>
      <c r="N233" s="69"/>
      <c r="O233" s="69"/>
      <c r="P233" s="71"/>
      <c r="Q233" s="69"/>
      <c r="R233" s="71"/>
      <c r="S233" s="69"/>
      <c r="T233" s="70"/>
      <c r="U233" s="69"/>
      <c r="V233" s="70"/>
      <c r="W233" s="69"/>
      <c r="X233" s="70"/>
      <c r="Y233" s="72">
        <v>30</v>
      </c>
      <c r="Z233" s="152">
        <v>24.4</v>
      </c>
      <c r="AA233" s="71">
        <f t="shared" si="3"/>
        <v>2.3154029999999999</v>
      </c>
    </row>
    <row r="234" spans="1:27" x14ac:dyDescent="0.25">
      <c r="A234" s="46">
        <v>44789</v>
      </c>
      <c r="B234" s="47"/>
      <c r="C234" s="48">
        <v>14.0654</v>
      </c>
      <c r="D234" s="48">
        <v>13.164200000000001</v>
      </c>
      <c r="E234" s="48">
        <v>11.724745</v>
      </c>
      <c r="F234" s="48">
        <v>14.209567999999999</v>
      </c>
      <c r="G234" s="48">
        <v>10.639925999999999</v>
      </c>
      <c r="H234" s="48">
        <v>11.384801</v>
      </c>
      <c r="I234" s="48">
        <v>19.390248</v>
      </c>
      <c r="J234" s="48">
        <v>10.153746999999999</v>
      </c>
      <c r="K234" s="48"/>
      <c r="L234" s="48">
        <v>11.724745</v>
      </c>
      <c r="M234" s="48">
        <v>14.209567999999999</v>
      </c>
      <c r="N234" s="69"/>
      <c r="O234" s="69"/>
      <c r="P234" s="71"/>
      <c r="Q234" s="69"/>
      <c r="R234" s="71"/>
      <c r="S234" s="69"/>
      <c r="T234" s="70"/>
      <c r="U234" s="69"/>
      <c r="V234" s="70"/>
      <c r="W234" s="69"/>
      <c r="X234" s="70"/>
      <c r="Y234" s="72">
        <v>30</v>
      </c>
      <c r="Z234" s="152">
        <v>24.4</v>
      </c>
      <c r="AA234" s="71">
        <f t="shared" si="3"/>
        <v>2.4848229999999987</v>
      </c>
    </row>
    <row r="235" spans="1:27" x14ac:dyDescent="0.25">
      <c r="A235" s="46">
        <v>44790</v>
      </c>
      <c r="B235" s="47"/>
      <c r="C235" s="48">
        <v>14.1366</v>
      </c>
      <c r="D235" s="48">
        <v>13.140700000000001</v>
      </c>
      <c r="E235" s="48">
        <v>11.822415999999999</v>
      </c>
      <c r="F235" s="48">
        <v>14.306305</v>
      </c>
      <c r="G235" s="48">
        <v>10.661603999999999</v>
      </c>
      <c r="H235" s="48">
        <v>11.512407999999999</v>
      </c>
      <c r="I235" s="48">
        <v>19.191534999999998</v>
      </c>
      <c r="J235" s="48">
        <v>10.236084</v>
      </c>
      <c r="K235" s="48"/>
      <c r="L235" s="48">
        <v>11.822415999999999</v>
      </c>
      <c r="M235" s="48">
        <v>14.306305</v>
      </c>
      <c r="N235" s="69"/>
      <c r="O235" s="69"/>
      <c r="P235" s="71"/>
      <c r="Q235" s="69"/>
      <c r="R235" s="71"/>
      <c r="S235" s="69"/>
      <c r="T235" s="70"/>
      <c r="U235" s="69"/>
      <c r="V235" s="70"/>
      <c r="W235" s="69"/>
      <c r="X235" s="70"/>
      <c r="Y235" s="72">
        <v>30</v>
      </c>
      <c r="Z235" s="152">
        <v>24.4</v>
      </c>
      <c r="AA235" s="71">
        <f t="shared" si="3"/>
        <v>2.4838890000000013</v>
      </c>
    </row>
    <row r="236" spans="1:27" x14ac:dyDescent="0.25">
      <c r="A236" s="46">
        <v>44791</v>
      </c>
      <c r="B236" s="47"/>
      <c r="C236" s="48">
        <v>14.1325</v>
      </c>
      <c r="D236" s="48">
        <v>13.0311</v>
      </c>
      <c r="E236" s="48">
        <v>11.954929</v>
      </c>
      <c r="F236" s="48">
        <v>14.418286</v>
      </c>
      <c r="G236" s="48">
        <v>10.721821</v>
      </c>
      <c r="H236" s="48">
        <v>11.643583000000001</v>
      </c>
      <c r="I236" s="48">
        <v>19.035261999999999</v>
      </c>
      <c r="J236" s="48">
        <v>10.346937</v>
      </c>
      <c r="K236" s="48"/>
      <c r="L236" s="48">
        <v>11.954929</v>
      </c>
      <c r="M236" s="48">
        <v>14.418286</v>
      </c>
      <c r="N236" s="69"/>
      <c r="O236" s="69"/>
      <c r="P236" s="71"/>
      <c r="Q236" s="69"/>
      <c r="R236" s="71"/>
      <c r="S236" s="69"/>
      <c r="T236" s="70"/>
      <c r="U236" s="69"/>
      <c r="V236" s="70"/>
      <c r="W236" s="69"/>
      <c r="X236" s="70"/>
      <c r="Y236" s="72">
        <v>30</v>
      </c>
      <c r="Z236" s="152">
        <v>24.4</v>
      </c>
      <c r="AA236" s="71">
        <f t="shared" si="3"/>
        <v>2.4633570000000002</v>
      </c>
    </row>
    <row r="237" spans="1:27" x14ac:dyDescent="0.25">
      <c r="A237" s="46">
        <v>44792</v>
      </c>
      <c r="B237" s="47"/>
      <c r="C237" s="48">
        <v>14.133599999999999</v>
      </c>
      <c r="D237" s="48">
        <v>12.774299999999998</v>
      </c>
      <c r="E237" s="48">
        <v>11.806899</v>
      </c>
      <c r="F237" s="48">
        <v>14.361609</v>
      </c>
      <c r="G237" s="48">
        <v>10.825858</v>
      </c>
      <c r="H237" s="48">
        <v>11.77843</v>
      </c>
      <c r="I237" s="48">
        <v>19.056391999999999</v>
      </c>
      <c r="J237" s="48">
        <v>10.439975</v>
      </c>
      <c r="K237" s="48"/>
      <c r="L237" s="48">
        <v>11.806899</v>
      </c>
      <c r="M237" s="48">
        <v>14.361609</v>
      </c>
      <c r="N237" s="69"/>
      <c r="O237" s="69"/>
      <c r="P237" s="71"/>
      <c r="Q237" s="69"/>
      <c r="R237" s="71"/>
      <c r="S237" s="69"/>
      <c r="T237" s="70"/>
      <c r="U237" s="69"/>
      <c r="V237" s="70"/>
      <c r="W237" s="69"/>
      <c r="X237" s="70"/>
      <c r="Y237" s="72">
        <v>30</v>
      </c>
      <c r="Z237" s="152">
        <v>24.4</v>
      </c>
      <c r="AA237" s="71">
        <f t="shared" si="3"/>
        <v>2.55471</v>
      </c>
    </row>
    <row r="238" spans="1:27" x14ac:dyDescent="0.25">
      <c r="A238" s="46">
        <v>44793</v>
      </c>
      <c r="B238" s="47"/>
      <c r="C238" s="48">
        <v>14.1554</v>
      </c>
      <c r="D238" s="48">
        <v>12.476000000000001</v>
      </c>
      <c r="E238" s="48">
        <v>11.840038</v>
      </c>
      <c r="F238" s="48">
        <v>14.323516</v>
      </c>
      <c r="G238" s="48">
        <v>10.928068999999999</v>
      </c>
      <c r="H238" s="48">
        <v>11.823294000000001</v>
      </c>
      <c r="I238" s="48">
        <v>19.156832999999999</v>
      </c>
      <c r="J238" s="48">
        <v>10.545909999999999</v>
      </c>
      <c r="K238" s="48"/>
      <c r="L238" s="48">
        <v>11.840038</v>
      </c>
      <c r="M238" s="48">
        <v>14.323516</v>
      </c>
      <c r="N238" s="69"/>
      <c r="O238" s="69"/>
      <c r="P238" s="71"/>
      <c r="Q238" s="69"/>
      <c r="R238" s="71"/>
      <c r="S238" s="69"/>
      <c r="T238" s="70"/>
      <c r="U238" s="69"/>
      <c r="V238" s="70"/>
      <c r="W238" s="69"/>
      <c r="X238" s="70"/>
      <c r="Y238" s="72">
        <v>30</v>
      </c>
      <c r="Z238" s="152">
        <v>24.4</v>
      </c>
      <c r="AA238" s="71">
        <f t="shared" si="3"/>
        <v>2.4834779999999999</v>
      </c>
    </row>
    <row r="239" spans="1:27" x14ac:dyDescent="0.25">
      <c r="A239" s="46">
        <v>44794</v>
      </c>
      <c r="B239" s="47"/>
      <c r="C239" s="48">
        <v>13.9679</v>
      </c>
      <c r="D239" s="48">
        <v>12.19</v>
      </c>
      <c r="E239" s="48">
        <v>11.933614</v>
      </c>
      <c r="F239" s="48">
        <v>14.310767</v>
      </c>
      <c r="G239" s="48">
        <v>11.054772000000002</v>
      </c>
      <c r="H239" s="48">
        <v>11.922658</v>
      </c>
      <c r="I239" s="48">
        <v>19.198656</v>
      </c>
      <c r="J239" s="48">
        <v>10.634399999999999</v>
      </c>
      <c r="K239" s="48"/>
      <c r="L239" s="48">
        <v>11.933614</v>
      </c>
      <c r="M239" s="48">
        <v>14.310767</v>
      </c>
      <c r="N239" s="69"/>
      <c r="O239" s="69"/>
      <c r="P239" s="71"/>
      <c r="Q239" s="69"/>
      <c r="R239" s="71"/>
      <c r="S239" s="69"/>
      <c r="T239" s="70"/>
      <c r="U239" s="69"/>
      <c r="V239" s="70"/>
      <c r="W239" s="69"/>
      <c r="X239" s="70"/>
      <c r="Y239" s="72">
        <v>30</v>
      </c>
      <c r="Z239" s="152">
        <v>24.4</v>
      </c>
      <c r="AA239" s="71">
        <f t="shared" si="3"/>
        <v>2.3771529999999998</v>
      </c>
    </row>
    <row r="240" spans="1:27" x14ac:dyDescent="0.25">
      <c r="A240" s="46">
        <v>44795</v>
      </c>
      <c r="B240" s="47"/>
      <c r="C240" s="48">
        <v>13.9245</v>
      </c>
      <c r="D240" s="48">
        <v>11.9924</v>
      </c>
      <c r="E240" s="48">
        <v>11.879303999999999</v>
      </c>
      <c r="F240" s="48">
        <v>14.162129</v>
      </c>
      <c r="G240" s="48">
        <v>11.189234000000001</v>
      </c>
      <c r="H240" s="48">
        <v>11.982519</v>
      </c>
      <c r="I240" s="48">
        <v>19.130503000000001</v>
      </c>
      <c r="J240" s="48">
        <v>10.735697</v>
      </c>
      <c r="K240" s="48"/>
      <c r="L240" s="48">
        <v>11.879303999999999</v>
      </c>
      <c r="M240" s="48">
        <v>14.162129</v>
      </c>
      <c r="N240" s="69"/>
      <c r="O240" s="69"/>
      <c r="P240" s="71"/>
      <c r="Q240" s="69"/>
      <c r="R240" s="71"/>
      <c r="S240" s="69"/>
      <c r="T240" s="70"/>
      <c r="U240" s="69"/>
      <c r="V240" s="70"/>
      <c r="W240" s="69"/>
      <c r="X240" s="70"/>
      <c r="Y240" s="72">
        <v>30</v>
      </c>
      <c r="Z240" s="152">
        <v>24.4</v>
      </c>
      <c r="AA240" s="71">
        <f t="shared" si="3"/>
        <v>2.2828250000000008</v>
      </c>
    </row>
    <row r="241" spans="1:27" x14ac:dyDescent="0.25">
      <c r="A241" s="46">
        <v>44796</v>
      </c>
      <c r="B241" s="47"/>
      <c r="C241" s="48">
        <v>13.9129</v>
      </c>
      <c r="D241" s="48">
        <v>11.8117</v>
      </c>
      <c r="E241" s="48">
        <v>11.921822000000001</v>
      </c>
      <c r="F241" s="48">
        <v>13.980741</v>
      </c>
      <c r="G241" s="48">
        <v>11.297308000000001</v>
      </c>
      <c r="H241" s="48">
        <v>11.980883</v>
      </c>
      <c r="I241" s="48">
        <v>19.029841000000001</v>
      </c>
      <c r="J241" s="48">
        <v>10.874799000000001</v>
      </c>
      <c r="K241" s="48"/>
      <c r="L241" s="48">
        <v>11.8117</v>
      </c>
      <c r="M241" s="48">
        <v>13.980741</v>
      </c>
      <c r="N241" s="69"/>
      <c r="O241" s="69"/>
      <c r="P241" s="71"/>
      <c r="Q241" s="69"/>
      <c r="R241" s="71"/>
      <c r="S241" s="69"/>
      <c r="T241" s="70"/>
      <c r="U241" s="69"/>
      <c r="V241" s="70"/>
      <c r="W241" s="69"/>
      <c r="X241" s="70"/>
      <c r="Y241" s="72">
        <v>30</v>
      </c>
      <c r="Z241" s="152">
        <v>24.4</v>
      </c>
      <c r="AA241" s="71">
        <f t="shared" si="3"/>
        <v>2.169041</v>
      </c>
    </row>
    <row r="242" spans="1:27" x14ac:dyDescent="0.25">
      <c r="A242" s="46">
        <v>44797</v>
      </c>
      <c r="B242" s="47"/>
      <c r="C242" s="48">
        <v>13.781600000000001</v>
      </c>
      <c r="D242" s="48">
        <v>11.704799999999999</v>
      </c>
      <c r="E242" s="48">
        <v>12.051033</v>
      </c>
      <c r="F242" s="48">
        <v>13.662718</v>
      </c>
      <c r="G242" s="48">
        <v>11.308611999999998</v>
      </c>
      <c r="H242" s="48">
        <v>11.904906</v>
      </c>
      <c r="I242" s="48">
        <v>18.999649000000002</v>
      </c>
      <c r="J242" s="48">
        <v>11.021717000000001</v>
      </c>
      <c r="K242" s="48"/>
      <c r="L242" s="48">
        <v>11.704799999999999</v>
      </c>
      <c r="M242" s="48">
        <v>13.781600000000001</v>
      </c>
      <c r="N242" s="69"/>
      <c r="O242" s="69"/>
      <c r="P242" s="71"/>
      <c r="Q242" s="69"/>
      <c r="R242" s="71"/>
      <c r="S242" s="69"/>
      <c r="T242" s="70"/>
      <c r="U242" s="69"/>
      <c r="V242" s="70"/>
      <c r="W242" s="69"/>
      <c r="X242" s="70"/>
      <c r="Y242" s="72">
        <v>30</v>
      </c>
      <c r="Z242" s="152">
        <v>24.4</v>
      </c>
      <c r="AA242" s="71">
        <f t="shared" si="3"/>
        <v>2.0768000000000022</v>
      </c>
    </row>
    <row r="243" spans="1:27" x14ac:dyDescent="0.25">
      <c r="A243" s="46">
        <v>44798</v>
      </c>
      <c r="B243" s="47"/>
      <c r="C243" s="48">
        <v>13.730700000000001</v>
      </c>
      <c r="D243" s="48">
        <v>11.595000000000001</v>
      </c>
      <c r="E243" s="48">
        <v>12.049457</v>
      </c>
      <c r="F243" s="48">
        <v>13.336169</v>
      </c>
      <c r="G243" s="48">
        <v>11.317375999999999</v>
      </c>
      <c r="H243" s="48">
        <v>11.757555</v>
      </c>
      <c r="I243" s="48">
        <v>18.934716000000002</v>
      </c>
      <c r="J243" s="48">
        <v>11.155984</v>
      </c>
      <c r="K243" s="48"/>
      <c r="L243" s="48">
        <v>11.595000000000001</v>
      </c>
      <c r="M243" s="48">
        <v>13.730700000000001</v>
      </c>
      <c r="N243" s="69"/>
      <c r="O243" s="69"/>
      <c r="P243" s="71"/>
      <c r="Q243" s="69"/>
      <c r="R243" s="71"/>
      <c r="S243" s="69"/>
      <c r="T243" s="70"/>
      <c r="U243" s="69"/>
      <c r="V243" s="70"/>
      <c r="W243" s="69"/>
      <c r="X243" s="70"/>
      <c r="Y243" s="72">
        <v>30</v>
      </c>
      <c r="Z243" s="152">
        <v>24.4</v>
      </c>
      <c r="AA243" s="71">
        <f t="shared" si="3"/>
        <v>2.1356999999999999</v>
      </c>
    </row>
    <row r="244" spans="1:27" x14ac:dyDescent="0.25">
      <c r="A244" s="46">
        <v>44799</v>
      </c>
      <c r="B244" s="47"/>
      <c r="C244" s="48">
        <v>13.8232</v>
      </c>
      <c r="D244" s="48">
        <v>11.48</v>
      </c>
      <c r="E244" s="48">
        <v>11.838554</v>
      </c>
      <c r="F244" s="48">
        <v>13.22932</v>
      </c>
      <c r="G244" s="48">
        <v>11.166433000000001</v>
      </c>
      <c r="H244" s="48">
        <v>11.770386</v>
      </c>
      <c r="I244" s="48">
        <v>18.915011</v>
      </c>
      <c r="J244" s="48">
        <v>11.289601000000001</v>
      </c>
      <c r="K244" s="48"/>
      <c r="L244" s="48">
        <v>11.48</v>
      </c>
      <c r="M244" s="48">
        <v>13.8232</v>
      </c>
      <c r="N244" s="69"/>
      <c r="O244" s="69"/>
      <c r="P244" s="71"/>
      <c r="Q244" s="69"/>
      <c r="R244" s="71"/>
      <c r="S244" s="69"/>
      <c r="T244" s="70"/>
      <c r="U244" s="69"/>
      <c r="V244" s="70"/>
      <c r="W244" s="69"/>
      <c r="X244" s="70"/>
      <c r="Y244" s="72">
        <v>30</v>
      </c>
      <c r="Z244" s="152">
        <v>24.4</v>
      </c>
      <c r="AA244" s="71">
        <f t="shared" si="3"/>
        <v>2.3431999999999995</v>
      </c>
    </row>
    <row r="245" spans="1:27" x14ac:dyDescent="0.25">
      <c r="A245" s="46">
        <v>44800</v>
      </c>
      <c r="B245" s="47"/>
      <c r="C245" s="48">
        <v>13.718999999999999</v>
      </c>
      <c r="D245" s="48">
        <v>11.188000000000001</v>
      </c>
      <c r="E245" s="48">
        <v>11.665578</v>
      </c>
      <c r="F245" s="48">
        <v>13.253260000000001</v>
      </c>
      <c r="G245" s="48">
        <v>11.069407999999999</v>
      </c>
      <c r="H245" s="48">
        <v>11.872269000000001</v>
      </c>
      <c r="I245" s="48">
        <v>18.960343999999999</v>
      </c>
      <c r="J245" s="48">
        <v>11.408583</v>
      </c>
      <c r="K245" s="48"/>
      <c r="L245" s="48">
        <v>11.188000000000001</v>
      </c>
      <c r="M245" s="48">
        <v>13.718999999999999</v>
      </c>
      <c r="N245" s="69"/>
      <c r="O245" s="69"/>
      <c r="P245" s="71"/>
      <c r="Q245" s="69"/>
      <c r="R245" s="71"/>
      <c r="S245" s="69"/>
      <c r="T245" s="70"/>
      <c r="U245" s="69"/>
      <c r="V245" s="70"/>
      <c r="W245" s="69"/>
      <c r="X245" s="70"/>
      <c r="Y245" s="72">
        <v>30</v>
      </c>
      <c r="Z245" s="152">
        <v>24.4</v>
      </c>
      <c r="AA245" s="71">
        <f t="shared" si="3"/>
        <v>2.5309999999999988</v>
      </c>
    </row>
    <row r="246" spans="1:27" x14ac:dyDescent="0.25">
      <c r="A246" s="46">
        <v>44801</v>
      </c>
      <c r="B246" s="47"/>
      <c r="C246" s="48">
        <v>13.499499999999999</v>
      </c>
      <c r="D246" s="48">
        <v>10.855</v>
      </c>
      <c r="E246" s="48">
        <v>11.464276999999999</v>
      </c>
      <c r="F246" s="48">
        <v>13.317133999999999</v>
      </c>
      <c r="G246" s="48">
        <v>11.159880999999999</v>
      </c>
      <c r="H246" s="48">
        <v>12.021091</v>
      </c>
      <c r="I246" s="48">
        <v>18.969522000000001</v>
      </c>
      <c r="J246" s="48">
        <v>11.542607</v>
      </c>
      <c r="K246" s="48"/>
      <c r="L246" s="48">
        <v>10.855</v>
      </c>
      <c r="M246" s="48">
        <v>13.499499999999999</v>
      </c>
      <c r="N246" s="69"/>
      <c r="O246" s="69"/>
      <c r="P246" s="71"/>
      <c r="Q246" s="69"/>
      <c r="R246" s="71"/>
      <c r="S246" s="69"/>
      <c r="T246" s="70"/>
      <c r="U246" s="69"/>
      <c r="V246" s="70"/>
      <c r="W246" s="69"/>
      <c r="X246" s="70"/>
      <c r="Y246" s="72">
        <v>30</v>
      </c>
      <c r="Z246" s="152">
        <v>24.4</v>
      </c>
      <c r="AA246" s="71">
        <f t="shared" si="3"/>
        <v>2.644499999999999</v>
      </c>
    </row>
    <row r="247" spans="1:27" x14ac:dyDescent="0.25">
      <c r="A247" s="46">
        <v>44802</v>
      </c>
      <c r="B247" s="47"/>
      <c r="C247" s="48">
        <v>13.3299</v>
      </c>
      <c r="D247" s="48">
        <v>10.587999999999999</v>
      </c>
      <c r="E247" s="48">
        <v>11.213906000000001</v>
      </c>
      <c r="F247" s="48">
        <v>13.482796</v>
      </c>
      <c r="G247" s="48">
        <v>11.195513999999999</v>
      </c>
      <c r="H247" s="48">
        <v>12.173748999999999</v>
      </c>
      <c r="I247" s="48">
        <v>19.055420999999999</v>
      </c>
      <c r="J247" s="48">
        <v>11.654161999999999</v>
      </c>
      <c r="K247" s="48"/>
      <c r="L247" s="48">
        <v>10.587999999999999</v>
      </c>
      <c r="M247" s="48">
        <v>13.482796</v>
      </c>
      <c r="N247" s="69"/>
      <c r="O247" s="69"/>
      <c r="P247" s="71"/>
      <c r="Q247" s="69"/>
      <c r="R247" s="71"/>
      <c r="S247" s="69"/>
      <c r="T247" s="70"/>
      <c r="U247" s="69"/>
      <c r="V247" s="70"/>
      <c r="W247" s="69"/>
      <c r="X247" s="70"/>
      <c r="Y247" s="72">
        <v>30</v>
      </c>
      <c r="Z247" s="152">
        <v>24.4</v>
      </c>
      <c r="AA247" s="71">
        <f t="shared" si="3"/>
        <v>2.8947960000000013</v>
      </c>
    </row>
    <row r="248" spans="1:27" x14ac:dyDescent="0.25">
      <c r="A248" s="46">
        <v>44803</v>
      </c>
      <c r="B248" s="47"/>
      <c r="C248" s="48">
        <v>13.145799999999999</v>
      </c>
      <c r="D248" s="48">
        <v>10.298</v>
      </c>
      <c r="E248" s="48">
        <v>11.049702</v>
      </c>
      <c r="F248" s="48">
        <v>13.604968999999999</v>
      </c>
      <c r="G248" s="48">
        <v>11.229433999999999</v>
      </c>
      <c r="H248" s="48">
        <v>12.290901</v>
      </c>
      <c r="I248" s="48">
        <v>19.075923</v>
      </c>
      <c r="J248" s="48">
        <v>11.782035</v>
      </c>
      <c r="K248" s="48"/>
      <c r="L248" s="48">
        <v>10.298</v>
      </c>
      <c r="M248" s="48">
        <v>13.604968999999999</v>
      </c>
      <c r="N248" s="69"/>
      <c r="O248" s="69"/>
      <c r="P248" s="71"/>
      <c r="Q248" s="69"/>
      <c r="R248" s="71"/>
      <c r="S248" s="69"/>
      <c r="T248" s="70"/>
      <c r="U248" s="69"/>
      <c r="V248" s="70"/>
      <c r="W248" s="69"/>
      <c r="X248" s="70"/>
      <c r="Y248" s="72">
        <v>30</v>
      </c>
      <c r="Z248" s="152">
        <v>24.4</v>
      </c>
      <c r="AA248" s="71">
        <f t="shared" si="3"/>
        <v>3.3069689999999987</v>
      </c>
    </row>
    <row r="249" spans="1:27" x14ac:dyDescent="0.25">
      <c r="A249" s="46">
        <v>44804</v>
      </c>
      <c r="B249" s="47"/>
      <c r="C249" s="48">
        <v>13.0181</v>
      </c>
      <c r="D249" s="48">
        <v>10.053000000000001</v>
      </c>
      <c r="E249" s="48">
        <v>11.121077999999999</v>
      </c>
      <c r="F249" s="48">
        <v>13.595032999999999</v>
      </c>
      <c r="G249" s="48">
        <v>11.304641999999999</v>
      </c>
      <c r="H249" s="48">
        <v>12.375716000000001</v>
      </c>
      <c r="I249" s="48">
        <v>19.050259999999998</v>
      </c>
      <c r="J249" s="48">
        <v>11.912063</v>
      </c>
      <c r="K249" s="48"/>
      <c r="L249" s="48">
        <v>10.053000000000001</v>
      </c>
      <c r="M249" s="48">
        <v>13.595032999999999</v>
      </c>
      <c r="N249" s="69"/>
      <c r="O249" s="69"/>
      <c r="P249" s="71"/>
      <c r="Q249" s="69"/>
      <c r="R249" s="71"/>
      <c r="S249" s="74"/>
      <c r="T249" s="70"/>
      <c r="U249" s="74"/>
      <c r="V249" s="70"/>
      <c r="W249" s="74"/>
      <c r="X249" s="70"/>
      <c r="Y249" s="72">
        <v>30</v>
      </c>
      <c r="Z249" s="152">
        <v>24.4</v>
      </c>
      <c r="AA249" s="71">
        <f t="shared" si="3"/>
        <v>3.5420329999999982</v>
      </c>
    </row>
    <row r="250" spans="1:27" x14ac:dyDescent="0.25">
      <c r="A250" s="46">
        <v>44805</v>
      </c>
      <c r="B250" s="47"/>
      <c r="C250" s="48">
        <v>12.968</v>
      </c>
      <c r="D250" s="48">
        <v>9.7650000000000006</v>
      </c>
      <c r="E250" s="48">
        <v>11.188629000000001</v>
      </c>
      <c r="F250" s="48">
        <v>13.658093000000001</v>
      </c>
      <c r="G250" s="48">
        <v>11.408165</v>
      </c>
      <c r="H250" s="48">
        <v>12.466614</v>
      </c>
      <c r="I250" s="48">
        <v>18.96799</v>
      </c>
      <c r="J250" s="48">
        <v>11.993247</v>
      </c>
      <c r="K250" s="48"/>
      <c r="L250" s="48">
        <v>9.7650000000000006</v>
      </c>
      <c r="M250" s="48">
        <v>13.658093000000001</v>
      </c>
      <c r="N250" s="69"/>
      <c r="O250" s="69"/>
      <c r="P250" s="71"/>
      <c r="Q250" s="69"/>
      <c r="R250" s="71"/>
      <c r="S250" s="74"/>
      <c r="T250" s="70"/>
      <c r="U250" s="74"/>
      <c r="V250" s="70"/>
      <c r="W250" s="74"/>
      <c r="X250" s="70"/>
      <c r="Y250" s="72"/>
      <c r="Z250" s="152">
        <v>24.4</v>
      </c>
      <c r="AA250" s="71">
        <f t="shared" si="3"/>
        <v>3.8930930000000004</v>
      </c>
    </row>
    <row r="251" spans="1:27" x14ac:dyDescent="0.25">
      <c r="A251" s="46">
        <v>44806</v>
      </c>
      <c r="B251" s="47"/>
      <c r="C251" s="48">
        <v>13.022600000000001</v>
      </c>
      <c r="D251" s="48">
        <v>9.4540000000000006</v>
      </c>
      <c r="E251" s="48">
        <v>11.197602999999999</v>
      </c>
      <c r="F251" s="48">
        <v>13.777531000000002</v>
      </c>
      <c r="G251" s="48">
        <v>11.533586</v>
      </c>
      <c r="H251" s="48">
        <v>12.499366</v>
      </c>
      <c r="I251" s="48">
        <v>18.933555999999999</v>
      </c>
      <c r="J251" s="48">
        <v>11.947120999999999</v>
      </c>
      <c r="K251" s="48"/>
      <c r="L251" s="48">
        <v>9.4540000000000006</v>
      </c>
      <c r="M251" s="48">
        <v>13.777531000000002</v>
      </c>
      <c r="N251" s="69"/>
      <c r="O251" s="69"/>
      <c r="P251" s="71"/>
      <c r="Q251" s="69"/>
      <c r="R251" s="71"/>
      <c r="S251" s="74"/>
      <c r="T251" s="70"/>
      <c r="U251" s="74"/>
      <c r="V251" s="70"/>
      <c r="W251" s="74"/>
      <c r="X251" s="70"/>
      <c r="Y251" s="72"/>
      <c r="Z251" s="152">
        <v>24.4</v>
      </c>
      <c r="AA251" s="71">
        <f t="shared" si="3"/>
        <v>4.3235310000000009</v>
      </c>
    </row>
    <row r="252" spans="1:27" x14ac:dyDescent="0.25">
      <c r="A252" s="46">
        <v>44807</v>
      </c>
      <c r="B252" s="47"/>
      <c r="C252" s="48">
        <v>13.1357</v>
      </c>
      <c r="D252" s="48">
        <v>9.1180000000000003</v>
      </c>
      <c r="E252" s="48">
        <v>11.204795000000001</v>
      </c>
      <c r="F252" s="48">
        <v>13.908484</v>
      </c>
      <c r="G252" s="48">
        <v>11.603928</v>
      </c>
      <c r="H252" s="48">
        <v>12.506681</v>
      </c>
      <c r="I252" s="48">
        <v>18.994371999999998</v>
      </c>
      <c r="J252" s="48">
        <v>12.007702</v>
      </c>
      <c r="K252" s="48"/>
      <c r="L252" s="48">
        <v>9.1180000000000003</v>
      </c>
      <c r="M252" s="48">
        <v>13.908484</v>
      </c>
      <c r="N252" s="69"/>
      <c r="O252" s="69"/>
      <c r="P252" s="75"/>
      <c r="Q252" s="69"/>
      <c r="R252" s="71"/>
      <c r="S252" s="74"/>
      <c r="T252" s="70"/>
      <c r="U252" s="74"/>
      <c r="V252" s="70"/>
      <c r="W252" s="74"/>
      <c r="X252" s="70"/>
      <c r="Y252" s="72"/>
      <c r="Z252" s="152">
        <v>24.4</v>
      </c>
      <c r="AA252" s="71">
        <f t="shared" si="3"/>
        <v>4.7904839999999993</v>
      </c>
    </row>
    <row r="253" spans="1:27" x14ac:dyDescent="0.25">
      <c r="A253" s="46">
        <v>44808</v>
      </c>
      <c r="B253" s="47"/>
      <c r="C253" s="48">
        <v>13.0402</v>
      </c>
      <c r="D253" s="48">
        <v>8.9102000000000015</v>
      </c>
      <c r="E253" s="48">
        <v>11.056775</v>
      </c>
      <c r="F253" s="48">
        <v>14.030879000000001</v>
      </c>
      <c r="G253" s="48">
        <v>11.66089</v>
      </c>
      <c r="H253" s="48">
        <v>12.371717</v>
      </c>
      <c r="I253" s="48">
        <v>19.062670999999998</v>
      </c>
      <c r="J253" s="48">
        <v>12.104177</v>
      </c>
      <c r="K253" s="48"/>
      <c r="L253" s="48">
        <v>8.9102000000000015</v>
      </c>
      <c r="M253" s="48">
        <v>14.030879000000001</v>
      </c>
      <c r="N253" s="69"/>
      <c r="O253" s="69"/>
      <c r="P253" s="71"/>
      <c r="Q253" s="69"/>
      <c r="R253" s="71"/>
      <c r="S253" s="74"/>
      <c r="T253" s="70"/>
      <c r="U253" s="74"/>
      <c r="V253" s="70"/>
      <c r="W253" s="74"/>
      <c r="X253" s="70"/>
      <c r="Y253" s="72"/>
      <c r="Z253" s="152">
        <v>24.4</v>
      </c>
      <c r="AA253" s="71">
        <f t="shared" si="3"/>
        <v>5.1206789999999991</v>
      </c>
    </row>
    <row r="254" spans="1:27" x14ac:dyDescent="0.25">
      <c r="A254" s="46">
        <v>44809</v>
      </c>
      <c r="B254" s="47"/>
      <c r="C254" s="48">
        <v>12.904</v>
      </c>
      <c r="D254" s="48">
        <v>8.7997000000000014</v>
      </c>
      <c r="E254" s="48">
        <v>10.997528000000001</v>
      </c>
      <c r="F254" s="48">
        <v>14.139606000000001</v>
      </c>
      <c r="G254" s="48">
        <v>11.666279000000001</v>
      </c>
      <c r="H254" s="48">
        <v>12.256536000000001</v>
      </c>
      <c r="I254" s="48">
        <v>19.049551000000001</v>
      </c>
      <c r="J254" s="48">
        <v>12.234108000000001</v>
      </c>
      <c r="K254" s="48"/>
      <c r="L254" s="48">
        <v>8.7997000000000014</v>
      </c>
      <c r="M254" s="48">
        <v>14.139606000000001</v>
      </c>
      <c r="N254" s="69"/>
      <c r="O254" s="69"/>
      <c r="P254" s="71"/>
      <c r="Q254" s="69"/>
      <c r="R254" s="71"/>
      <c r="S254" s="74"/>
      <c r="T254" s="70"/>
      <c r="U254" s="74"/>
      <c r="V254" s="70"/>
      <c r="W254" s="74"/>
      <c r="X254" s="70"/>
      <c r="Y254" s="72"/>
      <c r="Z254" s="152">
        <v>24.4</v>
      </c>
      <c r="AA254" s="71">
        <f t="shared" si="3"/>
        <v>5.3399059999999992</v>
      </c>
    </row>
    <row r="255" spans="1:27" x14ac:dyDescent="0.25">
      <c r="A255" s="46">
        <v>44810</v>
      </c>
      <c r="B255" s="47"/>
      <c r="C255" s="48">
        <v>12.802899999999999</v>
      </c>
      <c r="D255" s="48">
        <v>8.7065999999999999</v>
      </c>
      <c r="E255" s="48">
        <v>11.006680000000001</v>
      </c>
      <c r="F255" s="48">
        <v>14.253354999999999</v>
      </c>
      <c r="G255" s="48">
        <v>11.679122999999999</v>
      </c>
      <c r="H255" s="48">
        <v>12.094318999999999</v>
      </c>
      <c r="I255" s="48">
        <v>19.059260999999999</v>
      </c>
      <c r="J255" s="48">
        <v>12.375802</v>
      </c>
      <c r="K255" s="48"/>
      <c r="L255" s="48">
        <v>8.7065999999999999</v>
      </c>
      <c r="M255" s="48">
        <v>14.253354999999999</v>
      </c>
      <c r="N255" s="69"/>
      <c r="O255" s="69"/>
      <c r="P255" s="71"/>
      <c r="Q255" s="69"/>
      <c r="R255" s="71"/>
      <c r="S255" s="74"/>
      <c r="T255" s="70"/>
      <c r="U255" s="74"/>
      <c r="V255" s="70"/>
      <c r="W255" s="74"/>
      <c r="X255" s="70"/>
      <c r="Y255" s="72"/>
      <c r="Z255" s="152">
        <v>24.4</v>
      </c>
      <c r="AA255" s="71">
        <f t="shared" si="3"/>
        <v>5.5467549999999992</v>
      </c>
    </row>
    <row r="256" spans="1:27" x14ac:dyDescent="0.25">
      <c r="A256" s="46">
        <v>44811</v>
      </c>
      <c r="B256" s="47"/>
      <c r="C256" s="48">
        <v>12.773100000000001</v>
      </c>
      <c r="D256" s="49">
        <v>8.5652999999999988</v>
      </c>
      <c r="E256" s="48">
        <v>10.985861000000002</v>
      </c>
      <c r="F256" s="48">
        <v>14.389426</v>
      </c>
      <c r="G256" s="48">
        <v>11.679234000000001</v>
      </c>
      <c r="H256" s="48">
        <v>12.058734000000001</v>
      </c>
      <c r="I256" s="48">
        <v>19.137520000000002</v>
      </c>
      <c r="J256" s="48">
        <v>12.520253</v>
      </c>
      <c r="K256" s="48"/>
      <c r="L256" s="48">
        <v>8.5652999999999988</v>
      </c>
      <c r="M256" s="48">
        <v>14.389426</v>
      </c>
      <c r="N256" s="69"/>
      <c r="O256" s="69"/>
      <c r="P256" s="71"/>
      <c r="Q256" s="69"/>
      <c r="R256" s="71"/>
      <c r="S256" s="74"/>
      <c r="T256" s="70"/>
      <c r="U256" s="74"/>
      <c r="V256" s="70"/>
      <c r="W256" s="74"/>
      <c r="X256" s="70"/>
      <c r="Y256" s="72"/>
      <c r="Z256" s="152">
        <v>24.4</v>
      </c>
      <c r="AA256" s="71">
        <f t="shared" si="3"/>
        <v>5.8241260000000015</v>
      </c>
    </row>
    <row r="257" spans="1:27" x14ac:dyDescent="0.25">
      <c r="A257" s="46">
        <v>44812</v>
      </c>
      <c r="B257" s="47"/>
      <c r="C257" s="48">
        <v>12.665799999999999</v>
      </c>
      <c r="D257" s="48">
        <v>8.5676000000000005</v>
      </c>
      <c r="E257" s="48">
        <v>10.944773999999999</v>
      </c>
      <c r="F257" s="48">
        <v>14.514261000000001</v>
      </c>
      <c r="G257" s="48">
        <v>11.792439</v>
      </c>
      <c r="H257" s="48">
        <v>11.993746</v>
      </c>
      <c r="I257" s="48">
        <v>19.003543000000001</v>
      </c>
      <c r="J257" s="48">
        <v>12.660410000000001</v>
      </c>
      <c r="K257" s="48"/>
      <c r="L257" s="48">
        <v>8.5676000000000005</v>
      </c>
      <c r="M257" s="48">
        <v>14.514261000000001</v>
      </c>
      <c r="N257" s="69"/>
      <c r="O257" s="69"/>
      <c r="P257" s="71"/>
      <c r="Q257" s="69"/>
      <c r="R257" s="71"/>
      <c r="S257" s="74"/>
      <c r="T257" s="70"/>
      <c r="U257" s="74"/>
      <c r="V257" s="70"/>
      <c r="W257" s="74"/>
      <c r="X257" s="70"/>
      <c r="Y257" s="72"/>
      <c r="Z257" s="152">
        <v>24.4</v>
      </c>
      <c r="AA257" s="71">
        <f t="shared" si="3"/>
        <v>5.9466610000000006</v>
      </c>
    </row>
    <row r="258" spans="1:27" x14ac:dyDescent="0.25">
      <c r="A258" s="46">
        <v>44813</v>
      </c>
      <c r="B258" s="47"/>
      <c r="C258" s="48">
        <v>12.6271</v>
      </c>
      <c r="D258" s="48">
        <v>8.6624999999999996</v>
      </c>
      <c r="E258" s="48">
        <v>10.686816</v>
      </c>
      <c r="F258" s="48">
        <v>14.611373</v>
      </c>
      <c r="G258" s="48">
        <v>11.900086999999999</v>
      </c>
      <c r="H258" s="48">
        <v>11.985183000000001</v>
      </c>
      <c r="I258" s="48">
        <v>18.961067</v>
      </c>
      <c r="J258" s="48">
        <v>12.711752000000001</v>
      </c>
      <c r="K258" s="48"/>
      <c r="L258" s="48">
        <v>8.6624999999999996</v>
      </c>
      <c r="M258" s="48">
        <v>14.611373</v>
      </c>
      <c r="N258" s="69"/>
      <c r="O258" s="69"/>
      <c r="P258" s="71"/>
      <c r="Q258" s="69"/>
      <c r="R258" s="71"/>
      <c r="S258" s="74"/>
      <c r="T258" s="70"/>
      <c r="U258" s="74"/>
      <c r="V258" s="70"/>
      <c r="W258" s="74"/>
      <c r="X258" s="70"/>
      <c r="Y258" s="72"/>
      <c r="Z258" s="152">
        <v>24.4</v>
      </c>
      <c r="AA258" s="71">
        <f t="shared" si="3"/>
        <v>5.9488730000000007</v>
      </c>
    </row>
    <row r="259" spans="1:27" x14ac:dyDescent="0.25">
      <c r="A259" s="46">
        <v>44814</v>
      </c>
      <c r="B259" s="47"/>
      <c r="C259" s="48">
        <v>12.6821</v>
      </c>
      <c r="D259" s="48">
        <v>8.7606000000000002</v>
      </c>
      <c r="E259" s="48">
        <v>10.430033999999999</v>
      </c>
      <c r="F259" s="48">
        <v>14.722166</v>
      </c>
      <c r="G259" s="48">
        <v>12.014097</v>
      </c>
      <c r="H259" s="48">
        <v>11.915153</v>
      </c>
      <c r="I259" s="48">
        <v>18.958116999999998</v>
      </c>
      <c r="J259" s="48">
        <v>12.749333</v>
      </c>
      <c r="K259" s="48"/>
      <c r="L259" s="48">
        <v>8.7606000000000002</v>
      </c>
      <c r="M259" s="48">
        <v>14.722166</v>
      </c>
      <c r="N259" s="69"/>
      <c r="O259" s="69"/>
      <c r="P259" s="71"/>
      <c r="Q259" s="69"/>
      <c r="R259" s="71"/>
      <c r="S259" s="74"/>
      <c r="T259" s="70"/>
      <c r="U259" s="74"/>
      <c r="V259" s="70"/>
      <c r="W259" s="74"/>
      <c r="X259" s="70"/>
      <c r="Y259" s="72"/>
      <c r="Z259" s="152">
        <v>24.4</v>
      </c>
      <c r="AA259" s="71">
        <f t="shared" si="3"/>
        <v>5.9615659999999995</v>
      </c>
    </row>
    <row r="260" spans="1:27" x14ac:dyDescent="0.25">
      <c r="A260" s="46">
        <v>44815</v>
      </c>
      <c r="B260" s="47"/>
      <c r="C260" s="48">
        <v>12.7522</v>
      </c>
      <c r="D260" s="48">
        <v>8.8857999999999997</v>
      </c>
      <c r="E260" s="48">
        <v>10.416677</v>
      </c>
      <c r="F260" s="48">
        <v>14.828607</v>
      </c>
      <c r="G260" s="48">
        <v>12.119462</v>
      </c>
      <c r="H260" s="48">
        <v>11.777474</v>
      </c>
      <c r="I260" s="48">
        <v>18.989394000000001</v>
      </c>
      <c r="J260" s="48">
        <v>12.818541</v>
      </c>
      <c r="K260" s="48"/>
      <c r="L260" s="48">
        <v>8.8857999999999997</v>
      </c>
      <c r="M260" s="48">
        <v>14.828607</v>
      </c>
      <c r="N260" s="69"/>
      <c r="O260" s="69"/>
      <c r="P260" s="71"/>
      <c r="Q260" s="69"/>
      <c r="R260" s="71"/>
      <c r="S260" s="74"/>
      <c r="T260" s="70"/>
      <c r="U260" s="74"/>
      <c r="V260" s="70"/>
      <c r="W260" s="74"/>
      <c r="X260" s="70"/>
      <c r="Y260" s="72"/>
      <c r="Z260" s="152">
        <v>24.4</v>
      </c>
      <c r="AA260" s="71">
        <f t="shared" si="3"/>
        <v>5.9428070000000002</v>
      </c>
    </row>
    <row r="261" spans="1:27" x14ac:dyDescent="0.25">
      <c r="A261" s="46">
        <v>44816</v>
      </c>
      <c r="B261" s="47"/>
      <c r="C261" s="48">
        <v>12.8352</v>
      </c>
      <c r="D261" s="48">
        <v>8.99</v>
      </c>
      <c r="E261" s="48">
        <v>10.454756</v>
      </c>
      <c r="F261" s="48">
        <v>14.926033</v>
      </c>
      <c r="G261" s="48">
        <v>12.145702</v>
      </c>
      <c r="H261" s="48">
        <v>11.539706000000001</v>
      </c>
      <c r="I261" s="48">
        <v>19.023655999999999</v>
      </c>
      <c r="J261" s="48">
        <v>12.846596999999999</v>
      </c>
      <c r="K261" s="48"/>
      <c r="L261" s="48">
        <v>8.99</v>
      </c>
      <c r="M261" s="48">
        <v>14.926033</v>
      </c>
      <c r="N261" s="69"/>
      <c r="O261" s="69"/>
      <c r="P261" s="71"/>
      <c r="Q261" s="69"/>
      <c r="R261" s="71"/>
      <c r="S261" s="74"/>
      <c r="T261" s="70"/>
      <c r="U261" s="74"/>
      <c r="V261" s="70"/>
      <c r="W261" s="74"/>
      <c r="X261" s="70"/>
      <c r="Y261" s="72"/>
      <c r="Z261" s="152">
        <v>24.4</v>
      </c>
      <c r="AA261" s="71">
        <f t="shared" si="3"/>
        <v>5.9360330000000001</v>
      </c>
    </row>
    <row r="262" spans="1:27" x14ac:dyDescent="0.25">
      <c r="A262" s="46">
        <v>44817</v>
      </c>
      <c r="B262" s="47"/>
      <c r="C262" s="48">
        <v>12.924700000000001</v>
      </c>
      <c r="D262" s="48">
        <v>9.1045999999999996</v>
      </c>
      <c r="E262" s="48">
        <v>10.413183</v>
      </c>
      <c r="F262" s="48">
        <v>15.031796</v>
      </c>
      <c r="G262" s="48">
        <v>12.028115</v>
      </c>
      <c r="H262" s="48">
        <v>11.269932000000001</v>
      </c>
      <c r="I262" s="48">
        <v>19.08231</v>
      </c>
      <c r="J262" s="48">
        <v>12.871072</v>
      </c>
      <c r="K262" s="48"/>
      <c r="L262" s="48">
        <v>9.1045999999999996</v>
      </c>
      <c r="M262" s="48">
        <v>15.031796</v>
      </c>
      <c r="N262" s="69"/>
      <c r="O262" s="69"/>
      <c r="P262" s="71"/>
      <c r="Q262" s="69"/>
      <c r="R262" s="71"/>
      <c r="S262" s="74"/>
      <c r="T262" s="70"/>
      <c r="U262" s="74"/>
      <c r="V262" s="70"/>
      <c r="W262" s="74"/>
      <c r="X262" s="70"/>
      <c r="Y262" s="72"/>
      <c r="Z262" s="152">
        <v>24.4</v>
      </c>
      <c r="AA262" s="71">
        <f t="shared" si="3"/>
        <v>5.9271960000000004</v>
      </c>
    </row>
    <row r="263" spans="1:27" x14ac:dyDescent="0.25">
      <c r="A263" s="46">
        <v>44818</v>
      </c>
      <c r="B263" s="47"/>
      <c r="C263" s="48">
        <v>12.930999999999999</v>
      </c>
      <c r="D263" s="48">
        <v>9.2475000000000005</v>
      </c>
      <c r="E263" s="48">
        <v>10.517078</v>
      </c>
      <c r="F263" s="48">
        <v>15.129472</v>
      </c>
      <c r="G263" s="48">
        <v>11.888999999999999</v>
      </c>
      <c r="H263" s="48">
        <v>11.137841</v>
      </c>
      <c r="I263" s="48">
        <v>19.178000000000001</v>
      </c>
      <c r="J263" s="48">
        <v>12.753774</v>
      </c>
      <c r="K263" s="48"/>
      <c r="L263" s="48">
        <v>9.2475000000000005</v>
      </c>
      <c r="M263" s="48">
        <v>15.129472</v>
      </c>
      <c r="N263" s="69"/>
      <c r="O263" s="69"/>
      <c r="P263" s="71"/>
      <c r="Q263" s="69"/>
      <c r="R263" s="71"/>
      <c r="S263" s="74"/>
      <c r="T263" s="70"/>
      <c r="U263" s="74"/>
      <c r="V263" s="70"/>
      <c r="W263" s="74"/>
      <c r="X263" s="70"/>
      <c r="Y263" s="72"/>
      <c r="Z263" s="152">
        <v>24.4</v>
      </c>
      <c r="AA263" s="71">
        <f t="shared" si="3"/>
        <v>5.8819719999999993</v>
      </c>
    </row>
    <row r="264" spans="1:27" x14ac:dyDescent="0.25">
      <c r="A264" s="46">
        <v>44819</v>
      </c>
      <c r="B264" s="47"/>
      <c r="C264" s="48">
        <v>12.9876</v>
      </c>
      <c r="D264" s="48">
        <v>9.3560999999999996</v>
      </c>
      <c r="E264" s="48">
        <v>10.623559999999999</v>
      </c>
      <c r="F264" s="48">
        <v>15.219826999999999</v>
      </c>
      <c r="G264" s="48">
        <v>11.758725</v>
      </c>
      <c r="H264" s="48">
        <v>11.072064000000001</v>
      </c>
      <c r="I264" s="48">
        <v>19.311332</v>
      </c>
      <c r="J264" s="48">
        <v>12.679732</v>
      </c>
      <c r="K264" s="48"/>
      <c r="L264" s="48">
        <v>9.3560999999999996</v>
      </c>
      <c r="M264" s="48">
        <v>15.219826999999999</v>
      </c>
      <c r="N264" s="69"/>
      <c r="O264" s="69"/>
      <c r="P264" s="71"/>
      <c r="Q264" s="69"/>
      <c r="R264" s="71"/>
      <c r="S264" s="74"/>
      <c r="T264" s="70"/>
      <c r="U264" s="74"/>
      <c r="V264" s="70"/>
      <c r="W264" s="74"/>
      <c r="X264" s="70"/>
      <c r="Y264" s="72"/>
      <c r="Z264" s="152">
        <v>24.4</v>
      </c>
      <c r="AA264" s="71">
        <f t="shared" ref="AA264:AA327" si="4">M264-L264</f>
        <v>5.863726999999999</v>
      </c>
    </row>
    <row r="265" spans="1:27" x14ac:dyDescent="0.25">
      <c r="A265" s="46">
        <v>44820</v>
      </c>
      <c r="B265" s="47"/>
      <c r="C265" s="48">
        <v>13.0206</v>
      </c>
      <c r="D265" s="48">
        <v>9.3981000000000012</v>
      </c>
      <c r="E265" s="48">
        <v>10.551651</v>
      </c>
      <c r="F265" s="48">
        <v>15.304088999999999</v>
      </c>
      <c r="G265" s="48">
        <v>11.709</v>
      </c>
      <c r="H265" s="48">
        <v>10.901845999999999</v>
      </c>
      <c r="I265" s="48">
        <v>19.43779</v>
      </c>
      <c r="J265" s="48">
        <v>12.535157</v>
      </c>
      <c r="K265" s="48"/>
      <c r="L265" s="48">
        <v>9.3981000000000012</v>
      </c>
      <c r="M265" s="48">
        <v>15.304088999999999</v>
      </c>
      <c r="N265" s="69"/>
      <c r="O265" s="69"/>
      <c r="P265" s="71"/>
      <c r="Q265" s="69"/>
      <c r="R265" s="71"/>
      <c r="S265" s="74"/>
      <c r="T265" s="70"/>
      <c r="U265" s="74"/>
      <c r="V265" s="70"/>
      <c r="W265" s="74"/>
      <c r="X265" s="70"/>
      <c r="Y265" s="72"/>
      <c r="Z265" s="152">
        <v>24.4</v>
      </c>
      <c r="AA265" s="71">
        <f t="shared" si="4"/>
        <v>5.9059889999999982</v>
      </c>
    </row>
    <row r="266" spans="1:27" x14ac:dyDescent="0.25">
      <c r="A266" s="46">
        <v>44821</v>
      </c>
      <c r="B266" s="47"/>
      <c r="C266" s="48">
        <v>13.113700000000001</v>
      </c>
      <c r="D266" s="48">
        <v>9.4855999999999998</v>
      </c>
      <c r="E266" s="48">
        <v>10.205817999999999</v>
      </c>
      <c r="F266" s="48">
        <v>15.390858</v>
      </c>
      <c r="G266" s="48">
        <v>11.765435999999999</v>
      </c>
      <c r="H266" s="48">
        <v>10.761649999999999</v>
      </c>
      <c r="I266" s="48">
        <v>19.561258000000002</v>
      </c>
      <c r="J266" s="48">
        <v>12.458568999999999</v>
      </c>
      <c r="K266" s="48"/>
      <c r="L266" s="48">
        <v>9.4855999999999998</v>
      </c>
      <c r="M266" s="48">
        <v>15.390858</v>
      </c>
      <c r="N266" s="69"/>
      <c r="O266" s="69"/>
      <c r="P266" s="71"/>
      <c r="Q266" s="69"/>
      <c r="R266" s="71"/>
      <c r="S266" s="74"/>
      <c r="T266" s="70"/>
      <c r="U266" s="74"/>
      <c r="V266" s="70"/>
      <c r="W266" s="74"/>
      <c r="X266" s="70"/>
      <c r="Y266" s="72"/>
      <c r="Z266" s="152">
        <v>24.4</v>
      </c>
      <c r="AA266" s="71">
        <f t="shared" si="4"/>
        <v>5.9052579999999999</v>
      </c>
    </row>
    <row r="267" spans="1:27" x14ac:dyDescent="0.25">
      <c r="A267" s="46">
        <v>44822</v>
      </c>
      <c r="B267" s="47"/>
      <c r="C267" s="48">
        <v>13.248299999999999</v>
      </c>
      <c r="D267" s="48">
        <v>9.6075999999999997</v>
      </c>
      <c r="E267" s="48">
        <v>10.007254000000001</v>
      </c>
      <c r="F267" s="48">
        <v>15.499563999999999</v>
      </c>
      <c r="G267" s="48">
        <v>11.808926999999999</v>
      </c>
      <c r="H267" s="48">
        <v>10.6968</v>
      </c>
      <c r="I267" s="48">
        <v>19.665766999999999</v>
      </c>
      <c r="J267" s="48">
        <v>12.377111000000001</v>
      </c>
      <c r="K267" s="48"/>
      <c r="L267" s="48">
        <v>9.6075999999999997</v>
      </c>
      <c r="M267" s="48">
        <v>15.499563999999999</v>
      </c>
      <c r="N267" s="69"/>
      <c r="O267" s="69"/>
      <c r="P267" s="71"/>
      <c r="Q267" s="69"/>
      <c r="R267" s="71"/>
      <c r="S267" s="74"/>
      <c r="T267" s="70"/>
      <c r="U267" s="74"/>
      <c r="V267" s="70"/>
      <c r="W267" s="74"/>
      <c r="X267" s="70"/>
      <c r="Y267" s="72"/>
      <c r="Z267" s="152">
        <v>24.4</v>
      </c>
      <c r="AA267" s="71">
        <f t="shared" si="4"/>
        <v>5.8919639999999998</v>
      </c>
    </row>
    <row r="268" spans="1:27" x14ac:dyDescent="0.25">
      <c r="A268" s="46">
        <v>44823</v>
      </c>
      <c r="B268" s="47"/>
      <c r="C268" s="48">
        <v>13.240500000000001</v>
      </c>
      <c r="D268" s="48">
        <v>9.4954999999999998</v>
      </c>
      <c r="E268" s="48">
        <v>10.150821000000001</v>
      </c>
      <c r="F268" s="48">
        <v>15.603486999999999</v>
      </c>
      <c r="G268" s="48">
        <v>11.818965</v>
      </c>
      <c r="H268" s="48">
        <v>10.688799000000001</v>
      </c>
      <c r="I268" s="48">
        <v>19.789512999999999</v>
      </c>
      <c r="J268" s="48">
        <v>12.280383</v>
      </c>
      <c r="K268" s="48"/>
      <c r="L268" s="48">
        <v>9.4954999999999998</v>
      </c>
      <c r="M268" s="48">
        <v>15.603486999999999</v>
      </c>
      <c r="N268" s="69"/>
      <c r="O268" s="69"/>
      <c r="P268" s="71"/>
      <c r="Q268" s="69"/>
      <c r="R268" s="71"/>
      <c r="S268" s="74"/>
      <c r="T268" s="70"/>
      <c r="U268" s="74"/>
      <c r="V268" s="70"/>
      <c r="W268" s="74"/>
      <c r="X268" s="70"/>
      <c r="Y268" s="72"/>
      <c r="Z268" s="152">
        <v>24.4</v>
      </c>
      <c r="AA268" s="71">
        <f t="shared" si="4"/>
        <v>6.1079869999999996</v>
      </c>
    </row>
    <row r="269" spans="1:27" x14ac:dyDescent="0.25">
      <c r="A269" s="46">
        <v>44824</v>
      </c>
      <c r="B269" s="47"/>
      <c r="C269" s="48">
        <v>13.369299999999999</v>
      </c>
      <c r="D269" s="48">
        <v>9.3002000000000002</v>
      </c>
      <c r="E269" s="48">
        <v>10.314249</v>
      </c>
      <c r="F269" s="48">
        <v>15.695375</v>
      </c>
      <c r="G269" s="48">
        <v>11.682371999999999</v>
      </c>
      <c r="H269" s="48">
        <v>10.816512000000001</v>
      </c>
      <c r="I269" s="48">
        <v>19.854029999999998</v>
      </c>
      <c r="J269" s="48">
        <v>12.216996</v>
      </c>
      <c r="K269" s="48"/>
      <c r="L269" s="48">
        <v>9.3002000000000002</v>
      </c>
      <c r="M269" s="48">
        <v>15.695375</v>
      </c>
      <c r="N269" s="69"/>
      <c r="O269" s="69"/>
      <c r="P269" s="71"/>
      <c r="Q269" s="69"/>
      <c r="R269" s="71"/>
      <c r="S269" s="74"/>
      <c r="T269" s="70"/>
      <c r="U269" s="74"/>
      <c r="V269" s="70"/>
      <c r="W269" s="74"/>
      <c r="X269" s="70"/>
      <c r="Y269" s="72"/>
      <c r="Z269" s="152">
        <v>24.4</v>
      </c>
      <c r="AA269" s="71">
        <f t="shared" si="4"/>
        <v>6.3951750000000001</v>
      </c>
    </row>
    <row r="270" spans="1:27" x14ac:dyDescent="0.25">
      <c r="A270" s="46">
        <v>44825</v>
      </c>
      <c r="B270" s="47"/>
      <c r="C270" s="48">
        <v>13.526</v>
      </c>
      <c r="D270" s="48">
        <v>9.3247999999999998</v>
      </c>
      <c r="E270" s="48">
        <v>10.439315000000001</v>
      </c>
      <c r="F270" s="48">
        <v>15.804810999999999</v>
      </c>
      <c r="G270" s="48">
        <v>11.437940000000001</v>
      </c>
      <c r="H270" s="48">
        <v>10.952763000000001</v>
      </c>
      <c r="I270" s="48">
        <v>19.906727999999998</v>
      </c>
      <c r="J270" s="48">
        <v>12.24807</v>
      </c>
      <c r="K270" s="48"/>
      <c r="L270" s="48">
        <v>9.3247999999999998</v>
      </c>
      <c r="M270" s="48">
        <v>15.804810999999999</v>
      </c>
      <c r="N270" s="69"/>
      <c r="O270" s="69"/>
      <c r="P270" s="71"/>
      <c r="Q270" s="69"/>
      <c r="R270" s="71"/>
      <c r="S270" s="74"/>
      <c r="T270" s="70"/>
      <c r="U270" s="74"/>
      <c r="V270" s="70"/>
      <c r="W270" s="74"/>
      <c r="X270" s="70"/>
      <c r="Y270" s="72"/>
      <c r="Z270" s="152">
        <v>24.4</v>
      </c>
      <c r="AA270" s="71">
        <f t="shared" si="4"/>
        <v>6.4800109999999993</v>
      </c>
    </row>
    <row r="271" spans="1:27" x14ac:dyDescent="0.25">
      <c r="A271" s="46">
        <v>44826</v>
      </c>
      <c r="B271" s="47"/>
      <c r="C271" s="48">
        <v>13.6868</v>
      </c>
      <c r="D271" s="48">
        <v>9.4002999999999997</v>
      </c>
      <c r="E271" s="48">
        <v>10.508745999999999</v>
      </c>
      <c r="F271" s="48">
        <v>15.901531</v>
      </c>
      <c r="G271" s="48">
        <v>11.360961</v>
      </c>
      <c r="H271" s="48">
        <v>11.110254000000001</v>
      </c>
      <c r="I271" s="48">
        <v>19.982133999999999</v>
      </c>
      <c r="J271" s="48">
        <v>12.286097</v>
      </c>
      <c r="K271" s="48"/>
      <c r="L271" s="48">
        <v>9.4002999999999997</v>
      </c>
      <c r="M271" s="48">
        <v>15.901531</v>
      </c>
      <c r="N271" s="69"/>
      <c r="O271" s="69"/>
      <c r="P271" s="71"/>
      <c r="Q271" s="69"/>
      <c r="R271" s="71"/>
      <c r="S271" s="74"/>
      <c r="T271" s="70"/>
      <c r="U271" s="74"/>
      <c r="V271" s="70"/>
      <c r="W271" s="74"/>
      <c r="X271" s="70"/>
      <c r="Y271" s="72"/>
      <c r="Z271" s="152">
        <v>24.4</v>
      </c>
      <c r="AA271" s="71">
        <f t="shared" si="4"/>
        <v>6.5012310000000006</v>
      </c>
    </row>
    <row r="272" spans="1:27" x14ac:dyDescent="0.25">
      <c r="A272" s="46">
        <v>44827</v>
      </c>
      <c r="B272" s="47"/>
      <c r="C272" s="48">
        <v>13.8247</v>
      </c>
      <c r="D272" s="48">
        <v>9.4220000000000006</v>
      </c>
      <c r="E272" s="48">
        <v>10.417968</v>
      </c>
      <c r="F272" s="48">
        <v>15.968871</v>
      </c>
      <c r="G272" s="48">
        <v>11.424860000000001</v>
      </c>
      <c r="H272" s="48">
        <v>11.257242</v>
      </c>
      <c r="I272" s="48">
        <v>20.080845</v>
      </c>
      <c r="J272" s="48">
        <v>12.309038000000001</v>
      </c>
      <c r="K272" s="48"/>
      <c r="L272" s="48">
        <v>9.4220000000000006</v>
      </c>
      <c r="M272" s="48">
        <v>15.968871</v>
      </c>
      <c r="N272" s="69"/>
      <c r="O272" s="69"/>
      <c r="P272" s="71"/>
      <c r="Q272" s="69"/>
      <c r="R272" s="71"/>
      <c r="S272" s="74"/>
      <c r="T272" s="70"/>
      <c r="U272" s="74"/>
      <c r="V272" s="70"/>
      <c r="W272" s="74"/>
      <c r="X272" s="70"/>
      <c r="Y272" s="72"/>
      <c r="Z272" s="152">
        <v>24.4</v>
      </c>
      <c r="AA272" s="71">
        <f t="shared" si="4"/>
        <v>6.5468709999999994</v>
      </c>
    </row>
    <row r="273" spans="1:27" x14ac:dyDescent="0.25">
      <c r="A273" s="46">
        <v>44828</v>
      </c>
      <c r="B273" s="47"/>
      <c r="C273" s="48">
        <v>13.9659</v>
      </c>
      <c r="D273" s="48">
        <v>9.2827000000000002</v>
      </c>
      <c r="E273" s="48">
        <v>10.274365</v>
      </c>
      <c r="F273" s="48">
        <v>15.989895000000001</v>
      </c>
      <c r="G273" s="48">
        <v>11.518646</v>
      </c>
      <c r="H273" s="48">
        <v>11.384729999999999</v>
      </c>
      <c r="I273" s="48">
        <v>20.211822000000002</v>
      </c>
      <c r="J273" s="48">
        <v>12.328803000000001</v>
      </c>
      <c r="K273" s="48"/>
      <c r="L273" s="48">
        <v>9.2827000000000002</v>
      </c>
      <c r="M273" s="48">
        <v>15.989895000000001</v>
      </c>
      <c r="N273" s="69"/>
      <c r="O273" s="69"/>
      <c r="P273" s="71"/>
      <c r="Q273" s="69"/>
      <c r="R273" s="71"/>
      <c r="S273" s="74"/>
      <c r="T273" s="70"/>
      <c r="U273" s="74"/>
      <c r="V273" s="70"/>
      <c r="W273" s="74"/>
      <c r="X273" s="70"/>
      <c r="Y273" s="72"/>
      <c r="Z273" s="152">
        <v>24.4</v>
      </c>
      <c r="AA273" s="71">
        <f t="shared" si="4"/>
        <v>6.7071950000000005</v>
      </c>
    </row>
    <row r="274" spans="1:27" x14ac:dyDescent="0.25">
      <c r="A274" s="46">
        <v>44829</v>
      </c>
      <c r="B274" s="47"/>
      <c r="C274" s="48">
        <v>14.104299999999999</v>
      </c>
      <c r="D274" s="48">
        <v>9.1204999999999998</v>
      </c>
      <c r="E274" s="48">
        <v>10.158008000000001</v>
      </c>
      <c r="F274" s="48">
        <v>15.866082</v>
      </c>
      <c r="G274" s="48">
        <v>11.468753000000001</v>
      </c>
      <c r="H274" s="48">
        <v>11.539693999999999</v>
      </c>
      <c r="I274" s="48">
        <v>20.323609000000001</v>
      </c>
      <c r="J274" s="48">
        <v>12.289777000000001</v>
      </c>
      <c r="K274" s="48"/>
      <c r="L274" s="48">
        <v>9.1204999999999998</v>
      </c>
      <c r="M274" s="48">
        <v>15.866082</v>
      </c>
      <c r="N274" s="69"/>
      <c r="O274" s="69"/>
      <c r="P274" s="71"/>
      <c r="Q274" s="69"/>
      <c r="R274" s="71"/>
      <c r="S274" s="74"/>
      <c r="T274" s="70"/>
      <c r="U274" s="74"/>
      <c r="V274" s="70"/>
      <c r="W274" s="74"/>
      <c r="X274" s="70"/>
      <c r="Y274" s="72"/>
      <c r="Z274" s="152">
        <v>24.4</v>
      </c>
      <c r="AA274" s="71">
        <f t="shared" si="4"/>
        <v>6.7455820000000006</v>
      </c>
    </row>
    <row r="275" spans="1:27" x14ac:dyDescent="0.25">
      <c r="A275" s="46">
        <v>44830</v>
      </c>
      <c r="B275" s="47"/>
      <c r="C275" s="48">
        <v>14.265600000000001</v>
      </c>
      <c r="D275" s="48">
        <v>9.0579999999999998</v>
      </c>
      <c r="E275" s="48">
        <v>10.141898999999999</v>
      </c>
      <c r="F275" s="48">
        <v>15.758201999999999</v>
      </c>
      <c r="G275" s="48">
        <v>11.428248999999999</v>
      </c>
      <c r="H275" s="48">
        <v>11.665592</v>
      </c>
      <c r="I275" s="48">
        <v>20.386685</v>
      </c>
      <c r="J275" s="48">
        <v>12.165678</v>
      </c>
      <c r="K275" s="48"/>
      <c r="L275" s="48">
        <v>9.0579999999999998</v>
      </c>
      <c r="M275" s="48">
        <v>15.758201999999999</v>
      </c>
      <c r="N275" s="69"/>
      <c r="O275" s="69"/>
      <c r="P275" s="71"/>
      <c r="Q275" s="69"/>
      <c r="R275" s="71"/>
      <c r="S275" s="74"/>
      <c r="T275" s="70"/>
      <c r="U275" s="74"/>
      <c r="V275" s="70"/>
      <c r="W275" s="74"/>
      <c r="X275" s="70"/>
      <c r="Y275" s="72"/>
      <c r="Z275" s="152">
        <v>24.4</v>
      </c>
      <c r="AA275" s="71">
        <f t="shared" si="4"/>
        <v>6.7002019999999991</v>
      </c>
    </row>
    <row r="276" spans="1:27" x14ac:dyDescent="0.25">
      <c r="A276" s="46">
        <v>44831</v>
      </c>
      <c r="B276" s="47"/>
      <c r="C276" s="48">
        <v>14.429399999999999</v>
      </c>
      <c r="D276" s="48">
        <v>9.1715900000000001</v>
      </c>
      <c r="E276" s="48">
        <v>10.176097</v>
      </c>
      <c r="F276" s="48">
        <v>15.717578</v>
      </c>
      <c r="G276" s="48">
        <v>11.447293</v>
      </c>
      <c r="H276" s="48">
        <v>11.778371</v>
      </c>
      <c r="I276" s="48">
        <v>20.445281999999999</v>
      </c>
      <c r="J276" s="48">
        <v>12.192537</v>
      </c>
      <c r="K276" s="48"/>
      <c r="L276" s="48">
        <v>9.1715900000000001</v>
      </c>
      <c r="M276" s="48">
        <v>15.717578</v>
      </c>
      <c r="N276" s="69"/>
      <c r="O276" s="69"/>
      <c r="P276" s="71"/>
      <c r="Q276" s="69"/>
      <c r="R276" s="71"/>
      <c r="S276" s="74"/>
      <c r="T276" s="70"/>
      <c r="U276" s="74"/>
      <c r="V276" s="70"/>
      <c r="W276" s="74"/>
      <c r="X276" s="70"/>
      <c r="Y276" s="72"/>
      <c r="Z276" s="152">
        <v>24.4</v>
      </c>
      <c r="AA276" s="71">
        <f t="shared" si="4"/>
        <v>6.5459879999999995</v>
      </c>
    </row>
    <row r="277" spans="1:27" x14ac:dyDescent="0.25">
      <c r="A277" s="46">
        <v>44832</v>
      </c>
      <c r="B277" s="47"/>
      <c r="C277" s="48">
        <v>14.585000000000001</v>
      </c>
      <c r="D277" s="48">
        <v>9.2128999999999994</v>
      </c>
      <c r="E277" s="48">
        <v>10.084007999999999</v>
      </c>
      <c r="F277" s="48">
        <v>15.606461999999999</v>
      </c>
      <c r="G277" s="48">
        <v>11.536431</v>
      </c>
      <c r="H277" s="48">
        <v>11.881859</v>
      </c>
      <c r="I277" s="48">
        <v>20.517011</v>
      </c>
      <c r="J277" s="48">
        <v>12.275047000000001</v>
      </c>
      <c r="K277" s="48"/>
      <c r="L277" s="48">
        <v>9.2128999999999994</v>
      </c>
      <c r="M277" s="48">
        <v>15.606461999999999</v>
      </c>
      <c r="N277" s="69"/>
      <c r="O277" s="69"/>
      <c r="P277" s="71"/>
      <c r="Q277" s="69"/>
      <c r="R277" s="71"/>
      <c r="S277" s="74"/>
      <c r="T277" s="70"/>
      <c r="U277" s="74"/>
      <c r="V277" s="70"/>
      <c r="W277" s="74"/>
      <c r="X277" s="70"/>
      <c r="Y277" s="72"/>
      <c r="Z277" s="152">
        <v>24.4</v>
      </c>
      <c r="AA277" s="71">
        <f t="shared" si="4"/>
        <v>6.3935619999999993</v>
      </c>
    </row>
    <row r="278" spans="1:27" x14ac:dyDescent="0.25">
      <c r="A278" s="46">
        <v>44833</v>
      </c>
      <c r="B278" s="47"/>
      <c r="C278" s="48">
        <v>14.7217</v>
      </c>
      <c r="D278" s="48">
        <v>9.2157299999999989</v>
      </c>
      <c r="E278" s="48">
        <v>10.10506</v>
      </c>
      <c r="F278" s="48">
        <v>15.601179</v>
      </c>
      <c r="G278" s="48">
        <v>11.622515</v>
      </c>
      <c r="H278" s="48">
        <v>11.994441</v>
      </c>
      <c r="I278" s="48">
        <v>20.58004</v>
      </c>
      <c r="J278" s="48">
        <v>12.354567999999999</v>
      </c>
      <c r="K278" s="48"/>
      <c r="L278" s="48">
        <v>9.2157299999999989</v>
      </c>
      <c r="M278" s="48">
        <v>15.601179</v>
      </c>
      <c r="N278" s="69"/>
      <c r="O278" s="69"/>
      <c r="P278" s="71"/>
      <c r="Q278" s="69"/>
      <c r="R278" s="71"/>
      <c r="S278" s="74"/>
      <c r="T278" s="70"/>
      <c r="U278" s="74"/>
      <c r="V278" s="70"/>
      <c r="W278" s="74"/>
      <c r="X278" s="70"/>
      <c r="Y278" s="72"/>
      <c r="Z278" s="152">
        <v>24.4</v>
      </c>
      <c r="AA278" s="71">
        <f t="shared" si="4"/>
        <v>6.3854490000000013</v>
      </c>
    </row>
    <row r="279" spans="1:27" x14ac:dyDescent="0.25">
      <c r="A279" s="46">
        <v>44834</v>
      </c>
      <c r="B279" s="47"/>
      <c r="C279" s="48">
        <v>14.875399999999999</v>
      </c>
      <c r="D279" s="48">
        <v>9.3181799999999999</v>
      </c>
      <c r="E279" s="48">
        <v>9.9822050000000004</v>
      </c>
      <c r="F279" s="48">
        <v>15.686857</v>
      </c>
      <c r="G279" s="48">
        <v>11.716741000000001</v>
      </c>
      <c r="H279" s="48">
        <v>12.151236000000001</v>
      </c>
      <c r="I279" s="48">
        <v>20.645478999999998</v>
      </c>
      <c r="J279" s="48">
        <v>12.372304</v>
      </c>
      <c r="K279" s="48"/>
      <c r="L279" s="48">
        <v>9.3181799999999999</v>
      </c>
      <c r="M279" s="48">
        <v>15.686857</v>
      </c>
      <c r="N279" s="69"/>
      <c r="O279" s="69"/>
      <c r="P279" s="71"/>
      <c r="Q279" s="69"/>
      <c r="R279" s="71"/>
      <c r="S279" s="74"/>
      <c r="T279" s="70"/>
      <c r="U279" s="74"/>
      <c r="V279" s="70"/>
      <c r="W279" s="74"/>
      <c r="X279" s="70"/>
      <c r="Y279" s="72"/>
      <c r="Z279" s="152">
        <v>24.4</v>
      </c>
      <c r="AA279" s="71">
        <f t="shared" si="4"/>
        <v>6.3686769999999999</v>
      </c>
    </row>
    <row r="280" spans="1:27" x14ac:dyDescent="0.25">
      <c r="A280" s="46">
        <v>44835</v>
      </c>
      <c r="B280" s="47"/>
      <c r="C280" s="48">
        <v>15.0053</v>
      </c>
      <c r="D280" s="48">
        <v>9.433069999999999</v>
      </c>
      <c r="E280" s="48">
        <v>9.9907440000000012</v>
      </c>
      <c r="F280" s="48">
        <v>15.778405000000001</v>
      </c>
      <c r="G280" s="48">
        <v>11.841965</v>
      </c>
      <c r="H280" s="48">
        <v>12.290388</v>
      </c>
      <c r="I280" s="48">
        <v>20.706554000000001</v>
      </c>
      <c r="J280" s="48">
        <v>12.358349</v>
      </c>
      <c r="K280" s="48"/>
      <c r="L280" s="48">
        <v>9.433069999999999</v>
      </c>
      <c r="M280" s="48">
        <v>15.778405000000001</v>
      </c>
      <c r="N280" s="69"/>
      <c r="O280" s="69"/>
      <c r="P280" s="71">
        <v>11.841965</v>
      </c>
      <c r="Q280" s="69"/>
      <c r="R280" s="71">
        <v>12.012484000000001</v>
      </c>
      <c r="S280" s="74"/>
      <c r="T280" s="70">
        <v>20.706554000000001</v>
      </c>
      <c r="U280" s="74"/>
      <c r="V280" s="70">
        <v>12.358349</v>
      </c>
      <c r="W280" s="74"/>
      <c r="X280" s="70"/>
      <c r="Y280" s="72"/>
      <c r="Z280" s="152">
        <v>24.4</v>
      </c>
      <c r="AA280" s="71">
        <f t="shared" si="4"/>
        <v>6.3453350000000022</v>
      </c>
    </row>
    <row r="281" spans="1:27" x14ac:dyDescent="0.25">
      <c r="A281" s="46">
        <v>44836</v>
      </c>
      <c r="B281" s="47"/>
      <c r="C281" s="48">
        <v>15.1326</v>
      </c>
      <c r="D281" s="48">
        <v>9.5308880000000009</v>
      </c>
      <c r="E281" s="48">
        <v>10.073405000000001</v>
      </c>
      <c r="F281" s="48">
        <v>15.888395000000001</v>
      </c>
      <c r="G281" s="48">
        <v>11.969788000000001</v>
      </c>
      <c r="H281" s="48">
        <v>12.424947</v>
      </c>
      <c r="I281" s="48">
        <v>20.791387999999998</v>
      </c>
      <c r="J281" s="48">
        <v>12.359200000000001</v>
      </c>
      <c r="K281" s="48"/>
      <c r="L281" s="48">
        <v>9.5308880000000009</v>
      </c>
      <c r="M281" s="48">
        <v>15.888395000000001</v>
      </c>
      <c r="N281" s="69"/>
      <c r="O281" s="69"/>
      <c r="P281" s="71">
        <v>11.969788000000001</v>
      </c>
      <c r="Q281" s="69"/>
      <c r="R281" s="71">
        <v>12.131937000000001</v>
      </c>
      <c r="S281" s="74"/>
      <c r="T281" s="70">
        <v>20.791387999999998</v>
      </c>
      <c r="U281" s="74"/>
      <c r="V281" s="70">
        <v>12.359200000000001</v>
      </c>
      <c r="W281" s="74"/>
      <c r="X281" s="70"/>
      <c r="Y281" s="72"/>
      <c r="Z281" s="152">
        <v>24.4</v>
      </c>
      <c r="AA281" s="71">
        <f t="shared" si="4"/>
        <v>6.357507</v>
      </c>
    </row>
    <row r="282" spans="1:27" x14ac:dyDescent="0.25">
      <c r="A282" s="46">
        <v>44837</v>
      </c>
      <c r="B282" s="47"/>
      <c r="C282" s="48">
        <v>15.2821</v>
      </c>
      <c r="D282" s="48">
        <v>9.6135419999999989</v>
      </c>
      <c r="E282" s="48">
        <v>10.160146000000001</v>
      </c>
      <c r="F282" s="48">
        <v>15.995754999999999</v>
      </c>
      <c r="G282" s="48">
        <v>12.111941</v>
      </c>
      <c r="H282" s="48">
        <v>12.593793999999999</v>
      </c>
      <c r="I282" s="48">
        <v>20.844034000000001</v>
      </c>
      <c r="J282" s="48">
        <v>12.380805000000001</v>
      </c>
      <c r="K282" s="48"/>
      <c r="L282" s="48">
        <v>9.6135419999999989</v>
      </c>
      <c r="M282" s="48">
        <v>15.995754999999999</v>
      </c>
      <c r="N282" s="69"/>
      <c r="O282" s="69"/>
      <c r="P282" s="71">
        <v>12.111941</v>
      </c>
      <c r="Q282" s="69"/>
      <c r="R282" s="71">
        <v>12.280982</v>
      </c>
      <c r="S282" s="74"/>
      <c r="T282" s="70">
        <v>20.844034000000001</v>
      </c>
      <c r="U282" s="74"/>
      <c r="V282" s="70">
        <v>12.380805000000001</v>
      </c>
      <c r="W282" s="74"/>
      <c r="X282" s="70"/>
      <c r="Y282" s="72"/>
      <c r="Z282" s="152">
        <v>24.4</v>
      </c>
      <c r="AA282" s="71">
        <f t="shared" si="4"/>
        <v>6.3822130000000001</v>
      </c>
    </row>
    <row r="283" spans="1:27" x14ac:dyDescent="0.25">
      <c r="A283" s="46">
        <v>44838</v>
      </c>
      <c r="B283" s="47"/>
      <c r="C283" s="48">
        <v>15.423399999999999</v>
      </c>
      <c r="D283" s="48">
        <v>9.5751170000000005</v>
      </c>
      <c r="E283" s="48">
        <v>10.193123</v>
      </c>
      <c r="F283" s="48">
        <v>16.102097000000001</v>
      </c>
      <c r="G283" s="48">
        <v>12.185825999999999</v>
      </c>
      <c r="H283" s="48">
        <v>12.752977000000001</v>
      </c>
      <c r="I283" s="48">
        <v>20.728953000000001</v>
      </c>
      <c r="J283" s="48">
        <v>12.403332000000001</v>
      </c>
      <c r="K283" s="48"/>
      <c r="L283" s="48">
        <v>9.5751170000000005</v>
      </c>
      <c r="M283" s="48">
        <v>16.102097000000001</v>
      </c>
      <c r="N283" s="69"/>
      <c r="O283" s="69"/>
      <c r="P283" s="71">
        <v>12.185825999999999</v>
      </c>
      <c r="Q283" s="69"/>
      <c r="R283" s="71">
        <v>12.420733</v>
      </c>
      <c r="S283" s="74"/>
      <c r="T283" s="70">
        <v>20.728953000000001</v>
      </c>
      <c r="U283" s="74"/>
      <c r="V283" s="70">
        <v>12.403332000000001</v>
      </c>
      <c r="W283" s="74"/>
      <c r="X283" s="70"/>
      <c r="Y283" s="72"/>
      <c r="Z283" s="152">
        <v>24.4</v>
      </c>
      <c r="AA283" s="71">
        <f t="shared" si="4"/>
        <v>6.52698</v>
      </c>
    </row>
    <row r="284" spans="1:27" x14ac:dyDescent="0.25">
      <c r="A284" s="46">
        <v>44839</v>
      </c>
      <c r="B284" s="48">
        <v>8.5693999999999999</v>
      </c>
      <c r="C284" s="48">
        <v>15.555399999999999</v>
      </c>
      <c r="D284" s="48">
        <v>9.6394330000000004</v>
      </c>
      <c r="E284" s="48">
        <v>10.308224000000001</v>
      </c>
      <c r="F284" s="48">
        <v>16.104808000000002</v>
      </c>
      <c r="G284" s="48">
        <v>12.178546000000001</v>
      </c>
      <c r="H284" s="48">
        <v>12.796704999999999</v>
      </c>
      <c r="I284" s="48">
        <v>20.556704</v>
      </c>
      <c r="J284" s="48">
        <v>12.434901999999999</v>
      </c>
      <c r="K284" s="48"/>
      <c r="L284" s="48">
        <v>8.5693999999999999</v>
      </c>
      <c r="M284" s="48">
        <v>16.104808000000002</v>
      </c>
      <c r="N284" s="69"/>
      <c r="O284" s="69"/>
      <c r="P284" s="71">
        <v>12.178546000000001</v>
      </c>
      <c r="Q284" s="69"/>
      <c r="R284" s="71">
        <v>12.465292999999999</v>
      </c>
      <c r="S284" s="74"/>
      <c r="T284" s="70">
        <v>20.556704</v>
      </c>
      <c r="U284" s="74"/>
      <c r="V284" s="70">
        <v>12.434901999999999</v>
      </c>
      <c r="W284" s="74"/>
      <c r="X284" s="70"/>
      <c r="Y284" s="72"/>
      <c r="Z284" s="152">
        <v>24.4</v>
      </c>
      <c r="AA284" s="71">
        <f t="shared" si="4"/>
        <v>7.5354080000000021</v>
      </c>
    </row>
    <row r="285" spans="1:27" x14ac:dyDescent="0.25">
      <c r="A285" s="46">
        <v>44840</v>
      </c>
      <c r="B285" s="48">
        <v>8.6478999999999999</v>
      </c>
      <c r="C285" s="48">
        <v>15.623100000000001</v>
      </c>
      <c r="D285" s="48">
        <v>9.7702379999999991</v>
      </c>
      <c r="E285" s="48">
        <v>10.467019000000001</v>
      </c>
      <c r="F285" s="48">
        <v>15.906531999999999</v>
      </c>
      <c r="G285" s="48">
        <v>12.268502</v>
      </c>
      <c r="H285" s="48">
        <v>12.877494</v>
      </c>
      <c r="I285" s="48">
        <v>20.375147000000002</v>
      </c>
      <c r="J285" s="48">
        <v>12.471322000000001</v>
      </c>
      <c r="K285" s="48"/>
      <c r="L285" s="48">
        <v>8.6478999999999999</v>
      </c>
      <c r="M285" s="48">
        <v>15.906531999999999</v>
      </c>
      <c r="N285" s="69"/>
      <c r="O285" s="69"/>
      <c r="P285" s="71">
        <v>12.268502</v>
      </c>
      <c r="Q285" s="69"/>
      <c r="R285" s="71">
        <v>12.533239</v>
      </c>
      <c r="S285" s="74"/>
      <c r="T285" s="70">
        <v>20.375147000000002</v>
      </c>
      <c r="U285" s="74"/>
      <c r="V285" s="70">
        <v>12.471322000000001</v>
      </c>
      <c r="W285" s="74"/>
      <c r="X285" s="70"/>
      <c r="Y285" s="72"/>
      <c r="Z285" s="152">
        <v>24.4</v>
      </c>
      <c r="AA285" s="71">
        <f t="shared" si="4"/>
        <v>7.2586319999999986</v>
      </c>
    </row>
    <row r="286" spans="1:27" x14ac:dyDescent="0.25">
      <c r="A286" s="46">
        <v>44841</v>
      </c>
      <c r="B286" s="48">
        <v>8.7372000000000014</v>
      </c>
      <c r="C286" s="48">
        <v>15.7698</v>
      </c>
      <c r="D286" s="48">
        <v>9.8939419999999991</v>
      </c>
      <c r="E286" s="48">
        <v>10.527545</v>
      </c>
      <c r="F286" s="48">
        <v>15.716391</v>
      </c>
      <c r="G286" s="48">
        <v>12.311641</v>
      </c>
      <c r="H286" s="48">
        <v>12.864630999999999</v>
      </c>
      <c r="I286" s="48">
        <v>20.258586999999999</v>
      </c>
      <c r="J286" s="48">
        <v>12.418469999999999</v>
      </c>
      <c r="K286" s="48"/>
      <c r="L286" s="48">
        <v>8.7372000000000014</v>
      </c>
      <c r="M286" s="48">
        <v>15.7698</v>
      </c>
      <c r="N286" s="69"/>
      <c r="O286" s="69"/>
      <c r="P286" s="71">
        <v>12.311641</v>
      </c>
      <c r="Q286" s="69"/>
      <c r="R286" s="71">
        <v>12.517904</v>
      </c>
      <c r="S286" s="74"/>
      <c r="T286" s="70">
        <v>20.258586999999999</v>
      </c>
      <c r="U286" s="74"/>
      <c r="V286" s="70">
        <v>12.418469999999999</v>
      </c>
      <c r="W286" s="74"/>
      <c r="X286" s="70"/>
      <c r="Y286" s="72"/>
      <c r="Z286" s="152">
        <v>24.4</v>
      </c>
      <c r="AA286" s="71">
        <f t="shared" si="4"/>
        <v>7.0325999999999986</v>
      </c>
    </row>
    <row r="287" spans="1:27" x14ac:dyDescent="0.25">
      <c r="A287" s="46">
        <v>44842</v>
      </c>
      <c r="B287" s="48">
        <v>8.8351000000000006</v>
      </c>
      <c r="C287" s="48">
        <v>15.904500000000001</v>
      </c>
      <c r="D287" s="48">
        <v>9.9367780000000003</v>
      </c>
      <c r="E287" s="48">
        <v>10.284504</v>
      </c>
      <c r="F287" s="48">
        <v>15.667245000000001</v>
      </c>
      <c r="G287" s="48">
        <v>12.425514</v>
      </c>
      <c r="H287" s="48">
        <v>12.852008</v>
      </c>
      <c r="I287" s="48">
        <v>20.206486000000002</v>
      </c>
      <c r="J287" s="48">
        <v>12.298109</v>
      </c>
      <c r="K287" s="48"/>
      <c r="L287" s="48">
        <v>8.8351000000000006</v>
      </c>
      <c r="M287" s="48">
        <v>15.904500000000001</v>
      </c>
      <c r="N287" s="69"/>
      <c r="O287" s="69"/>
      <c r="P287" s="71">
        <v>12.425514</v>
      </c>
      <c r="Q287" s="69"/>
      <c r="R287" s="71">
        <v>12.504950000000001</v>
      </c>
      <c r="S287" s="74"/>
      <c r="T287" s="70">
        <v>20.206486000000002</v>
      </c>
      <c r="U287" s="74"/>
      <c r="V287" s="70">
        <v>12.298109</v>
      </c>
      <c r="W287" s="74"/>
      <c r="X287" s="70"/>
      <c r="Y287" s="72"/>
      <c r="Z287" s="152">
        <v>24.4</v>
      </c>
      <c r="AA287" s="71">
        <f t="shared" si="4"/>
        <v>7.0693999999999999</v>
      </c>
    </row>
    <row r="288" spans="1:27" x14ac:dyDescent="0.25">
      <c r="A288" s="46">
        <v>44843</v>
      </c>
      <c r="B288" s="48">
        <v>8.9420000000000002</v>
      </c>
      <c r="C288" s="48">
        <v>16.027000000000001</v>
      </c>
      <c r="D288" s="48">
        <v>9.9711400000000001</v>
      </c>
      <c r="E288" s="48">
        <v>9.9532209999999992</v>
      </c>
      <c r="F288" s="48">
        <v>15.527644</v>
      </c>
      <c r="G288" s="48">
        <v>12.568472999999999</v>
      </c>
      <c r="H288" s="48">
        <v>12.722005999999999</v>
      </c>
      <c r="I288" s="48">
        <v>20.150891999999999</v>
      </c>
      <c r="J288" s="48">
        <v>12.281656000000002</v>
      </c>
      <c r="K288" s="48"/>
      <c r="L288" s="48">
        <v>8.9420000000000002</v>
      </c>
      <c r="M288" s="48">
        <v>16.027000000000001</v>
      </c>
      <c r="N288" s="69"/>
      <c r="O288" s="69"/>
      <c r="P288" s="71">
        <v>12.568472999999999</v>
      </c>
      <c r="Q288" s="69"/>
      <c r="R288" s="71">
        <v>12.374617000000001</v>
      </c>
      <c r="S288" s="74"/>
      <c r="T288" s="70">
        <v>20.150891999999999</v>
      </c>
      <c r="U288" s="74"/>
      <c r="V288" s="70">
        <v>12.281656000000002</v>
      </c>
      <c r="W288" s="74"/>
      <c r="X288" s="70"/>
      <c r="Y288" s="72"/>
      <c r="Z288" s="152">
        <v>24.4</v>
      </c>
      <c r="AA288" s="71">
        <f t="shared" si="4"/>
        <v>7.0850000000000009</v>
      </c>
    </row>
    <row r="289" spans="1:27" x14ac:dyDescent="0.25">
      <c r="A289" s="46">
        <v>44844</v>
      </c>
      <c r="B289" s="48">
        <v>9.0030999999999999</v>
      </c>
      <c r="C289" s="48">
        <v>16.123799999999999</v>
      </c>
      <c r="D289" s="48">
        <v>9.9415720000000007</v>
      </c>
      <c r="E289" s="48">
        <v>9.6482670000000006</v>
      </c>
      <c r="F289" s="48">
        <v>15.508637</v>
      </c>
      <c r="G289" s="48">
        <v>12.680399999999999</v>
      </c>
      <c r="H289" s="48">
        <v>12.639818999999999</v>
      </c>
      <c r="I289" s="48">
        <v>20.153205000000003</v>
      </c>
      <c r="J289" s="48">
        <v>12.256086</v>
      </c>
      <c r="K289" s="48"/>
      <c r="L289" s="48">
        <v>9.0030999999999999</v>
      </c>
      <c r="M289" s="48">
        <v>16.123799999999999</v>
      </c>
      <c r="N289" s="69"/>
      <c r="O289" s="69"/>
      <c r="P289" s="71">
        <v>12.680399999999999</v>
      </c>
      <c r="Q289" s="69"/>
      <c r="R289" s="71">
        <v>12.290721</v>
      </c>
      <c r="S289" s="74"/>
      <c r="T289" s="70">
        <v>20.153205000000003</v>
      </c>
      <c r="U289" s="74"/>
      <c r="V289" s="70">
        <v>12.256086</v>
      </c>
      <c r="W289" s="74"/>
      <c r="X289" s="70"/>
      <c r="Y289" s="72"/>
      <c r="Z289" s="152">
        <v>24.4</v>
      </c>
      <c r="AA289" s="71">
        <f t="shared" si="4"/>
        <v>7.1206999999999994</v>
      </c>
    </row>
    <row r="290" spans="1:27" x14ac:dyDescent="0.25">
      <c r="A290" s="46">
        <v>44845</v>
      </c>
      <c r="B290" s="48">
        <v>8.9629999999999992</v>
      </c>
      <c r="C290" s="48">
        <v>16.229900000000001</v>
      </c>
      <c r="D290" s="48">
        <v>9.9404669999999999</v>
      </c>
      <c r="E290" s="48">
        <v>9.499231</v>
      </c>
      <c r="F290" s="48">
        <v>15.443543999999999</v>
      </c>
      <c r="G290" s="48">
        <v>12.673033999999999</v>
      </c>
      <c r="H290" s="48">
        <v>12.710602999999999</v>
      </c>
      <c r="I290" s="48">
        <v>20.184661999999999</v>
      </c>
      <c r="J290" s="48">
        <v>12.231582</v>
      </c>
      <c r="K290" s="48"/>
      <c r="L290" s="48">
        <v>8.9629999999999992</v>
      </c>
      <c r="M290" s="48">
        <v>16.229900000000001</v>
      </c>
      <c r="N290" s="69"/>
      <c r="O290" s="69"/>
      <c r="P290" s="71">
        <v>12.673033999999999</v>
      </c>
      <c r="Q290" s="69"/>
      <c r="R290" s="71">
        <v>12.346416999999999</v>
      </c>
      <c r="S290" s="74"/>
      <c r="T290" s="70">
        <v>20.184661999999999</v>
      </c>
      <c r="U290" s="74"/>
      <c r="V290" s="70">
        <v>12.231582</v>
      </c>
      <c r="W290" s="74"/>
      <c r="X290" s="70"/>
      <c r="Y290" s="72"/>
      <c r="Z290" s="152">
        <v>24.4</v>
      </c>
      <c r="AA290" s="71">
        <f t="shared" si="4"/>
        <v>7.2669000000000015</v>
      </c>
    </row>
    <row r="291" spans="1:27" x14ac:dyDescent="0.25">
      <c r="A291" s="46">
        <v>44846</v>
      </c>
      <c r="B291" s="48">
        <v>8.9318999999999988</v>
      </c>
      <c r="C291" s="48">
        <v>16.311299999999999</v>
      </c>
      <c r="D291" s="48">
        <v>10.070308000000001</v>
      </c>
      <c r="E291" s="48">
        <v>9.5748940000000005</v>
      </c>
      <c r="F291" s="48">
        <v>15.382136000000001</v>
      </c>
      <c r="G291" s="48">
        <v>12.697968999999999</v>
      </c>
      <c r="H291" s="48">
        <v>12.793982</v>
      </c>
      <c r="I291" s="48">
        <v>20.184950000000001</v>
      </c>
      <c r="J291" s="48">
        <v>12.260875</v>
      </c>
      <c r="K291" s="48"/>
      <c r="L291" s="48">
        <v>8.9318999999999988</v>
      </c>
      <c r="M291" s="48">
        <v>16.311299999999999</v>
      </c>
      <c r="N291" s="69"/>
      <c r="O291" s="69"/>
      <c r="P291" s="71">
        <v>12.697968999999999</v>
      </c>
      <c r="Q291" s="69"/>
      <c r="R291" s="71">
        <v>12.414719999999999</v>
      </c>
      <c r="S291" s="74"/>
      <c r="T291" s="70">
        <v>20.184950000000001</v>
      </c>
      <c r="U291" s="74"/>
      <c r="V291" s="70">
        <v>12.260875</v>
      </c>
      <c r="W291" s="74"/>
      <c r="X291" s="70"/>
      <c r="Y291" s="72"/>
      <c r="Z291" s="152">
        <v>24.4</v>
      </c>
      <c r="AA291" s="71">
        <f t="shared" si="4"/>
        <v>7.3794000000000004</v>
      </c>
    </row>
    <row r="292" spans="1:27" x14ac:dyDescent="0.25">
      <c r="A292" s="46">
        <v>44847</v>
      </c>
      <c r="B292" s="48">
        <v>8.8991000000000007</v>
      </c>
      <c r="C292" s="48">
        <v>16.4056</v>
      </c>
      <c r="D292" s="48">
        <v>10.122862</v>
      </c>
      <c r="E292" s="48">
        <v>9.6878670000000007</v>
      </c>
      <c r="F292" s="48">
        <v>15.377737999999999</v>
      </c>
      <c r="G292" s="48">
        <v>12.749846999999999</v>
      </c>
      <c r="H292" s="48">
        <v>12.82816</v>
      </c>
      <c r="I292" s="48">
        <v>20.132715000000001</v>
      </c>
      <c r="J292" s="48">
        <v>12.330831</v>
      </c>
      <c r="K292" s="48"/>
      <c r="L292" s="48">
        <v>8.8991000000000007</v>
      </c>
      <c r="M292" s="48">
        <v>16.4056</v>
      </c>
      <c r="N292" s="69"/>
      <c r="O292" s="69"/>
      <c r="P292" s="71">
        <v>12.749846999999999</v>
      </c>
      <c r="Q292" s="69"/>
      <c r="R292" s="71">
        <v>12.448566999999999</v>
      </c>
      <c r="S292" s="74"/>
      <c r="T292" s="70">
        <v>20.132715000000001</v>
      </c>
      <c r="U292" s="74"/>
      <c r="V292" s="70">
        <v>12.330831</v>
      </c>
      <c r="W292" s="74"/>
      <c r="X292" s="70"/>
      <c r="Y292" s="72"/>
      <c r="Z292" s="152">
        <v>24.4</v>
      </c>
      <c r="AA292" s="71">
        <f t="shared" si="4"/>
        <v>7.5064999999999991</v>
      </c>
    </row>
    <row r="293" spans="1:27" x14ac:dyDescent="0.25">
      <c r="A293" s="46">
        <v>44848</v>
      </c>
      <c r="B293" s="48">
        <v>8.9617999999999984</v>
      </c>
      <c r="C293" s="48">
        <v>16.535700000000002</v>
      </c>
      <c r="D293" s="48">
        <v>10.122859</v>
      </c>
      <c r="E293" s="48">
        <v>9.7432859999999994</v>
      </c>
      <c r="F293" s="48">
        <v>15.43249</v>
      </c>
      <c r="G293" s="48">
        <v>12.771270000000001</v>
      </c>
      <c r="H293" s="48">
        <v>12.829948</v>
      </c>
      <c r="I293" s="48">
        <v>20.142825000000002</v>
      </c>
      <c r="J293" s="48">
        <v>12.413362999999999</v>
      </c>
      <c r="K293" s="48"/>
      <c r="L293" s="48">
        <v>8.9617999999999984</v>
      </c>
      <c r="M293" s="48">
        <v>16.535700000000002</v>
      </c>
      <c r="N293" s="69"/>
      <c r="O293" s="69"/>
      <c r="P293" s="71">
        <v>12.771270000000001</v>
      </c>
      <c r="Q293" s="69"/>
      <c r="R293" s="71">
        <v>12.450023</v>
      </c>
      <c r="S293" s="74"/>
      <c r="T293" s="70">
        <v>20.142825000000002</v>
      </c>
      <c r="U293" s="74"/>
      <c r="V293" s="70">
        <v>12.413362999999999</v>
      </c>
      <c r="W293" s="74"/>
      <c r="X293" s="70"/>
      <c r="Y293" s="72"/>
      <c r="Z293" s="152">
        <v>24.4</v>
      </c>
      <c r="AA293" s="71">
        <f t="shared" si="4"/>
        <v>7.5739000000000036</v>
      </c>
    </row>
    <row r="294" spans="1:27" x14ac:dyDescent="0.25">
      <c r="A294" s="46">
        <v>44849</v>
      </c>
      <c r="B294" s="48">
        <v>9.0890000000000004</v>
      </c>
      <c r="C294" s="48">
        <v>16.657</v>
      </c>
      <c r="D294" s="48">
        <v>10.122859</v>
      </c>
      <c r="E294" s="48">
        <v>9.7730580000000007</v>
      </c>
      <c r="F294" s="48">
        <v>15.512459000000002</v>
      </c>
      <c r="G294" s="48">
        <v>12.735076999999999</v>
      </c>
      <c r="H294" s="48">
        <v>12.901384</v>
      </c>
      <c r="I294" s="48">
        <v>20.109411000000001</v>
      </c>
      <c r="J294" s="48">
        <v>12.487736</v>
      </c>
      <c r="K294" s="48"/>
      <c r="L294" s="48">
        <v>9.0890000000000004</v>
      </c>
      <c r="M294" s="48">
        <v>16.657</v>
      </c>
      <c r="N294" s="69"/>
      <c r="O294" s="69"/>
      <c r="P294" s="71">
        <v>12.735076999999999</v>
      </c>
      <c r="Q294" s="69"/>
      <c r="R294" s="71">
        <v>12.521175999999999</v>
      </c>
      <c r="S294" s="74"/>
      <c r="T294" s="70">
        <v>20.109411000000001</v>
      </c>
      <c r="U294" s="74"/>
      <c r="V294" s="70">
        <v>12.487736</v>
      </c>
      <c r="W294" s="74"/>
      <c r="X294" s="70"/>
      <c r="Y294" s="72"/>
      <c r="Z294" s="152">
        <v>24.4</v>
      </c>
      <c r="AA294" s="71">
        <f t="shared" si="4"/>
        <v>7.5679999999999996</v>
      </c>
    </row>
    <row r="295" spans="1:27" x14ac:dyDescent="0.25">
      <c r="A295" s="46">
        <v>44850</v>
      </c>
      <c r="B295" s="48">
        <v>9.2363999999999997</v>
      </c>
      <c r="C295" s="48">
        <v>16.785700000000002</v>
      </c>
      <c r="D295" s="48">
        <v>10.122859</v>
      </c>
      <c r="E295" s="48">
        <v>9.8432589999999998</v>
      </c>
      <c r="F295" s="48">
        <v>15.4885</v>
      </c>
      <c r="G295" s="48">
        <v>12.703966000000001</v>
      </c>
      <c r="H295" s="48">
        <v>12.977167</v>
      </c>
      <c r="I295" s="48">
        <v>19.926162000000001</v>
      </c>
      <c r="J295" s="48">
        <v>12.520085999999999</v>
      </c>
      <c r="K295" s="48"/>
      <c r="L295" s="48">
        <v>9.2363999999999997</v>
      </c>
      <c r="M295" s="48">
        <v>16.785700000000002</v>
      </c>
      <c r="N295" s="69"/>
      <c r="O295" s="69"/>
      <c r="P295" s="71">
        <v>12.703966000000001</v>
      </c>
      <c r="Q295" s="69"/>
      <c r="R295" s="71">
        <v>12.596633000000001</v>
      </c>
      <c r="S295" s="74"/>
      <c r="T295" s="70">
        <v>19.926162000000001</v>
      </c>
      <c r="U295" s="74"/>
      <c r="V295" s="70">
        <v>12.520085999999999</v>
      </c>
      <c r="W295" s="74"/>
      <c r="X295" s="70"/>
      <c r="Y295" s="72"/>
      <c r="Z295" s="152">
        <v>24.4</v>
      </c>
      <c r="AA295" s="71">
        <f t="shared" si="4"/>
        <v>7.5493000000000023</v>
      </c>
    </row>
    <row r="296" spans="1:27" x14ac:dyDescent="0.25">
      <c r="A296" s="46">
        <v>44851</v>
      </c>
      <c r="B296" s="48">
        <v>9.2932999999999986</v>
      </c>
      <c r="C296" s="48">
        <v>16.915500000000002</v>
      </c>
      <c r="D296" s="48">
        <v>10.122859</v>
      </c>
      <c r="E296" s="48">
        <v>9.766197</v>
      </c>
      <c r="F296" s="48">
        <v>15.546702</v>
      </c>
      <c r="G296" s="48">
        <v>12.780882999999999</v>
      </c>
      <c r="H296" s="48">
        <v>13.042641</v>
      </c>
      <c r="I296" s="48">
        <v>19.801107999999999</v>
      </c>
      <c r="J296" s="48">
        <v>12.558579</v>
      </c>
      <c r="K296" s="48"/>
      <c r="L296" s="48">
        <v>9.2932999999999986</v>
      </c>
      <c r="M296" s="48">
        <v>16.915500000000002</v>
      </c>
      <c r="N296" s="69"/>
      <c r="O296" s="69"/>
      <c r="P296" s="71">
        <v>12.780882999999999</v>
      </c>
      <c r="Q296" s="69"/>
      <c r="R296" s="71">
        <v>12.658716</v>
      </c>
      <c r="S296" s="74"/>
      <c r="T296" s="70">
        <v>19.801107999999999</v>
      </c>
      <c r="U296" s="74"/>
      <c r="V296" s="70">
        <v>12.558579</v>
      </c>
      <c r="W296" s="74"/>
      <c r="X296" s="70"/>
      <c r="Y296" s="72"/>
      <c r="Z296" s="152">
        <v>24.4</v>
      </c>
      <c r="AA296" s="71">
        <f t="shared" si="4"/>
        <v>7.622200000000003</v>
      </c>
    </row>
    <row r="297" spans="1:27" x14ac:dyDescent="0.25">
      <c r="A297" s="46">
        <v>44852</v>
      </c>
      <c r="B297" s="48">
        <v>9.3668999999999993</v>
      </c>
      <c r="C297" s="48">
        <v>16.962400000000002</v>
      </c>
      <c r="D297" s="48">
        <v>10.122859</v>
      </c>
      <c r="E297" s="48">
        <v>9.8540499999999991</v>
      </c>
      <c r="F297" s="48">
        <v>15.541165000000001</v>
      </c>
      <c r="G297" s="48">
        <v>12.831446</v>
      </c>
      <c r="H297" s="48">
        <v>13.211843</v>
      </c>
      <c r="I297" s="48">
        <v>19.771179</v>
      </c>
      <c r="J297" s="48">
        <v>12.616605999999999</v>
      </c>
      <c r="K297" s="48"/>
      <c r="L297" s="48">
        <v>9.3668999999999993</v>
      </c>
      <c r="M297" s="48">
        <v>16.962400000000002</v>
      </c>
      <c r="N297" s="69"/>
      <c r="O297" s="69"/>
      <c r="P297" s="71">
        <v>12.831446</v>
      </c>
      <c r="Q297" s="69"/>
      <c r="R297" s="71">
        <v>12.817673000000001</v>
      </c>
      <c r="S297" s="74"/>
      <c r="T297" s="70">
        <v>19.771179</v>
      </c>
      <c r="U297" s="74"/>
      <c r="V297" s="70">
        <v>12.616605999999999</v>
      </c>
      <c r="W297" s="74"/>
      <c r="X297" s="70"/>
      <c r="Y297" s="72"/>
      <c r="Z297" s="152">
        <v>24.4</v>
      </c>
      <c r="AA297" s="71">
        <f t="shared" si="4"/>
        <v>7.595500000000003</v>
      </c>
    </row>
    <row r="298" spans="1:27" x14ac:dyDescent="0.25">
      <c r="A298" s="46">
        <v>44853</v>
      </c>
      <c r="B298" s="48">
        <v>9.4102999999999994</v>
      </c>
      <c r="C298" s="48">
        <v>17.034800000000001</v>
      </c>
      <c r="D298" s="48">
        <v>10.122859</v>
      </c>
      <c r="E298" s="48">
        <v>9.8540499999999991</v>
      </c>
      <c r="F298" s="48">
        <v>15.498321000000001</v>
      </c>
      <c r="G298" s="48">
        <v>12.884392999999999</v>
      </c>
      <c r="H298" s="48">
        <v>13.428079</v>
      </c>
      <c r="I298" s="48">
        <v>19.772428999999999</v>
      </c>
      <c r="J298" s="48">
        <v>12.670067</v>
      </c>
      <c r="K298" s="48"/>
      <c r="L298" s="48">
        <v>9.4102999999999994</v>
      </c>
      <c r="M298" s="48">
        <v>17.034800000000001</v>
      </c>
      <c r="N298" s="69"/>
      <c r="O298" s="69"/>
      <c r="P298" s="71">
        <v>12.884392999999999</v>
      </c>
      <c r="Q298" s="69"/>
      <c r="R298" s="71">
        <v>13.031209</v>
      </c>
      <c r="S298" s="74"/>
      <c r="T298" s="70">
        <v>19.772428999999999</v>
      </c>
      <c r="U298" s="74"/>
      <c r="V298" s="70">
        <v>12.670067</v>
      </c>
      <c r="W298" s="74"/>
      <c r="X298" s="70"/>
      <c r="Y298" s="72"/>
      <c r="Z298" s="152">
        <v>24.4</v>
      </c>
      <c r="AA298" s="71">
        <f t="shared" si="4"/>
        <v>7.6245000000000012</v>
      </c>
    </row>
    <row r="299" spans="1:27" x14ac:dyDescent="0.25">
      <c r="A299" s="46">
        <v>44854</v>
      </c>
      <c r="B299" s="48">
        <v>9.4809999999999999</v>
      </c>
      <c r="C299" s="48">
        <v>17.080299999999998</v>
      </c>
      <c r="D299" s="48">
        <v>10.122859</v>
      </c>
      <c r="E299" s="48">
        <v>9.8540499999999991</v>
      </c>
      <c r="F299" s="48">
        <v>15.434023</v>
      </c>
      <c r="G299" s="48">
        <v>12.967054000000001</v>
      </c>
      <c r="H299" s="48">
        <v>13.640893</v>
      </c>
      <c r="I299" s="48">
        <v>19.787887999999999</v>
      </c>
      <c r="J299" s="48">
        <v>12.742287000000001</v>
      </c>
      <c r="K299" s="48"/>
      <c r="L299" s="48">
        <v>9.4809999999999999</v>
      </c>
      <c r="M299" s="48">
        <v>17.080299999999998</v>
      </c>
      <c r="N299" s="69"/>
      <c r="O299" s="69"/>
      <c r="P299" s="71">
        <v>12.967054000000001</v>
      </c>
      <c r="Q299" s="69"/>
      <c r="R299" s="71">
        <v>13.243409</v>
      </c>
      <c r="S299" s="74"/>
      <c r="T299" s="70">
        <v>19.787887999999999</v>
      </c>
      <c r="U299" s="74"/>
      <c r="V299" s="70">
        <v>12.742287000000001</v>
      </c>
      <c r="W299" s="74"/>
      <c r="X299" s="70"/>
      <c r="Y299" s="72"/>
      <c r="Z299" s="152">
        <v>24.4</v>
      </c>
      <c r="AA299" s="71">
        <f t="shared" si="4"/>
        <v>7.5992999999999977</v>
      </c>
    </row>
    <row r="300" spans="1:27" x14ac:dyDescent="0.25">
      <c r="A300" s="46">
        <v>44855</v>
      </c>
      <c r="B300" s="48">
        <v>9.5785999999999998</v>
      </c>
      <c r="C300" s="48">
        <v>17.1569</v>
      </c>
      <c r="D300" s="48">
        <v>10.122859</v>
      </c>
      <c r="E300" s="48">
        <v>9.8540499999999991</v>
      </c>
      <c r="F300" s="48">
        <v>15.405709999999999</v>
      </c>
      <c r="G300" s="48">
        <v>13.055402000000001</v>
      </c>
      <c r="H300" s="48">
        <v>13.830615999999999</v>
      </c>
      <c r="I300" s="48">
        <v>19.877317999999999</v>
      </c>
      <c r="J300" s="48">
        <v>12.796146</v>
      </c>
      <c r="K300" s="48"/>
      <c r="L300" s="48">
        <v>9.5785999999999998</v>
      </c>
      <c r="M300" s="48">
        <v>17.1569</v>
      </c>
      <c r="N300" s="69"/>
      <c r="O300" s="69"/>
      <c r="P300" s="71">
        <v>13.055402000000001</v>
      </c>
      <c r="Q300" s="69"/>
      <c r="R300" s="71">
        <v>13.432843999999999</v>
      </c>
      <c r="S300" s="74"/>
      <c r="T300" s="70">
        <v>19.877317999999999</v>
      </c>
      <c r="U300" s="74"/>
      <c r="V300" s="70">
        <v>12.796146</v>
      </c>
      <c r="W300" s="74"/>
      <c r="X300" s="70"/>
      <c r="Y300" s="72"/>
      <c r="Z300" s="152">
        <v>24.4</v>
      </c>
      <c r="AA300" s="71">
        <f t="shared" si="4"/>
        <v>7.5783000000000005</v>
      </c>
    </row>
    <row r="301" spans="1:27" x14ac:dyDescent="0.25">
      <c r="A301" s="46">
        <v>44856</v>
      </c>
      <c r="B301" s="48">
        <v>9.5175999999999998</v>
      </c>
      <c r="C301" s="48">
        <v>17.145400000000002</v>
      </c>
      <c r="D301" s="48">
        <v>10.122859</v>
      </c>
      <c r="E301" s="48">
        <v>9.8540499999999991</v>
      </c>
      <c r="F301" s="48">
        <v>15.384285</v>
      </c>
      <c r="G301" s="48">
        <v>13.13537</v>
      </c>
      <c r="H301" s="48">
        <v>14.019455000000001</v>
      </c>
      <c r="I301" s="48">
        <v>19.852778999999998</v>
      </c>
      <c r="J301" s="48">
        <v>12.858874999999999</v>
      </c>
      <c r="K301" s="48"/>
      <c r="L301" s="48">
        <v>9.5175999999999998</v>
      </c>
      <c r="M301" s="48">
        <v>17.145400000000002</v>
      </c>
      <c r="N301" s="69"/>
      <c r="O301" s="69"/>
      <c r="P301" s="71">
        <v>13.13537</v>
      </c>
      <c r="Q301" s="69"/>
      <c r="R301" s="71">
        <v>13.622909</v>
      </c>
      <c r="S301" s="74"/>
      <c r="T301" s="70">
        <v>19.852778999999998</v>
      </c>
      <c r="U301" s="74"/>
      <c r="V301" s="70">
        <v>12.858874999999999</v>
      </c>
      <c r="W301" s="74"/>
      <c r="X301" s="70"/>
      <c r="Y301" s="72"/>
      <c r="Z301" s="152">
        <v>24.4</v>
      </c>
      <c r="AA301" s="71">
        <f t="shared" si="4"/>
        <v>7.6278000000000024</v>
      </c>
    </row>
    <row r="302" spans="1:27" x14ac:dyDescent="0.25">
      <c r="A302" s="46">
        <v>44857</v>
      </c>
      <c r="B302" s="48">
        <v>9.5522000000000009</v>
      </c>
      <c r="C302" s="48">
        <v>17.1068</v>
      </c>
      <c r="D302" s="48">
        <v>10.122859</v>
      </c>
      <c r="E302" s="48">
        <v>9.8540499999999991</v>
      </c>
      <c r="F302" s="48">
        <v>15.435621999999999</v>
      </c>
      <c r="G302" s="48">
        <v>13.076575999999999</v>
      </c>
      <c r="H302" s="48">
        <v>14.149807000000001</v>
      </c>
      <c r="I302" s="48">
        <v>19.837710999999999</v>
      </c>
      <c r="J302" s="48">
        <v>12.88702</v>
      </c>
      <c r="K302" s="48"/>
      <c r="L302" s="48">
        <v>9.5522000000000009</v>
      </c>
      <c r="M302" s="48">
        <v>17.1068</v>
      </c>
      <c r="N302" s="69"/>
      <c r="O302" s="69"/>
      <c r="P302" s="71">
        <v>13.076575999999999</v>
      </c>
      <c r="Q302" s="69"/>
      <c r="R302" s="71">
        <v>13.752924</v>
      </c>
      <c r="S302" s="74"/>
      <c r="T302" s="70">
        <v>19.837710999999999</v>
      </c>
      <c r="U302" s="74"/>
      <c r="V302" s="70">
        <v>12.88702</v>
      </c>
      <c r="W302" s="74"/>
      <c r="X302" s="70"/>
      <c r="Y302" s="72"/>
      <c r="Z302" s="152">
        <v>24.4</v>
      </c>
      <c r="AA302" s="71">
        <f t="shared" si="4"/>
        <v>7.5545999999999989</v>
      </c>
    </row>
    <row r="303" spans="1:27" x14ac:dyDescent="0.25">
      <c r="A303" s="46">
        <v>44858</v>
      </c>
      <c r="B303" s="48">
        <v>9.6095000000000006</v>
      </c>
      <c r="C303" s="48">
        <v>17.132099999999998</v>
      </c>
      <c r="D303" s="48">
        <v>10.122859</v>
      </c>
      <c r="E303" s="48">
        <v>9.8540499999999991</v>
      </c>
      <c r="F303" s="48">
        <v>15.447514</v>
      </c>
      <c r="G303" s="48">
        <v>12.969113999999999</v>
      </c>
      <c r="H303" s="48">
        <v>14.269833</v>
      </c>
      <c r="I303" s="48">
        <v>19.826105999999999</v>
      </c>
      <c r="J303" s="48">
        <v>12.943798000000001</v>
      </c>
      <c r="K303" s="48"/>
      <c r="L303" s="48">
        <v>9.6095000000000006</v>
      </c>
      <c r="M303" s="48">
        <v>17.132099999999998</v>
      </c>
      <c r="N303" s="69"/>
      <c r="O303" s="69"/>
      <c r="P303" s="71">
        <v>12.969113999999999</v>
      </c>
      <c r="Q303" s="69"/>
      <c r="R303" s="71">
        <v>13.872622999999999</v>
      </c>
      <c r="S303" s="74"/>
      <c r="T303" s="70">
        <v>19.826105999999999</v>
      </c>
      <c r="U303" s="74"/>
      <c r="V303" s="70">
        <v>12.943798000000001</v>
      </c>
      <c r="W303" s="74"/>
      <c r="X303" s="70"/>
      <c r="Y303" s="72"/>
      <c r="Z303" s="152">
        <v>24.4</v>
      </c>
      <c r="AA303" s="71">
        <f t="shared" si="4"/>
        <v>7.5225999999999971</v>
      </c>
    </row>
    <row r="304" spans="1:27" x14ac:dyDescent="0.25">
      <c r="A304" s="46">
        <v>44859</v>
      </c>
      <c r="B304" s="48">
        <v>9.7411000000000012</v>
      </c>
      <c r="C304" s="48">
        <v>17.078599999999998</v>
      </c>
      <c r="D304" s="48">
        <v>10.122859</v>
      </c>
      <c r="E304" s="48">
        <v>9.8540499999999991</v>
      </c>
      <c r="F304" s="48">
        <v>15.439292999999999</v>
      </c>
      <c r="G304" s="48">
        <v>12.808408</v>
      </c>
      <c r="H304" s="48">
        <v>14.384841</v>
      </c>
      <c r="I304" s="48">
        <v>19.689079000000003</v>
      </c>
      <c r="J304" s="48">
        <v>12.978553</v>
      </c>
      <c r="K304" s="48"/>
      <c r="L304" s="48">
        <v>9.7411000000000012</v>
      </c>
      <c r="M304" s="48">
        <v>17.078599999999998</v>
      </c>
      <c r="N304" s="69"/>
      <c r="O304" s="69"/>
      <c r="P304" s="71">
        <v>12.808408</v>
      </c>
      <c r="Q304" s="69"/>
      <c r="R304" s="71">
        <v>13.987298000000001</v>
      </c>
      <c r="S304" s="74"/>
      <c r="T304" s="70">
        <v>19.689079000000003</v>
      </c>
      <c r="U304" s="74"/>
      <c r="V304" s="70">
        <v>12.978553</v>
      </c>
      <c r="W304" s="74"/>
      <c r="X304" s="70"/>
      <c r="Y304" s="72"/>
      <c r="Z304" s="152">
        <v>24.4</v>
      </c>
      <c r="AA304" s="71">
        <f t="shared" si="4"/>
        <v>7.3374999999999968</v>
      </c>
    </row>
    <row r="305" spans="1:27" x14ac:dyDescent="0.25">
      <c r="A305" s="46">
        <v>44860</v>
      </c>
      <c r="B305" s="48">
        <v>9.8317000000000014</v>
      </c>
      <c r="C305" s="48">
        <v>17.030900000000003</v>
      </c>
      <c r="D305" s="48">
        <v>10.122832000000001</v>
      </c>
      <c r="E305" s="48">
        <v>9.8540499999999991</v>
      </c>
      <c r="F305" s="48">
        <v>15.432069</v>
      </c>
      <c r="G305" s="48">
        <v>12.748127</v>
      </c>
      <c r="H305" s="48">
        <v>14.491485000000001</v>
      </c>
      <c r="I305" s="48">
        <v>19.573738000000002</v>
      </c>
      <c r="J305" s="48">
        <v>13.07414</v>
      </c>
      <c r="K305" s="48"/>
      <c r="L305" s="48">
        <v>9.8317000000000014</v>
      </c>
      <c r="M305" s="48">
        <v>17.030900000000003</v>
      </c>
      <c r="N305" s="69"/>
      <c r="O305" s="69"/>
      <c r="P305" s="71">
        <v>12.748127</v>
      </c>
      <c r="Q305" s="69"/>
      <c r="R305" s="71">
        <v>14.093615</v>
      </c>
      <c r="S305" s="74"/>
      <c r="T305" s="70">
        <v>19.573738000000002</v>
      </c>
      <c r="U305" s="74"/>
      <c r="V305" s="70">
        <v>13.07414</v>
      </c>
      <c r="W305" s="74"/>
      <c r="X305" s="70"/>
      <c r="Y305" s="72"/>
      <c r="Z305" s="152">
        <v>24.4</v>
      </c>
      <c r="AA305" s="71">
        <f t="shared" si="4"/>
        <v>7.1992000000000012</v>
      </c>
    </row>
    <row r="306" spans="1:27" x14ac:dyDescent="0.25">
      <c r="A306" s="46">
        <v>44861</v>
      </c>
      <c r="B306" s="48">
        <v>9.7240000000000002</v>
      </c>
      <c r="C306" s="48">
        <v>17.075299999999999</v>
      </c>
      <c r="D306" s="48">
        <v>10.147432</v>
      </c>
      <c r="E306" s="48">
        <v>9.8540499999999991</v>
      </c>
      <c r="F306" s="48">
        <v>15.394156000000001</v>
      </c>
      <c r="G306" s="48">
        <v>12.806224</v>
      </c>
      <c r="H306" s="48">
        <v>14.545862</v>
      </c>
      <c r="I306" s="48">
        <v>19.625737000000001</v>
      </c>
      <c r="J306" s="48">
        <v>13.185120999999999</v>
      </c>
      <c r="K306" s="48"/>
      <c r="L306" s="48">
        <v>9.7240000000000002</v>
      </c>
      <c r="M306" s="48">
        <v>17.075299999999999</v>
      </c>
      <c r="N306" s="69"/>
      <c r="O306" s="69"/>
      <c r="P306" s="71">
        <v>12.806224</v>
      </c>
      <c r="Q306" s="69"/>
      <c r="R306" s="71">
        <v>14.147392999999999</v>
      </c>
      <c r="S306" s="74"/>
      <c r="T306" s="70">
        <v>19.625737000000001</v>
      </c>
      <c r="U306" s="74"/>
      <c r="V306" s="70">
        <v>13.185120999999999</v>
      </c>
      <c r="W306" s="74"/>
      <c r="X306" s="70"/>
      <c r="Y306" s="72"/>
      <c r="Z306" s="152">
        <v>24.4</v>
      </c>
      <c r="AA306" s="71">
        <f t="shared" si="4"/>
        <v>7.3512999999999984</v>
      </c>
    </row>
    <row r="307" spans="1:27" x14ac:dyDescent="0.25">
      <c r="A307" s="46">
        <v>44862</v>
      </c>
      <c r="B307" s="48">
        <v>9.8275000000000006</v>
      </c>
      <c r="C307" s="48">
        <v>17.171799999999998</v>
      </c>
      <c r="D307" s="48">
        <v>10.188656999999999</v>
      </c>
      <c r="E307" s="48">
        <v>9.8540499999999991</v>
      </c>
      <c r="F307" s="48">
        <v>15.426377</v>
      </c>
      <c r="G307" s="48">
        <v>12.898223</v>
      </c>
      <c r="H307" s="48">
        <v>14.519841</v>
      </c>
      <c r="I307" s="48">
        <v>19.696331999999998</v>
      </c>
      <c r="J307" s="48">
        <v>13.250041</v>
      </c>
      <c r="K307" s="48"/>
      <c r="L307" s="48">
        <v>9.8275000000000006</v>
      </c>
      <c r="M307" s="48">
        <v>17.171799999999998</v>
      </c>
      <c r="N307" s="69"/>
      <c r="O307" s="69"/>
      <c r="P307" s="71">
        <v>12.898223</v>
      </c>
      <c r="Q307" s="69"/>
      <c r="R307" s="71">
        <v>14.121043</v>
      </c>
      <c r="S307" s="74"/>
      <c r="T307" s="70">
        <v>19.696331999999998</v>
      </c>
      <c r="U307" s="74"/>
      <c r="V307" s="70">
        <v>13.250041</v>
      </c>
      <c r="W307" s="74"/>
      <c r="X307" s="70"/>
      <c r="Y307" s="72"/>
      <c r="Z307" s="152">
        <v>24.4</v>
      </c>
      <c r="AA307" s="71">
        <f t="shared" si="4"/>
        <v>7.3442999999999969</v>
      </c>
    </row>
    <row r="308" spans="1:27" x14ac:dyDescent="0.25">
      <c r="A308" s="46">
        <v>44863</v>
      </c>
      <c r="B308" s="48">
        <v>9.9619999999999997</v>
      </c>
      <c r="C308" s="48">
        <v>17.288700000000002</v>
      </c>
      <c r="D308" s="48">
        <v>10.261892</v>
      </c>
      <c r="E308" s="48">
        <v>9.8540499999999991</v>
      </c>
      <c r="F308" s="48">
        <v>15.489702999999999</v>
      </c>
      <c r="G308" s="48">
        <v>12.863818999999999</v>
      </c>
      <c r="H308" s="48">
        <v>14.574374000000001</v>
      </c>
      <c r="I308" s="48">
        <v>19.766036</v>
      </c>
      <c r="J308" s="48">
        <v>13.286631999999999</v>
      </c>
      <c r="K308" s="48"/>
      <c r="L308" s="48">
        <v>9.8540499999999991</v>
      </c>
      <c r="M308" s="48">
        <v>17.288700000000002</v>
      </c>
      <c r="N308" s="69"/>
      <c r="O308" s="69"/>
      <c r="P308" s="71">
        <v>12.863818999999999</v>
      </c>
      <c r="Q308" s="69"/>
      <c r="R308" s="71">
        <v>14.175246</v>
      </c>
      <c r="S308" s="74"/>
      <c r="T308" s="70">
        <v>19.766036</v>
      </c>
      <c r="U308" s="74"/>
      <c r="V308" s="70">
        <v>13.286631999999999</v>
      </c>
      <c r="W308" s="74"/>
      <c r="X308" s="70"/>
      <c r="Y308" s="72"/>
      <c r="Z308" s="152">
        <v>24.4</v>
      </c>
      <c r="AA308" s="71">
        <f t="shared" si="4"/>
        <v>7.4346500000000031</v>
      </c>
    </row>
    <row r="309" spans="1:27" x14ac:dyDescent="0.25">
      <c r="A309" s="46">
        <v>44864</v>
      </c>
      <c r="B309" s="48">
        <v>10.0937</v>
      </c>
      <c r="C309" s="48">
        <v>17.3369</v>
      </c>
      <c r="D309" s="48">
        <v>10.338989999999999</v>
      </c>
      <c r="E309" s="48">
        <v>9.8540499999999991</v>
      </c>
      <c r="F309" s="48">
        <v>15.583517000000001</v>
      </c>
      <c r="G309" s="48">
        <v>12.749137000000001</v>
      </c>
      <c r="H309" s="48">
        <v>14.682914</v>
      </c>
      <c r="I309" s="48">
        <v>19.833448000000001</v>
      </c>
      <c r="J309" s="48">
        <v>13.320442999999999</v>
      </c>
      <c r="K309" s="48"/>
      <c r="L309" s="48">
        <v>9.8540499999999991</v>
      </c>
      <c r="M309" s="48">
        <v>17.3369</v>
      </c>
      <c r="N309" s="69"/>
      <c r="O309" s="69"/>
      <c r="P309" s="71">
        <v>12.749137000000001</v>
      </c>
      <c r="Q309" s="69"/>
      <c r="R309" s="71">
        <v>14.283529</v>
      </c>
      <c r="S309" s="74"/>
      <c r="T309" s="70">
        <v>19.833448000000001</v>
      </c>
      <c r="U309" s="74"/>
      <c r="V309" s="70">
        <v>13.320442999999999</v>
      </c>
      <c r="W309" s="74"/>
      <c r="X309" s="70"/>
      <c r="Y309" s="72"/>
      <c r="Z309" s="152">
        <v>24.4</v>
      </c>
      <c r="AA309" s="71">
        <f t="shared" si="4"/>
        <v>7.4828500000000009</v>
      </c>
    </row>
    <row r="310" spans="1:27" x14ac:dyDescent="0.25">
      <c r="A310" s="46">
        <v>44865</v>
      </c>
      <c r="B310" s="48">
        <v>10.196099999999999</v>
      </c>
      <c r="C310" s="48">
        <v>17.3002</v>
      </c>
      <c r="D310" s="48">
        <v>10.36242</v>
      </c>
      <c r="E310" s="48">
        <v>9.8540499999999991</v>
      </c>
      <c r="F310" s="48">
        <v>15.632968999999999</v>
      </c>
      <c r="G310" s="48">
        <v>12.701672</v>
      </c>
      <c r="H310" s="48">
        <v>14.772603999999999</v>
      </c>
      <c r="I310" s="48">
        <v>19.799996999999998</v>
      </c>
      <c r="J310" s="48">
        <v>13.377447</v>
      </c>
      <c r="K310" s="48"/>
      <c r="L310" s="48">
        <v>9.8540499999999991</v>
      </c>
      <c r="M310" s="48">
        <v>17.3002</v>
      </c>
      <c r="N310" s="69"/>
      <c r="O310" s="69"/>
      <c r="P310" s="71">
        <v>12.701672</v>
      </c>
      <c r="Q310" s="69"/>
      <c r="R310" s="71">
        <v>14.375922000000001</v>
      </c>
      <c r="S310" s="74"/>
      <c r="T310" s="70">
        <v>19.799996999999998</v>
      </c>
      <c r="U310" s="74"/>
      <c r="V310" s="70">
        <v>13.377447</v>
      </c>
      <c r="W310" s="74"/>
      <c r="X310" s="70"/>
      <c r="Y310" s="72"/>
      <c r="Z310" s="152">
        <v>24.4</v>
      </c>
      <c r="AA310" s="71">
        <f t="shared" si="4"/>
        <v>7.4461500000000012</v>
      </c>
    </row>
    <row r="311" spans="1:27" x14ac:dyDescent="0.25">
      <c r="A311" s="46">
        <v>44866</v>
      </c>
      <c r="B311" s="48">
        <v>10.2751</v>
      </c>
      <c r="C311" s="48">
        <v>17.27</v>
      </c>
      <c r="D311" s="48">
        <v>10.441601</v>
      </c>
      <c r="E311" s="48">
        <v>9.8540499999999991</v>
      </c>
      <c r="F311" s="48">
        <v>15.670456</v>
      </c>
      <c r="G311" s="48">
        <v>12.621065</v>
      </c>
      <c r="H311" s="48">
        <v>14.703177999999999</v>
      </c>
      <c r="I311" s="48">
        <v>19.735579000000001</v>
      </c>
      <c r="J311" s="48">
        <v>13.424543999999999</v>
      </c>
      <c r="K311" s="48"/>
      <c r="L311" s="48">
        <v>9.8540499999999991</v>
      </c>
      <c r="M311" s="48">
        <v>17.27</v>
      </c>
      <c r="N311" s="69"/>
      <c r="O311" s="69"/>
      <c r="P311" s="71">
        <v>12.621065</v>
      </c>
      <c r="Q311" s="69"/>
      <c r="R311" s="71">
        <v>14.302288000000001</v>
      </c>
      <c r="S311" s="74"/>
      <c r="T311" s="70">
        <v>19.735579000000001</v>
      </c>
      <c r="U311" s="74"/>
      <c r="V311" s="70">
        <v>13.424543999999999</v>
      </c>
      <c r="W311" s="74"/>
      <c r="X311" s="70"/>
      <c r="Y311" s="72"/>
      <c r="Z311" s="152">
        <v>24.4</v>
      </c>
      <c r="AA311" s="71">
        <f t="shared" si="4"/>
        <v>7.4159500000000005</v>
      </c>
    </row>
    <row r="312" spans="1:27" x14ac:dyDescent="0.25">
      <c r="A312" s="46">
        <v>44867</v>
      </c>
      <c r="B312" s="48">
        <v>10.355600000000001</v>
      </c>
      <c r="C312" s="48">
        <v>17.232200000000002</v>
      </c>
      <c r="D312" s="48">
        <v>10.567219999999999</v>
      </c>
      <c r="E312" s="48">
        <v>9.8545669999999994</v>
      </c>
      <c r="F312" s="48">
        <v>15.727029</v>
      </c>
      <c r="G312" s="48">
        <v>12.684078</v>
      </c>
      <c r="H312" s="48">
        <v>14.574214</v>
      </c>
      <c r="I312" s="48">
        <v>19.668811000000002</v>
      </c>
      <c r="J312" s="48">
        <v>13.512789000000001</v>
      </c>
      <c r="K312" s="48"/>
      <c r="L312" s="48">
        <v>9.8545669999999994</v>
      </c>
      <c r="M312" s="48">
        <v>17.232200000000002</v>
      </c>
      <c r="N312" s="69"/>
      <c r="O312" s="69"/>
      <c r="P312" s="71">
        <v>12.684078</v>
      </c>
      <c r="Q312" s="69"/>
      <c r="R312" s="71">
        <v>14.169395</v>
      </c>
      <c r="S312" s="74"/>
      <c r="T312" s="70">
        <v>19.668811000000002</v>
      </c>
      <c r="U312" s="74"/>
      <c r="V312" s="70">
        <v>13.512789000000001</v>
      </c>
      <c r="W312" s="74"/>
      <c r="X312" s="70"/>
      <c r="Y312" s="72"/>
      <c r="Z312" s="152">
        <v>24.4</v>
      </c>
      <c r="AA312" s="71">
        <f t="shared" si="4"/>
        <v>7.377633000000003</v>
      </c>
    </row>
    <row r="313" spans="1:27" x14ac:dyDescent="0.25">
      <c r="A313" s="46">
        <v>44868</v>
      </c>
      <c r="B313" s="48">
        <v>10.4514</v>
      </c>
      <c r="C313" s="48">
        <v>17.2727</v>
      </c>
      <c r="D313" s="48">
        <v>10.701486000000001</v>
      </c>
      <c r="E313" s="48">
        <v>9.9814860000000003</v>
      </c>
      <c r="F313" s="48">
        <v>15.777237</v>
      </c>
      <c r="G313" s="48">
        <v>12.615933</v>
      </c>
      <c r="H313" s="48">
        <v>14.516673000000001</v>
      </c>
      <c r="I313" s="48">
        <v>19.650783000000001</v>
      </c>
      <c r="J313" s="48">
        <v>13.599045</v>
      </c>
      <c r="K313" s="48"/>
      <c r="L313" s="48">
        <v>9.9814860000000003</v>
      </c>
      <c r="M313" s="48">
        <v>17.2727</v>
      </c>
      <c r="N313" s="69"/>
      <c r="O313" s="69"/>
      <c r="P313" s="71">
        <v>12.615933</v>
      </c>
      <c r="Q313" s="69"/>
      <c r="R313" s="71">
        <v>14.109862</v>
      </c>
      <c r="S313" s="74"/>
      <c r="T313" s="70">
        <v>19.650783000000001</v>
      </c>
      <c r="U313" s="74"/>
      <c r="V313" s="70">
        <v>13.599045</v>
      </c>
      <c r="W313" s="74"/>
      <c r="X313" s="70"/>
      <c r="Y313" s="72"/>
      <c r="Z313" s="152">
        <v>24.4</v>
      </c>
      <c r="AA313" s="71">
        <f t="shared" si="4"/>
        <v>7.2912140000000001</v>
      </c>
    </row>
    <row r="314" spans="1:27" x14ac:dyDescent="0.25">
      <c r="A314" s="46">
        <v>44869</v>
      </c>
      <c r="B314" s="48">
        <v>10.5853</v>
      </c>
      <c r="C314" s="48">
        <v>17.316200000000002</v>
      </c>
      <c r="D314" s="48">
        <v>10.815963</v>
      </c>
      <c r="E314" s="48">
        <v>9.995057000000001</v>
      </c>
      <c r="F314" s="48">
        <v>15.8378</v>
      </c>
      <c r="G314" s="48">
        <v>12.580315000000001</v>
      </c>
      <c r="H314" s="48">
        <v>14.608791</v>
      </c>
      <c r="I314" s="48">
        <v>19.673017000000002</v>
      </c>
      <c r="J314" s="48">
        <v>13.654123</v>
      </c>
      <c r="K314" s="48"/>
      <c r="L314" s="48">
        <v>9.995057000000001</v>
      </c>
      <c r="M314" s="48">
        <v>17.316200000000002</v>
      </c>
      <c r="N314" s="69"/>
      <c r="O314" s="69"/>
      <c r="P314" s="71">
        <v>12.580315000000001</v>
      </c>
      <c r="Q314" s="69"/>
      <c r="R314" s="71">
        <v>14.201221</v>
      </c>
      <c r="S314" s="74"/>
      <c r="T314" s="70">
        <v>19.673017000000002</v>
      </c>
      <c r="U314" s="74"/>
      <c r="V314" s="70">
        <v>13.654123</v>
      </c>
      <c r="W314" s="74"/>
      <c r="X314" s="70"/>
      <c r="Y314" s="72"/>
      <c r="Z314" s="152">
        <v>24.4</v>
      </c>
      <c r="AA314" s="71">
        <f t="shared" si="4"/>
        <v>7.3211430000000011</v>
      </c>
    </row>
    <row r="315" spans="1:27" x14ac:dyDescent="0.25">
      <c r="A315" s="46">
        <v>44870</v>
      </c>
      <c r="B315" s="48">
        <v>10.632400000000001</v>
      </c>
      <c r="C315" s="48">
        <v>17.4268</v>
      </c>
      <c r="D315" s="48">
        <v>10.883984</v>
      </c>
      <c r="E315" s="48">
        <v>10.088397000000001</v>
      </c>
      <c r="F315" s="48">
        <v>15.732818999999999</v>
      </c>
      <c r="G315" s="48">
        <v>12.476458000000001</v>
      </c>
      <c r="H315" s="48">
        <v>14.744790999999999</v>
      </c>
      <c r="I315" s="48">
        <v>19.732594000000002</v>
      </c>
      <c r="J315" s="48">
        <v>13.719021000000001</v>
      </c>
      <c r="K315" s="48"/>
      <c r="L315" s="48">
        <v>10.088397000000001</v>
      </c>
      <c r="M315" s="48">
        <v>17.4268</v>
      </c>
      <c r="N315" s="69"/>
      <c r="O315" s="69"/>
      <c r="P315" s="71">
        <v>12.476458000000001</v>
      </c>
      <c r="Q315" s="69"/>
      <c r="R315" s="71">
        <v>14.336465</v>
      </c>
      <c r="S315" s="74"/>
      <c r="T315" s="70">
        <v>19.732594000000002</v>
      </c>
      <c r="U315" s="74"/>
      <c r="V315" s="70">
        <v>13.719021000000001</v>
      </c>
      <c r="W315" s="74"/>
      <c r="X315" s="70"/>
      <c r="Y315" s="72"/>
      <c r="Z315" s="152">
        <v>24.4</v>
      </c>
      <c r="AA315" s="71">
        <f t="shared" si="4"/>
        <v>7.3384029999999996</v>
      </c>
    </row>
    <row r="316" spans="1:27" x14ac:dyDescent="0.25">
      <c r="A316" s="46">
        <v>44871</v>
      </c>
      <c r="B316" s="48">
        <v>10.738620000000001</v>
      </c>
      <c r="C316" s="48">
        <v>17.4666</v>
      </c>
      <c r="D316" s="48">
        <v>10.948534</v>
      </c>
      <c r="E316" s="48">
        <v>10.226889999999999</v>
      </c>
      <c r="F316" s="48">
        <v>15.634689</v>
      </c>
      <c r="G316" s="48">
        <v>12.384587</v>
      </c>
      <c r="H316" s="48">
        <v>14.865994000000001</v>
      </c>
      <c r="I316" s="48">
        <v>19.791897000000002</v>
      </c>
      <c r="J316" s="48">
        <v>13.799121999999999</v>
      </c>
      <c r="K316" s="48"/>
      <c r="L316" s="48">
        <v>10.226889999999999</v>
      </c>
      <c r="M316" s="48">
        <v>17.4666</v>
      </c>
      <c r="N316" s="69"/>
      <c r="O316" s="69"/>
      <c r="P316" s="71">
        <v>12.384587</v>
      </c>
      <c r="Q316" s="69"/>
      <c r="R316" s="71">
        <v>14.455249999999999</v>
      </c>
      <c r="S316" s="74"/>
      <c r="T316" s="70">
        <v>19.791897000000002</v>
      </c>
      <c r="U316" s="74"/>
      <c r="V316" s="70">
        <v>13.799121999999999</v>
      </c>
      <c r="W316" s="74"/>
      <c r="X316" s="70"/>
      <c r="Y316" s="72"/>
      <c r="Z316" s="152">
        <v>24.4</v>
      </c>
      <c r="AA316" s="71">
        <f t="shared" si="4"/>
        <v>7.2397100000000005</v>
      </c>
    </row>
    <row r="317" spans="1:27" x14ac:dyDescent="0.25">
      <c r="A317" s="46">
        <v>44872</v>
      </c>
      <c r="B317" s="48">
        <v>10.738700000000001</v>
      </c>
      <c r="C317" s="48">
        <v>17.445499999999999</v>
      </c>
      <c r="D317" s="48">
        <v>10.866101</v>
      </c>
      <c r="E317" s="48">
        <v>10.369793</v>
      </c>
      <c r="F317" s="48">
        <v>15.6228</v>
      </c>
      <c r="G317" s="48">
        <v>12.204431000000001</v>
      </c>
      <c r="H317" s="48">
        <v>14.865994000000001</v>
      </c>
      <c r="I317" s="48">
        <v>19.880678</v>
      </c>
      <c r="J317" s="48">
        <v>13.830975</v>
      </c>
      <c r="K317" s="48"/>
      <c r="L317" s="48">
        <v>10.369793</v>
      </c>
      <c r="M317" s="48">
        <v>17.445499999999999</v>
      </c>
      <c r="N317" s="69"/>
      <c r="O317" s="69"/>
      <c r="P317" s="71">
        <v>12.204431000000001</v>
      </c>
      <c r="Q317" s="69"/>
      <c r="R317" s="71">
        <v>14.455084000000001</v>
      </c>
      <c r="S317" s="74"/>
      <c r="T317" s="70">
        <v>19.880678</v>
      </c>
      <c r="U317" s="74"/>
      <c r="V317" s="70">
        <v>13.830975</v>
      </c>
      <c r="W317" s="74"/>
      <c r="X317" s="70"/>
      <c r="Y317" s="72"/>
      <c r="Z317" s="152">
        <v>24.4</v>
      </c>
      <c r="AA317" s="71">
        <f t="shared" si="4"/>
        <v>7.0757069999999995</v>
      </c>
    </row>
    <row r="318" spans="1:27" x14ac:dyDescent="0.25">
      <c r="A318" s="46">
        <v>44873</v>
      </c>
      <c r="B318" s="48">
        <v>10.738700000000001</v>
      </c>
      <c r="C318" s="48">
        <v>17.4208</v>
      </c>
      <c r="D318" s="48">
        <v>10.848307</v>
      </c>
      <c r="E318" s="48">
        <v>10.425483</v>
      </c>
      <c r="F318" s="48">
        <v>15.654352000000001</v>
      </c>
      <c r="G318" s="48">
        <v>11.980827999999999</v>
      </c>
      <c r="H318" s="48">
        <v>14.865994000000001</v>
      </c>
      <c r="I318" s="48">
        <v>19.947479999999999</v>
      </c>
      <c r="J318" s="48">
        <v>13.860451999999999</v>
      </c>
      <c r="K318" s="48"/>
      <c r="L318" s="48">
        <v>10.425483</v>
      </c>
      <c r="M318" s="48">
        <v>17.4208</v>
      </c>
      <c r="N318" s="69"/>
      <c r="O318" s="69"/>
      <c r="P318" s="71">
        <v>11.980827999999999</v>
      </c>
      <c r="Q318" s="69"/>
      <c r="R318" s="71">
        <v>14.455084000000001</v>
      </c>
      <c r="S318" s="74"/>
      <c r="T318" s="70">
        <v>19.947479999999999</v>
      </c>
      <c r="U318" s="74"/>
      <c r="V318" s="70">
        <v>13.860451999999999</v>
      </c>
      <c r="W318" s="74"/>
      <c r="X318" s="70"/>
      <c r="Y318" s="72"/>
      <c r="Z318" s="152">
        <v>24.4</v>
      </c>
      <c r="AA318" s="71">
        <f t="shared" si="4"/>
        <v>6.995317</v>
      </c>
    </row>
    <row r="319" spans="1:27" x14ac:dyDescent="0.25">
      <c r="A319" s="46">
        <v>44874</v>
      </c>
      <c r="B319" s="48">
        <v>10.738700000000001</v>
      </c>
      <c r="C319" s="48">
        <v>17.4815</v>
      </c>
      <c r="D319" s="48">
        <v>10.911768</v>
      </c>
      <c r="E319" s="48">
        <v>10.343489999999999</v>
      </c>
      <c r="F319" s="48">
        <v>15.696631</v>
      </c>
      <c r="G319" s="48">
        <v>11.86891</v>
      </c>
      <c r="H319" s="48">
        <v>14.865994000000001</v>
      </c>
      <c r="I319" s="48">
        <v>19.954090000000001</v>
      </c>
      <c r="J319" s="48">
        <v>13.901318999999999</v>
      </c>
      <c r="K319" s="48"/>
      <c r="L319" s="48">
        <v>10.343489999999999</v>
      </c>
      <c r="M319" s="48">
        <v>17.4815</v>
      </c>
      <c r="N319" s="69"/>
      <c r="O319" s="69"/>
      <c r="P319" s="71">
        <v>11.86891</v>
      </c>
      <c r="Q319" s="69"/>
      <c r="R319" s="71">
        <v>14.455084000000001</v>
      </c>
      <c r="S319" s="74"/>
      <c r="T319" s="70">
        <v>19.954090000000001</v>
      </c>
      <c r="U319" s="74"/>
      <c r="V319" s="70">
        <v>13.901318999999999</v>
      </c>
      <c r="W319" s="74"/>
      <c r="X319" s="70"/>
      <c r="Y319" s="72"/>
      <c r="Z319" s="152">
        <v>24.4</v>
      </c>
      <c r="AA319" s="71">
        <f t="shared" si="4"/>
        <v>7.1380100000000013</v>
      </c>
    </row>
    <row r="320" spans="1:27" x14ac:dyDescent="0.25">
      <c r="A320" s="46">
        <v>44875</v>
      </c>
      <c r="B320" s="48">
        <v>10.738700000000001</v>
      </c>
      <c r="C320" s="48">
        <v>17.562999999999999</v>
      </c>
      <c r="D320" s="48">
        <v>11.054216</v>
      </c>
      <c r="E320" s="48">
        <v>10.406120000000001</v>
      </c>
      <c r="F320" s="48">
        <v>15.735307000000001</v>
      </c>
      <c r="G320" s="48">
        <v>11.646212999999999</v>
      </c>
      <c r="H320" s="48">
        <v>14.865994000000001</v>
      </c>
      <c r="I320" s="48">
        <v>19.961793</v>
      </c>
      <c r="J320" s="48">
        <v>13.947970999999999</v>
      </c>
      <c r="K320" s="48"/>
      <c r="L320" s="48">
        <v>10.406120000000001</v>
      </c>
      <c r="M320" s="48">
        <v>17.562999999999999</v>
      </c>
      <c r="N320" s="69"/>
      <c r="O320" s="69"/>
      <c r="P320" s="71">
        <v>11.646212999999999</v>
      </c>
      <c r="Q320" s="69"/>
      <c r="R320" s="71">
        <v>14.455084000000001</v>
      </c>
      <c r="S320" s="74"/>
      <c r="T320" s="70">
        <v>19.961793</v>
      </c>
      <c r="U320" s="74"/>
      <c r="V320" s="70">
        <v>13.947970999999999</v>
      </c>
      <c r="W320" s="74"/>
      <c r="X320" s="70"/>
      <c r="Y320" s="72"/>
      <c r="Z320" s="152">
        <v>24.4</v>
      </c>
      <c r="AA320" s="71">
        <f t="shared" si="4"/>
        <v>7.1568799999999975</v>
      </c>
    </row>
    <row r="321" spans="1:27" x14ac:dyDescent="0.25">
      <c r="A321" s="46">
        <v>44876</v>
      </c>
      <c r="B321" s="48">
        <v>10.76698</v>
      </c>
      <c r="C321" s="48">
        <v>17.662700000000001</v>
      </c>
      <c r="D321" s="48">
        <v>11.207222</v>
      </c>
      <c r="E321" s="48">
        <v>10.500845</v>
      </c>
      <c r="F321" s="48">
        <v>15.808344999999999</v>
      </c>
      <c r="G321" s="48">
        <v>11.438315000000001</v>
      </c>
      <c r="H321" s="48">
        <v>14.865994000000001</v>
      </c>
      <c r="I321" s="48">
        <v>19.901100999999997</v>
      </c>
      <c r="J321" s="48">
        <v>13.885723</v>
      </c>
      <c r="K321" s="48"/>
      <c r="L321" s="48">
        <v>10.500845</v>
      </c>
      <c r="M321" s="48">
        <v>17.662700000000001</v>
      </c>
      <c r="N321" s="69"/>
      <c r="O321" s="69"/>
      <c r="P321" s="71">
        <v>11.438315000000001</v>
      </c>
      <c r="Q321" s="69"/>
      <c r="R321" s="71">
        <v>14.455084000000001</v>
      </c>
      <c r="S321" s="74"/>
      <c r="T321" s="70">
        <v>19.901100999999997</v>
      </c>
      <c r="U321" s="74"/>
      <c r="V321" s="70">
        <v>13.885723</v>
      </c>
      <c r="W321" s="74"/>
      <c r="X321" s="70"/>
      <c r="Y321" s="72"/>
      <c r="Z321" s="152">
        <v>24.4</v>
      </c>
      <c r="AA321" s="71">
        <f t="shared" si="4"/>
        <v>7.161855000000001</v>
      </c>
    </row>
    <row r="322" spans="1:27" x14ac:dyDescent="0.25">
      <c r="A322" s="46">
        <v>44877</v>
      </c>
      <c r="B322" s="48">
        <v>10.841569999999999</v>
      </c>
      <c r="C322" s="48">
        <v>17.770099999999999</v>
      </c>
      <c r="D322" s="48">
        <v>11.34783</v>
      </c>
      <c r="E322" s="48">
        <v>10.573827999999999</v>
      </c>
      <c r="F322" s="48">
        <v>15.878078</v>
      </c>
      <c r="G322" s="48">
        <v>11.182048</v>
      </c>
      <c r="H322" s="48">
        <v>14.865994000000001</v>
      </c>
      <c r="I322" s="48">
        <v>19.846017</v>
      </c>
      <c r="J322" s="48">
        <v>13.775641999999999</v>
      </c>
      <c r="K322" s="48"/>
      <c r="L322" s="48">
        <v>10.573827999999999</v>
      </c>
      <c r="M322" s="48">
        <v>17.770099999999999</v>
      </c>
      <c r="N322" s="69"/>
      <c r="O322" s="69"/>
      <c r="P322" s="71">
        <v>11.182048</v>
      </c>
      <c r="Q322" s="69"/>
      <c r="R322" s="71">
        <v>14.455084000000001</v>
      </c>
      <c r="S322" s="74"/>
      <c r="T322" s="70">
        <v>19.846017</v>
      </c>
      <c r="U322" s="74"/>
      <c r="V322" s="70">
        <v>13.775641999999999</v>
      </c>
      <c r="W322" s="74"/>
      <c r="X322" s="70"/>
      <c r="Y322" s="72"/>
      <c r="Z322" s="152">
        <v>24.4</v>
      </c>
      <c r="AA322" s="71">
        <f t="shared" si="4"/>
        <v>7.1962720000000004</v>
      </c>
    </row>
    <row r="323" spans="1:27" x14ac:dyDescent="0.25">
      <c r="A323" s="46">
        <v>44878</v>
      </c>
      <c r="B323" s="48">
        <v>10.90311</v>
      </c>
      <c r="C323" s="48">
        <v>17.771000000000001</v>
      </c>
      <c r="D323" s="48">
        <v>11.424136000000001</v>
      </c>
      <c r="E323" s="48">
        <v>10.623455</v>
      </c>
      <c r="F323" s="48">
        <v>15.956785</v>
      </c>
      <c r="G323" s="48">
        <v>10.978444999999999</v>
      </c>
      <c r="H323" s="48">
        <v>14.865994000000001</v>
      </c>
      <c r="I323" s="48">
        <v>19.69407</v>
      </c>
      <c r="J323" s="48">
        <v>13.775641999999999</v>
      </c>
      <c r="K323" s="48"/>
      <c r="L323" s="48">
        <v>10.623455</v>
      </c>
      <c r="M323" s="48">
        <v>17.771000000000001</v>
      </c>
      <c r="N323" s="69"/>
      <c r="O323" s="69"/>
      <c r="P323" s="71">
        <v>10.978444999999999</v>
      </c>
      <c r="Q323" s="69"/>
      <c r="R323" s="71">
        <v>14.455084000000001</v>
      </c>
      <c r="S323" s="74"/>
      <c r="T323" s="70">
        <v>19.69407</v>
      </c>
      <c r="U323" s="74"/>
      <c r="V323" s="70">
        <v>13.775641999999999</v>
      </c>
      <c r="W323" s="74"/>
      <c r="X323" s="70"/>
      <c r="Y323" s="72"/>
      <c r="Z323" s="152">
        <v>24.4</v>
      </c>
      <c r="AA323" s="71">
        <f t="shared" si="4"/>
        <v>7.1475450000000009</v>
      </c>
    </row>
    <row r="324" spans="1:27" x14ac:dyDescent="0.25">
      <c r="A324" s="46">
        <v>44879</v>
      </c>
      <c r="B324" s="48">
        <v>10.939579999999999</v>
      </c>
      <c r="C324" s="48">
        <v>17.820599999999999</v>
      </c>
      <c r="D324" s="48">
        <v>11.368602000000001</v>
      </c>
      <c r="E324" s="48">
        <v>10.759043</v>
      </c>
      <c r="F324" s="48">
        <v>16.061075000000002</v>
      </c>
      <c r="G324" s="48">
        <v>10.722518000000001</v>
      </c>
      <c r="H324" s="48">
        <v>14.865994000000001</v>
      </c>
      <c r="I324" s="48">
        <v>19.711040000000001</v>
      </c>
      <c r="J324" s="48">
        <v>13.775554</v>
      </c>
      <c r="K324" s="48"/>
      <c r="L324" s="48">
        <v>10.759043</v>
      </c>
      <c r="M324" s="48">
        <v>17.820599999999999</v>
      </c>
      <c r="N324" s="69"/>
      <c r="O324" s="69"/>
      <c r="P324" s="71">
        <v>10.722518000000001</v>
      </c>
      <c r="Q324" s="69"/>
      <c r="R324" s="71">
        <v>14.455084000000001</v>
      </c>
      <c r="S324" s="74"/>
      <c r="T324" s="70">
        <v>19.711040000000001</v>
      </c>
      <c r="U324" s="74"/>
      <c r="V324" s="70">
        <v>13.775554</v>
      </c>
      <c r="W324" s="74"/>
      <c r="X324" s="70"/>
      <c r="Y324" s="72"/>
      <c r="Z324" s="152">
        <v>24.4</v>
      </c>
      <c r="AA324" s="71">
        <f t="shared" si="4"/>
        <v>7.0615569999999988</v>
      </c>
    </row>
    <row r="325" spans="1:27" x14ac:dyDescent="0.25">
      <c r="A325" s="46">
        <v>44880</v>
      </c>
      <c r="B325" s="48">
        <v>10.96922</v>
      </c>
      <c r="C325" s="48">
        <v>17.9087</v>
      </c>
      <c r="D325" s="48">
        <v>11.350619</v>
      </c>
      <c r="E325" s="48">
        <v>10.910088</v>
      </c>
      <c r="F325" s="48">
        <v>16.135621</v>
      </c>
      <c r="G325" s="48">
        <v>10.46974</v>
      </c>
      <c r="H325" s="48">
        <v>14.865994000000001</v>
      </c>
      <c r="I325" s="48">
        <v>19.723345000000002</v>
      </c>
      <c r="J325" s="48">
        <v>13.806370000000001</v>
      </c>
      <c r="K325" s="48"/>
      <c r="L325" s="48">
        <v>10.910088</v>
      </c>
      <c r="M325" s="48">
        <v>17.9087</v>
      </c>
      <c r="N325" s="69"/>
      <c r="O325" s="69"/>
      <c r="P325" s="71">
        <v>10.46974</v>
      </c>
      <c r="Q325" s="69"/>
      <c r="R325" s="71">
        <v>14.455084000000001</v>
      </c>
      <c r="S325" s="74"/>
      <c r="T325" s="70">
        <v>19.723345000000002</v>
      </c>
      <c r="U325" s="74"/>
      <c r="V325" s="70">
        <v>13.806370000000001</v>
      </c>
      <c r="W325" s="74"/>
      <c r="X325" s="70"/>
      <c r="Y325" s="72"/>
      <c r="Z325" s="152">
        <v>24.4</v>
      </c>
      <c r="AA325" s="71">
        <f t="shared" si="4"/>
        <v>6.9986119999999996</v>
      </c>
    </row>
    <row r="326" spans="1:27" x14ac:dyDescent="0.25">
      <c r="A326" s="46">
        <v>44881</v>
      </c>
      <c r="B326" s="48">
        <v>10.97049</v>
      </c>
      <c r="C326" s="48">
        <v>17.997400000000003</v>
      </c>
      <c r="D326" s="48">
        <v>11.308489</v>
      </c>
      <c r="E326" s="48">
        <v>11.058327999999999</v>
      </c>
      <c r="F326" s="48">
        <v>16.211171</v>
      </c>
      <c r="G326" s="48">
        <v>10.215346</v>
      </c>
      <c r="H326" s="48">
        <v>14.865994000000001</v>
      </c>
      <c r="I326" s="48">
        <v>19.641722000000001</v>
      </c>
      <c r="J326" s="48">
        <v>13.857066000000001</v>
      </c>
      <c r="K326" s="48"/>
      <c r="L326" s="48">
        <v>10.97049</v>
      </c>
      <c r="M326" s="48">
        <v>17.997400000000003</v>
      </c>
      <c r="N326" s="69"/>
      <c r="O326" s="69"/>
      <c r="P326" s="71">
        <v>10.215346</v>
      </c>
      <c r="Q326" s="69"/>
      <c r="R326" s="71">
        <v>14.455084000000001</v>
      </c>
      <c r="S326" s="74"/>
      <c r="T326" s="70">
        <v>19.641722000000001</v>
      </c>
      <c r="U326" s="74"/>
      <c r="V326" s="70">
        <v>13.857066000000001</v>
      </c>
      <c r="W326" s="74"/>
      <c r="X326" s="70"/>
      <c r="Y326" s="72"/>
      <c r="Z326" s="152">
        <v>24.4</v>
      </c>
      <c r="AA326" s="71">
        <f t="shared" si="4"/>
        <v>7.0269100000000027</v>
      </c>
    </row>
    <row r="327" spans="1:27" x14ac:dyDescent="0.25">
      <c r="A327" s="46">
        <v>44882</v>
      </c>
      <c r="B327" s="48">
        <v>11.005799999999999</v>
      </c>
      <c r="C327" s="48">
        <v>18.0212</v>
      </c>
      <c r="D327" s="48">
        <v>11.416549999999999</v>
      </c>
      <c r="E327" s="48">
        <v>11.183774</v>
      </c>
      <c r="F327" s="48">
        <v>16.250018000000001</v>
      </c>
      <c r="G327" s="48">
        <v>10.085587</v>
      </c>
      <c r="H327" s="48">
        <v>14.865994000000001</v>
      </c>
      <c r="I327" s="48">
        <v>19.664953000000001</v>
      </c>
      <c r="J327" s="48">
        <v>13.896683999999999</v>
      </c>
      <c r="K327" s="48"/>
      <c r="L327" s="48">
        <v>11.005799999999999</v>
      </c>
      <c r="M327" s="48">
        <v>18.0212</v>
      </c>
      <c r="N327" s="69"/>
      <c r="O327" s="69"/>
      <c r="P327" s="71">
        <v>10.085587</v>
      </c>
      <c r="Q327" s="69"/>
      <c r="R327" s="71">
        <v>14.455084000000001</v>
      </c>
      <c r="S327" s="74"/>
      <c r="T327" s="70">
        <v>19.664953000000001</v>
      </c>
      <c r="U327" s="74"/>
      <c r="V327" s="70">
        <v>13.896683999999999</v>
      </c>
      <c r="W327" s="74"/>
      <c r="X327" s="70"/>
      <c r="Y327" s="72"/>
      <c r="Z327" s="152">
        <v>24.4</v>
      </c>
      <c r="AA327" s="71">
        <f t="shared" si="4"/>
        <v>7.0154000000000014</v>
      </c>
    </row>
    <row r="328" spans="1:27" x14ac:dyDescent="0.25">
      <c r="A328" s="46">
        <v>44883</v>
      </c>
      <c r="B328" s="48">
        <v>11.101450000000002</v>
      </c>
      <c r="C328" s="48">
        <v>18.100999999999999</v>
      </c>
      <c r="D328" s="48">
        <v>11.553081000000001</v>
      </c>
      <c r="E328" s="48">
        <v>11.28655</v>
      </c>
      <c r="F328" s="48">
        <v>16.268211999999998</v>
      </c>
      <c r="G328" s="48">
        <v>10.061064</v>
      </c>
      <c r="H328" s="48">
        <v>14.865994000000001</v>
      </c>
      <c r="I328" s="48">
        <v>19.695823000000001</v>
      </c>
      <c r="J328" s="48">
        <v>13.931799000000002</v>
      </c>
      <c r="K328" s="48"/>
      <c r="L328" s="48">
        <v>11.101450000000002</v>
      </c>
      <c r="M328" s="48">
        <v>18.100999999999999</v>
      </c>
      <c r="N328" s="69"/>
      <c r="O328" s="69"/>
      <c r="P328" s="71">
        <v>10.061064</v>
      </c>
      <c r="Q328" s="69"/>
      <c r="R328" s="71">
        <v>14.455084000000001</v>
      </c>
      <c r="S328" s="74"/>
      <c r="T328" s="70">
        <v>19.695823000000001</v>
      </c>
      <c r="U328" s="74"/>
      <c r="V328" s="70">
        <v>13.931799000000002</v>
      </c>
      <c r="W328" s="74"/>
      <c r="X328" s="70"/>
      <c r="Y328" s="72"/>
      <c r="Z328" s="152">
        <v>24.4</v>
      </c>
      <c r="AA328" s="71">
        <f t="shared" ref="AA328:AA391" si="5">M328-L328</f>
        <v>6.9995499999999975</v>
      </c>
    </row>
    <row r="329" spans="1:27" x14ac:dyDescent="0.25">
      <c r="A329" s="46">
        <v>44884</v>
      </c>
      <c r="B329" s="48">
        <v>11.247389999999999</v>
      </c>
      <c r="C329" s="48">
        <v>18.159700000000001</v>
      </c>
      <c r="D329" s="48">
        <v>11.567653</v>
      </c>
      <c r="E329" s="48">
        <v>11.386372</v>
      </c>
      <c r="F329" s="48">
        <v>16.299119000000001</v>
      </c>
      <c r="G329" s="48">
        <v>10.05119</v>
      </c>
      <c r="H329" s="48">
        <v>14.865994000000001</v>
      </c>
      <c r="I329" s="48">
        <v>19.679418000000002</v>
      </c>
      <c r="J329" s="48">
        <v>13.960784</v>
      </c>
      <c r="K329" s="48"/>
      <c r="L329" s="48">
        <v>11.247389999999999</v>
      </c>
      <c r="M329" s="48">
        <v>18.159700000000001</v>
      </c>
      <c r="N329" s="69"/>
      <c r="O329" s="69"/>
      <c r="P329" s="71">
        <v>10.05119</v>
      </c>
      <c r="Q329" s="69"/>
      <c r="R329" s="71">
        <v>14.455084000000001</v>
      </c>
      <c r="S329" s="74"/>
      <c r="T329" s="70">
        <v>19.679418000000002</v>
      </c>
      <c r="U329" s="74"/>
      <c r="V329" s="70">
        <v>13.960784</v>
      </c>
      <c r="W329" s="74"/>
      <c r="X329" s="70"/>
      <c r="Y329" s="72"/>
      <c r="Z329" s="152">
        <v>24.4</v>
      </c>
      <c r="AA329" s="71">
        <f t="shared" si="5"/>
        <v>6.9123100000000015</v>
      </c>
    </row>
    <row r="330" spans="1:27" x14ac:dyDescent="0.25">
      <c r="A330" s="46">
        <v>44885</v>
      </c>
      <c r="B330" s="48">
        <v>11.37002</v>
      </c>
      <c r="C330" s="48">
        <v>18.063599999999997</v>
      </c>
      <c r="D330" s="48">
        <v>11.519121999999999</v>
      </c>
      <c r="E330" s="48">
        <v>11.527933000000001</v>
      </c>
      <c r="F330" s="48">
        <v>16.312924000000002</v>
      </c>
      <c r="G330" s="48">
        <v>10.090612999999999</v>
      </c>
      <c r="H330" s="48">
        <v>14.865994000000001</v>
      </c>
      <c r="I330" s="48">
        <v>19.628168000000002</v>
      </c>
      <c r="J330" s="48">
        <v>13.985453</v>
      </c>
      <c r="K330" s="48"/>
      <c r="L330" s="48">
        <v>11.37002</v>
      </c>
      <c r="M330" s="48">
        <v>18.063599999999997</v>
      </c>
      <c r="N330" s="69"/>
      <c r="O330" s="69"/>
      <c r="P330" s="71">
        <v>10.090612999999999</v>
      </c>
      <c r="Q330" s="69"/>
      <c r="R330" s="71">
        <v>14.455084000000001</v>
      </c>
      <c r="S330" s="74"/>
      <c r="T330" s="70">
        <v>19.628168000000002</v>
      </c>
      <c r="U330" s="74"/>
      <c r="V330" s="70">
        <v>13.985453</v>
      </c>
      <c r="W330" s="74"/>
      <c r="X330" s="70"/>
      <c r="Y330" s="72"/>
      <c r="Z330" s="152">
        <v>24.4</v>
      </c>
      <c r="AA330" s="71">
        <f t="shared" si="5"/>
        <v>6.6935799999999972</v>
      </c>
    </row>
    <row r="331" spans="1:27" x14ac:dyDescent="0.25">
      <c r="A331" s="46">
        <v>44886</v>
      </c>
      <c r="B331" s="48">
        <v>11.50766</v>
      </c>
      <c r="C331" s="48">
        <v>17.925099999999997</v>
      </c>
      <c r="D331" s="48">
        <v>11.595957</v>
      </c>
      <c r="E331" s="48">
        <v>11.661483</v>
      </c>
      <c r="F331" s="48">
        <v>16.351974999999999</v>
      </c>
      <c r="G331" s="48">
        <v>10.132058000000001</v>
      </c>
      <c r="H331" s="48">
        <v>14.865994000000001</v>
      </c>
      <c r="I331" s="48">
        <v>19.587095000000001</v>
      </c>
      <c r="J331" s="48">
        <v>13.999585999999999</v>
      </c>
      <c r="K331" s="48"/>
      <c r="L331" s="48">
        <v>11.50766</v>
      </c>
      <c r="M331" s="48">
        <v>17.925099999999997</v>
      </c>
      <c r="N331" s="69"/>
      <c r="O331" s="69"/>
      <c r="P331" s="71">
        <v>10.132058000000001</v>
      </c>
      <c r="Q331" s="69"/>
      <c r="R331" s="71">
        <v>14.455084000000001</v>
      </c>
      <c r="S331" s="74"/>
      <c r="T331" s="70">
        <v>19.587095000000001</v>
      </c>
      <c r="U331" s="74"/>
      <c r="V331" s="70">
        <v>13.999585999999999</v>
      </c>
      <c r="W331" s="74"/>
      <c r="X331" s="70"/>
      <c r="Y331" s="72"/>
      <c r="Z331" s="152">
        <v>24.4</v>
      </c>
      <c r="AA331" s="71">
        <f t="shared" si="5"/>
        <v>6.4174399999999974</v>
      </c>
    </row>
    <row r="332" spans="1:27" x14ac:dyDescent="0.25">
      <c r="A332" s="46">
        <v>44887</v>
      </c>
      <c r="B332" s="48">
        <v>11.64223</v>
      </c>
      <c r="C332" s="48">
        <v>17.754799999999999</v>
      </c>
      <c r="D332" s="48">
        <v>11.677688</v>
      </c>
      <c r="E332" s="48">
        <v>11.734363999999999</v>
      </c>
      <c r="F332" s="48">
        <v>16.411206</v>
      </c>
      <c r="G332" s="48">
        <v>10.14284</v>
      </c>
      <c r="H332" s="48">
        <v>14.865994000000001</v>
      </c>
      <c r="I332" s="48">
        <v>19.566659000000001</v>
      </c>
      <c r="J332" s="48">
        <v>13.982119000000001</v>
      </c>
      <c r="K332" s="48"/>
      <c r="L332" s="48">
        <v>11.64223</v>
      </c>
      <c r="M332" s="48">
        <v>17.754799999999999</v>
      </c>
      <c r="N332" s="69"/>
      <c r="O332" s="69"/>
      <c r="P332" s="71">
        <v>10.14284</v>
      </c>
      <c r="Q332" s="69"/>
      <c r="R332" s="71">
        <v>14.455084000000001</v>
      </c>
      <c r="S332" s="74"/>
      <c r="T332" s="70">
        <v>19.566659000000001</v>
      </c>
      <c r="U332" s="74"/>
      <c r="V332" s="70">
        <v>13.982119000000001</v>
      </c>
      <c r="W332" s="74"/>
      <c r="X332" s="70"/>
      <c r="Y332" s="72"/>
      <c r="Z332" s="152">
        <v>24.4</v>
      </c>
      <c r="AA332" s="71">
        <f t="shared" si="5"/>
        <v>6.1125699999999998</v>
      </c>
    </row>
    <row r="333" spans="1:27" x14ac:dyDescent="0.25">
      <c r="A333" s="46">
        <v>44888</v>
      </c>
      <c r="B333" s="48">
        <v>11.79088</v>
      </c>
      <c r="C333" s="48">
        <v>17.551500000000001</v>
      </c>
      <c r="D333" s="48">
        <v>11.697261000000001</v>
      </c>
      <c r="E333" s="48">
        <v>11.889101</v>
      </c>
      <c r="F333" s="48">
        <v>16.461677999999999</v>
      </c>
      <c r="G333" s="48">
        <v>10.150195</v>
      </c>
      <c r="H333" s="48">
        <v>14.865994000000001</v>
      </c>
      <c r="I333" s="48">
        <v>19.588967</v>
      </c>
      <c r="J333" s="48">
        <v>13.991571</v>
      </c>
      <c r="K333" s="48"/>
      <c r="L333" s="48">
        <v>11.697261000000001</v>
      </c>
      <c r="M333" s="48">
        <v>17.551500000000001</v>
      </c>
      <c r="N333" s="69"/>
      <c r="O333" s="69"/>
      <c r="P333" s="71">
        <v>10.150195</v>
      </c>
      <c r="Q333" s="69"/>
      <c r="R333" s="71">
        <v>14.455084000000001</v>
      </c>
      <c r="S333" s="74"/>
      <c r="T333" s="70">
        <v>19.588967</v>
      </c>
      <c r="U333" s="74"/>
      <c r="V333" s="70">
        <v>13.991571</v>
      </c>
      <c r="W333" s="74"/>
      <c r="X333" s="70"/>
      <c r="Y333" s="72"/>
      <c r="Z333" s="152">
        <v>24.4</v>
      </c>
      <c r="AA333" s="71">
        <f t="shared" si="5"/>
        <v>5.8542389999999997</v>
      </c>
    </row>
    <row r="334" spans="1:27" x14ac:dyDescent="0.25">
      <c r="A334" s="46">
        <v>44889</v>
      </c>
      <c r="B334" s="48">
        <v>11.764799999999999</v>
      </c>
      <c r="C334" s="48">
        <v>17.387</v>
      </c>
      <c r="D334" s="48">
        <v>11.777495999999999</v>
      </c>
      <c r="E334" s="48">
        <v>12.032693</v>
      </c>
      <c r="F334" s="48">
        <v>16.432029999999997</v>
      </c>
      <c r="G334" s="48">
        <v>10.173656999999999</v>
      </c>
      <c r="H334" s="48">
        <v>14.865994000000001</v>
      </c>
      <c r="I334" s="48">
        <v>19.669043000000002</v>
      </c>
      <c r="J334" s="48">
        <v>13.928357</v>
      </c>
      <c r="K334" s="48"/>
      <c r="L334" s="48">
        <v>11.764799999999999</v>
      </c>
      <c r="M334" s="48">
        <v>17.387</v>
      </c>
      <c r="N334" s="69"/>
      <c r="O334" s="69"/>
      <c r="P334" s="71">
        <v>10.173656999999999</v>
      </c>
      <c r="Q334" s="69"/>
      <c r="R334" s="71">
        <v>14.455084000000001</v>
      </c>
      <c r="S334" s="74"/>
      <c r="T334" s="70">
        <v>19.669043000000002</v>
      </c>
      <c r="U334" s="74"/>
      <c r="V334" s="70">
        <v>13.928357</v>
      </c>
      <c r="W334" s="74"/>
      <c r="X334" s="70"/>
      <c r="Y334" s="72"/>
      <c r="Z334" s="152">
        <v>24.4</v>
      </c>
      <c r="AA334" s="71">
        <f t="shared" si="5"/>
        <v>5.6222000000000012</v>
      </c>
    </row>
    <row r="335" spans="1:27" x14ac:dyDescent="0.25">
      <c r="A335" s="46">
        <v>44890</v>
      </c>
      <c r="B335" s="48">
        <v>11.899139999999999</v>
      </c>
      <c r="C335" s="48">
        <v>17.235700000000001</v>
      </c>
      <c r="D335" s="48">
        <v>11.839914</v>
      </c>
      <c r="E335" s="48">
        <v>12.183605999999999</v>
      </c>
      <c r="F335" s="48">
        <v>16.376712999999999</v>
      </c>
      <c r="G335" s="48">
        <v>10.205484</v>
      </c>
      <c r="H335" s="48">
        <v>14.865994000000001</v>
      </c>
      <c r="I335" s="48">
        <v>19.788118999999998</v>
      </c>
      <c r="J335" s="48">
        <v>13.851933000000001</v>
      </c>
      <c r="K335" s="48"/>
      <c r="L335" s="48">
        <v>11.839914</v>
      </c>
      <c r="M335" s="48">
        <v>17.235700000000001</v>
      </c>
      <c r="N335" s="69"/>
      <c r="O335" s="69"/>
      <c r="P335" s="71">
        <v>10.205484</v>
      </c>
      <c r="Q335" s="69"/>
      <c r="R335" s="71">
        <v>14.455084000000001</v>
      </c>
      <c r="S335" s="74"/>
      <c r="T335" s="70">
        <v>19.788118999999998</v>
      </c>
      <c r="U335" s="74"/>
      <c r="V335" s="70">
        <v>13.851933000000001</v>
      </c>
      <c r="W335" s="74"/>
      <c r="X335" s="70"/>
      <c r="Y335" s="72"/>
      <c r="Z335" s="152">
        <v>24.4</v>
      </c>
      <c r="AA335" s="71">
        <f t="shared" si="5"/>
        <v>5.3957860000000011</v>
      </c>
    </row>
    <row r="336" spans="1:27" x14ac:dyDescent="0.25">
      <c r="A336" s="46">
        <v>44891</v>
      </c>
      <c r="B336" s="48">
        <v>11.908790000000002</v>
      </c>
      <c r="C336" s="48">
        <v>17.2699</v>
      </c>
      <c r="D336" s="48">
        <v>11.784870000000002</v>
      </c>
      <c r="E336" s="48">
        <v>12.327528000000001</v>
      </c>
      <c r="F336" s="48">
        <v>16.348251000000001</v>
      </c>
      <c r="G336" s="48">
        <v>10.17502</v>
      </c>
      <c r="H336" s="48">
        <v>14.865994000000001</v>
      </c>
      <c r="I336" s="48">
        <v>19.922105999999999</v>
      </c>
      <c r="J336" s="48">
        <v>13.856434</v>
      </c>
      <c r="K336" s="48"/>
      <c r="L336" s="48">
        <v>11.784870000000002</v>
      </c>
      <c r="M336" s="48">
        <v>17.2699</v>
      </c>
      <c r="N336" s="69"/>
      <c r="O336" s="69"/>
      <c r="P336" s="71">
        <v>10.17502</v>
      </c>
      <c r="Q336" s="69"/>
      <c r="R336" s="71">
        <v>14.455083</v>
      </c>
      <c r="S336" s="74"/>
      <c r="T336" s="70">
        <v>19.922105999999999</v>
      </c>
      <c r="U336" s="74"/>
      <c r="V336" s="70">
        <v>13.856434</v>
      </c>
      <c r="W336" s="74"/>
      <c r="X336" s="70"/>
      <c r="Y336" s="72"/>
      <c r="Z336" s="152">
        <v>24.4</v>
      </c>
      <c r="AA336" s="71">
        <f t="shared" si="5"/>
        <v>5.4850299999999983</v>
      </c>
    </row>
    <row r="337" spans="1:27" x14ac:dyDescent="0.25">
      <c r="A337" s="46">
        <v>44892</v>
      </c>
      <c r="B337" s="48">
        <v>11.8779</v>
      </c>
      <c r="C337" s="48">
        <v>17.293800000000001</v>
      </c>
      <c r="D337" s="48">
        <v>11.729691000000001</v>
      </c>
      <c r="E337" s="48">
        <v>12.480054000000001</v>
      </c>
      <c r="F337" s="48">
        <v>16.206731999999999</v>
      </c>
      <c r="G337" s="48">
        <v>10.225220999999999</v>
      </c>
      <c r="H337" s="48">
        <v>14.865994000000001</v>
      </c>
      <c r="I337" s="48">
        <v>20.035530999999999</v>
      </c>
      <c r="J337" s="48">
        <v>13.899789</v>
      </c>
      <c r="K337" s="48"/>
      <c r="L337" s="48">
        <v>11.729691000000001</v>
      </c>
      <c r="M337" s="48">
        <v>17.293800000000001</v>
      </c>
      <c r="N337" s="69"/>
      <c r="O337" s="69"/>
      <c r="P337" s="71">
        <v>10.225220999999999</v>
      </c>
      <c r="Q337" s="69"/>
      <c r="R337" s="71">
        <v>14.455071999999999</v>
      </c>
      <c r="S337" s="74"/>
      <c r="T337" s="70">
        <v>20.035530999999999</v>
      </c>
      <c r="U337" s="74"/>
      <c r="V337" s="70">
        <v>13.899789</v>
      </c>
      <c r="W337" s="74"/>
      <c r="X337" s="70"/>
      <c r="Y337" s="72"/>
      <c r="Z337" s="152">
        <v>24.4</v>
      </c>
      <c r="AA337" s="71">
        <f t="shared" si="5"/>
        <v>5.5641090000000002</v>
      </c>
    </row>
    <row r="338" spans="1:27" x14ac:dyDescent="0.25">
      <c r="A338" s="46">
        <v>44893</v>
      </c>
      <c r="B338" s="48">
        <v>11.811959999999999</v>
      </c>
      <c r="C338" s="48">
        <v>17.226700000000001</v>
      </c>
      <c r="D338" s="48">
        <v>11.822136</v>
      </c>
      <c r="E338" s="48">
        <v>12.610833000000001</v>
      </c>
      <c r="F338" s="48">
        <v>16.119868</v>
      </c>
      <c r="G338" s="48">
        <v>10.239853999999999</v>
      </c>
      <c r="H338" s="48">
        <v>14.865994000000001</v>
      </c>
      <c r="I338" s="48">
        <v>20.158586</v>
      </c>
      <c r="J338" s="48">
        <v>13.897849000000001</v>
      </c>
      <c r="K338" s="48"/>
      <c r="L338" s="48">
        <v>11.811959999999999</v>
      </c>
      <c r="M338" s="48">
        <v>17.226700000000001</v>
      </c>
      <c r="N338" s="69"/>
      <c r="O338" s="69"/>
      <c r="P338" s="71">
        <v>10.239853999999999</v>
      </c>
      <c r="Q338" s="69"/>
      <c r="R338" s="71">
        <v>14.455019</v>
      </c>
      <c r="S338" s="74"/>
      <c r="T338" s="70">
        <v>20.158586</v>
      </c>
      <c r="U338" s="74"/>
      <c r="V338" s="70">
        <v>13.897849000000001</v>
      </c>
      <c r="W338" s="74"/>
      <c r="X338" s="70"/>
      <c r="Y338" s="72"/>
      <c r="Z338" s="152">
        <v>24.4</v>
      </c>
      <c r="AA338" s="71">
        <f t="shared" si="5"/>
        <v>5.4147400000000019</v>
      </c>
    </row>
    <row r="339" spans="1:27" x14ac:dyDescent="0.25">
      <c r="A339" s="46">
        <v>44894</v>
      </c>
      <c r="B339" s="48">
        <v>11.773520000000001</v>
      </c>
      <c r="C339" s="48">
        <v>17.0562</v>
      </c>
      <c r="D339" s="48">
        <v>11.880964000000001</v>
      </c>
      <c r="E339" s="48">
        <v>12.766446999999999</v>
      </c>
      <c r="F339" s="48">
        <v>16.029385999999999</v>
      </c>
      <c r="G339" s="48">
        <v>10.192</v>
      </c>
      <c r="H339" s="48">
        <v>14.865671000000001</v>
      </c>
      <c r="I339" s="48">
        <v>20.257162000000001</v>
      </c>
      <c r="J339" s="48">
        <v>13.977859</v>
      </c>
      <c r="K339" s="48"/>
      <c r="L339" s="48">
        <v>11.773520000000001</v>
      </c>
      <c r="M339" s="48">
        <v>17.0562</v>
      </c>
      <c r="N339" s="69"/>
      <c r="O339" s="69"/>
      <c r="P339" s="71">
        <v>10.192</v>
      </c>
      <c r="Q339" s="69"/>
      <c r="R339" s="71">
        <v>14.453843000000001</v>
      </c>
      <c r="S339" s="74"/>
      <c r="T339" s="70">
        <v>20.257162000000001</v>
      </c>
      <c r="U339" s="74"/>
      <c r="V339" s="70">
        <v>13.977859</v>
      </c>
      <c r="W339" s="74"/>
      <c r="X339" s="70"/>
      <c r="Y339" s="72"/>
      <c r="Z339" s="152">
        <v>24.4</v>
      </c>
      <c r="AA339" s="71">
        <f t="shared" si="5"/>
        <v>5.2826799999999992</v>
      </c>
    </row>
    <row r="340" spans="1:27" x14ac:dyDescent="0.25">
      <c r="A340" s="46">
        <v>44895</v>
      </c>
      <c r="B340" s="48">
        <v>11.703520000000001</v>
      </c>
      <c r="C340" s="48">
        <v>16.802599999999998</v>
      </c>
      <c r="D340" s="48">
        <v>11.961030000000001</v>
      </c>
      <c r="E340" s="48">
        <v>12.930427999999999</v>
      </c>
      <c r="F340" s="48">
        <v>15.935985000000001</v>
      </c>
      <c r="G340" s="48">
        <v>10.224630999999999</v>
      </c>
      <c r="H340" s="48">
        <v>14.892715000000001</v>
      </c>
      <c r="I340" s="48">
        <v>20.348262999999999</v>
      </c>
      <c r="J340" s="48">
        <v>13.986223000000001</v>
      </c>
      <c r="K340" s="48"/>
      <c r="L340" s="48">
        <v>11.703520000000001</v>
      </c>
      <c r="M340" s="48">
        <v>16.802599999999998</v>
      </c>
      <c r="N340" s="69"/>
      <c r="O340" s="69"/>
      <c r="P340" s="71">
        <v>10.224630999999999</v>
      </c>
      <c r="Q340" s="69"/>
      <c r="R340" s="71">
        <v>14.480051</v>
      </c>
      <c r="S340" s="74"/>
      <c r="T340" s="70">
        <v>20.348262999999999</v>
      </c>
      <c r="U340" s="74"/>
      <c r="V340" s="70">
        <v>13.986223000000001</v>
      </c>
      <c r="W340" s="74"/>
      <c r="X340" s="70"/>
      <c r="Y340" s="72"/>
      <c r="Z340" s="152">
        <v>24.4</v>
      </c>
      <c r="AA340" s="71">
        <f t="shared" si="5"/>
        <v>5.0990799999999972</v>
      </c>
    </row>
    <row r="341" spans="1:27" x14ac:dyDescent="0.25">
      <c r="A341" s="46">
        <v>44896</v>
      </c>
      <c r="B341" s="48">
        <v>11.61144</v>
      </c>
      <c r="C341" s="48">
        <v>16.863700000000001</v>
      </c>
      <c r="D341" s="48">
        <v>12.103290000000001</v>
      </c>
      <c r="E341" s="48">
        <v>13.091386</v>
      </c>
      <c r="F341" s="48">
        <v>15.883730999999999</v>
      </c>
      <c r="G341" s="48">
        <v>10.31976</v>
      </c>
      <c r="H341" s="48">
        <v>14.904631999999999</v>
      </c>
      <c r="I341" s="48">
        <v>20.288846000000003</v>
      </c>
      <c r="J341" s="48">
        <v>14.004984</v>
      </c>
      <c r="K341" s="48"/>
      <c r="L341" s="48">
        <v>11.61144</v>
      </c>
      <c r="M341" s="48">
        <v>16.863700000000001</v>
      </c>
      <c r="N341" s="69"/>
      <c r="O341" s="69"/>
      <c r="P341" s="71">
        <v>10.31976</v>
      </c>
      <c r="Q341" s="69"/>
      <c r="R341" s="71">
        <v>14.492878000000001</v>
      </c>
      <c r="S341" s="74"/>
      <c r="T341" s="70">
        <v>20.288846000000003</v>
      </c>
      <c r="U341" s="74"/>
      <c r="V341" s="70">
        <v>14.004984</v>
      </c>
      <c r="W341" s="74"/>
      <c r="X341" s="70"/>
      <c r="Y341" s="72"/>
      <c r="Z341" s="152">
        <v>24.4</v>
      </c>
      <c r="AA341" s="71">
        <f t="shared" si="5"/>
        <v>5.2522600000000015</v>
      </c>
    </row>
    <row r="342" spans="1:27" x14ac:dyDescent="0.25">
      <c r="A342" s="46">
        <v>44897</v>
      </c>
      <c r="B342" s="48">
        <v>11.570870000000001</v>
      </c>
      <c r="C342" s="48">
        <v>16.906500000000001</v>
      </c>
      <c r="D342" s="48">
        <v>12.257089000000001</v>
      </c>
      <c r="E342" s="48">
        <v>13.199904</v>
      </c>
      <c r="F342" s="48">
        <v>15.875897999999999</v>
      </c>
      <c r="G342" s="48">
        <v>10.3871</v>
      </c>
      <c r="H342" s="48">
        <v>14.876982</v>
      </c>
      <c r="I342" s="48">
        <v>20.397202</v>
      </c>
      <c r="J342" s="48">
        <v>14.0093</v>
      </c>
      <c r="K342" s="48"/>
      <c r="L342" s="48">
        <v>11.570870000000001</v>
      </c>
      <c r="M342" s="48">
        <v>16.906500000000001</v>
      </c>
      <c r="N342" s="69"/>
      <c r="O342" s="69"/>
      <c r="P342" s="71">
        <v>10.3871</v>
      </c>
      <c r="Q342" s="69"/>
      <c r="R342" s="71">
        <v>14.464120999999999</v>
      </c>
      <c r="S342" s="74"/>
      <c r="T342" s="70">
        <v>20.397202</v>
      </c>
      <c r="U342" s="74"/>
      <c r="V342" s="70">
        <v>14.0093</v>
      </c>
      <c r="W342" s="74"/>
      <c r="X342" s="70"/>
      <c r="Y342" s="72"/>
      <c r="Z342" s="152">
        <v>24.4</v>
      </c>
      <c r="AA342" s="71">
        <f t="shared" si="5"/>
        <v>5.3356300000000001</v>
      </c>
    </row>
    <row r="343" spans="1:27" x14ac:dyDescent="0.25">
      <c r="A343" s="46">
        <v>44898</v>
      </c>
      <c r="B343" s="48">
        <v>11.485659999999999</v>
      </c>
      <c r="C343" s="48">
        <v>16.9375</v>
      </c>
      <c r="D343" s="48">
        <v>12.395361999999999</v>
      </c>
      <c r="E343" s="48">
        <v>13.320456</v>
      </c>
      <c r="F343" s="48">
        <v>15.909229999999999</v>
      </c>
      <c r="G343" s="48">
        <v>10.488629999999999</v>
      </c>
      <c r="H343" s="48">
        <v>14.895535000000001</v>
      </c>
      <c r="I343" s="48">
        <v>20.48977</v>
      </c>
      <c r="J343" s="48">
        <v>14.005040000000001</v>
      </c>
      <c r="K343" s="48"/>
      <c r="L343" s="48">
        <v>11.485659999999999</v>
      </c>
      <c r="M343" s="48">
        <v>16.9375</v>
      </c>
      <c r="N343" s="69"/>
      <c r="O343" s="69"/>
      <c r="P343" s="71">
        <v>10.488629999999999</v>
      </c>
      <c r="Q343" s="69"/>
      <c r="R343" s="71">
        <v>14.482493</v>
      </c>
      <c r="S343" s="74"/>
      <c r="T343" s="70">
        <v>20.48977</v>
      </c>
      <c r="U343" s="74"/>
      <c r="V343" s="70">
        <v>14.005040000000001</v>
      </c>
      <c r="W343" s="74"/>
      <c r="X343" s="70"/>
      <c r="Y343" s="72"/>
      <c r="Z343" s="152">
        <v>24.4</v>
      </c>
      <c r="AA343" s="71">
        <f t="shared" si="5"/>
        <v>5.4518400000000007</v>
      </c>
    </row>
    <row r="344" spans="1:27" x14ac:dyDescent="0.25">
      <c r="A344" s="46">
        <v>44899</v>
      </c>
      <c r="B344" s="48">
        <v>11.586450000000001</v>
      </c>
      <c r="C344" s="48">
        <v>16.884400000000003</v>
      </c>
      <c r="D344" s="48">
        <v>12.460533</v>
      </c>
      <c r="E344" s="48">
        <v>13.461293</v>
      </c>
      <c r="F344" s="48">
        <v>15.962503</v>
      </c>
      <c r="G344" s="48">
        <v>10.601959999999998</v>
      </c>
      <c r="H344" s="48">
        <v>14.914110000000001</v>
      </c>
      <c r="I344" s="48">
        <v>20.534041000000002</v>
      </c>
      <c r="J344" s="48">
        <v>13.977082000000001</v>
      </c>
      <c r="K344" s="48"/>
      <c r="L344" s="48">
        <v>11.586450000000001</v>
      </c>
      <c r="M344" s="48">
        <v>16.884400000000003</v>
      </c>
      <c r="N344" s="69"/>
      <c r="O344" s="69"/>
      <c r="P344" s="71">
        <v>10.601959999999998</v>
      </c>
      <c r="Q344" s="69"/>
      <c r="R344" s="71">
        <v>14.495379999999999</v>
      </c>
      <c r="S344" s="74"/>
      <c r="T344" s="70">
        <v>20.534041000000002</v>
      </c>
      <c r="U344" s="74"/>
      <c r="V344" s="70">
        <v>13.977082000000001</v>
      </c>
      <c r="W344" s="74"/>
      <c r="X344" s="70"/>
      <c r="Y344" s="72"/>
      <c r="Z344" s="152">
        <v>24.4</v>
      </c>
      <c r="AA344" s="71">
        <f t="shared" si="5"/>
        <v>5.2979500000000019</v>
      </c>
    </row>
    <row r="345" spans="1:27" x14ac:dyDescent="0.25">
      <c r="A345" s="46">
        <v>44900</v>
      </c>
      <c r="B345" s="48">
        <v>11.564399999999999</v>
      </c>
      <c r="C345" s="48">
        <v>16.763200000000001</v>
      </c>
      <c r="D345" s="48">
        <v>12.560786</v>
      </c>
      <c r="E345" s="48">
        <v>13.587549999999998</v>
      </c>
      <c r="F345" s="48">
        <v>16.056315000000001</v>
      </c>
      <c r="G345" s="48">
        <v>10.706580000000001</v>
      </c>
      <c r="H345" s="48">
        <v>14.931349000000001</v>
      </c>
      <c r="I345" s="48">
        <v>20.54522</v>
      </c>
      <c r="J345" s="48">
        <v>13.886405</v>
      </c>
      <c r="K345" s="48"/>
      <c r="L345" s="48">
        <v>11.564399999999999</v>
      </c>
      <c r="M345" s="48">
        <v>16.763200000000001</v>
      </c>
      <c r="N345" s="69"/>
      <c r="O345" s="69"/>
      <c r="P345" s="71">
        <v>10.706580000000001</v>
      </c>
      <c r="Q345" s="69"/>
      <c r="R345" s="71">
        <v>14.512446000000001</v>
      </c>
      <c r="S345" s="74"/>
      <c r="T345" s="70">
        <v>20.54522</v>
      </c>
      <c r="U345" s="74"/>
      <c r="V345" s="70">
        <v>13.886405</v>
      </c>
      <c r="W345" s="74"/>
      <c r="X345" s="70"/>
      <c r="Y345" s="72"/>
      <c r="Z345" s="152">
        <v>24.4</v>
      </c>
      <c r="AA345" s="71">
        <f t="shared" si="5"/>
        <v>5.1988000000000021</v>
      </c>
    </row>
    <row r="346" spans="1:27" x14ac:dyDescent="0.25">
      <c r="A346" s="46">
        <v>44901</v>
      </c>
      <c r="B346" s="48">
        <v>11.61809</v>
      </c>
      <c r="C346" s="48">
        <v>16.657</v>
      </c>
      <c r="D346" s="48">
        <v>12.614239</v>
      </c>
      <c r="E346" s="48">
        <v>13.693674999999999</v>
      </c>
      <c r="F346" s="48">
        <v>16.096173</v>
      </c>
      <c r="G346" s="48">
        <v>10.758884999999999</v>
      </c>
      <c r="H346" s="48">
        <v>14.891893</v>
      </c>
      <c r="I346" s="48">
        <v>20.510963</v>
      </c>
      <c r="J346" s="48">
        <v>13.818040000000002</v>
      </c>
      <c r="K346" s="48"/>
      <c r="L346" s="48">
        <v>11.61809</v>
      </c>
      <c r="M346" s="48">
        <v>16.657</v>
      </c>
      <c r="N346" s="69"/>
      <c r="O346" s="69"/>
      <c r="P346" s="71">
        <v>10.758884999999999</v>
      </c>
      <c r="Q346" s="69"/>
      <c r="R346" s="71">
        <v>14.472699</v>
      </c>
      <c r="S346" s="74"/>
      <c r="T346" s="70">
        <v>20.510963</v>
      </c>
      <c r="U346" s="74"/>
      <c r="V346" s="70">
        <v>13.818040000000002</v>
      </c>
      <c r="W346" s="74"/>
      <c r="X346" s="70"/>
      <c r="Y346" s="72"/>
      <c r="Z346" s="152">
        <v>24.4</v>
      </c>
      <c r="AA346" s="71">
        <f t="shared" si="5"/>
        <v>5.0389099999999996</v>
      </c>
    </row>
    <row r="347" spans="1:27" x14ac:dyDescent="0.25">
      <c r="A347" s="46">
        <v>44902</v>
      </c>
      <c r="B347" s="48">
        <v>11.67318</v>
      </c>
      <c r="C347" s="48">
        <v>16.4756</v>
      </c>
      <c r="D347" s="48">
        <v>12.683793</v>
      </c>
      <c r="E347" s="48">
        <v>13.815014</v>
      </c>
      <c r="F347" s="48">
        <v>16.104084</v>
      </c>
      <c r="G347" s="48">
        <v>10.800711999999999</v>
      </c>
      <c r="H347" s="48">
        <v>14.884045</v>
      </c>
      <c r="I347" s="48">
        <v>20.488544000000001</v>
      </c>
      <c r="J347" s="48">
        <v>13.836041999999999</v>
      </c>
      <c r="K347" s="48"/>
      <c r="L347" s="48">
        <v>11.67318</v>
      </c>
      <c r="M347" s="48">
        <v>16.4756</v>
      </c>
      <c r="N347" s="69"/>
      <c r="O347" s="69"/>
      <c r="P347" s="71">
        <v>10.800711999999999</v>
      </c>
      <c r="Q347" s="69"/>
      <c r="R347" s="71">
        <v>14.462736999999999</v>
      </c>
      <c r="S347" s="74"/>
      <c r="T347" s="70">
        <v>20.488544000000001</v>
      </c>
      <c r="U347" s="74"/>
      <c r="V347" s="70">
        <v>13.836041999999999</v>
      </c>
      <c r="W347" s="74"/>
      <c r="X347" s="70"/>
      <c r="Y347" s="72"/>
      <c r="Z347" s="152">
        <v>24.4</v>
      </c>
      <c r="AA347" s="71">
        <f t="shared" si="5"/>
        <v>4.8024199999999997</v>
      </c>
    </row>
    <row r="348" spans="1:27" x14ac:dyDescent="0.25">
      <c r="A348" s="46">
        <v>44903</v>
      </c>
      <c r="B348" s="48">
        <v>11.77153</v>
      </c>
      <c r="C348" s="48">
        <v>16.334199999999999</v>
      </c>
      <c r="D348" s="48">
        <v>12.799728999999999</v>
      </c>
      <c r="E348" s="48">
        <v>13.94539</v>
      </c>
      <c r="F348" s="48">
        <v>16.065234</v>
      </c>
      <c r="G348" s="48">
        <v>10.760982</v>
      </c>
      <c r="H348" s="48">
        <v>14.887004000000001</v>
      </c>
      <c r="I348" s="48">
        <v>20.444324999999999</v>
      </c>
      <c r="J348" s="48">
        <v>13.880420000000001</v>
      </c>
      <c r="K348" s="48"/>
      <c r="L348" s="48">
        <v>11.77153</v>
      </c>
      <c r="M348" s="48">
        <v>16.334199999999999</v>
      </c>
      <c r="N348" s="69"/>
      <c r="O348" s="69"/>
      <c r="P348" s="71">
        <v>10.760982</v>
      </c>
      <c r="Q348" s="69"/>
      <c r="R348" s="71">
        <v>14.464958000000001</v>
      </c>
      <c r="S348" s="74"/>
      <c r="T348" s="70">
        <v>20.444324999999999</v>
      </c>
      <c r="U348" s="74"/>
      <c r="V348" s="70">
        <v>13.880420000000001</v>
      </c>
      <c r="W348" s="74"/>
      <c r="X348" s="70"/>
      <c r="Y348" s="72"/>
      <c r="Z348" s="152">
        <v>24.4</v>
      </c>
      <c r="AA348" s="71">
        <f t="shared" si="5"/>
        <v>4.5626699999999989</v>
      </c>
    </row>
    <row r="349" spans="1:27" x14ac:dyDescent="0.25">
      <c r="A349" s="46">
        <v>44904</v>
      </c>
      <c r="B349" s="48">
        <v>11.80227</v>
      </c>
      <c r="C349" s="48">
        <v>16.3843</v>
      </c>
      <c r="D349" s="48">
        <v>12.907638</v>
      </c>
      <c r="E349" s="48">
        <v>14.065128000000001</v>
      </c>
      <c r="F349" s="48">
        <v>16.060707000000001</v>
      </c>
      <c r="G349" s="48">
        <v>10.667757999999999</v>
      </c>
      <c r="H349" s="48">
        <v>15.078413000000001</v>
      </c>
      <c r="I349" s="48">
        <v>20.476029999999998</v>
      </c>
      <c r="J349" s="48">
        <v>13.888140999999999</v>
      </c>
      <c r="K349" s="48"/>
      <c r="L349" s="48">
        <v>11.80227</v>
      </c>
      <c r="M349" s="48">
        <v>16.3843</v>
      </c>
      <c r="N349" s="69"/>
      <c r="O349" s="69"/>
      <c r="P349" s="71">
        <v>10.667757999999999</v>
      </c>
      <c r="Q349" s="69"/>
      <c r="R349" s="71">
        <v>14.653869</v>
      </c>
      <c r="S349" s="74"/>
      <c r="T349" s="70">
        <v>20.476029999999998</v>
      </c>
      <c r="U349" s="74"/>
      <c r="V349" s="70">
        <v>13.888140999999999</v>
      </c>
      <c r="W349" s="74"/>
      <c r="X349" s="70"/>
      <c r="Y349" s="72"/>
      <c r="Z349" s="152">
        <v>24.4</v>
      </c>
      <c r="AA349" s="71">
        <f t="shared" si="5"/>
        <v>4.5820299999999996</v>
      </c>
    </row>
    <row r="350" spans="1:27" x14ac:dyDescent="0.25">
      <c r="A350" s="46">
        <v>44905</v>
      </c>
      <c r="B350" s="48">
        <v>11.90958</v>
      </c>
      <c r="C350" s="48">
        <v>16.4727</v>
      </c>
      <c r="D350" s="48">
        <v>12.991849</v>
      </c>
      <c r="E350" s="48">
        <v>14.184524</v>
      </c>
      <c r="F350" s="48">
        <v>16.110835999999999</v>
      </c>
      <c r="G350" s="48">
        <v>10.582062000000001</v>
      </c>
      <c r="H350" s="48">
        <v>15.260299999999999</v>
      </c>
      <c r="I350" s="48">
        <v>20.545604000000001</v>
      </c>
      <c r="J350" s="48">
        <v>13.851351000000001</v>
      </c>
      <c r="K350" s="48"/>
      <c r="L350" s="48">
        <v>11.90958</v>
      </c>
      <c r="M350" s="48">
        <v>16.4727</v>
      </c>
      <c r="N350" s="69"/>
      <c r="O350" s="69"/>
      <c r="P350" s="71">
        <v>10.582062000000001</v>
      </c>
      <c r="Q350" s="69"/>
      <c r="R350" s="71">
        <v>14.836257</v>
      </c>
      <c r="S350" s="74"/>
      <c r="T350" s="70">
        <v>20.545604000000001</v>
      </c>
      <c r="U350" s="74"/>
      <c r="V350" s="70">
        <v>13.851351000000001</v>
      </c>
      <c r="W350" s="74"/>
      <c r="X350" s="70"/>
      <c r="Y350" s="72"/>
      <c r="Z350" s="152">
        <v>24.4</v>
      </c>
      <c r="AA350" s="71">
        <f t="shared" si="5"/>
        <v>4.5631199999999996</v>
      </c>
    </row>
    <row r="351" spans="1:27" x14ac:dyDescent="0.25">
      <c r="A351" s="46">
        <v>44906</v>
      </c>
      <c r="B351" s="48">
        <v>11.999270000000001</v>
      </c>
      <c r="C351" s="48">
        <v>16.4634</v>
      </c>
      <c r="D351" s="48">
        <v>12.979085</v>
      </c>
      <c r="E351" s="48">
        <v>14.305592000000001</v>
      </c>
      <c r="F351" s="48">
        <v>16.159727999999998</v>
      </c>
      <c r="G351" s="48">
        <v>10.560624000000001</v>
      </c>
      <c r="H351" s="48">
        <v>15.451601</v>
      </c>
      <c r="I351" s="48">
        <v>20.590871</v>
      </c>
      <c r="J351" s="48">
        <v>13.872346</v>
      </c>
      <c r="K351" s="48"/>
      <c r="L351" s="48">
        <v>11.999270000000001</v>
      </c>
      <c r="M351" s="48">
        <v>16.4634</v>
      </c>
      <c r="N351" s="69"/>
      <c r="O351" s="69"/>
      <c r="P351" s="71">
        <v>10.560624000000001</v>
      </c>
      <c r="Q351" s="69"/>
      <c r="R351" s="71">
        <v>15.027674000000001</v>
      </c>
      <c r="S351" s="74"/>
      <c r="T351" s="70">
        <v>20.590871</v>
      </c>
      <c r="U351" s="74"/>
      <c r="V351" s="70">
        <v>13.872346</v>
      </c>
      <c r="W351" s="74"/>
      <c r="X351" s="70"/>
      <c r="Y351" s="72"/>
      <c r="Z351" s="152">
        <v>24.4</v>
      </c>
      <c r="AA351" s="71">
        <f t="shared" si="5"/>
        <v>4.464129999999999</v>
      </c>
    </row>
    <row r="352" spans="1:27" x14ac:dyDescent="0.25">
      <c r="A352" s="46">
        <v>44907</v>
      </c>
      <c r="B352" s="48">
        <v>11.96059</v>
      </c>
      <c r="C352" s="48">
        <v>16.391599999999997</v>
      </c>
      <c r="D352" s="48">
        <v>13.012077</v>
      </c>
      <c r="E352" s="48">
        <v>14.429606</v>
      </c>
      <c r="F352" s="48">
        <v>16.250792000000001</v>
      </c>
      <c r="G352" s="48">
        <v>10.541181</v>
      </c>
      <c r="H352" s="48">
        <v>15.647870999999999</v>
      </c>
      <c r="I352" s="48">
        <v>20.553778999999999</v>
      </c>
      <c r="J352" s="48">
        <v>13.866183999999999</v>
      </c>
      <c r="K352" s="48"/>
      <c r="L352" s="48">
        <v>11.96059</v>
      </c>
      <c r="M352" s="48">
        <v>16.391599999999997</v>
      </c>
      <c r="N352" s="69"/>
      <c r="O352" s="69"/>
      <c r="P352" s="71">
        <v>10.541181</v>
      </c>
      <c r="Q352" s="69"/>
      <c r="R352" s="71">
        <v>15.213822</v>
      </c>
      <c r="S352" s="74"/>
      <c r="T352" s="70">
        <v>20.553778999999999</v>
      </c>
      <c r="U352" s="74"/>
      <c r="V352" s="70">
        <v>13.866183999999999</v>
      </c>
      <c r="W352" s="74"/>
      <c r="X352" s="70"/>
      <c r="Y352" s="72"/>
      <c r="Z352" s="152">
        <v>24.4</v>
      </c>
      <c r="AA352" s="71">
        <f t="shared" si="5"/>
        <v>4.431009999999997</v>
      </c>
    </row>
    <row r="353" spans="1:27" x14ac:dyDescent="0.25">
      <c r="A353" s="46">
        <v>44908</v>
      </c>
      <c r="B353" s="48">
        <v>12.083170000000001</v>
      </c>
      <c r="C353" s="48">
        <v>16.298100000000002</v>
      </c>
      <c r="D353" s="48">
        <v>13.085164000000001</v>
      </c>
      <c r="E353" s="48">
        <v>14.560003</v>
      </c>
      <c r="F353" s="48">
        <v>16.344986000000002</v>
      </c>
      <c r="G353" s="48">
        <v>10.62581</v>
      </c>
      <c r="H353" s="48">
        <v>15.823509</v>
      </c>
      <c r="I353" s="48">
        <v>20.533618999999998</v>
      </c>
      <c r="J353" s="48">
        <v>13.886696000000001</v>
      </c>
      <c r="K353" s="48"/>
      <c r="L353" s="48">
        <v>12.083170000000001</v>
      </c>
      <c r="M353" s="48">
        <v>16.344986000000002</v>
      </c>
      <c r="N353" s="69"/>
      <c r="O353" s="69"/>
      <c r="P353" s="71">
        <v>10.62581</v>
      </c>
      <c r="Q353" s="69"/>
      <c r="R353" s="71">
        <v>15.371576999999998</v>
      </c>
      <c r="S353" s="74"/>
      <c r="T353" s="70">
        <v>20.533618999999998</v>
      </c>
      <c r="U353" s="74"/>
      <c r="V353" s="70">
        <v>13.886696000000001</v>
      </c>
      <c r="W353" s="74"/>
      <c r="X353" s="70"/>
      <c r="Y353" s="72"/>
      <c r="Z353" s="152">
        <v>24.4</v>
      </c>
      <c r="AA353" s="71">
        <f t="shared" si="5"/>
        <v>4.2618160000000014</v>
      </c>
    </row>
    <row r="354" spans="1:27" x14ac:dyDescent="0.25">
      <c r="A354" s="46">
        <v>44909</v>
      </c>
      <c r="B354" s="48">
        <v>12.222530000000001</v>
      </c>
      <c r="C354" s="48">
        <v>16.2088</v>
      </c>
      <c r="D354" s="48">
        <v>13.159174999999999</v>
      </c>
      <c r="E354" s="48">
        <v>14.683236999999998</v>
      </c>
      <c r="F354" s="48">
        <v>16.29927</v>
      </c>
      <c r="G354" s="48">
        <v>10.670679</v>
      </c>
      <c r="H354" s="48">
        <v>15.943553</v>
      </c>
      <c r="I354" s="48">
        <v>20.511635999999999</v>
      </c>
      <c r="J354" s="48">
        <v>13.918172</v>
      </c>
      <c r="K354" s="48"/>
      <c r="L354" s="48">
        <v>12.222530000000001</v>
      </c>
      <c r="M354" s="48">
        <v>16.29927</v>
      </c>
      <c r="N354" s="69"/>
      <c r="O354" s="69"/>
      <c r="P354" s="71">
        <v>10.670679</v>
      </c>
      <c r="Q354" s="69"/>
      <c r="R354" s="71">
        <v>15.474754000000001</v>
      </c>
      <c r="S354" s="74"/>
      <c r="T354" s="70">
        <v>20.511635999999999</v>
      </c>
      <c r="U354" s="74"/>
      <c r="V354" s="70">
        <v>13.918172</v>
      </c>
      <c r="W354" s="74"/>
      <c r="X354" s="70"/>
      <c r="Y354" s="72"/>
      <c r="Z354" s="152">
        <v>24.4</v>
      </c>
      <c r="AA354" s="71">
        <f t="shared" si="5"/>
        <v>4.0767399999999991</v>
      </c>
    </row>
    <row r="355" spans="1:27" x14ac:dyDescent="0.25">
      <c r="A355" s="46">
        <v>44910</v>
      </c>
      <c r="B355" s="48">
        <v>12.14875</v>
      </c>
      <c r="C355" s="48">
        <v>16.1617</v>
      </c>
      <c r="D355" s="48">
        <v>13.171175</v>
      </c>
      <c r="E355" s="48">
        <v>14.796571999999999</v>
      </c>
      <c r="F355" s="48">
        <v>16.243337</v>
      </c>
      <c r="G355" s="48">
        <v>10.695656000000001</v>
      </c>
      <c r="H355" s="48">
        <v>16.110163</v>
      </c>
      <c r="I355" s="48">
        <v>20.513182</v>
      </c>
      <c r="J355" s="48">
        <v>13.905664</v>
      </c>
      <c r="K355" s="48"/>
      <c r="L355" s="48">
        <v>12.14875</v>
      </c>
      <c r="M355" s="48">
        <v>16.243337</v>
      </c>
      <c r="N355" s="69"/>
      <c r="O355" s="69"/>
      <c r="P355" s="71">
        <v>10.695656000000001</v>
      </c>
      <c r="Q355" s="69"/>
      <c r="R355" s="71">
        <v>15.621376</v>
      </c>
      <c r="S355" s="74"/>
      <c r="T355" s="70">
        <v>20.513182</v>
      </c>
      <c r="U355" s="74"/>
      <c r="V355" s="70">
        <v>13.905664</v>
      </c>
      <c r="W355" s="74"/>
      <c r="X355" s="70"/>
      <c r="Y355" s="72"/>
      <c r="Z355" s="152">
        <v>24.4</v>
      </c>
      <c r="AA355" s="71">
        <f t="shared" si="5"/>
        <v>4.0945870000000006</v>
      </c>
    </row>
    <row r="356" spans="1:27" x14ac:dyDescent="0.25">
      <c r="A356" s="46">
        <v>44911</v>
      </c>
      <c r="B356" s="48">
        <v>12.12191</v>
      </c>
      <c r="C356" s="48">
        <v>16.163499999999999</v>
      </c>
      <c r="D356" s="48">
        <v>13.119529</v>
      </c>
      <c r="E356" s="48">
        <v>14.912061</v>
      </c>
      <c r="F356" s="48">
        <v>16.217796</v>
      </c>
      <c r="G356" s="48">
        <v>10.723235000000001</v>
      </c>
      <c r="H356" s="48">
        <v>16.275241000000001</v>
      </c>
      <c r="I356" s="48">
        <v>20.554068999999998</v>
      </c>
      <c r="J356" s="48">
        <v>13.838528</v>
      </c>
      <c r="K356" s="48"/>
      <c r="L356" s="48">
        <v>12.12191</v>
      </c>
      <c r="M356" s="48">
        <v>16.217796</v>
      </c>
      <c r="N356" s="69"/>
      <c r="O356" s="69"/>
      <c r="P356" s="71">
        <v>10.723235000000001</v>
      </c>
      <c r="Q356" s="69"/>
      <c r="R356" s="71">
        <v>15.766487</v>
      </c>
      <c r="S356" s="74"/>
      <c r="T356" s="70">
        <v>20.554068999999998</v>
      </c>
      <c r="U356" s="74"/>
      <c r="V356" s="70">
        <v>13.838528</v>
      </c>
      <c r="W356" s="74"/>
      <c r="X356" s="70"/>
      <c r="Y356" s="72"/>
      <c r="Z356" s="152">
        <v>24.4</v>
      </c>
      <c r="AA356" s="71">
        <f t="shared" si="5"/>
        <v>4.0958860000000001</v>
      </c>
    </row>
    <row r="357" spans="1:27" x14ac:dyDescent="0.25">
      <c r="A357" s="46">
        <v>44912</v>
      </c>
      <c r="B357" s="48">
        <v>12.06982</v>
      </c>
      <c r="C357" s="48">
        <v>16.205200000000001</v>
      </c>
      <c r="D357" s="48">
        <v>13.088602000000002</v>
      </c>
      <c r="E357" s="48">
        <v>14.961554</v>
      </c>
      <c r="F357" s="48">
        <v>16.272155000000001</v>
      </c>
      <c r="G357" s="48">
        <v>10.836868000000001</v>
      </c>
      <c r="H357" s="48">
        <v>16.430530999999998</v>
      </c>
      <c r="I357" s="48">
        <v>20.574238000000001</v>
      </c>
      <c r="J357" s="48">
        <v>13.910492</v>
      </c>
      <c r="K357" s="48"/>
      <c r="L357" s="48">
        <v>12.06982</v>
      </c>
      <c r="M357" s="48">
        <v>16.272155000000001</v>
      </c>
      <c r="N357" s="69"/>
      <c r="O357" s="69"/>
      <c r="P357" s="71">
        <v>10.836868000000001</v>
      </c>
      <c r="Q357" s="69"/>
      <c r="R357" s="71">
        <v>15.916067999999999</v>
      </c>
      <c r="S357" s="74"/>
      <c r="T357" s="70">
        <v>20.574238000000001</v>
      </c>
      <c r="U357" s="74"/>
      <c r="V357" s="70">
        <v>13.910492</v>
      </c>
      <c r="W357" s="74"/>
      <c r="X357" s="70"/>
      <c r="Y357" s="72"/>
      <c r="Z357" s="152">
        <v>24.4</v>
      </c>
      <c r="AA357" s="71">
        <f t="shared" si="5"/>
        <v>4.2023350000000015</v>
      </c>
    </row>
    <row r="358" spans="1:27" x14ac:dyDescent="0.25">
      <c r="A358" s="46">
        <v>44913</v>
      </c>
      <c r="B358" s="48">
        <v>12.00027</v>
      </c>
      <c r="C358" s="48">
        <v>16.1615</v>
      </c>
      <c r="D358" s="48">
        <v>13.144912</v>
      </c>
      <c r="E358" s="48">
        <v>14.933232</v>
      </c>
      <c r="F358" s="48">
        <v>16.298515999999999</v>
      </c>
      <c r="G358" s="48">
        <v>10.981279000000001</v>
      </c>
      <c r="H358" s="48">
        <v>16.576962999999999</v>
      </c>
      <c r="I358" s="48">
        <v>20.554977999999998</v>
      </c>
      <c r="J358" s="48">
        <v>14.014696000000001</v>
      </c>
      <c r="K358" s="48"/>
      <c r="L358" s="48">
        <v>12.00027</v>
      </c>
      <c r="M358" s="48">
        <v>16.298515999999999</v>
      </c>
      <c r="N358" s="69"/>
      <c r="O358" s="69"/>
      <c r="P358" s="71">
        <v>10.981279000000001</v>
      </c>
      <c r="Q358" s="69"/>
      <c r="R358" s="71">
        <v>16.062398999999999</v>
      </c>
      <c r="S358" s="74"/>
      <c r="T358" s="70">
        <v>20.554977999999998</v>
      </c>
      <c r="U358" s="74"/>
      <c r="V358" s="70">
        <v>14.014696000000001</v>
      </c>
      <c r="W358" s="74"/>
      <c r="X358" s="70"/>
      <c r="Y358" s="72"/>
      <c r="Z358" s="152">
        <v>24.4</v>
      </c>
      <c r="AA358" s="71">
        <f t="shared" si="5"/>
        <v>4.2982459999999989</v>
      </c>
    </row>
    <row r="359" spans="1:27" x14ac:dyDescent="0.25">
      <c r="A359" s="46">
        <v>44914</v>
      </c>
      <c r="B359" s="48">
        <v>11.975040000000002</v>
      </c>
      <c r="C359" s="48">
        <v>16.127399999999998</v>
      </c>
      <c r="D359" s="48">
        <v>13.225271000000001</v>
      </c>
      <c r="E359" s="48">
        <v>14.979222999999999</v>
      </c>
      <c r="F359" s="48">
        <v>16.384964</v>
      </c>
      <c r="G359" s="48">
        <v>11.152526</v>
      </c>
      <c r="H359" s="48">
        <v>16.726008999999998</v>
      </c>
      <c r="I359" s="48">
        <v>20.553180000000001</v>
      </c>
      <c r="J359" s="48">
        <v>14.150485</v>
      </c>
      <c r="K359" s="48"/>
      <c r="L359" s="48">
        <v>11.975040000000002</v>
      </c>
      <c r="M359" s="48">
        <v>16.384964</v>
      </c>
      <c r="N359" s="69"/>
      <c r="O359" s="69"/>
      <c r="P359" s="71">
        <v>11.152526</v>
      </c>
      <c r="Q359" s="69"/>
      <c r="R359" s="71">
        <v>16.208566000000001</v>
      </c>
      <c r="S359" s="74"/>
      <c r="T359" s="70">
        <v>20.553180000000001</v>
      </c>
      <c r="U359" s="74"/>
      <c r="V359" s="70">
        <v>14.150485</v>
      </c>
      <c r="W359" s="74"/>
      <c r="X359" s="70"/>
      <c r="Y359" s="72"/>
      <c r="Z359" s="152">
        <v>24.4</v>
      </c>
      <c r="AA359" s="71">
        <f t="shared" si="5"/>
        <v>4.4099239999999984</v>
      </c>
    </row>
    <row r="360" spans="1:27" x14ac:dyDescent="0.25">
      <c r="A360" s="46">
        <v>44915</v>
      </c>
      <c r="B360" s="48">
        <v>11.94481</v>
      </c>
      <c r="C360" s="48">
        <v>16.136900000000001</v>
      </c>
      <c r="D360" s="48">
        <v>13.348635</v>
      </c>
      <c r="E360" s="48">
        <v>15.044156000000001</v>
      </c>
      <c r="F360" s="48">
        <v>16.445953000000003</v>
      </c>
      <c r="G360" s="48">
        <v>11.335343999999999</v>
      </c>
      <c r="H360" s="48">
        <v>16.878028999999998</v>
      </c>
      <c r="I360" s="48">
        <v>20.587223999999999</v>
      </c>
      <c r="J360" s="48">
        <v>14.289344</v>
      </c>
      <c r="K360" s="48"/>
      <c r="L360" s="48">
        <v>11.94481</v>
      </c>
      <c r="M360" s="48">
        <v>16.445953000000003</v>
      </c>
      <c r="N360" s="69"/>
      <c r="O360" s="69"/>
      <c r="P360" s="71">
        <v>11.335343999999999</v>
      </c>
      <c r="Q360" s="69"/>
      <c r="R360" s="71">
        <v>16.357796</v>
      </c>
      <c r="S360" s="74"/>
      <c r="T360" s="70">
        <v>20.587223999999999</v>
      </c>
      <c r="U360" s="74"/>
      <c r="V360" s="70">
        <v>14.289344</v>
      </c>
      <c r="W360" s="74"/>
      <c r="X360" s="70"/>
      <c r="Y360" s="72"/>
      <c r="Z360" s="152">
        <v>24.4</v>
      </c>
      <c r="AA360" s="71">
        <f t="shared" si="5"/>
        <v>4.5011430000000026</v>
      </c>
    </row>
    <row r="361" spans="1:27" x14ac:dyDescent="0.25">
      <c r="A361" s="46">
        <v>44916</v>
      </c>
      <c r="B361" s="48">
        <v>11.94139</v>
      </c>
      <c r="C361" s="48">
        <v>16.2271</v>
      </c>
      <c r="D361" s="48">
        <v>13.491256999999999</v>
      </c>
      <c r="E361" s="48">
        <v>15.187036000000001</v>
      </c>
      <c r="F361" s="48">
        <v>16.506125000000001</v>
      </c>
      <c r="G361" s="48">
        <v>11.49794</v>
      </c>
      <c r="H361" s="48">
        <v>17.017167000000001</v>
      </c>
      <c r="I361" s="48">
        <v>20.635114000000002</v>
      </c>
      <c r="J361" s="48">
        <v>14.429547000000001</v>
      </c>
      <c r="K361" s="48"/>
      <c r="L361" s="48">
        <v>11.94139</v>
      </c>
      <c r="M361" s="48">
        <v>16.506125000000001</v>
      </c>
      <c r="N361" s="69"/>
      <c r="O361" s="69"/>
      <c r="P361" s="71">
        <v>11.49794</v>
      </c>
      <c r="Q361" s="69"/>
      <c r="R361" s="71">
        <v>16.495618999999998</v>
      </c>
      <c r="S361" s="74"/>
      <c r="T361" s="70">
        <v>20.635114000000002</v>
      </c>
      <c r="U361" s="74"/>
      <c r="V361" s="70">
        <v>14.429547000000001</v>
      </c>
      <c r="W361" s="74"/>
      <c r="X361" s="70"/>
      <c r="Y361" s="72"/>
      <c r="Z361" s="152">
        <v>24.4</v>
      </c>
      <c r="AA361" s="71">
        <f t="shared" si="5"/>
        <v>4.5647350000000007</v>
      </c>
    </row>
    <row r="362" spans="1:27" x14ac:dyDescent="0.25">
      <c r="A362" s="46">
        <v>44917</v>
      </c>
      <c r="B362" s="48">
        <v>11.906790000000001</v>
      </c>
      <c r="C362" s="48">
        <v>16.316500000000001</v>
      </c>
      <c r="D362" s="48">
        <v>13.644341000000001</v>
      </c>
      <c r="E362" s="48">
        <v>15.341310999999999</v>
      </c>
      <c r="F362" s="48">
        <v>16.543925999999999</v>
      </c>
      <c r="G362" s="48">
        <v>11.628786</v>
      </c>
      <c r="H362" s="48">
        <v>17.184061</v>
      </c>
      <c r="I362" s="48">
        <v>20.706806</v>
      </c>
      <c r="J362" s="48">
        <v>14.577831</v>
      </c>
      <c r="K362" s="48"/>
      <c r="L362" s="48">
        <v>11.906790000000001</v>
      </c>
      <c r="M362" s="48">
        <v>16.543925999999999</v>
      </c>
      <c r="N362" s="69"/>
      <c r="O362" s="69"/>
      <c r="P362" s="71">
        <v>11.628786</v>
      </c>
      <c r="Q362" s="69"/>
      <c r="R362" s="71">
        <v>16.659015</v>
      </c>
      <c r="S362" s="74"/>
      <c r="T362" s="70">
        <v>20.706806</v>
      </c>
      <c r="U362" s="74"/>
      <c r="V362" s="70">
        <v>14.577831</v>
      </c>
      <c r="W362" s="74"/>
      <c r="X362" s="70"/>
      <c r="Y362" s="72"/>
      <c r="Z362" s="152">
        <v>24.4</v>
      </c>
      <c r="AA362" s="71">
        <f t="shared" si="5"/>
        <v>4.6371359999999981</v>
      </c>
    </row>
    <row r="363" spans="1:27" x14ac:dyDescent="0.25">
      <c r="A363" s="46">
        <v>44918</v>
      </c>
      <c r="B363" s="48">
        <v>11.919729999999999</v>
      </c>
      <c r="C363" s="48">
        <v>16.4421</v>
      </c>
      <c r="D363" s="48">
        <v>13.781941000000002</v>
      </c>
      <c r="E363" s="48">
        <v>15.483449</v>
      </c>
      <c r="F363" s="48">
        <v>16.536535000000001</v>
      </c>
      <c r="G363" s="48">
        <v>11.802404000000001</v>
      </c>
      <c r="H363" s="48">
        <v>17.342302</v>
      </c>
      <c r="I363" s="48">
        <v>20.779582999999999</v>
      </c>
      <c r="J363" s="48">
        <v>14.702281000000001</v>
      </c>
      <c r="K363" s="48"/>
      <c r="L363" s="48">
        <v>11.919729999999999</v>
      </c>
      <c r="M363" s="48">
        <v>16.536535000000001</v>
      </c>
      <c r="N363" s="69"/>
      <c r="O363" s="69"/>
      <c r="P363" s="71">
        <v>11.802404000000001</v>
      </c>
      <c r="Q363" s="69"/>
      <c r="R363" s="71">
        <v>16.814682000000001</v>
      </c>
      <c r="S363" s="74"/>
      <c r="T363" s="70">
        <v>20.779582999999999</v>
      </c>
      <c r="U363" s="74"/>
      <c r="V363" s="70">
        <v>14.702281000000001</v>
      </c>
      <c r="W363" s="74"/>
      <c r="X363" s="70"/>
      <c r="Y363" s="72"/>
      <c r="Z363" s="152">
        <v>24.4</v>
      </c>
      <c r="AA363" s="71">
        <f t="shared" si="5"/>
        <v>4.6168050000000012</v>
      </c>
    </row>
    <row r="364" spans="1:27" x14ac:dyDescent="0.25">
      <c r="A364" s="46">
        <v>44919</v>
      </c>
      <c r="B364" s="48">
        <v>11.981870000000001</v>
      </c>
      <c r="C364" s="48">
        <v>16.590400000000002</v>
      </c>
      <c r="D364" s="48">
        <v>13.935886</v>
      </c>
      <c r="E364" s="48">
        <v>15.607113</v>
      </c>
      <c r="F364" s="48">
        <v>16.610453</v>
      </c>
      <c r="G364" s="48">
        <v>11.947355</v>
      </c>
      <c r="H364" s="48">
        <v>17.542025000000002</v>
      </c>
      <c r="I364" s="48">
        <v>20.852034</v>
      </c>
      <c r="J364" s="48">
        <v>14.829869</v>
      </c>
      <c r="K364" s="48"/>
      <c r="L364" s="48">
        <v>11.981870000000001</v>
      </c>
      <c r="M364" s="48">
        <v>16.610453</v>
      </c>
      <c r="N364" s="69"/>
      <c r="O364" s="69"/>
      <c r="P364" s="71">
        <v>11.947355</v>
      </c>
      <c r="Q364" s="69"/>
      <c r="R364" s="71">
        <v>16.951848999999999</v>
      </c>
      <c r="S364" s="74"/>
      <c r="T364" s="70">
        <v>20.852034</v>
      </c>
      <c r="U364" s="74"/>
      <c r="V364" s="70">
        <v>14.829869</v>
      </c>
      <c r="W364" s="74"/>
      <c r="X364" s="70"/>
      <c r="Y364" s="72"/>
      <c r="Z364" s="152">
        <v>24.4</v>
      </c>
      <c r="AA364" s="71">
        <f t="shared" si="5"/>
        <v>4.628582999999999</v>
      </c>
    </row>
    <row r="365" spans="1:27" x14ac:dyDescent="0.25">
      <c r="A365" s="46">
        <v>44920</v>
      </c>
      <c r="B365" s="48">
        <v>12.085190000000001</v>
      </c>
      <c r="C365" s="48">
        <v>16.732099999999999</v>
      </c>
      <c r="D365" s="48">
        <v>14.092263000000001</v>
      </c>
      <c r="E365" s="48">
        <v>15.720696999999999</v>
      </c>
      <c r="F365" s="48">
        <v>16.705608999999999</v>
      </c>
      <c r="G365" s="48">
        <v>12.085362999999999</v>
      </c>
      <c r="H365" s="48">
        <v>17.716561000000002</v>
      </c>
      <c r="I365" s="48">
        <v>20.936143000000001</v>
      </c>
      <c r="J365" s="48">
        <v>14.971717</v>
      </c>
      <c r="K365" s="48"/>
      <c r="L365" s="48">
        <v>12.085190000000001</v>
      </c>
      <c r="M365" s="48">
        <v>16.732099999999999</v>
      </c>
      <c r="N365" s="69"/>
      <c r="O365" s="69"/>
      <c r="P365" s="71">
        <v>12.085362999999999</v>
      </c>
      <c r="Q365" s="69"/>
      <c r="R365" s="71">
        <v>17.073186</v>
      </c>
      <c r="S365" s="74"/>
      <c r="T365" s="70">
        <v>20.936143000000001</v>
      </c>
      <c r="U365" s="74"/>
      <c r="V365" s="70">
        <v>14.971717</v>
      </c>
      <c r="W365" s="74"/>
      <c r="X365" s="70"/>
      <c r="Y365" s="72"/>
      <c r="Z365" s="152">
        <v>24.4</v>
      </c>
      <c r="AA365" s="71">
        <f t="shared" si="5"/>
        <v>4.6469099999999983</v>
      </c>
    </row>
    <row r="366" spans="1:27" x14ac:dyDescent="0.25">
      <c r="A366" s="46">
        <v>44921</v>
      </c>
      <c r="B366" s="48">
        <v>12.230499999999999</v>
      </c>
      <c r="C366" s="48">
        <v>16.8719</v>
      </c>
      <c r="D366" s="48">
        <v>14.244588</v>
      </c>
      <c r="E366" s="48">
        <v>15.836542999999999</v>
      </c>
      <c r="F366" s="48">
        <v>16.819306000000001</v>
      </c>
      <c r="G366" s="48">
        <v>12.215652</v>
      </c>
      <c r="H366" s="48">
        <v>17.871760999999999</v>
      </c>
      <c r="I366" s="48">
        <v>21.028214999999999</v>
      </c>
      <c r="J366" s="48">
        <v>15.113379999999999</v>
      </c>
      <c r="K366" s="48"/>
      <c r="L366" s="48">
        <v>12.230499999999999</v>
      </c>
      <c r="M366" s="48">
        <v>16.8719</v>
      </c>
      <c r="N366" s="69"/>
      <c r="O366" s="69"/>
      <c r="P366" s="71">
        <v>12.215652</v>
      </c>
      <c r="Q366" s="69"/>
      <c r="R366" s="71">
        <v>17.223481</v>
      </c>
      <c r="S366" s="74"/>
      <c r="T366" s="70">
        <v>21.028214999999999</v>
      </c>
      <c r="U366" s="74"/>
      <c r="V366" s="70">
        <v>15.113379999999999</v>
      </c>
      <c r="W366" s="74"/>
      <c r="X366" s="70"/>
      <c r="Y366" s="72"/>
      <c r="Z366" s="152">
        <v>24.4</v>
      </c>
      <c r="AA366" s="71">
        <f t="shared" si="5"/>
        <v>4.6414000000000009</v>
      </c>
    </row>
    <row r="367" spans="1:27" x14ac:dyDescent="0.25">
      <c r="A367" s="46">
        <v>44922</v>
      </c>
      <c r="B367" s="48">
        <v>12.397350000000001</v>
      </c>
      <c r="C367" s="48">
        <v>16.965799999999998</v>
      </c>
      <c r="D367" s="48">
        <v>14.40099</v>
      </c>
      <c r="E367" s="48">
        <v>15.950184</v>
      </c>
      <c r="F367" s="48">
        <v>16.935483999999999</v>
      </c>
      <c r="G367" s="48">
        <v>12.349463999999999</v>
      </c>
      <c r="H367" s="48">
        <v>18.084679999999999</v>
      </c>
      <c r="I367" s="48">
        <v>21.120080000000002</v>
      </c>
      <c r="J367" s="48">
        <v>15.255535999999999</v>
      </c>
      <c r="K367" s="48"/>
      <c r="L367" s="48">
        <v>12.397350000000001</v>
      </c>
      <c r="M367" s="48">
        <v>16.965799999999998</v>
      </c>
      <c r="N367" s="69"/>
      <c r="O367" s="69"/>
      <c r="P367" s="71">
        <v>12.349463999999999</v>
      </c>
      <c r="Q367" s="69"/>
      <c r="R367" s="71">
        <v>17.429137999999998</v>
      </c>
      <c r="S367" s="74"/>
      <c r="T367" s="70">
        <v>21.120080000000002</v>
      </c>
      <c r="U367" s="74"/>
      <c r="V367" s="70">
        <v>15.255535999999999</v>
      </c>
      <c r="W367" s="74"/>
      <c r="X367" s="70"/>
      <c r="Y367" s="72"/>
      <c r="Z367" s="152">
        <v>24.4</v>
      </c>
      <c r="AA367" s="71">
        <f t="shared" si="5"/>
        <v>4.5684499999999968</v>
      </c>
    </row>
    <row r="368" spans="1:27" x14ac:dyDescent="0.25">
      <c r="A368" s="46">
        <v>44923</v>
      </c>
      <c r="B368" s="48">
        <v>12.54402</v>
      </c>
      <c r="C368" s="48">
        <v>17.001799999999999</v>
      </c>
      <c r="D368" s="48">
        <v>14.562777000000001</v>
      </c>
      <c r="E368" s="48">
        <v>16.009031999999998</v>
      </c>
      <c r="F368" s="48">
        <v>17.046623</v>
      </c>
      <c r="G368" s="48">
        <v>12.474058000000001</v>
      </c>
      <c r="H368" s="48">
        <v>18.294550999999998</v>
      </c>
      <c r="I368" s="48">
        <v>21.213048999999998</v>
      </c>
      <c r="J368" s="48">
        <v>15.380122999999999</v>
      </c>
      <c r="K368" s="48"/>
      <c r="L368" s="48">
        <v>12.54402</v>
      </c>
      <c r="M368" s="48">
        <v>17.046623</v>
      </c>
      <c r="N368" s="69"/>
      <c r="O368" s="69"/>
      <c r="P368" s="71">
        <v>12.474058000000001</v>
      </c>
      <c r="Q368" s="69"/>
      <c r="R368" s="71">
        <v>17.623214000000001</v>
      </c>
      <c r="S368" s="74"/>
      <c r="T368" s="70">
        <v>21.213048999999998</v>
      </c>
      <c r="U368" s="74"/>
      <c r="V368" s="70">
        <v>15.380122999999999</v>
      </c>
      <c r="W368" s="74"/>
      <c r="X368" s="70"/>
      <c r="Y368" s="72"/>
      <c r="Z368" s="152">
        <v>24.4</v>
      </c>
      <c r="AA368" s="71">
        <f t="shared" si="5"/>
        <v>4.5026030000000006</v>
      </c>
    </row>
    <row r="369" spans="1:27" x14ac:dyDescent="0.25">
      <c r="A369" s="46">
        <v>44924</v>
      </c>
      <c r="B369" s="48">
        <v>12.69825</v>
      </c>
      <c r="C369" s="48">
        <v>17.141500000000001</v>
      </c>
      <c r="D369" s="48">
        <v>14.737337</v>
      </c>
      <c r="E369" s="48">
        <v>16.064969999999999</v>
      </c>
      <c r="F369" s="48">
        <v>17.148251999999999</v>
      </c>
      <c r="G369" s="48">
        <v>12.600557</v>
      </c>
      <c r="H369" s="48">
        <v>18.492187000000001</v>
      </c>
      <c r="I369" s="48">
        <v>21.321473000000001</v>
      </c>
      <c r="J369" s="48">
        <v>15.517868</v>
      </c>
      <c r="K369" s="48"/>
      <c r="L369" s="48">
        <v>12.69825</v>
      </c>
      <c r="M369" s="48">
        <v>17.148251999999999</v>
      </c>
      <c r="N369" s="69"/>
      <c r="O369" s="69"/>
      <c r="P369" s="71">
        <v>12.600557</v>
      </c>
      <c r="Q369" s="69"/>
      <c r="R369" s="71">
        <v>17.808805</v>
      </c>
      <c r="S369" s="74"/>
      <c r="T369" s="70">
        <v>21.321473000000001</v>
      </c>
      <c r="U369" s="74"/>
      <c r="V369" s="70">
        <v>15.517868</v>
      </c>
      <c r="W369" s="74"/>
      <c r="X369" s="70"/>
      <c r="Y369" s="72"/>
      <c r="Z369" s="152">
        <v>24.4</v>
      </c>
      <c r="AA369" s="71">
        <f t="shared" si="5"/>
        <v>4.4500019999999996</v>
      </c>
    </row>
    <row r="370" spans="1:27" x14ac:dyDescent="0.25">
      <c r="A370" s="46">
        <v>44925</v>
      </c>
      <c r="B370" s="48">
        <v>12.83708</v>
      </c>
      <c r="C370" s="48">
        <v>17.292300000000001</v>
      </c>
      <c r="D370" s="48">
        <v>14.887227999999999</v>
      </c>
      <c r="E370" s="48">
        <v>16.129252000000001</v>
      </c>
      <c r="F370" s="48">
        <v>17.246252999999999</v>
      </c>
      <c r="G370" s="48">
        <v>12.723037</v>
      </c>
      <c r="H370" s="48">
        <v>18.682599999999997</v>
      </c>
      <c r="I370" s="48">
        <v>21.436527999999999</v>
      </c>
      <c r="J370" s="48">
        <v>15.654286000000001</v>
      </c>
      <c r="K370" s="48"/>
      <c r="L370" s="48">
        <v>12.83708</v>
      </c>
      <c r="M370" s="48">
        <v>17.292300000000001</v>
      </c>
      <c r="N370" s="69"/>
      <c r="O370" s="69"/>
      <c r="P370" s="71">
        <v>12.723037</v>
      </c>
      <c r="Q370" s="69"/>
      <c r="R370" s="71">
        <v>17.997229999999998</v>
      </c>
      <c r="S370" s="74"/>
      <c r="T370" s="70">
        <v>21.436527999999999</v>
      </c>
      <c r="U370" s="74"/>
      <c r="V370" s="70">
        <v>15.654286000000001</v>
      </c>
      <c r="W370" s="74"/>
      <c r="X370" s="70"/>
      <c r="Y370" s="72"/>
      <c r="Z370" s="152">
        <v>24.4</v>
      </c>
      <c r="AA370" s="71">
        <f t="shared" si="5"/>
        <v>4.4552200000000006</v>
      </c>
    </row>
    <row r="371" spans="1:27" x14ac:dyDescent="0.25">
      <c r="A371" s="46">
        <v>44926</v>
      </c>
      <c r="B371" s="48">
        <v>12.97824</v>
      </c>
      <c r="C371" s="48">
        <v>17.4328</v>
      </c>
      <c r="D371" s="48">
        <v>15.040145000000001</v>
      </c>
      <c r="E371" s="48">
        <v>16.246428999999999</v>
      </c>
      <c r="F371" s="48">
        <v>17.366820000000001</v>
      </c>
      <c r="G371" s="48">
        <v>12.839111000000001</v>
      </c>
      <c r="H371" s="48">
        <v>18.880973999999998</v>
      </c>
      <c r="I371" s="48">
        <v>21.559901</v>
      </c>
      <c r="J371" s="48">
        <v>15.782918</v>
      </c>
      <c r="K371" s="48"/>
      <c r="L371" s="48">
        <v>12.97824</v>
      </c>
      <c r="M371" s="48">
        <v>17.4328</v>
      </c>
      <c r="N371" s="69"/>
      <c r="O371" s="69"/>
      <c r="P371" s="71">
        <v>12.839111000000001</v>
      </c>
      <c r="Q371" s="69"/>
      <c r="R371" s="71">
        <v>18.192793000000002</v>
      </c>
      <c r="S371" s="74"/>
      <c r="T371" s="70">
        <v>21.559901</v>
      </c>
      <c r="U371" s="74"/>
      <c r="V371" s="70">
        <v>15.782918</v>
      </c>
      <c r="W371" s="74"/>
      <c r="X371" s="70"/>
      <c r="Y371" s="72"/>
      <c r="Z371" s="152">
        <v>24.4</v>
      </c>
      <c r="AA371" s="71">
        <f t="shared" si="5"/>
        <v>4.4545600000000007</v>
      </c>
    </row>
    <row r="372" spans="1:27" x14ac:dyDescent="0.25">
      <c r="A372" s="46">
        <v>44927</v>
      </c>
      <c r="B372" s="47"/>
      <c r="C372" s="48"/>
      <c r="D372" s="48"/>
      <c r="E372" s="48"/>
      <c r="F372" s="48"/>
      <c r="G372" s="48"/>
      <c r="H372" s="48"/>
      <c r="I372" s="48"/>
      <c r="J372" s="48"/>
      <c r="K372" s="48"/>
      <c r="L372" s="70">
        <v>13.13433</v>
      </c>
      <c r="M372" s="70">
        <v>17.567299999999999</v>
      </c>
      <c r="N372" s="69"/>
      <c r="O372" s="70">
        <v>17.502845000000001</v>
      </c>
      <c r="P372" s="70">
        <v>12.949871</v>
      </c>
      <c r="Q372" s="71">
        <v>12.949871</v>
      </c>
      <c r="R372" s="71">
        <f>S372</f>
        <v>18.694848</v>
      </c>
      <c r="S372" s="70">
        <v>18.694848</v>
      </c>
      <c r="T372" s="71">
        <f>U372</f>
        <v>21.566834999999998</v>
      </c>
      <c r="U372" s="70">
        <v>21.566834999999998</v>
      </c>
      <c r="V372" s="71">
        <f>W372</f>
        <v>15.91784</v>
      </c>
      <c r="W372" s="70">
        <v>15.91784</v>
      </c>
      <c r="X372" s="71"/>
      <c r="Y372" s="72"/>
      <c r="Z372" s="152">
        <v>24.4</v>
      </c>
      <c r="AA372" s="71">
        <f t="shared" si="5"/>
        <v>4.4329699999999992</v>
      </c>
    </row>
    <row r="373" spans="1:27" x14ac:dyDescent="0.25">
      <c r="A373" s="46">
        <v>44928</v>
      </c>
      <c r="B373" s="47"/>
      <c r="C373" s="48"/>
      <c r="D373" s="48"/>
      <c r="E373" s="48"/>
      <c r="F373" s="48"/>
      <c r="G373" s="48"/>
      <c r="H373" s="48"/>
      <c r="I373" s="48"/>
      <c r="J373" s="48"/>
      <c r="K373" s="48"/>
      <c r="L373" s="70">
        <v>13.294879999999999</v>
      </c>
      <c r="M373" s="70">
        <v>17.6875</v>
      </c>
      <c r="N373" s="69"/>
      <c r="O373" s="70">
        <v>17.639023000000002</v>
      </c>
      <c r="P373" s="69"/>
      <c r="Q373" s="71">
        <v>13.065033999999999</v>
      </c>
      <c r="R373" s="69"/>
      <c r="S373" s="70">
        <v>18.883901000000002</v>
      </c>
      <c r="T373" s="69"/>
      <c r="U373" s="70">
        <v>21.657677</v>
      </c>
      <c r="V373" s="69"/>
      <c r="W373" s="70">
        <v>16.059557000000002</v>
      </c>
      <c r="X373" s="69"/>
      <c r="Y373" s="72"/>
      <c r="Z373" s="152">
        <v>24.4</v>
      </c>
      <c r="AA373" s="71">
        <f t="shared" si="5"/>
        <v>4.3926200000000009</v>
      </c>
    </row>
    <row r="374" spans="1:27" x14ac:dyDescent="0.25">
      <c r="A374" s="46">
        <v>44929</v>
      </c>
      <c r="B374" s="47"/>
      <c r="C374" s="48"/>
      <c r="D374" s="48"/>
      <c r="E374" s="48"/>
      <c r="F374" s="48"/>
      <c r="G374" s="48"/>
      <c r="H374" s="48"/>
      <c r="I374" s="48"/>
      <c r="J374" s="48"/>
      <c r="K374" s="48"/>
      <c r="L374" s="70">
        <v>13.43127</v>
      </c>
      <c r="M374" s="70">
        <v>17.8124</v>
      </c>
      <c r="N374" s="69"/>
      <c r="O374" s="70">
        <v>17.762886999999999</v>
      </c>
      <c r="P374" s="69"/>
      <c r="Q374" s="71">
        <v>13.196057000000001</v>
      </c>
      <c r="R374" s="69"/>
      <c r="S374" s="70">
        <v>19.041544999999999</v>
      </c>
      <c r="T374" s="69"/>
      <c r="U374" s="70">
        <v>21.705492999999997</v>
      </c>
      <c r="V374" s="69"/>
      <c r="W374" s="70">
        <v>16.200780000000002</v>
      </c>
      <c r="X374" s="69"/>
      <c r="Y374" s="72"/>
      <c r="Z374" s="152">
        <v>24.4</v>
      </c>
      <c r="AA374" s="71">
        <f t="shared" si="5"/>
        <v>4.3811300000000006</v>
      </c>
    </row>
    <row r="375" spans="1:27" x14ac:dyDescent="0.25">
      <c r="A375" s="46">
        <v>44930</v>
      </c>
      <c r="B375" s="47"/>
      <c r="C375" s="48"/>
      <c r="D375" s="48"/>
      <c r="E375" s="48"/>
      <c r="F375" s="48"/>
      <c r="G375" s="48"/>
      <c r="H375" s="48"/>
      <c r="I375" s="48"/>
      <c r="J375" s="48"/>
      <c r="K375" s="48"/>
      <c r="L375" s="70">
        <v>13.523260000000001</v>
      </c>
      <c r="M375" s="70">
        <v>17.917300000000001</v>
      </c>
      <c r="N375" s="69"/>
      <c r="O375" s="70">
        <v>17.884091000000002</v>
      </c>
      <c r="P375" s="69"/>
      <c r="Q375" s="71">
        <v>13.340554000000001</v>
      </c>
      <c r="R375" s="69"/>
      <c r="S375" s="70">
        <v>19.196629000000001</v>
      </c>
      <c r="T375" s="69"/>
      <c r="U375" s="70">
        <v>21.749172999999999</v>
      </c>
      <c r="V375" s="69"/>
      <c r="W375" s="70">
        <v>16.339957999999999</v>
      </c>
      <c r="X375" s="69"/>
      <c r="Y375" s="72"/>
      <c r="Z375" s="152">
        <v>24.4</v>
      </c>
      <c r="AA375" s="71">
        <f t="shared" si="5"/>
        <v>4.3940400000000004</v>
      </c>
    </row>
    <row r="376" spans="1:27" x14ac:dyDescent="0.25">
      <c r="A376" s="46">
        <v>44931</v>
      </c>
      <c r="B376" s="47"/>
      <c r="C376" s="48"/>
      <c r="D376" s="48"/>
      <c r="E376" s="48"/>
      <c r="F376" s="48"/>
      <c r="G376" s="48"/>
      <c r="H376" s="48"/>
      <c r="I376" s="48"/>
      <c r="J376" s="48"/>
      <c r="K376" s="48"/>
      <c r="L376" s="70">
        <v>13.62834</v>
      </c>
      <c r="M376" s="70">
        <v>17.998799999999999</v>
      </c>
      <c r="N376" s="69"/>
      <c r="O376" s="70">
        <v>18.003430000000002</v>
      </c>
      <c r="P376" s="69"/>
      <c r="Q376" s="71">
        <v>13.485294</v>
      </c>
      <c r="R376" s="69"/>
      <c r="S376" s="70">
        <v>19.346455000000002</v>
      </c>
      <c r="T376" s="69"/>
      <c r="U376" s="70">
        <v>21.791734999999999</v>
      </c>
      <c r="V376" s="69"/>
      <c r="W376" s="70">
        <v>16.486077000000002</v>
      </c>
      <c r="X376" s="69"/>
      <c r="Y376" s="72"/>
      <c r="Z376" s="152">
        <v>24.4</v>
      </c>
      <c r="AA376" s="71">
        <f t="shared" si="5"/>
        <v>4.3704599999999996</v>
      </c>
    </row>
    <row r="377" spans="1:27" x14ac:dyDescent="0.25">
      <c r="A377" s="46">
        <v>44932</v>
      </c>
      <c r="B377" s="47"/>
      <c r="C377" s="48"/>
      <c r="D377" s="48"/>
      <c r="E377" s="48"/>
      <c r="F377" s="48"/>
      <c r="G377" s="48"/>
      <c r="H377" s="48"/>
      <c r="I377" s="48"/>
      <c r="J377" s="48"/>
      <c r="K377" s="48"/>
      <c r="L377" s="70">
        <v>13.549059999999999</v>
      </c>
      <c r="M377" s="70">
        <v>18.060099999999998</v>
      </c>
      <c r="N377" s="69"/>
      <c r="O377" s="70">
        <v>18.126549000000001</v>
      </c>
      <c r="P377" s="69"/>
      <c r="Q377" s="71">
        <v>13.624388999999999</v>
      </c>
      <c r="R377" s="69"/>
      <c r="S377" s="70">
        <v>19.514195999999998</v>
      </c>
      <c r="T377" s="69"/>
      <c r="U377" s="70">
        <v>21.85961</v>
      </c>
      <c r="V377" s="69"/>
      <c r="W377" s="70">
        <v>16.634155</v>
      </c>
      <c r="X377" s="69"/>
      <c r="Y377" s="72"/>
      <c r="Z377" s="152">
        <v>24.4</v>
      </c>
      <c r="AA377" s="71">
        <f t="shared" si="5"/>
        <v>4.5110399999999995</v>
      </c>
    </row>
    <row r="378" spans="1:27" x14ac:dyDescent="0.25">
      <c r="A378" s="46">
        <v>44933</v>
      </c>
      <c r="B378" s="47"/>
      <c r="C378" s="48"/>
      <c r="D378" s="48"/>
      <c r="E378" s="48"/>
      <c r="F378" s="48"/>
      <c r="G378" s="48"/>
      <c r="H378" s="48"/>
      <c r="I378" s="48"/>
      <c r="J378" s="48"/>
      <c r="K378" s="48"/>
      <c r="L378" s="70">
        <v>13.601520000000001</v>
      </c>
      <c r="M378" s="70">
        <v>18.1693</v>
      </c>
      <c r="N378" s="69"/>
      <c r="O378" s="70">
        <v>18.246352999999999</v>
      </c>
      <c r="P378" s="69"/>
      <c r="Q378" s="71">
        <v>13.771565000000001</v>
      </c>
      <c r="R378" s="69"/>
      <c r="S378" s="70">
        <v>19.661129000000003</v>
      </c>
      <c r="T378" s="69"/>
      <c r="U378" s="70">
        <v>21.927827000000001</v>
      </c>
      <c r="V378" s="69"/>
      <c r="W378" s="70">
        <v>16.779122999999998</v>
      </c>
      <c r="X378" s="69"/>
      <c r="Y378" s="72"/>
      <c r="Z378" s="152">
        <v>24.4</v>
      </c>
      <c r="AA378" s="71">
        <f t="shared" si="5"/>
        <v>4.5677799999999991</v>
      </c>
    </row>
    <row r="379" spans="1:27" x14ac:dyDescent="0.25">
      <c r="A379" s="46">
        <v>44934</v>
      </c>
      <c r="B379" s="47"/>
      <c r="C379" s="48"/>
      <c r="D379" s="48"/>
      <c r="E379" s="48"/>
      <c r="F379" s="48"/>
      <c r="G379" s="48"/>
      <c r="H379" s="48"/>
      <c r="I379" s="48"/>
      <c r="J379" s="48"/>
      <c r="K379" s="48"/>
      <c r="L379" s="70">
        <v>13.661370000000002</v>
      </c>
      <c r="M379" s="70">
        <v>18.227400000000003</v>
      </c>
      <c r="N379" s="69"/>
      <c r="O379" s="70">
        <v>18.374863000000001</v>
      </c>
      <c r="P379" s="69"/>
      <c r="Q379" s="71">
        <v>13.926071</v>
      </c>
      <c r="R379" s="69"/>
      <c r="S379" s="70">
        <v>19.788277999999998</v>
      </c>
      <c r="T379" s="69"/>
      <c r="U379" s="70">
        <v>21.967933000000002</v>
      </c>
      <c r="V379" s="69"/>
      <c r="W379" s="70">
        <v>16.918782999999998</v>
      </c>
      <c r="X379" s="69"/>
      <c r="Y379" s="72"/>
      <c r="Z379" s="152">
        <v>24.4</v>
      </c>
      <c r="AA379" s="71">
        <f t="shared" si="5"/>
        <v>4.5660300000000014</v>
      </c>
    </row>
    <row r="380" spans="1:27" x14ac:dyDescent="0.25">
      <c r="A380" s="46">
        <v>44935</v>
      </c>
      <c r="B380" s="47"/>
      <c r="C380" s="48"/>
      <c r="D380" s="48"/>
      <c r="E380" s="48"/>
      <c r="F380" s="48"/>
      <c r="G380" s="48"/>
      <c r="H380" s="48"/>
      <c r="I380" s="48"/>
      <c r="J380" s="48"/>
      <c r="K380" s="48"/>
      <c r="L380" s="70">
        <v>13.67582</v>
      </c>
      <c r="M380" s="70">
        <v>18.330200000000001</v>
      </c>
      <c r="N380" s="69"/>
      <c r="O380" s="70">
        <v>18.507919999999999</v>
      </c>
      <c r="P380" s="69"/>
      <c r="Q380" s="71">
        <v>14.072721</v>
      </c>
      <c r="R380" s="69"/>
      <c r="S380" s="70">
        <v>19.914651999999997</v>
      </c>
      <c r="T380" s="69"/>
      <c r="U380" s="70">
        <v>21.997312999999998</v>
      </c>
      <c r="V380" s="69"/>
      <c r="W380" s="70">
        <v>17.026762999999999</v>
      </c>
      <c r="X380" s="69"/>
      <c r="Y380" s="72"/>
      <c r="Z380" s="152">
        <v>24.4</v>
      </c>
      <c r="AA380" s="71">
        <f t="shared" si="5"/>
        <v>4.6543800000000015</v>
      </c>
    </row>
    <row r="381" spans="1:27" x14ac:dyDescent="0.25">
      <c r="A381" s="46">
        <v>44936</v>
      </c>
      <c r="B381" s="47"/>
      <c r="C381" s="48"/>
      <c r="D381" s="48"/>
      <c r="E381" s="48"/>
      <c r="F381" s="48"/>
      <c r="G381" s="48"/>
      <c r="H381" s="48"/>
      <c r="I381" s="48"/>
      <c r="J381" s="48"/>
      <c r="K381" s="48"/>
      <c r="L381" s="70">
        <v>13.70215</v>
      </c>
      <c r="M381" s="70">
        <v>18.3963</v>
      </c>
      <c r="N381" s="69"/>
      <c r="O381" s="70">
        <v>18.600569</v>
      </c>
      <c r="P381" s="69"/>
      <c r="Q381" s="71">
        <v>14.205855</v>
      </c>
      <c r="R381" s="69"/>
      <c r="S381" s="70">
        <v>20.022641</v>
      </c>
      <c r="T381" s="69"/>
      <c r="U381" s="70">
        <v>22.037877000000002</v>
      </c>
      <c r="V381" s="69"/>
      <c r="W381" s="70">
        <v>17.147731</v>
      </c>
      <c r="X381" s="69"/>
      <c r="Y381" s="72"/>
      <c r="Z381" s="152">
        <v>24.4</v>
      </c>
      <c r="AA381" s="71">
        <f t="shared" si="5"/>
        <v>4.6941500000000005</v>
      </c>
    </row>
    <row r="382" spans="1:27" x14ac:dyDescent="0.25">
      <c r="A382" s="46">
        <v>44937</v>
      </c>
      <c r="B382" s="47"/>
      <c r="C382" s="48"/>
      <c r="D382" s="48"/>
      <c r="E382" s="48"/>
      <c r="F382" s="48"/>
      <c r="G382" s="48"/>
      <c r="H382" s="48"/>
      <c r="I382" s="48"/>
      <c r="J382" s="48"/>
      <c r="K382" s="48"/>
      <c r="L382" s="70">
        <v>13.768330000000001</v>
      </c>
      <c r="M382" s="70">
        <v>18.397500000000001</v>
      </c>
      <c r="N382" s="69"/>
      <c r="O382" s="70">
        <v>18.664460999999999</v>
      </c>
      <c r="P382" s="69"/>
      <c r="Q382" s="71">
        <v>14.313043</v>
      </c>
      <c r="R382" s="69"/>
      <c r="S382" s="70">
        <v>20.051642000000001</v>
      </c>
      <c r="T382" s="69"/>
      <c r="U382" s="70">
        <v>22.100556000000001</v>
      </c>
      <c r="V382" s="69"/>
      <c r="W382" s="70">
        <v>17.261552999999999</v>
      </c>
      <c r="X382" s="69"/>
      <c r="Y382" s="72"/>
      <c r="Z382" s="152">
        <v>24.4</v>
      </c>
      <c r="AA382" s="71">
        <f t="shared" si="5"/>
        <v>4.6291700000000002</v>
      </c>
    </row>
    <row r="383" spans="1:27" x14ac:dyDescent="0.25">
      <c r="A383" s="46">
        <v>44938</v>
      </c>
      <c r="B383" s="47"/>
      <c r="C383" s="48"/>
      <c r="D383" s="48"/>
      <c r="E383" s="48"/>
      <c r="F383" s="48"/>
      <c r="G383" s="48"/>
      <c r="H383" s="48"/>
      <c r="I383" s="48"/>
      <c r="J383" s="48"/>
      <c r="K383" s="48"/>
      <c r="L383" s="70">
        <v>13.8225</v>
      </c>
      <c r="M383" s="70">
        <v>18.415299999999998</v>
      </c>
      <c r="N383" s="69"/>
      <c r="O383" s="70">
        <v>18.743658</v>
      </c>
      <c r="P383" s="69"/>
      <c r="Q383" s="71">
        <v>14.453888000000001</v>
      </c>
      <c r="R383" s="69"/>
      <c r="S383" s="70">
        <v>20.146314999999998</v>
      </c>
      <c r="T383" s="69"/>
      <c r="U383" s="70">
        <v>22.191240000000001</v>
      </c>
      <c r="V383" s="69"/>
      <c r="W383" s="70">
        <v>17.369233999999999</v>
      </c>
      <c r="X383" s="69"/>
      <c r="Y383" s="72"/>
      <c r="Z383" s="152">
        <v>24.4</v>
      </c>
      <c r="AA383" s="71">
        <f t="shared" si="5"/>
        <v>4.5927999999999987</v>
      </c>
    </row>
    <row r="384" spans="1:27" x14ac:dyDescent="0.25">
      <c r="A384" s="46">
        <v>44939</v>
      </c>
      <c r="B384" s="47"/>
      <c r="C384" s="48"/>
      <c r="D384" s="48"/>
      <c r="E384" s="48"/>
      <c r="F384" s="48"/>
      <c r="G384" s="48"/>
      <c r="H384" s="48"/>
      <c r="I384" s="48"/>
      <c r="J384" s="48"/>
      <c r="K384" s="48"/>
      <c r="L384" s="70">
        <v>13.8956</v>
      </c>
      <c r="M384" s="70">
        <v>18.523499999999999</v>
      </c>
      <c r="N384" s="69"/>
      <c r="O384" s="70">
        <v>18.83822</v>
      </c>
      <c r="P384" s="69"/>
      <c r="Q384" s="71">
        <v>14.617488999999999</v>
      </c>
      <c r="R384" s="69"/>
      <c r="S384" s="70">
        <v>20.224070000000001</v>
      </c>
      <c r="T384" s="69"/>
      <c r="U384" s="70">
        <v>22.283276999999998</v>
      </c>
      <c r="V384" s="69"/>
      <c r="W384" s="70">
        <v>17.463229999999999</v>
      </c>
      <c r="X384" s="69"/>
      <c r="Y384" s="72"/>
      <c r="Z384" s="152">
        <v>24.4</v>
      </c>
      <c r="AA384" s="71">
        <f t="shared" si="5"/>
        <v>4.6278999999999986</v>
      </c>
    </row>
    <row r="385" spans="1:27" x14ac:dyDescent="0.25">
      <c r="A385" s="46">
        <v>44940</v>
      </c>
      <c r="B385" s="47"/>
      <c r="C385" s="48"/>
      <c r="D385" s="48"/>
      <c r="E385" s="48"/>
      <c r="F385" s="48"/>
      <c r="G385" s="48"/>
      <c r="H385" s="48"/>
      <c r="I385" s="48"/>
      <c r="J385" s="48"/>
      <c r="K385" s="48"/>
      <c r="L385" s="70">
        <v>13.99578</v>
      </c>
      <c r="M385" s="70">
        <v>18.629200000000001</v>
      </c>
      <c r="N385" s="69"/>
      <c r="O385" s="70">
        <v>18.930371000000001</v>
      </c>
      <c r="P385" s="69"/>
      <c r="Q385" s="71">
        <v>14.738888999999999</v>
      </c>
      <c r="R385" s="69"/>
      <c r="S385" s="70">
        <v>20.335973000000003</v>
      </c>
      <c r="T385" s="69"/>
      <c r="U385" s="70">
        <v>22.365677999999999</v>
      </c>
      <c r="V385" s="69"/>
      <c r="W385" s="70">
        <v>17.472311000000001</v>
      </c>
      <c r="X385" s="69"/>
      <c r="Y385" s="72"/>
      <c r="Z385" s="152">
        <v>24.4</v>
      </c>
      <c r="AA385" s="71">
        <f t="shared" si="5"/>
        <v>4.633420000000001</v>
      </c>
    </row>
    <row r="386" spans="1:27" x14ac:dyDescent="0.25">
      <c r="A386" s="46">
        <v>44941</v>
      </c>
      <c r="B386" s="47"/>
      <c r="C386" s="48"/>
      <c r="D386" s="48"/>
      <c r="E386" s="48"/>
      <c r="F386" s="48"/>
      <c r="G386" s="48"/>
      <c r="H386" s="48"/>
      <c r="I386" s="48"/>
      <c r="J386" s="48"/>
      <c r="K386" s="48"/>
      <c r="L386" s="70">
        <v>14.07343</v>
      </c>
      <c r="M386" s="70">
        <v>18.704999999999998</v>
      </c>
      <c r="N386" s="69"/>
      <c r="O386" s="70">
        <v>19.057791000000002</v>
      </c>
      <c r="P386" s="69"/>
      <c r="Q386" s="71">
        <v>14.891638</v>
      </c>
      <c r="R386" s="69"/>
      <c r="S386" s="70">
        <v>20.463155</v>
      </c>
      <c r="T386" s="69"/>
      <c r="U386" s="70">
        <v>22.401035</v>
      </c>
      <c r="V386" s="69"/>
      <c r="W386" s="70">
        <v>17.556900000000002</v>
      </c>
      <c r="X386" s="69"/>
      <c r="Y386" s="72"/>
      <c r="Z386" s="152">
        <v>24.4</v>
      </c>
      <c r="AA386" s="71">
        <f t="shared" si="5"/>
        <v>4.6315699999999982</v>
      </c>
    </row>
    <row r="387" spans="1:27" x14ac:dyDescent="0.25">
      <c r="A387" s="46">
        <v>44942</v>
      </c>
      <c r="B387" s="47"/>
      <c r="C387" s="48"/>
      <c r="D387" s="48"/>
      <c r="E387" s="48"/>
      <c r="F387" s="48"/>
      <c r="G387" s="48"/>
      <c r="H387" s="48"/>
      <c r="I387" s="48"/>
      <c r="J387" s="48"/>
      <c r="K387" s="48"/>
      <c r="L387" s="70">
        <v>14.03406</v>
      </c>
      <c r="M387" s="70">
        <v>18.752200000000002</v>
      </c>
      <c r="N387" s="69"/>
      <c r="O387" s="70">
        <v>19.209966999999999</v>
      </c>
      <c r="P387" s="69"/>
      <c r="Q387" s="71">
        <v>15.035395000000001</v>
      </c>
      <c r="R387" s="69"/>
      <c r="S387" s="70">
        <v>20.552105000000001</v>
      </c>
      <c r="T387" s="69"/>
      <c r="U387" s="70">
        <v>22.423559000000001</v>
      </c>
      <c r="V387" s="69"/>
      <c r="W387" s="70">
        <v>17.682362000000001</v>
      </c>
      <c r="X387" s="69"/>
      <c r="Y387" s="72"/>
      <c r="Z387" s="152">
        <v>24.4</v>
      </c>
      <c r="AA387" s="71">
        <f t="shared" si="5"/>
        <v>4.7181400000000018</v>
      </c>
    </row>
    <row r="388" spans="1:27" x14ac:dyDescent="0.25">
      <c r="A388" s="46">
        <v>44943</v>
      </c>
      <c r="B388" s="47"/>
      <c r="C388" s="48"/>
      <c r="D388" s="48"/>
      <c r="E388" s="48"/>
      <c r="F388" s="48"/>
      <c r="G388" s="48"/>
      <c r="H388" s="48"/>
      <c r="I388" s="48"/>
      <c r="J388" s="48"/>
      <c r="K388" s="48"/>
      <c r="L388" s="70">
        <v>14.001200000000001</v>
      </c>
      <c r="M388" s="70">
        <v>18.758299999999998</v>
      </c>
      <c r="N388" s="69"/>
      <c r="O388" s="70">
        <v>19.328628000000002</v>
      </c>
      <c r="P388" s="69"/>
      <c r="Q388" s="71">
        <v>15.179665000000002</v>
      </c>
      <c r="R388" s="69"/>
      <c r="S388" s="70">
        <v>20.607392000000001</v>
      </c>
      <c r="T388" s="69"/>
      <c r="U388" s="70">
        <v>22.438099999999999</v>
      </c>
      <c r="V388" s="69"/>
      <c r="W388" s="70">
        <v>17.827594000000001</v>
      </c>
      <c r="X388" s="69"/>
      <c r="Y388" s="72"/>
      <c r="Z388" s="152">
        <v>24.4</v>
      </c>
      <c r="AA388" s="71">
        <f t="shared" si="5"/>
        <v>4.7570999999999977</v>
      </c>
    </row>
    <row r="389" spans="1:27" x14ac:dyDescent="0.25">
      <c r="A389" s="46">
        <v>44944</v>
      </c>
      <c r="B389" s="47"/>
      <c r="C389" s="48"/>
      <c r="D389" s="48"/>
      <c r="E389" s="48"/>
      <c r="F389" s="48"/>
      <c r="G389" s="48"/>
      <c r="H389" s="48"/>
      <c r="I389" s="48"/>
      <c r="J389" s="48"/>
      <c r="K389" s="48"/>
      <c r="L389" s="70">
        <v>14.12007</v>
      </c>
      <c r="M389" s="70">
        <v>18.633599999999998</v>
      </c>
      <c r="N389" s="69"/>
      <c r="O389" s="70">
        <v>19.441897000000001</v>
      </c>
      <c r="P389" s="69"/>
      <c r="Q389" s="71">
        <v>15.314772000000001</v>
      </c>
      <c r="R389" s="69"/>
      <c r="S389" s="70">
        <v>20.651028</v>
      </c>
      <c r="T389" s="69"/>
      <c r="U389" s="70">
        <v>22.447647</v>
      </c>
      <c r="V389" s="69"/>
      <c r="W389" s="70">
        <v>17.966740000000001</v>
      </c>
      <c r="X389" s="69"/>
      <c r="Y389" s="72"/>
      <c r="Z389" s="152">
        <v>24.4</v>
      </c>
      <c r="AA389" s="71">
        <f t="shared" si="5"/>
        <v>4.5135299999999976</v>
      </c>
    </row>
    <row r="390" spans="1:27" x14ac:dyDescent="0.25">
      <c r="A390" s="46">
        <v>44945</v>
      </c>
      <c r="B390" s="47"/>
      <c r="C390" s="48"/>
      <c r="D390" s="48"/>
      <c r="E390" s="48"/>
      <c r="F390" s="48"/>
      <c r="G390" s="48"/>
      <c r="H390" s="48"/>
      <c r="I390" s="48"/>
      <c r="J390" s="48"/>
      <c r="K390" s="48"/>
      <c r="L390" s="70">
        <v>14.254959999999999</v>
      </c>
      <c r="M390" s="70">
        <v>18.530099999999997</v>
      </c>
      <c r="N390" s="69"/>
      <c r="O390" s="70">
        <v>19.514668</v>
      </c>
      <c r="P390" s="69"/>
      <c r="Q390" s="71">
        <v>15.449950000000001</v>
      </c>
      <c r="R390" s="69"/>
      <c r="S390" s="70">
        <v>20.707657999999999</v>
      </c>
      <c r="T390" s="69"/>
      <c r="U390" s="70">
        <v>22.449812999999999</v>
      </c>
      <c r="V390" s="69"/>
      <c r="W390" s="70">
        <v>18.068134999999998</v>
      </c>
      <c r="X390" s="69"/>
      <c r="Y390" s="72"/>
      <c r="Z390" s="152">
        <v>24.4</v>
      </c>
      <c r="AA390" s="71">
        <f t="shared" si="5"/>
        <v>4.2751399999999986</v>
      </c>
    </row>
    <row r="391" spans="1:27" x14ac:dyDescent="0.25">
      <c r="A391" s="46">
        <v>44946</v>
      </c>
      <c r="B391" s="47"/>
      <c r="C391" s="48"/>
      <c r="D391" s="48"/>
      <c r="E391" s="48"/>
      <c r="F391" s="48"/>
      <c r="G391" s="48"/>
      <c r="H391" s="48"/>
      <c r="I391" s="48"/>
      <c r="J391" s="48"/>
      <c r="K391" s="48"/>
      <c r="L391" s="70">
        <v>14.399760000000001</v>
      </c>
      <c r="M391" s="70">
        <v>18.6128</v>
      </c>
      <c r="N391" s="69"/>
      <c r="O391" s="70">
        <v>19.576006</v>
      </c>
      <c r="P391" s="69"/>
      <c r="Q391" s="71">
        <v>15.590451</v>
      </c>
      <c r="R391" s="69"/>
      <c r="S391" s="70">
        <v>20.792077000000003</v>
      </c>
      <c r="T391" s="69"/>
      <c r="U391" s="70">
        <v>22.444929999999999</v>
      </c>
      <c r="V391" s="69"/>
      <c r="W391" s="70">
        <v>18.161373999999999</v>
      </c>
      <c r="X391" s="69"/>
      <c r="Y391" s="72"/>
      <c r="Z391" s="152">
        <v>24.4</v>
      </c>
      <c r="AA391" s="71">
        <f t="shared" si="5"/>
        <v>4.2130399999999995</v>
      </c>
    </row>
    <row r="392" spans="1:27" x14ac:dyDescent="0.25">
      <c r="A392" s="46">
        <v>44947</v>
      </c>
      <c r="B392" s="47"/>
      <c r="C392" s="48"/>
      <c r="D392" s="48"/>
      <c r="E392" s="48"/>
      <c r="F392" s="48"/>
      <c r="G392" s="48"/>
      <c r="H392" s="48"/>
      <c r="I392" s="48"/>
      <c r="J392" s="48"/>
      <c r="K392" s="48"/>
      <c r="L392" s="70">
        <v>14.477209999999999</v>
      </c>
      <c r="M392" s="70">
        <v>18.5762</v>
      </c>
      <c r="N392" s="69"/>
      <c r="O392" s="70">
        <v>19.614309000000002</v>
      </c>
      <c r="P392" s="69"/>
      <c r="Q392" s="71">
        <v>15.731065000000001</v>
      </c>
      <c r="R392" s="69"/>
      <c r="S392" s="70">
        <v>20.879062999999999</v>
      </c>
      <c r="T392" s="69"/>
      <c r="U392" s="70">
        <v>22.419383000000003</v>
      </c>
      <c r="V392" s="69"/>
      <c r="W392" s="70">
        <v>18.273883999999999</v>
      </c>
      <c r="X392" s="69"/>
      <c r="Y392" s="72"/>
      <c r="Z392" s="152">
        <v>24.4</v>
      </c>
      <c r="AA392" s="71">
        <f t="shared" ref="AA392:AA455" si="6">M392-L392</f>
        <v>4.0989900000000006</v>
      </c>
    </row>
    <row r="393" spans="1:27" x14ac:dyDescent="0.25">
      <c r="A393" s="46">
        <v>44948</v>
      </c>
      <c r="B393" s="47"/>
      <c r="C393" s="48"/>
      <c r="D393" s="48"/>
      <c r="E393" s="48"/>
      <c r="F393" s="48"/>
      <c r="G393" s="48"/>
      <c r="H393" s="48"/>
      <c r="I393" s="48"/>
      <c r="J393" s="48"/>
      <c r="K393" s="48"/>
      <c r="L393" s="70">
        <v>14.573090000000001</v>
      </c>
      <c r="M393" s="70">
        <v>18.5167</v>
      </c>
      <c r="N393" s="69"/>
      <c r="O393" s="70">
        <v>19.664021000000002</v>
      </c>
      <c r="P393" s="69"/>
      <c r="Q393" s="71">
        <v>15.871029</v>
      </c>
      <c r="R393" s="69"/>
      <c r="S393" s="70">
        <v>20.971073000000001</v>
      </c>
      <c r="T393" s="69"/>
      <c r="U393" s="70">
        <v>22.377230000000001</v>
      </c>
      <c r="V393" s="69"/>
      <c r="W393" s="70">
        <v>18.376511999999998</v>
      </c>
      <c r="X393" s="69"/>
      <c r="Y393" s="72"/>
      <c r="Z393" s="152">
        <v>24.4</v>
      </c>
      <c r="AA393" s="71">
        <f t="shared" si="6"/>
        <v>3.9436099999999996</v>
      </c>
    </row>
    <row r="394" spans="1:27" x14ac:dyDescent="0.25">
      <c r="A394" s="46">
        <v>44949</v>
      </c>
      <c r="B394" s="47"/>
      <c r="C394" s="48"/>
      <c r="D394" s="48"/>
      <c r="E394" s="48"/>
      <c r="F394" s="48"/>
      <c r="G394" s="48"/>
      <c r="H394" s="48"/>
      <c r="I394" s="48"/>
      <c r="J394" s="48"/>
      <c r="K394" s="48"/>
      <c r="L394" s="70">
        <v>14.624600000000001</v>
      </c>
      <c r="M394" s="70">
        <v>18.514400000000002</v>
      </c>
      <c r="N394" s="69"/>
      <c r="O394" s="70">
        <v>19.719306</v>
      </c>
      <c r="P394" s="69"/>
      <c r="Q394" s="71">
        <v>16.007624</v>
      </c>
      <c r="R394" s="69"/>
      <c r="S394" s="70">
        <v>21.04616</v>
      </c>
      <c r="T394" s="69"/>
      <c r="U394" s="70">
        <v>22.318601999999998</v>
      </c>
      <c r="V394" s="69"/>
      <c r="W394" s="70">
        <v>18.461012999999998</v>
      </c>
      <c r="X394" s="69"/>
      <c r="Y394" s="72"/>
      <c r="Z394" s="152">
        <v>24.4</v>
      </c>
      <c r="AA394" s="71">
        <f t="shared" si="6"/>
        <v>3.889800000000001</v>
      </c>
    </row>
    <row r="395" spans="1:27" x14ac:dyDescent="0.25">
      <c r="A395" s="46">
        <v>44950</v>
      </c>
      <c r="B395" s="47"/>
      <c r="C395" s="48"/>
      <c r="D395" s="48"/>
      <c r="E395" s="48"/>
      <c r="F395" s="48"/>
      <c r="G395" s="48"/>
      <c r="H395" s="48"/>
      <c r="I395" s="48"/>
      <c r="J395" s="48"/>
      <c r="K395" s="48"/>
      <c r="L395" s="70">
        <v>14.767239999999999</v>
      </c>
      <c r="M395" s="70">
        <v>18.5063</v>
      </c>
      <c r="N395" s="69"/>
      <c r="O395" s="70">
        <v>19.755939999999999</v>
      </c>
      <c r="P395" s="69"/>
      <c r="Q395" s="71">
        <v>16.129681000000001</v>
      </c>
      <c r="R395" s="69"/>
      <c r="S395" s="70">
        <v>21.119803000000001</v>
      </c>
      <c r="T395" s="69"/>
      <c r="U395" s="70">
        <v>22.274034</v>
      </c>
      <c r="V395" s="69"/>
      <c r="W395" s="70">
        <v>18.565691999999999</v>
      </c>
      <c r="X395" s="69"/>
      <c r="Y395" s="72"/>
      <c r="Z395" s="152">
        <v>24.4</v>
      </c>
      <c r="AA395" s="71">
        <f t="shared" si="6"/>
        <v>3.7390600000000003</v>
      </c>
    </row>
    <row r="396" spans="1:27" x14ac:dyDescent="0.25">
      <c r="A396" s="46">
        <v>44951</v>
      </c>
      <c r="B396" s="47"/>
      <c r="C396" s="48"/>
      <c r="D396" s="48"/>
      <c r="E396" s="48"/>
      <c r="F396" s="48"/>
      <c r="G396" s="48"/>
      <c r="H396" s="48"/>
      <c r="I396" s="48"/>
      <c r="J396" s="48"/>
      <c r="K396" s="48"/>
      <c r="L396" s="70">
        <v>14.879440000000001</v>
      </c>
      <c r="M396" s="70">
        <v>18.521848000000002</v>
      </c>
      <c r="N396" s="69"/>
      <c r="O396" s="70">
        <v>19.829108999999999</v>
      </c>
      <c r="P396" s="69"/>
      <c r="Q396" s="71">
        <v>16.223905000000002</v>
      </c>
      <c r="R396" s="69"/>
      <c r="S396" s="70">
        <v>21.199187999999999</v>
      </c>
      <c r="T396" s="69"/>
      <c r="U396" s="70">
        <v>22.226172999999999</v>
      </c>
      <c r="V396" s="69"/>
      <c r="W396" s="70">
        <v>18.695774</v>
      </c>
      <c r="X396" s="69"/>
      <c r="Y396" s="72"/>
      <c r="Z396" s="152">
        <v>24.4</v>
      </c>
      <c r="AA396" s="71">
        <f t="shared" si="6"/>
        <v>3.6424080000000014</v>
      </c>
    </row>
    <row r="397" spans="1:27" x14ac:dyDescent="0.25">
      <c r="A397" s="46">
        <v>44952</v>
      </c>
      <c r="B397" s="47"/>
      <c r="C397" s="48"/>
      <c r="D397" s="48"/>
      <c r="E397" s="48"/>
      <c r="F397" s="48"/>
      <c r="G397" s="48"/>
      <c r="H397" s="48"/>
      <c r="I397" s="48"/>
      <c r="J397" s="48"/>
      <c r="K397" s="48"/>
      <c r="L397" s="70">
        <v>15.02576</v>
      </c>
      <c r="M397" s="70">
        <v>18.610435000000003</v>
      </c>
      <c r="N397" s="69"/>
      <c r="O397" s="70">
        <v>19.944946000000002</v>
      </c>
      <c r="P397" s="69"/>
      <c r="Q397" s="71">
        <v>16.351727</v>
      </c>
      <c r="R397" s="69"/>
      <c r="S397" s="70">
        <v>21.279807000000002</v>
      </c>
      <c r="T397" s="69"/>
      <c r="U397" s="70">
        <v>22.226200000000002</v>
      </c>
      <c r="V397" s="69"/>
      <c r="W397" s="70">
        <v>18.805965</v>
      </c>
      <c r="X397" s="69"/>
      <c r="Y397" s="72"/>
      <c r="Z397" s="152">
        <v>24.4</v>
      </c>
      <c r="AA397" s="71">
        <f t="shared" si="6"/>
        <v>3.5846750000000025</v>
      </c>
    </row>
    <row r="398" spans="1:27" x14ac:dyDescent="0.25">
      <c r="A398" s="46">
        <v>44953</v>
      </c>
      <c r="B398" s="47"/>
      <c r="C398" s="48"/>
      <c r="D398" s="48"/>
      <c r="E398" s="48"/>
      <c r="F398" s="48"/>
      <c r="G398" s="48"/>
      <c r="H398" s="48"/>
      <c r="I398" s="48"/>
      <c r="J398" s="48"/>
      <c r="K398" s="48"/>
      <c r="L398" s="70">
        <v>15.152229999999999</v>
      </c>
      <c r="M398" s="70">
        <v>18.693579000000003</v>
      </c>
      <c r="N398" s="69"/>
      <c r="O398" s="70">
        <v>20.055606000000001</v>
      </c>
      <c r="P398" s="69"/>
      <c r="Q398" s="71">
        <v>16.472089</v>
      </c>
      <c r="R398" s="69"/>
      <c r="S398" s="70">
        <v>21.352395000000001</v>
      </c>
      <c r="T398" s="69"/>
      <c r="U398" s="70">
        <v>22.208033</v>
      </c>
      <c r="V398" s="69"/>
      <c r="W398" s="70">
        <v>18.923299</v>
      </c>
      <c r="X398" s="69"/>
      <c r="Y398" s="72"/>
      <c r="Z398" s="152">
        <v>24.4</v>
      </c>
      <c r="AA398" s="71">
        <f t="shared" si="6"/>
        <v>3.5413490000000039</v>
      </c>
    </row>
    <row r="399" spans="1:27" x14ac:dyDescent="0.25">
      <c r="A399" s="46">
        <v>44954</v>
      </c>
      <c r="B399" s="47"/>
      <c r="C399" s="48"/>
      <c r="D399" s="48"/>
      <c r="E399" s="48"/>
      <c r="F399" s="48"/>
      <c r="G399" s="48"/>
      <c r="H399" s="48"/>
      <c r="I399" s="48"/>
      <c r="J399" s="48"/>
      <c r="K399" s="48"/>
      <c r="L399" s="70">
        <v>15.271930000000001</v>
      </c>
      <c r="M399" s="70">
        <v>18.757767000000001</v>
      </c>
      <c r="N399" s="69"/>
      <c r="O399" s="70">
        <v>20.159569000000001</v>
      </c>
      <c r="P399" s="69"/>
      <c r="Q399" s="71">
        <v>16.504429000000002</v>
      </c>
      <c r="R399" s="69"/>
      <c r="S399" s="70">
        <v>21.379868999999999</v>
      </c>
      <c r="T399" s="69"/>
      <c r="U399" s="70">
        <v>22.200111</v>
      </c>
      <c r="V399" s="69"/>
      <c r="W399" s="70">
        <v>19.043134999999999</v>
      </c>
      <c r="X399" s="69"/>
      <c r="Y399" s="72"/>
      <c r="Z399" s="152">
        <v>24.4</v>
      </c>
      <c r="AA399" s="71">
        <f t="shared" si="6"/>
        <v>3.4858370000000001</v>
      </c>
    </row>
    <row r="400" spans="1:27" x14ac:dyDescent="0.25">
      <c r="A400" s="46">
        <v>44955</v>
      </c>
      <c r="B400" s="47"/>
      <c r="C400" s="48"/>
      <c r="D400" s="48"/>
      <c r="E400" s="48"/>
      <c r="F400" s="48"/>
      <c r="G400" s="48"/>
      <c r="H400" s="48"/>
      <c r="I400" s="48"/>
      <c r="J400" s="48"/>
      <c r="K400" s="48"/>
      <c r="L400" s="70">
        <v>15.369129999999998</v>
      </c>
      <c r="M400" s="70">
        <v>18.749243999999997</v>
      </c>
      <c r="N400" s="69"/>
      <c r="O400" s="70">
        <v>20.293834</v>
      </c>
      <c r="P400" s="69"/>
      <c r="Q400" s="71">
        <v>16.617052000000001</v>
      </c>
      <c r="R400" s="69"/>
      <c r="S400" s="70">
        <v>21.375362000000003</v>
      </c>
      <c r="T400" s="69"/>
      <c r="U400" s="70">
        <v>22.152025000000002</v>
      </c>
      <c r="V400" s="69"/>
      <c r="W400" s="70">
        <v>19.179261</v>
      </c>
      <c r="X400" s="69"/>
      <c r="Y400" s="72"/>
      <c r="Z400" s="152">
        <v>24.4</v>
      </c>
      <c r="AA400" s="71">
        <f t="shared" si="6"/>
        <v>3.380113999999999</v>
      </c>
    </row>
    <row r="401" spans="1:27" x14ac:dyDescent="0.25">
      <c r="A401" s="46">
        <v>44956</v>
      </c>
      <c r="B401" s="47"/>
      <c r="C401" s="48"/>
      <c r="D401" s="48"/>
      <c r="E401" s="48"/>
      <c r="F401" s="48"/>
      <c r="G401" s="48"/>
      <c r="H401" s="48"/>
      <c r="I401" s="48"/>
      <c r="J401" s="48"/>
      <c r="K401" s="48"/>
      <c r="L401" s="70">
        <v>15.377979999999999</v>
      </c>
      <c r="M401" s="70">
        <v>18.599533999999998</v>
      </c>
      <c r="N401" s="69"/>
      <c r="O401" s="70">
        <v>20.426128000000002</v>
      </c>
      <c r="P401" s="69"/>
      <c r="Q401" s="71">
        <v>16.708445000000001</v>
      </c>
      <c r="R401" s="69"/>
      <c r="S401" s="70">
        <v>21.349973000000002</v>
      </c>
      <c r="T401" s="69"/>
      <c r="U401" s="70">
        <v>22.050042000000001</v>
      </c>
      <c r="V401" s="69"/>
      <c r="W401" s="70">
        <v>19.313967999999999</v>
      </c>
      <c r="X401" s="69"/>
      <c r="Y401" s="72"/>
      <c r="Z401" s="152">
        <v>24.4</v>
      </c>
      <c r="AA401" s="71">
        <f t="shared" si="6"/>
        <v>3.2215539999999994</v>
      </c>
    </row>
    <row r="402" spans="1:27" x14ac:dyDescent="0.25">
      <c r="A402" s="46">
        <v>44957</v>
      </c>
      <c r="B402" s="47"/>
      <c r="C402" s="48"/>
      <c r="D402" s="48"/>
      <c r="E402" s="48"/>
      <c r="F402" s="48"/>
      <c r="G402" s="48"/>
      <c r="H402" s="48"/>
      <c r="I402" s="48"/>
      <c r="J402" s="48"/>
      <c r="K402" s="48"/>
      <c r="L402" s="70">
        <v>15.48498</v>
      </c>
      <c r="M402" s="70">
        <v>18.5869</v>
      </c>
      <c r="N402" s="69"/>
      <c r="O402" s="70">
        <v>20.563613</v>
      </c>
      <c r="P402" s="69"/>
      <c r="Q402" s="71">
        <v>16.611719000000001</v>
      </c>
      <c r="R402" s="69"/>
      <c r="S402" s="70">
        <v>21.364021000000001</v>
      </c>
      <c r="T402" s="69"/>
      <c r="U402" s="70">
        <v>21.957055</v>
      </c>
      <c r="V402" s="69"/>
      <c r="W402" s="70">
        <v>19.446737000000002</v>
      </c>
      <c r="X402" s="69"/>
      <c r="Y402" s="72"/>
      <c r="Z402" s="152">
        <v>24.4</v>
      </c>
      <c r="AA402" s="71">
        <f t="shared" si="6"/>
        <v>3.1019199999999998</v>
      </c>
    </row>
    <row r="403" spans="1:27" x14ac:dyDescent="0.25">
      <c r="A403" s="46">
        <v>44958</v>
      </c>
      <c r="B403" s="47"/>
      <c r="C403" s="48"/>
      <c r="D403" s="48"/>
      <c r="E403" s="48"/>
      <c r="F403" s="48"/>
      <c r="G403" s="48"/>
      <c r="H403" s="48"/>
      <c r="I403" s="48"/>
      <c r="J403" s="48"/>
      <c r="K403" s="48"/>
      <c r="L403" s="70">
        <v>15.60374</v>
      </c>
      <c r="M403" s="70">
        <v>18.694099999999999</v>
      </c>
      <c r="N403" s="69"/>
      <c r="O403" s="70">
        <v>20.689233999999999</v>
      </c>
      <c r="P403" s="69"/>
      <c r="Q403" s="71">
        <v>16.679667000000002</v>
      </c>
      <c r="R403" s="69"/>
      <c r="S403" s="70">
        <v>21.067874</v>
      </c>
      <c r="T403" s="69"/>
      <c r="U403" s="70">
        <v>21.898444999999999</v>
      </c>
      <c r="V403" s="69"/>
      <c r="W403" s="70">
        <v>19.555170999999998</v>
      </c>
      <c r="X403" s="69"/>
      <c r="Y403" s="72"/>
      <c r="Z403" s="152">
        <v>24.4</v>
      </c>
      <c r="AA403" s="71">
        <f t="shared" si="6"/>
        <v>3.0903599999999987</v>
      </c>
    </row>
    <row r="404" spans="1:27" x14ac:dyDescent="0.25">
      <c r="A404" s="46">
        <v>44959</v>
      </c>
      <c r="B404" s="47"/>
      <c r="C404" s="48"/>
      <c r="D404" s="48"/>
      <c r="E404" s="48"/>
      <c r="F404" s="48"/>
      <c r="G404" s="48"/>
      <c r="H404" s="48"/>
      <c r="I404" s="48"/>
      <c r="J404" s="48"/>
      <c r="K404" s="48"/>
      <c r="L404" s="70">
        <v>15.689860000000001</v>
      </c>
      <c r="M404" s="70">
        <v>18.7925</v>
      </c>
      <c r="N404" s="69"/>
      <c r="O404" s="70">
        <v>20.797595000000001</v>
      </c>
      <c r="P404" s="69"/>
      <c r="Q404" s="71">
        <v>16.765605000000001</v>
      </c>
      <c r="R404" s="69"/>
      <c r="S404" s="70">
        <v>21.071553999999999</v>
      </c>
      <c r="T404" s="69"/>
      <c r="U404" s="70">
        <v>21.833098000000003</v>
      </c>
      <c r="V404" s="69"/>
      <c r="W404" s="70">
        <v>19.667193999999999</v>
      </c>
      <c r="X404" s="69"/>
      <c r="Y404" s="72"/>
      <c r="Z404" s="152">
        <v>24.4</v>
      </c>
      <c r="AA404" s="71">
        <f t="shared" si="6"/>
        <v>3.1026399999999992</v>
      </c>
    </row>
    <row r="405" spans="1:27" x14ac:dyDescent="0.25">
      <c r="A405" s="46">
        <v>44960</v>
      </c>
      <c r="B405" s="47"/>
      <c r="C405" s="48"/>
      <c r="D405" s="48"/>
      <c r="E405" s="48"/>
      <c r="F405" s="48"/>
      <c r="G405" s="48"/>
      <c r="H405" s="48"/>
      <c r="I405" s="48"/>
      <c r="J405" s="48"/>
      <c r="K405" s="48"/>
      <c r="L405" s="70">
        <v>15.747350000000001</v>
      </c>
      <c r="M405" s="70">
        <v>18.9435</v>
      </c>
      <c r="N405" s="69"/>
      <c r="O405" s="70">
        <v>20.913394</v>
      </c>
      <c r="P405" s="69"/>
      <c r="Q405" s="71">
        <v>16.899926000000001</v>
      </c>
      <c r="R405" s="69"/>
      <c r="S405" s="70">
        <v>21.084484</v>
      </c>
      <c r="T405" s="69"/>
      <c r="U405" s="70">
        <v>21.775200000000002</v>
      </c>
      <c r="V405" s="69"/>
      <c r="W405" s="70">
        <v>19.663079000000003</v>
      </c>
      <c r="X405" s="69"/>
      <c r="Y405" s="72"/>
      <c r="Z405" s="152">
        <v>24.4</v>
      </c>
      <c r="AA405" s="71">
        <f t="shared" si="6"/>
        <v>3.1961499999999994</v>
      </c>
    </row>
    <row r="406" spans="1:27" x14ac:dyDescent="0.25">
      <c r="A406" s="46">
        <v>44961</v>
      </c>
      <c r="B406" s="47"/>
      <c r="C406" s="48"/>
      <c r="D406" s="48"/>
      <c r="E406" s="48"/>
      <c r="F406" s="48"/>
      <c r="G406" s="48"/>
      <c r="H406" s="48"/>
      <c r="I406" s="48"/>
      <c r="J406" s="48"/>
      <c r="K406" s="48"/>
      <c r="L406" s="70">
        <v>15.861739999999999</v>
      </c>
      <c r="M406" s="70">
        <v>19.049900000000001</v>
      </c>
      <c r="N406" s="69"/>
      <c r="O406" s="70">
        <v>21.025294000000002</v>
      </c>
      <c r="P406" s="69"/>
      <c r="Q406" s="71">
        <v>17.039833999999999</v>
      </c>
      <c r="R406" s="69"/>
      <c r="S406" s="70">
        <v>21.191556000000002</v>
      </c>
      <c r="T406" s="69"/>
      <c r="U406" s="70">
        <v>21.693269000000001</v>
      </c>
      <c r="V406" s="69"/>
      <c r="W406" s="70">
        <v>19.728805000000001</v>
      </c>
      <c r="X406" s="69"/>
      <c r="Y406" s="72"/>
      <c r="Z406" s="152">
        <v>24.4</v>
      </c>
      <c r="AA406" s="71">
        <f t="shared" si="6"/>
        <v>3.1881600000000017</v>
      </c>
    </row>
    <row r="407" spans="1:27" x14ac:dyDescent="0.25">
      <c r="A407" s="46">
        <v>44962</v>
      </c>
      <c r="B407" s="47"/>
      <c r="C407" s="48"/>
      <c r="D407" s="48"/>
      <c r="E407" s="48"/>
      <c r="F407" s="48"/>
      <c r="G407" s="48"/>
      <c r="H407" s="48"/>
      <c r="I407" s="48"/>
      <c r="J407" s="48"/>
      <c r="K407" s="48"/>
      <c r="L407" s="70">
        <v>15.98657</v>
      </c>
      <c r="M407" s="70">
        <v>19.071900000000003</v>
      </c>
      <c r="N407" s="69"/>
      <c r="O407" s="70">
        <v>21.139878</v>
      </c>
      <c r="P407" s="69"/>
      <c r="Q407" s="71">
        <v>17.181456999999998</v>
      </c>
      <c r="R407" s="69"/>
      <c r="S407" s="70">
        <v>21.315538</v>
      </c>
      <c r="T407" s="69"/>
      <c r="U407" s="70">
        <v>21.575537000000001</v>
      </c>
      <c r="V407" s="69"/>
      <c r="W407" s="70">
        <v>19.755980999999998</v>
      </c>
      <c r="X407" s="69"/>
      <c r="Y407" s="72"/>
      <c r="Z407" s="152">
        <v>24.4</v>
      </c>
      <c r="AA407" s="71">
        <f t="shared" si="6"/>
        <v>3.0853300000000026</v>
      </c>
    </row>
    <row r="408" spans="1:27" x14ac:dyDescent="0.25">
      <c r="A408" s="46">
        <v>44963</v>
      </c>
      <c r="B408" s="47"/>
      <c r="C408" s="48"/>
      <c r="D408" s="48"/>
      <c r="E408" s="48"/>
      <c r="F408" s="48"/>
      <c r="G408" s="48"/>
      <c r="H408" s="48"/>
      <c r="I408" s="48"/>
      <c r="J408" s="48"/>
      <c r="K408" s="48"/>
      <c r="L408" s="70">
        <v>16.073930000000001</v>
      </c>
      <c r="M408" s="70">
        <v>19.046900000000001</v>
      </c>
      <c r="N408" s="69"/>
      <c r="O408" s="70">
        <v>21.226410000000001</v>
      </c>
      <c r="P408" s="69"/>
      <c r="Q408" s="71">
        <v>17.315953</v>
      </c>
      <c r="R408" s="69"/>
      <c r="S408" s="70">
        <v>21.411690999999998</v>
      </c>
      <c r="T408" s="69"/>
      <c r="U408" s="70">
        <v>21.550785999999999</v>
      </c>
      <c r="V408" s="69"/>
      <c r="W408" s="70">
        <v>19.654758000000001</v>
      </c>
      <c r="X408" s="69"/>
      <c r="Y408" s="72"/>
      <c r="Z408" s="152">
        <v>24.4</v>
      </c>
      <c r="AA408" s="71">
        <f t="shared" si="6"/>
        <v>2.9729700000000001</v>
      </c>
    </row>
    <row r="409" spans="1:27" x14ac:dyDescent="0.25">
      <c r="A409" s="46">
        <v>44964</v>
      </c>
      <c r="B409" s="47"/>
      <c r="C409" s="48"/>
      <c r="D409" s="48"/>
      <c r="E409" s="48"/>
      <c r="F409" s="48"/>
      <c r="G409" s="48"/>
      <c r="H409" s="48"/>
      <c r="I409" s="48"/>
      <c r="J409" s="48"/>
      <c r="K409" s="48"/>
      <c r="L409" s="70">
        <v>16.178850000000001</v>
      </c>
      <c r="M409" s="70">
        <v>18.9955</v>
      </c>
      <c r="N409" s="69"/>
      <c r="O409" s="70">
        <v>21.318656999999998</v>
      </c>
      <c r="P409" s="69"/>
      <c r="Q409" s="71">
        <v>17.449593</v>
      </c>
      <c r="R409" s="69"/>
      <c r="S409" s="70">
        <v>21.527871999999999</v>
      </c>
      <c r="T409" s="69"/>
      <c r="U409" s="70">
        <v>21.540879</v>
      </c>
      <c r="V409" s="69"/>
      <c r="W409" s="70">
        <v>19.745092</v>
      </c>
      <c r="X409" s="69"/>
      <c r="Y409" s="72"/>
      <c r="Z409" s="152">
        <v>24.4</v>
      </c>
      <c r="AA409" s="71">
        <f t="shared" si="6"/>
        <v>2.8166499999999992</v>
      </c>
    </row>
    <row r="410" spans="1:27" x14ac:dyDescent="0.25">
      <c r="A410" s="46">
        <v>44965</v>
      </c>
      <c r="B410" s="47"/>
      <c r="C410" s="48"/>
      <c r="D410" s="48"/>
      <c r="E410" s="48"/>
      <c r="F410" s="48"/>
      <c r="G410" s="48"/>
      <c r="H410" s="48"/>
      <c r="I410" s="48"/>
      <c r="J410" s="48"/>
      <c r="K410" s="48"/>
      <c r="L410" s="70">
        <v>16.13768</v>
      </c>
      <c r="M410" s="70">
        <v>18.988199999999999</v>
      </c>
      <c r="N410" s="69"/>
      <c r="O410" s="70">
        <v>21.400998000000001</v>
      </c>
      <c r="P410" s="69"/>
      <c r="Q410" s="71">
        <v>17.562650000000001</v>
      </c>
      <c r="R410" s="69"/>
      <c r="S410" s="70">
        <v>21.651288000000001</v>
      </c>
      <c r="T410" s="69"/>
      <c r="U410" s="70">
        <v>21.547356000000001</v>
      </c>
      <c r="V410" s="69"/>
      <c r="W410" s="70">
        <v>19.879686000000003</v>
      </c>
      <c r="X410" s="69"/>
      <c r="Y410" s="72"/>
      <c r="Z410" s="152">
        <v>24.4</v>
      </c>
      <c r="AA410" s="71">
        <f t="shared" si="6"/>
        <v>2.8505199999999995</v>
      </c>
    </row>
    <row r="411" spans="1:27" x14ac:dyDescent="0.25">
      <c r="A411" s="46">
        <v>44966</v>
      </c>
      <c r="B411" s="47"/>
      <c r="C411" s="48"/>
      <c r="D411" s="48"/>
      <c r="E411" s="48"/>
      <c r="F411" s="48"/>
      <c r="G411" s="48"/>
      <c r="H411" s="48"/>
      <c r="I411" s="48"/>
      <c r="J411" s="48"/>
      <c r="K411" s="48"/>
      <c r="L411" s="70">
        <v>15.990270000000001</v>
      </c>
      <c r="M411" s="70">
        <v>18.9483</v>
      </c>
      <c r="N411" s="69"/>
      <c r="O411" s="70">
        <v>21.470839000000002</v>
      </c>
      <c r="P411" s="69"/>
      <c r="Q411" s="71">
        <v>17.606382</v>
      </c>
      <c r="R411" s="69"/>
      <c r="S411" s="70">
        <v>21.686291000000001</v>
      </c>
      <c r="T411" s="69"/>
      <c r="U411" s="70">
        <v>21.587456</v>
      </c>
      <c r="V411" s="69"/>
      <c r="W411" s="70">
        <v>20.008478</v>
      </c>
      <c r="X411" s="69"/>
      <c r="Y411" s="72"/>
      <c r="Z411" s="152">
        <v>24.4</v>
      </c>
      <c r="AA411" s="71">
        <f t="shared" si="6"/>
        <v>2.958029999999999</v>
      </c>
    </row>
    <row r="412" spans="1:27" x14ac:dyDescent="0.25">
      <c r="A412" s="46">
        <v>44967</v>
      </c>
      <c r="B412" s="47"/>
      <c r="C412" s="48"/>
      <c r="D412" s="48"/>
      <c r="E412" s="48"/>
      <c r="F412" s="48"/>
      <c r="G412" s="48"/>
      <c r="H412" s="48"/>
      <c r="I412" s="48"/>
      <c r="J412" s="48"/>
      <c r="K412" s="48"/>
      <c r="L412" s="70">
        <v>15.991160000000001</v>
      </c>
      <c r="M412" s="70">
        <v>19.087499999999999</v>
      </c>
      <c r="N412" s="69"/>
      <c r="O412" s="70">
        <v>21.544627999999999</v>
      </c>
      <c r="P412" s="69"/>
      <c r="Q412" s="71">
        <v>17.712170999999998</v>
      </c>
      <c r="R412" s="69"/>
      <c r="S412" s="70">
        <v>21.763042000000002</v>
      </c>
      <c r="T412" s="69"/>
      <c r="U412" s="70">
        <v>21.628648000000002</v>
      </c>
      <c r="V412" s="69"/>
      <c r="W412" s="70">
        <v>20.137626000000001</v>
      </c>
      <c r="X412" s="69"/>
      <c r="Y412" s="72"/>
      <c r="Z412" s="152">
        <v>24.4</v>
      </c>
      <c r="AA412" s="71">
        <f t="shared" si="6"/>
        <v>3.0963399999999979</v>
      </c>
    </row>
    <row r="413" spans="1:27" x14ac:dyDescent="0.25">
      <c r="A413" s="46">
        <v>44968</v>
      </c>
      <c r="B413" s="47"/>
      <c r="C413" s="48"/>
      <c r="D413" s="48"/>
      <c r="E413" s="48"/>
      <c r="F413" s="48"/>
      <c r="G413" s="48"/>
      <c r="H413" s="48"/>
      <c r="I413" s="48"/>
      <c r="J413" s="48"/>
      <c r="K413" s="48"/>
      <c r="L413" s="70">
        <v>16.062989999999999</v>
      </c>
      <c r="M413" s="70">
        <v>19.206900000000001</v>
      </c>
      <c r="N413" s="69"/>
      <c r="O413" s="70">
        <v>21.635888999999999</v>
      </c>
      <c r="P413" s="69"/>
      <c r="Q413" s="71">
        <v>17.853972000000002</v>
      </c>
      <c r="R413" s="69"/>
      <c r="S413" s="70">
        <v>21.870131000000001</v>
      </c>
      <c r="T413" s="69"/>
      <c r="U413" s="70">
        <v>21.657658999999999</v>
      </c>
      <c r="V413" s="69"/>
      <c r="W413" s="70">
        <v>20.258811000000001</v>
      </c>
      <c r="X413" s="69"/>
      <c r="Y413" s="72"/>
      <c r="Z413" s="152">
        <v>24.4</v>
      </c>
      <c r="AA413" s="71">
        <f t="shared" si="6"/>
        <v>3.1439100000000018</v>
      </c>
    </row>
    <row r="414" spans="1:27" x14ac:dyDescent="0.25">
      <c r="A414" s="46">
        <v>44969</v>
      </c>
      <c r="B414" s="47"/>
      <c r="C414" s="48"/>
      <c r="D414" s="48"/>
      <c r="E414" s="48"/>
      <c r="F414" s="48"/>
      <c r="G414" s="48"/>
      <c r="H414" s="48"/>
      <c r="I414" s="48"/>
      <c r="J414" s="48"/>
      <c r="K414" s="48"/>
      <c r="L414" s="70">
        <v>16.183700000000002</v>
      </c>
      <c r="M414" s="70">
        <v>19.259799999999998</v>
      </c>
      <c r="N414" s="69"/>
      <c r="O414" s="70">
        <v>21.733939999999997</v>
      </c>
      <c r="P414" s="69"/>
      <c r="Q414" s="71">
        <v>18.005821999999998</v>
      </c>
      <c r="R414" s="69"/>
      <c r="S414" s="70">
        <v>21.982779999999998</v>
      </c>
      <c r="T414" s="69"/>
      <c r="U414" s="70">
        <v>21.506841000000001</v>
      </c>
      <c r="V414" s="69"/>
      <c r="W414" s="70">
        <v>20.331920999999998</v>
      </c>
      <c r="X414" s="69"/>
      <c r="Y414" s="72"/>
      <c r="Z414" s="152">
        <v>24.4</v>
      </c>
      <c r="AA414" s="71">
        <f t="shared" si="6"/>
        <v>3.0760999999999967</v>
      </c>
    </row>
    <row r="415" spans="1:27" x14ac:dyDescent="0.25">
      <c r="A415" s="46">
        <v>44970</v>
      </c>
      <c r="B415" s="47"/>
      <c r="C415" s="48"/>
      <c r="D415" s="48"/>
      <c r="E415" s="48"/>
      <c r="F415" s="48"/>
      <c r="G415" s="48"/>
      <c r="H415" s="48"/>
      <c r="I415" s="48"/>
      <c r="J415" s="48"/>
      <c r="K415" s="48"/>
      <c r="L415" s="70">
        <v>16.30584</v>
      </c>
      <c r="M415" s="70">
        <v>19.3032</v>
      </c>
      <c r="N415" s="69"/>
      <c r="O415" s="70">
        <v>21.847135999999999</v>
      </c>
      <c r="P415" s="69"/>
      <c r="Q415" s="71">
        <v>18.144579</v>
      </c>
      <c r="R415" s="69"/>
      <c r="S415" s="70">
        <v>22.090944</v>
      </c>
      <c r="T415" s="69"/>
      <c r="U415" s="70">
        <v>21.321711000000001</v>
      </c>
      <c r="V415" s="69"/>
      <c r="W415" s="70">
        <v>20.443776000000003</v>
      </c>
      <c r="X415" s="69"/>
      <c r="Y415" s="72"/>
      <c r="Z415" s="152">
        <v>24.4</v>
      </c>
      <c r="AA415" s="71">
        <f t="shared" si="6"/>
        <v>2.9973600000000005</v>
      </c>
    </row>
    <row r="416" spans="1:27" x14ac:dyDescent="0.25">
      <c r="A416" s="46">
        <v>44971</v>
      </c>
      <c r="B416" s="47"/>
      <c r="C416" s="48"/>
      <c r="D416" s="48"/>
      <c r="E416" s="48"/>
      <c r="F416" s="48"/>
      <c r="G416" s="48"/>
      <c r="H416" s="48"/>
      <c r="I416" s="48"/>
      <c r="J416" s="48"/>
      <c r="K416" s="48"/>
      <c r="L416" s="70">
        <v>16.313610000000001</v>
      </c>
      <c r="M416" s="70">
        <v>19.3565</v>
      </c>
      <c r="N416" s="69"/>
      <c r="O416" s="70">
        <v>21.942253000000001</v>
      </c>
      <c r="P416" s="69"/>
      <c r="Q416" s="71">
        <v>18.25412</v>
      </c>
      <c r="R416" s="69"/>
      <c r="S416" s="70">
        <v>22.185449000000002</v>
      </c>
      <c r="T416" s="69"/>
      <c r="U416" s="70">
        <v>21.194552999999999</v>
      </c>
      <c r="V416" s="69"/>
      <c r="W416" s="70">
        <v>20.581311000000003</v>
      </c>
      <c r="X416" s="69"/>
      <c r="Y416" s="72"/>
      <c r="Z416" s="152">
        <v>24.4</v>
      </c>
      <c r="AA416" s="71">
        <f t="shared" si="6"/>
        <v>3.0428899999999999</v>
      </c>
    </row>
    <row r="417" spans="1:27" x14ac:dyDescent="0.25">
      <c r="A417" s="46">
        <v>44972</v>
      </c>
      <c r="B417" s="47"/>
      <c r="C417" s="48"/>
      <c r="D417" s="48"/>
      <c r="E417" s="48"/>
      <c r="F417" s="48"/>
      <c r="G417" s="48"/>
      <c r="H417" s="48"/>
      <c r="I417" s="48"/>
      <c r="J417" s="48"/>
      <c r="K417" s="48"/>
      <c r="L417" s="70">
        <v>16.402990000000003</v>
      </c>
      <c r="M417" s="70">
        <v>19.410799999999998</v>
      </c>
      <c r="N417" s="69"/>
      <c r="O417" s="70">
        <v>22.035591</v>
      </c>
      <c r="P417" s="69"/>
      <c r="Q417" s="71">
        <v>18.325562999999999</v>
      </c>
      <c r="R417" s="69"/>
      <c r="S417" s="70">
        <v>22.185873999999998</v>
      </c>
      <c r="T417" s="69"/>
      <c r="U417" s="70">
        <v>21.094643000000001</v>
      </c>
      <c r="V417" s="69"/>
      <c r="W417" s="70">
        <v>20.707937999999999</v>
      </c>
      <c r="X417" s="69"/>
      <c r="Y417" s="72"/>
      <c r="Z417" s="152">
        <v>24.4</v>
      </c>
      <c r="AA417" s="71">
        <f t="shared" si="6"/>
        <v>3.0078099999999957</v>
      </c>
    </row>
    <row r="418" spans="1:27" x14ac:dyDescent="0.25">
      <c r="A418" s="46">
        <v>44973</v>
      </c>
      <c r="B418" s="47"/>
      <c r="C418" s="48"/>
      <c r="D418" s="48"/>
      <c r="E418" s="48"/>
      <c r="F418" s="48"/>
      <c r="G418" s="48"/>
      <c r="H418" s="48"/>
      <c r="I418" s="48"/>
      <c r="J418" s="48"/>
      <c r="K418" s="48"/>
      <c r="L418" s="70">
        <v>16.434419999999999</v>
      </c>
      <c r="M418" s="70">
        <v>19.472099999999998</v>
      </c>
      <c r="N418" s="69"/>
      <c r="O418" s="70">
        <v>22.106476999999998</v>
      </c>
      <c r="P418" s="69"/>
      <c r="Q418" s="71">
        <v>18.370370999999999</v>
      </c>
      <c r="R418" s="69"/>
      <c r="S418" s="70">
        <v>22.108622</v>
      </c>
      <c r="T418" s="69"/>
      <c r="U418" s="70">
        <v>21.108939999999997</v>
      </c>
      <c r="V418" s="69"/>
      <c r="W418" s="70">
        <v>20.844974999999998</v>
      </c>
      <c r="X418" s="69"/>
      <c r="Y418" s="72"/>
      <c r="Z418" s="152">
        <v>24.4</v>
      </c>
      <c r="AA418" s="71">
        <f t="shared" si="6"/>
        <v>3.0376799999999982</v>
      </c>
    </row>
    <row r="419" spans="1:27" x14ac:dyDescent="0.25">
      <c r="A419" s="46">
        <v>44974</v>
      </c>
      <c r="B419" s="47"/>
      <c r="C419" s="48"/>
      <c r="D419" s="48"/>
      <c r="E419" s="48"/>
      <c r="F419" s="48"/>
      <c r="G419" s="48"/>
      <c r="H419" s="48"/>
      <c r="I419" s="48"/>
      <c r="J419" s="48"/>
      <c r="K419" s="48"/>
      <c r="L419" s="70">
        <v>16.528689999999997</v>
      </c>
      <c r="M419" s="70">
        <v>19.566400000000002</v>
      </c>
      <c r="N419" s="69"/>
      <c r="O419" s="70">
        <v>22.178193999999998</v>
      </c>
      <c r="P419" s="69"/>
      <c r="Q419" s="71">
        <v>18.464685000000003</v>
      </c>
      <c r="R419" s="69"/>
      <c r="S419" s="70">
        <v>22.03867</v>
      </c>
      <c r="T419" s="69"/>
      <c r="U419" s="70">
        <v>21.182436000000003</v>
      </c>
      <c r="V419" s="69"/>
      <c r="W419" s="70">
        <v>20.975968999999999</v>
      </c>
      <c r="X419" s="69"/>
      <c r="Y419" s="72"/>
      <c r="Z419" s="152">
        <v>24.4</v>
      </c>
      <c r="AA419" s="71">
        <f t="shared" si="6"/>
        <v>3.0377100000000041</v>
      </c>
    </row>
    <row r="420" spans="1:27" x14ac:dyDescent="0.25">
      <c r="A420" s="46">
        <v>44975</v>
      </c>
      <c r="B420" s="47"/>
      <c r="C420" s="48"/>
      <c r="D420" s="48"/>
      <c r="E420" s="48"/>
      <c r="F420" s="48"/>
      <c r="G420" s="48"/>
      <c r="H420" s="48"/>
      <c r="I420" s="48"/>
      <c r="J420" s="48"/>
      <c r="K420" s="48"/>
      <c r="L420" s="70">
        <v>16.639749999999999</v>
      </c>
      <c r="M420" s="70">
        <v>19.662599999999998</v>
      </c>
      <c r="N420" s="69"/>
      <c r="O420" s="70">
        <v>22.243129</v>
      </c>
      <c r="P420" s="69"/>
      <c r="Q420" s="71">
        <v>18.590875</v>
      </c>
      <c r="R420" s="69"/>
      <c r="S420" s="70">
        <v>22.036860000000001</v>
      </c>
      <c r="T420" s="69"/>
      <c r="U420" s="70">
        <v>21.261911999999999</v>
      </c>
      <c r="V420" s="69"/>
      <c r="W420" s="70">
        <v>21.106998999999998</v>
      </c>
      <c r="X420" s="69"/>
      <c r="Y420" s="72"/>
      <c r="Z420" s="152">
        <v>24.4</v>
      </c>
      <c r="AA420" s="71">
        <f t="shared" si="6"/>
        <v>3.0228499999999983</v>
      </c>
    </row>
    <row r="421" spans="1:27" x14ac:dyDescent="0.25">
      <c r="A421" s="46">
        <v>44976</v>
      </c>
      <c r="B421" s="47"/>
      <c r="C421" s="48"/>
      <c r="D421" s="48"/>
      <c r="E421" s="48"/>
      <c r="F421" s="48"/>
      <c r="G421" s="48"/>
      <c r="H421" s="48"/>
      <c r="I421" s="48"/>
      <c r="J421" s="48"/>
      <c r="K421" s="48"/>
      <c r="L421" s="70">
        <v>16.743779999999997</v>
      </c>
      <c r="M421" s="70">
        <v>19.755299999999998</v>
      </c>
      <c r="N421" s="69"/>
      <c r="O421" s="70">
        <v>22.301254</v>
      </c>
      <c r="P421" s="69"/>
      <c r="Q421" s="71">
        <v>18.740603</v>
      </c>
      <c r="R421" s="69"/>
      <c r="S421" s="70">
        <v>22.041917000000002</v>
      </c>
      <c r="T421" s="69"/>
      <c r="U421" s="70">
        <v>21.339645000000001</v>
      </c>
      <c r="V421" s="69"/>
      <c r="W421" s="70">
        <v>21.244688</v>
      </c>
      <c r="X421" s="69"/>
      <c r="Y421" s="72"/>
      <c r="Z421" s="152">
        <v>24.4</v>
      </c>
      <c r="AA421" s="71">
        <f t="shared" si="6"/>
        <v>3.0115200000000009</v>
      </c>
    </row>
    <row r="422" spans="1:27" x14ac:dyDescent="0.25">
      <c r="A422" s="46">
        <v>44977</v>
      </c>
      <c r="B422" s="47"/>
      <c r="C422" s="48"/>
      <c r="D422" s="48"/>
      <c r="E422" s="48"/>
      <c r="F422" s="48"/>
      <c r="G422" s="48"/>
      <c r="H422" s="48"/>
      <c r="I422" s="48"/>
      <c r="J422" s="48"/>
      <c r="K422" s="48"/>
      <c r="L422" s="70">
        <v>16.795729999999999</v>
      </c>
      <c r="M422" s="70">
        <v>19.881599999999999</v>
      </c>
      <c r="N422" s="69"/>
      <c r="O422" s="70">
        <v>22.402749</v>
      </c>
      <c r="P422" s="69"/>
      <c r="Q422" s="71">
        <v>18.886651000000001</v>
      </c>
      <c r="R422" s="69"/>
      <c r="S422" s="70">
        <v>21.985451000000001</v>
      </c>
      <c r="T422" s="69"/>
      <c r="U422" s="70">
        <v>21.377656999999999</v>
      </c>
      <c r="V422" s="69"/>
      <c r="W422" s="70">
        <v>21.377580999999999</v>
      </c>
      <c r="X422" s="69"/>
      <c r="Y422" s="72"/>
      <c r="Z422" s="152">
        <v>24.4</v>
      </c>
      <c r="AA422" s="71">
        <f t="shared" si="6"/>
        <v>3.0858699999999999</v>
      </c>
    </row>
    <row r="423" spans="1:27" x14ac:dyDescent="0.25">
      <c r="A423" s="46">
        <v>44978</v>
      </c>
      <c r="B423" s="47"/>
      <c r="C423" s="48"/>
      <c r="D423" s="48"/>
      <c r="E423" s="48"/>
      <c r="F423" s="48"/>
      <c r="G423" s="48"/>
      <c r="H423" s="48"/>
      <c r="I423" s="48"/>
      <c r="J423" s="48"/>
      <c r="K423" s="48"/>
      <c r="L423" s="70">
        <v>16.869979999999998</v>
      </c>
      <c r="M423" s="70">
        <v>19.959099999999999</v>
      </c>
      <c r="N423" s="69"/>
      <c r="O423" s="70">
        <v>22.515207999999998</v>
      </c>
      <c r="P423" s="69"/>
      <c r="Q423" s="71">
        <v>18.979710999999998</v>
      </c>
      <c r="R423" s="69"/>
      <c r="S423" s="70">
        <v>21.954084999999999</v>
      </c>
      <c r="T423" s="69"/>
      <c r="U423" s="70">
        <v>21.384854999999998</v>
      </c>
      <c r="V423" s="69"/>
      <c r="W423" s="70">
        <v>21.504753000000001</v>
      </c>
      <c r="X423" s="69"/>
      <c r="Y423" s="72"/>
      <c r="Z423" s="152">
        <v>24.4</v>
      </c>
      <c r="AA423" s="71">
        <f t="shared" si="6"/>
        <v>3.0891200000000012</v>
      </c>
    </row>
    <row r="424" spans="1:27" x14ac:dyDescent="0.25">
      <c r="A424" s="46">
        <v>44979</v>
      </c>
      <c r="B424" s="47"/>
      <c r="C424" s="48"/>
      <c r="D424" s="48"/>
      <c r="E424" s="48"/>
      <c r="F424" s="48"/>
      <c r="G424" s="48"/>
      <c r="H424" s="48"/>
      <c r="I424" s="48"/>
      <c r="J424" s="48"/>
      <c r="K424" s="48"/>
      <c r="L424" s="70">
        <v>16.975860000000001</v>
      </c>
      <c r="M424" s="70">
        <v>19.961400000000001</v>
      </c>
      <c r="N424" s="69"/>
      <c r="O424" s="70">
        <v>22.620830000000002</v>
      </c>
      <c r="P424" s="69"/>
      <c r="Q424" s="71">
        <v>19.089974999999999</v>
      </c>
      <c r="R424" s="69"/>
      <c r="S424" s="70">
        <v>21.888482</v>
      </c>
      <c r="T424" s="69"/>
      <c r="U424" s="70">
        <v>21.334122000000001</v>
      </c>
      <c r="V424" s="69"/>
      <c r="W424" s="70">
        <v>21.641389</v>
      </c>
      <c r="X424" s="69"/>
      <c r="Y424" s="72"/>
      <c r="Z424" s="152">
        <v>24.4</v>
      </c>
      <c r="AA424" s="71">
        <f t="shared" si="6"/>
        <v>2.9855400000000003</v>
      </c>
    </row>
    <row r="425" spans="1:27" x14ac:dyDescent="0.25">
      <c r="A425" s="46">
        <v>44980</v>
      </c>
      <c r="B425" s="47"/>
      <c r="C425" s="48"/>
      <c r="D425" s="48"/>
      <c r="E425" s="48"/>
      <c r="F425" s="48"/>
      <c r="G425" s="48"/>
      <c r="H425" s="48"/>
      <c r="I425" s="48"/>
      <c r="J425" s="48"/>
      <c r="K425" s="48"/>
      <c r="L425" s="70">
        <v>17.066369999999999</v>
      </c>
      <c r="M425" s="70">
        <v>19.971599999999999</v>
      </c>
      <c r="N425" s="69"/>
      <c r="O425" s="70">
        <v>22.720081999999998</v>
      </c>
      <c r="P425" s="69"/>
      <c r="Q425" s="71">
        <v>19.174105000000001</v>
      </c>
      <c r="R425" s="69"/>
      <c r="S425" s="70">
        <v>21.921531999999999</v>
      </c>
      <c r="T425" s="69"/>
      <c r="U425" s="70">
        <v>21.404178999999999</v>
      </c>
      <c r="V425" s="69"/>
      <c r="W425" s="70">
        <v>21.777596000000003</v>
      </c>
      <c r="X425" s="69"/>
      <c r="Y425" s="72"/>
      <c r="Z425" s="152">
        <v>24.4</v>
      </c>
      <c r="AA425" s="71">
        <f t="shared" si="6"/>
        <v>2.9052299999999995</v>
      </c>
    </row>
    <row r="426" spans="1:27" x14ac:dyDescent="0.25">
      <c r="A426" s="46">
        <v>44981</v>
      </c>
      <c r="B426" s="47"/>
      <c r="C426" s="48"/>
      <c r="D426" s="48"/>
      <c r="E426" s="48"/>
      <c r="F426" s="48"/>
      <c r="G426" s="48"/>
      <c r="H426" s="48"/>
      <c r="I426" s="48"/>
      <c r="J426" s="48"/>
      <c r="K426" s="48"/>
      <c r="L426" s="70">
        <v>17.207229999999999</v>
      </c>
      <c r="M426" s="70">
        <v>20.0596</v>
      </c>
      <c r="N426" s="69"/>
      <c r="O426" s="70">
        <v>22.801786</v>
      </c>
      <c r="P426" s="69"/>
      <c r="Q426" s="71">
        <v>19.304106999999998</v>
      </c>
      <c r="R426" s="69"/>
      <c r="S426" s="70">
        <v>22.042119</v>
      </c>
      <c r="T426" s="69"/>
      <c r="U426" s="70">
        <v>21.513124999999999</v>
      </c>
      <c r="V426" s="69"/>
      <c r="W426" s="70">
        <v>21.909516</v>
      </c>
      <c r="X426" s="69"/>
      <c r="Y426" s="72"/>
      <c r="Z426" s="152">
        <v>24.4</v>
      </c>
      <c r="AA426" s="71">
        <f t="shared" si="6"/>
        <v>2.8523700000000005</v>
      </c>
    </row>
    <row r="427" spans="1:27" x14ac:dyDescent="0.25">
      <c r="A427" s="46">
        <v>44982</v>
      </c>
      <c r="B427" s="47"/>
      <c r="C427" s="48"/>
      <c r="D427" s="48"/>
      <c r="E427" s="48"/>
      <c r="F427" s="48"/>
      <c r="G427" s="48"/>
      <c r="H427" s="48"/>
      <c r="I427" s="48"/>
      <c r="J427" s="48"/>
      <c r="K427" s="48"/>
      <c r="L427" s="70">
        <v>17.357830000000003</v>
      </c>
      <c r="M427" s="70">
        <v>20.1799</v>
      </c>
      <c r="N427" s="69"/>
      <c r="O427" s="70">
        <v>22.854662000000001</v>
      </c>
      <c r="P427" s="69"/>
      <c r="Q427" s="71">
        <v>19.441817999999998</v>
      </c>
      <c r="R427" s="69"/>
      <c r="S427" s="70">
        <v>22.140382000000002</v>
      </c>
      <c r="T427" s="69"/>
      <c r="U427" s="70">
        <v>21.605809000000001</v>
      </c>
      <c r="V427" s="69"/>
      <c r="W427" s="70">
        <v>22.043582999999998</v>
      </c>
      <c r="X427" s="69"/>
      <c r="Y427" s="72"/>
      <c r="Z427" s="152">
        <v>24.4</v>
      </c>
      <c r="AA427" s="71">
        <f t="shared" si="6"/>
        <v>2.8220699999999965</v>
      </c>
    </row>
    <row r="428" spans="1:27" x14ac:dyDescent="0.25">
      <c r="A428" s="46">
        <v>44983</v>
      </c>
      <c r="B428" s="47"/>
      <c r="C428" s="48"/>
      <c r="D428" s="48"/>
      <c r="E428" s="48"/>
      <c r="F428" s="48"/>
      <c r="G428" s="48"/>
      <c r="H428" s="48"/>
      <c r="I428" s="48"/>
      <c r="J428" s="48"/>
      <c r="K428" s="48"/>
      <c r="L428" s="70">
        <v>17.504159999999999</v>
      </c>
      <c r="M428" s="70">
        <v>20.313099999999999</v>
      </c>
      <c r="N428" s="69"/>
      <c r="O428" s="70">
        <v>22.913734000000002</v>
      </c>
      <c r="P428" s="69"/>
      <c r="Q428" s="71">
        <v>19.578149</v>
      </c>
      <c r="R428" s="69"/>
      <c r="S428" s="70">
        <v>22.229651</v>
      </c>
      <c r="T428" s="69"/>
      <c r="U428" s="70">
        <v>21.686285000000002</v>
      </c>
      <c r="V428" s="69"/>
      <c r="W428" s="70">
        <v>22.181889999999999</v>
      </c>
      <c r="X428" s="69"/>
      <c r="Y428" s="72"/>
      <c r="Z428" s="152">
        <v>24.4</v>
      </c>
      <c r="AA428" s="71">
        <f t="shared" si="6"/>
        <v>2.8089399999999998</v>
      </c>
    </row>
    <row r="429" spans="1:27" x14ac:dyDescent="0.25">
      <c r="A429" s="46">
        <v>44984</v>
      </c>
      <c r="B429" s="47"/>
      <c r="C429" s="48"/>
      <c r="D429" s="48"/>
      <c r="E429" s="48"/>
      <c r="F429" s="48"/>
      <c r="G429" s="48"/>
      <c r="H429" s="48"/>
      <c r="I429" s="48"/>
      <c r="J429" s="48"/>
      <c r="K429" s="48"/>
      <c r="L429" s="70">
        <v>17.58803</v>
      </c>
      <c r="M429" s="70">
        <v>20.436299999999999</v>
      </c>
      <c r="N429" s="69"/>
      <c r="O429" s="70">
        <v>22.971544999999999</v>
      </c>
      <c r="P429" s="69"/>
      <c r="Q429" s="71">
        <v>19.717054000000001</v>
      </c>
      <c r="R429" s="69"/>
      <c r="S429" s="70">
        <v>22.328769999999999</v>
      </c>
      <c r="T429" s="69"/>
      <c r="U429" s="70">
        <v>21.709920999999998</v>
      </c>
      <c r="V429" s="69"/>
      <c r="W429" s="70">
        <v>22.315758000000002</v>
      </c>
      <c r="X429" s="69"/>
      <c r="Y429" s="72"/>
      <c r="Z429" s="152">
        <v>24.4</v>
      </c>
      <c r="AA429" s="71">
        <f t="shared" si="6"/>
        <v>2.8482699999999994</v>
      </c>
    </row>
    <row r="430" spans="1:27" x14ac:dyDescent="0.25">
      <c r="A430" s="46">
        <v>44985</v>
      </c>
      <c r="B430" s="47"/>
      <c r="C430" s="48"/>
      <c r="D430" s="48"/>
      <c r="E430" s="48"/>
      <c r="F430" s="48"/>
      <c r="G430" s="48"/>
      <c r="H430" s="48"/>
      <c r="I430" s="48"/>
      <c r="J430" s="48"/>
      <c r="K430" s="48"/>
      <c r="L430" s="70">
        <v>17.623750000000001</v>
      </c>
      <c r="M430" s="70">
        <v>20.570799999999998</v>
      </c>
      <c r="N430" s="69"/>
      <c r="O430" s="70">
        <v>23.027780999999997</v>
      </c>
      <c r="P430" s="69"/>
      <c r="Q430" s="71">
        <v>19.800276999999998</v>
      </c>
      <c r="R430" s="69"/>
      <c r="S430" s="70">
        <v>22.434322999999999</v>
      </c>
      <c r="T430" s="69"/>
      <c r="U430" s="70">
        <v>21.704759999999997</v>
      </c>
      <c r="V430" s="69"/>
      <c r="W430" s="70">
        <v>22.452874000000001</v>
      </c>
      <c r="X430" s="69"/>
      <c r="Y430" s="72"/>
      <c r="Z430" s="152">
        <v>24.4</v>
      </c>
      <c r="AA430" s="71">
        <f t="shared" si="6"/>
        <v>2.9470499999999973</v>
      </c>
    </row>
    <row r="431" spans="1:27" x14ac:dyDescent="0.25">
      <c r="A431" s="46">
        <v>44986</v>
      </c>
      <c r="B431" s="47"/>
      <c r="C431" s="48"/>
      <c r="D431" s="48"/>
      <c r="E431" s="48"/>
      <c r="F431" s="48"/>
      <c r="G431" s="48"/>
      <c r="H431" s="48"/>
      <c r="I431" s="48"/>
      <c r="J431" s="48"/>
      <c r="K431" s="48"/>
      <c r="L431" s="70">
        <v>17.707669999999997</v>
      </c>
      <c r="M431" s="70">
        <v>20.654299999999999</v>
      </c>
      <c r="N431" s="69"/>
      <c r="O431" s="70">
        <v>23.026406999999999</v>
      </c>
      <c r="P431" s="69"/>
      <c r="Q431" s="71">
        <v>19.887387</v>
      </c>
      <c r="R431" s="69"/>
      <c r="S431" s="70">
        <v>22.557385</v>
      </c>
      <c r="T431" s="69"/>
      <c r="U431" s="70">
        <v>21.744014</v>
      </c>
      <c r="V431" s="69"/>
      <c r="W431" s="70">
        <v>22.593229000000001</v>
      </c>
      <c r="X431" s="69"/>
      <c r="Y431" s="72"/>
      <c r="Z431" s="152">
        <v>24.4</v>
      </c>
      <c r="AA431" s="71">
        <f t="shared" si="6"/>
        <v>2.9466300000000025</v>
      </c>
    </row>
    <row r="432" spans="1:27" x14ac:dyDescent="0.25">
      <c r="A432" s="46">
        <v>44987</v>
      </c>
      <c r="B432" s="47"/>
      <c r="C432" s="48"/>
      <c r="D432" s="48"/>
      <c r="E432" s="48"/>
      <c r="F432" s="48"/>
      <c r="G432" s="48"/>
      <c r="H432" s="48"/>
      <c r="I432" s="48"/>
      <c r="J432" s="48"/>
      <c r="K432" s="48"/>
      <c r="L432" s="70">
        <v>17.839220000000001</v>
      </c>
      <c r="M432" s="70">
        <v>20.685500000000001</v>
      </c>
      <c r="N432" s="69"/>
      <c r="O432" s="70">
        <v>22.944126000000001</v>
      </c>
      <c r="P432" s="69"/>
      <c r="Q432" s="71">
        <v>19.980738000000002</v>
      </c>
      <c r="R432" s="69"/>
      <c r="S432" s="70">
        <v>22.690206</v>
      </c>
      <c r="T432" s="69"/>
      <c r="U432" s="70">
        <v>21.836511999999999</v>
      </c>
      <c r="V432" s="69"/>
      <c r="W432" s="70">
        <v>22.734385999999997</v>
      </c>
      <c r="X432" s="69"/>
      <c r="Y432" s="72"/>
      <c r="Z432" s="152">
        <v>24.4</v>
      </c>
      <c r="AA432" s="71">
        <f t="shared" si="6"/>
        <v>2.8462800000000001</v>
      </c>
    </row>
    <row r="433" spans="1:27" x14ac:dyDescent="0.25">
      <c r="A433" s="46">
        <v>44988</v>
      </c>
      <c r="B433" s="47"/>
      <c r="C433" s="48"/>
      <c r="D433" s="48"/>
      <c r="E433" s="48"/>
      <c r="F433" s="48"/>
      <c r="G433" s="48"/>
      <c r="H433" s="48"/>
      <c r="I433" s="48"/>
      <c r="J433" s="48"/>
      <c r="K433" s="48"/>
      <c r="L433" s="70">
        <v>17.969240000000003</v>
      </c>
      <c r="M433" s="70">
        <v>20.765000000000001</v>
      </c>
      <c r="N433" s="69"/>
      <c r="O433" s="70">
        <v>22.900696</v>
      </c>
      <c r="P433" s="69"/>
      <c r="Q433" s="71">
        <v>20.0685</v>
      </c>
      <c r="R433" s="69"/>
      <c r="S433" s="70">
        <v>22.803612000000001</v>
      </c>
      <c r="T433" s="69"/>
      <c r="U433" s="70">
        <v>21.919523000000002</v>
      </c>
      <c r="V433" s="69"/>
      <c r="W433" s="70">
        <v>22.843</v>
      </c>
      <c r="X433" s="69"/>
      <c r="Y433" s="72"/>
      <c r="Z433" s="152">
        <v>24.4</v>
      </c>
      <c r="AA433" s="71">
        <f t="shared" si="6"/>
        <v>2.7957599999999978</v>
      </c>
    </row>
    <row r="434" spans="1:27" x14ac:dyDescent="0.25">
      <c r="A434" s="46">
        <v>44989</v>
      </c>
      <c r="B434" s="47"/>
      <c r="C434" s="48"/>
      <c r="D434" s="48"/>
      <c r="E434" s="48"/>
      <c r="F434" s="48"/>
      <c r="G434" s="48"/>
      <c r="H434" s="48"/>
      <c r="I434" s="48"/>
      <c r="J434" s="48"/>
      <c r="K434" s="48"/>
      <c r="L434" s="70">
        <v>18.108580000000003</v>
      </c>
      <c r="M434" s="70">
        <v>20.838999999999999</v>
      </c>
      <c r="N434" s="69"/>
      <c r="O434" s="70">
        <v>22.911579000000003</v>
      </c>
      <c r="P434" s="69"/>
      <c r="Q434" s="71">
        <v>20.172391000000001</v>
      </c>
      <c r="R434" s="69"/>
      <c r="S434" s="70">
        <v>22.896382000000003</v>
      </c>
      <c r="T434" s="69"/>
      <c r="U434" s="70">
        <v>21.972742999999998</v>
      </c>
      <c r="V434" s="69"/>
      <c r="W434" s="70">
        <v>22.957489000000002</v>
      </c>
      <c r="X434" s="69"/>
      <c r="Y434" s="72"/>
      <c r="Z434" s="152">
        <v>24.4</v>
      </c>
      <c r="AA434" s="71">
        <f t="shared" si="6"/>
        <v>2.7304199999999952</v>
      </c>
    </row>
    <row r="435" spans="1:27" x14ac:dyDescent="0.25">
      <c r="A435" s="46">
        <v>44990</v>
      </c>
      <c r="B435" s="47"/>
      <c r="C435" s="48"/>
      <c r="D435" s="48"/>
      <c r="E435" s="48"/>
      <c r="F435" s="48"/>
      <c r="G435" s="48"/>
      <c r="H435" s="48"/>
      <c r="I435" s="48"/>
      <c r="J435" s="48"/>
      <c r="K435" s="48"/>
      <c r="L435" s="70">
        <v>18.246414000000001</v>
      </c>
      <c r="M435" s="70">
        <v>20.893699999999999</v>
      </c>
      <c r="N435" s="69"/>
      <c r="O435" s="70">
        <v>22.921918000000002</v>
      </c>
      <c r="P435" s="69"/>
      <c r="Q435" s="71">
        <v>20.313064999999998</v>
      </c>
      <c r="R435" s="69"/>
      <c r="S435" s="70">
        <v>22.989383999999998</v>
      </c>
      <c r="T435" s="69"/>
      <c r="U435" s="70">
        <v>22.011205</v>
      </c>
      <c r="V435" s="69"/>
      <c r="W435" s="70">
        <v>23.062205000000002</v>
      </c>
      <c r="X435" s="69"/>
      <c r="Y435" s="72"/>
      <c r="Z435" s="152">
        <v>24.4</v>
      </c>
      <c r="AA435" s="71">
        <f t="shared" si="6"/>
        <v>2.6472859999999976</v>
      </c>
    </row>
    <row r="436" spans="1:27" x14ac:dyDescent="0.25">
      <c r="A436" s="46">
        <v>44991</v>
      </c>
      <c r="B436" s="47"/>
      <c r="C436" s="48"/>
      <c r="D436" s="48"/>
      <c r="E436" s="48"/>
      <c r="F436" s="48"/>
      <c r="G436" s="48"/>
      <c r="H436" s="48"/>
      <c r="I436" s="48"/>
      <c r="J436" s="48"/>
      <c r="K436" s="48"/>
      <c r="L436" s="70">
        <v>18.362124000000001</v>
      </c>
      <c r="M436" s="70">
        <v>20.915700000000001</v>
      </c>
      <c r="N436" s="69"/>
      <c r="O436" s="70">
        <v>22.956605</v>
      </c>
      <c r="P436" s="69"/>
      <c r="Q436" s="71">
        <v>20.445333999999999</v>
      </c>
      <c r="R436" s="69"/>
      <c r="S436" s="70">
        <v>23.068171</v>
      </c>
      <c r="T436" s="69"/>
      <c r="U436" s="70">
        <v>22.060105</v>
      </c>
      <c r="V436" s="69"/>
      <c r="W436" s="70">
        <v>23.183793000000001</v>
      </c>
      <c r="X436" s="69"/>
      <c r="Y436" s="72"/>
      <c r="Z436" s="152">
        <v>24.4</v>
      </c>
      <c r="AA436" s="71">
        <f t="shared" si="6"/>
        <v>2.5535759999999996</v>
      </c>
    </row>
    <row r="437" spans="1:27" x14ac:dyDescent="0.25">
      <c r="A437" s="46">
        <v>44992</v>
      </c>
      <c r="B437" s="47"/>
      <c r="C437" s="48"/>
      <c r="D437" s="48"/>
      <c r="E437" s="48"/>
      <c r="F437" s="48"/>
      <c r="G437" s="48"/>
      <c r="H437" s="48"/>
      <c r="I437" s="48"/>
      <c r="J437" s="48"/>
      <c r="K437" s="48"/>
      <c r="L437" s="70">
        <v>18.503209999999999</v>
      </c>
      <c r="M437" s="70">
        <v>20.951400000000003</v>
      </c>
      <c r="N437" s="69"/>
      <c r="O437" s="70">
        <v>22.993814999999998</v>
      </c>
      <c r="P437" s="69"/>
      <c r="Q437" s="71">
        <v>20.571068</v>
      </c>
      <c r="R437" s="69"/>
      <c r="S437" s="70">
        <v>23.140166000000001</v>
      </c>
      <c r="T437" s="69"/>
      <c r="U437" s="70">
        <v>22.064836</v>
      </c>
      <c r="V437" s="69"/>
      <c r="W437" s="70">
        <v>23.301621999999998</v>
      </c>
      <c r="X437" s="69"/>
      <c r="Y437" s="72"/>
      <c r="Z437" s="152">
        <v>24.4</v>
      </c>
      <c r="AA437" s="71">
        <f t="shared" si="6"/>
        <v>2.4481900000000039</v>
      </c>
    </row>
    <row r="438" spans="1:27" x14ac:dyDescent="0.25">
      <c r="A438" s="46">
        <v>44993</v>
      </c>
      <c r="B438" s="47"/>
      <c r="C438" s="48"/>
      <c r="D438" s="48"/>
      <c r="E438" s="48"/>
      <c r="F438" s="48"/>
      <c r="G438" s="48"/>
      <c r="H438" s="48"/>
      <c r="I438" s="48"/>
      <c r="J438" s="48"/>
      <c r="K438" s="48"/>
      <c r="L438" s="70">
        <v>18.610289999999999</v>
      </c>
      <c r="M438" s="70">
        <v>20.9755</v>
      </c>
      <c r="N438" s="69"/>
      <c r="O438" s="70">
        <v>23.021096</v>
      </c>
      <c r="P438" s="69"/>
      <c r="Q438" s="71">
        <v>20.697883999999998</v>
      </c>
      <c r="R438" s="69"/>
      <c r="S438" s="70">
        <v>23.199733999999999</v>
      </c>
      <c r="T438" s="69"/>
      <c r="U438" s="70">
        <v>22.071778999999999</v>
      </c>
      <c r="V438" s="69"/>
      <c r="W438" s="70">
        <v>23.419056000000001</v>
      </c>
      <c r="X438" s="69"/>
      <c r="Y438" s="72"/>
      <c r="Z438" s="152">
        <v>24.4</v>
      </c>
      <c r="AA438" s="71">
        <f t="shared" si="6"/>
        <v>2.3652100000000011</v>
      </c>
    </row>
    <row r="439" spans="1:27" x14ac:dyDescent="0.25">
      <c r="A439" s="46">
        <v>44994</v>
      </c>
      <c r="B439" s="47"/>
      <c r="C439" s="48"/>
      <c r="D439" s="48"/>
      <c r="E439" s="48"/>
      <c r="F439" s="48"/>
      <c r="G439" s="48"/>
      <c r="H439" s="48"/>
      <c r="I439" s="48"/>
      <c r="J439" s="48"/>
      <c r="K439" s="48"/>
      <c r="L439" s="70">
        <v>18.70711</v>
      </c>
      <c r="M439" s="70">
        <v>20.9039</v>
      </c>
      <c r="N439" s="69"/>
      <c r="O439" s="70">
        <v>23.037499</v>
      </c>
      <c r="P439" s="69"/>
      <c r="Q439" s="71">
        <v>20.820857</v>
      </c>
      <c r="R439" s="69"/>
      <c r="S439" s="70">
        <v>23.262468999999999</v>
      </c>
      <c r="T439" s="69"/>
      <c r="U439" s="70">
        <v>22.107198</v>
      </c>
      <c r="V439" s="69"/>
      <c r="W439" s="70">
        <v>23.530021000000001</v>
      </c>
      <c r="X439" s="69"/>
      <c r="Y439" s="72"/>
      <c r="Z439" s="152">
        <v>24.4</v>
      </c>
      <c r="AA439" s="71">
        <f t="shared" si="6"/>
        <v>2.19679</v>
      </c>
    </row>
    <row r="440" spans="1:27" x14ac:dyDescent="0.25">
      <c r="A440" s="46">
        <v>44995</v>
      </c>
      <c r="B440" s="47"/>
      <c r="C440" s="48"/>
      <c r="D440" s="48"/>
      <c r="E440" s="48"/>
      <c r="F440" s="48"/>
      <c r="G440" s="48"/>
      <c r="H440" s="48"/>
      <c r="I440" s="48"/>
      <c r="J440" s="48"/>
      <c r="K440" s="48"/>
      <c r="L440" s="70">
        <v>18.809342000000001</v>
      </c>
      <c r="M440" s="70">
        <v>20.911200000000001</v>
      </c>
      <c r="N440" s="69"/>
      <c r="O440" s="70">
        <v>23.038919</v>
      </c>
      <c r="P440" s="69"/>
      <c r="Q440" s="71">
        <v>20.945291000000001</v>
      </c>
      <c r="R440" s="69"/>
      <c r="S440" s="70">
        <v>23.329457999999999</v>
      </c>
      <c r="T440" s="69"/>
      <c r="U440" s="70">
        <v>22.101465000000001</v>
      </c>
      <c r="V440" s="69"/>
      <c r="W440" s="70">
        <v>23.633982</v>
      </c>
      <c r="X440" s="69"/>
      <c r="Y440" s="72"/>
      <c r="Z440" s="152">
        <v>24.4</v>
      </c>
      <c r="AA440" s="71">
        <f t="shared" si="6"/>
        <v>2.101858</v>
      </c>
    </row>
    <row r="441" spans="1:27" x14ac:dyDescent="0.25">
      <c r="A441" s="46">
        <v>44996</v>
      </c>
      <c r="B441" s="47"/>
      <c r="C441" s="48"/>
      <c r="D441" s="48"/>
      <c r="E441" s="48"/>
      <c r="F441" s="48"/>
      <c r="G441" s="48"/>
      <c r="H441" s="48"/>
      <c r="I441" s="48"/>
      <c r="J441" s="48"/>
      <c r="K441" s="48"/>
      <c r="L441" s="70">
        <v>18.870965000000002</v>
      </c>
      <c r="M441" s="70">
        <v>20.9847</v>
      </c>
      <c r="N441" s="69"/>
      <c r="O441" s="70">
        <v>22.999169999999999</v>
      </c>
      <c r="P441" s="69"/>
      <c r="Q441" s="71">
        <v>21.061272000000002</v>
      </c>
      <c r="R441" s="69"/>
      <c r="S441" s="70">
        <v>23.438724999999998</v>
      </c>
      <c r="T441" s="69"/>
      <c r="U441" s="70">
        <v>22.142674</v>
      </c>
      <c r="V441" s="69"/>
      <c r="W441" s="70">
        <v>23.747593000000002</v>
      </c>
      <c r="X441" s="69"/>
      <c r="Y441" s="72"/>
      <c r="Z441" s="152">
        <v>24.4</v>
      </c>
      <c r="AA441" s="71">
        <f t="shared" si="6"/>
        <v>2.1137349999999984</v>
      </c>
    </row>
    <row r="442" spans="1:27" x14ac:dyDescent="0.25">
      <c r="A442" s="46">
        <v>44997</v>
      </c>
      <c r="B442" s="47"/>
      <c r="C442" s="48"/>
      <c r="D442" s="48"/>
      <c r="E442" s="48"/>
      <c r="F442" s="48"/>
      <c r="G442" s="48"/>
      <c r="H442" s="48"/>
      <c r="I442" s="48"/>
      <c r="J442" s="48"/>
      <c r="K442" s="48"/>
      <c r="L442" s="70">
        <v>18.901474999999998</v>
      </c>
      <c r="M442" s="70">
        <v>21.0458</v>
      </c>
      <c r="N442" s="69"/>
      <c r="O442" s="70">
        <v>22.978634</v>
      </c>
      <c r="P442" s="69"/>
      <c r="Q442" s="71">
        <v>21.173484000000002</v>
      </c>
      <c r="R442" s="69"/>
      <c r="S442" s="70">
        <v>23.515005000000002</v>
      </c>
      <c r="T442" s="69"/>
      <c r="U442" s="70">
        <v>22.196467000000002</v>
      </c>
      <c r="V442" s="69"/>
      <c r="W442" s="70">
        <v>23.877672999999998</v>
      </c>
      <c r="X442" s="69"/>
      <c r="Y442" s="72"/>
      <c r="Z442" s="152">
        <v>24.4</v>
      </c>
      <c r="AA442" s="71">
        <f t="shared" si="6"/>
        <v>2.144325000000002</v>
      </c>
    </row>
    <row r="443" spans="1:27" x14ac:dyDescent="0.25">
      <c r="A443" s="46">
        <v>44998</v>
      </c>
      <c r="B443" s="47"/>
      <c r="C443" s="48"/>
      <c r="D443" s="48"/>
      <c r="E443" s="48"/>
      <c r="F443" s="48"/>
      <c r="G443" s="48"/>
      <c r="H443" s="48"/>
      <c r="I443" s="48"/>
      <c r="J443" s="48"/>
      <c r="K443" s="48"/>
      <c r="L443" s="70">
        <v>18.835031000000001</v>
      </c>
      <c r="M443" s="70">
        <v>21.116599999999998</v>
      </c>
      <c r="N443" s="69"/>
      <c r="O443" s="70">
        <v>22.996586000000001</v>
      </c>
      <c r="P443" s="69"/>
      <c r="Q443" s="71">
        <v>21.310388</v>
      </c>
      <c r="R443" s="69"/>
      <c r="S443" s="70">
        <v>23.593890999999999</v>
      </c>
      <c r="T443" s="69"/>
      <c r="U443" s="70">
        <v>22.174679000000001</v>
      </c>
      <c r="V443" s="69"/>
      <c r="W443" s="70">
        <v>23.993929000000001</v>
      </c>
      <c r="X443" s="69"/>
      <c r="Y443" s="72"/>
      <c r="Z443" s="152">
        <v>24.4</v>
      </c>
      <c r="AA443" s="71">
        <f t="shared" si="6"/>
        <v>2.2815689999999975</v>
      </c>
    </row>
    <row r="444" spans="1:27" x14ac:dyDescent="0.25">
      <c r="A444" s="46">
        <v>44999</v>
      </c>
      <c r="B444" s="47"/>
      <c r="C444" s="48"/>
      <c r="D444" s="48"/>
      <c r="E444" s="48"/>
      <c r="F444" s="48"/>
      <c r="G444" s="48"/>
      <c r="H444" s="48"/>
      <c r="I444" s="48"/>
      <c r="J444" s="48"/>
      <c r="K444" s="48"/>
      <c r="L444" s="70">
        <v>18.682651</v>
      </c>
      <c r="M444" s="70">
        <v>21.089500000000001</v>
      </c>
      <c r="N444" s="69"/>
      <c r="O444" s="70">
        <v>22.931189</v>
      </c>
      <c r="P444" s="69"/>
      <c r="Q444" s="71">
        <v>21.445374000000001</v>
      </c>
      <c r="R444" s="69"/>
      <c r="S444" s="70">
        <v>23.664853000000001</v>
      </c>
      <c r="T444" s="69"/>
      <c r="U444" s="70">
        <v>22.186954</v>
      </c>
      <c r="V444" s="69"/>
      <c r="W444" s="70">
        <v>24.059291000000002</v>
      </c>
      <c r="X444" s="69"/>
      <c r="Y444" s="72"/>
      <c r="Z444" s="152">
        <v>24.4</v>
      </c>
      <c r="AA444" s="71">
        <f t="shared" si="6"/>
        <v>2.4068490000000011</v>
      </c>
    </row>
    <row r="445" spans="1:27" x14ac:dyDescent="0.25">
      <c r="A445" s="46">
        <v>45000</v>
      </c>
      <c r="B445" s="47"/>
      <c r="C445" s="48"/>
      <c r="D445" s="48"/>
      <c r="E445" s="48"/>
      <c r="F445" s="48"/>
      <c r="G445" s="48"/>
      <c r="H445" s="48"/>
      <c r="I445" s="48"/>
      <c r="J445" s="48"/>
      <c r="K445" s="48"/>
      <c r="L445" s="70">
        <v>18.642983000000001</v>
      </c>
      <c r="M445" s="70">
        <v>21.055</v>
      </c>
      <c r="N445" s="69"/>
      <c r="O445" s="70">
        <v>22.855896000000001</v>
      </c>
      <c r="P445" s="69"/>
      <c r="Q445" s="71">
        <v>21.566558000000001</v>
      </c>
      <c r="R445" s="69"/>
      <c r="S445" s="70">
        <v>23.687284999999999</v>
      </c>
      <c r="T445" s="69"/>
      <c r="U445" s="70">
        <v>22.235667000000003</v>
      </c>
      <c r="V445" s="69"/>
      <c r="W445" s="70">
        <v>24.078724999999999</v>
      </c>
      <c r="X445" s="69"/>
      <c r="Y445" s="72"/>
      <c r="Z445" s="152">
        <v>24.4</v>
      </c>
      <c r="AA445" s="71">
        <f t="shared" si="6"/>
        <v>2.4120169999999987</v>
      </c>
    </row>
    <row r="446" spans="1:27" x14ac:dyDescent="0.25">
      <c r="A446" s="46">
        <v>45001</v>
      </c>
      <c r="B446" s="47"/>
      <c r="C446" s="48"/>
      <c r="D446" s="48"/>
      <c r="E446" s="48"/>
      <c r="F446" s="48"/>
      <c r="G446" s="48"/>
      <c r="H446" s="48"/>
      <c r="I446" s="48"/>
      <c r="J446" s="48"/>
      <c r="K446" s="48"/>
      <c r="L446" s="70">
        <v>18.682308000000003</v>
      </c>
      <c r="M446" s="70">
        <v>21.019500000000001</v>
      </c>
      <c r="N446" s="69"/>
      <c r="O446" s="70">
        <v>22.811700000000002</v>
      </c>
      <c r="P446" s="69"/>
      <c r="Q446" s="71">
        <v>21.672935000000003</v>
      </c>
      <c r="R446" s="69"/>
      <c r="S446" s="70">
        <v>23.725940999999999</v>
      </c>
      <c r="T446" s="69"/>
      <c r="U446" s="70">
        <v>22.297908</v>
      </c>
      <c r="V446" s="69"/>
      <c r="W446" s="70">
        <v>24.092281</v>
      </c>
      <c r="X446" s="69"/>
      <c r="Y446" s="72"/>
      <c r="Z446" s="152">
        <v>24.4</v>
      </c>
      <c r="AA446" s="71">
        <f t="shared" si="6"/>
        <v>2.3371919999999982</v>
      </c>
    </row>
    <row r="447" spans="1:27" x14ac:dyDescent="0.25">
      <c r="A447" s="46">
        <v>45002</v>
      </c>
      <c r="B447" s="47"/>
      <c r="C447" s="48"/>
      <c r="D447" s="48"/>
      <c r="E447" s="48"/>
      <c r="F447" s="48"/>
      <c r="G447" s="48"/>
      <c r="H447" s="48"/>
      <c r="I447" s="48"/>
      <c r="J447" s="48"/>
      <c r="K447" s="48"/>
      <c r="L447" s="70">
        <v>18.687794999999998</v>
      </c>
      <c r="M447" s="70">
        <v>21.016400000000001</v>
      </c>
      <c r="N447" s="69"/>
      <c r="O447" s="70">
        <v>22.792026</v>
      </c>
      <c r="P447" s="69"/>
      <c r="Q447" s="71">
        <v>21.683323999999999</v>
      </c>
      <c r="R447" s="69"/>
      <c r="S447" s="70">
        <v>23.795261999999997</v>
      </c>
      <c r="T447" s="69"/>
      <c r="U447" s="70">
        <v>22.362416</v>
      </c>
      <c r="V447" s="69"/>
      <c r="W447" s="70">
        <v>24.092281</v>
      </c>
      <c r="X447" s="69"/>
      <c r="Y447" s="72"/>
      <c r="Z447" s="152">
        <v>24.4</v>
      </c>
      <c r="AA447" s="71">
        <f t="shared" si="6"/>
        <v>2.3286050000000031</v>
      </c>
    </row>
    <row r="448" spans="1:27" x14ac:dyDescent="0.25">
      <c r="A448" s="46">
        <v>45003</v>
      </c>
      <c r="B448" s="47"/>
      <c r="C448" s="48"/>
      <c r="D448" s="48"/>
      <c r="E448" s="48"/>
      <c r="F448" s="48"/>
      <c r="G448" s="48"/>
      <c r="H448" s="48"/>
      <c r="I448" s="48"/>
      <c r="J448" s="48"/>
      <c r="K448" s="48"/>
      <c r="L448" s="70">
        <v>18.652448</v>
      </c>
      <c r="M448" s="70">
        <v>21.0044</v>
      </c>
      <c r="N448" s="69"/>
      <c r="O448" s="70">
        <v>22.794118999999998</v>
      </c>
      <c r="P448" s="69"/>
      <c r="Q448" s="71">
        <v>21.764503000000001</v>
      </c>
      <c r="R448" s="69"/>
      <c r="S448" s="70">
        <v>23.891582</v>
      </c>
      <c r="T448" s="69"/>
      <c r="U448" s="70">
        <v>22.402095000000003</v>
      </c>
      <c r="V448" s="69"/>
      <c r="W448" s="70">
        <v>24.092281</v>
      </c>
      <c r="X448" s="69"/>
      <c r="Y448" s="72"/>
      <c r="Z448" s="152">
        <v>24.4</v>
      </c>
      <c r="AA448" s="71">
        <f t="shared" si="6"/>
        <v>2.3519520000000007</v>
      </c>
    </row>
    <row r="449" spans="1:27" x14ac:dyDescent="0.25">
      <c r="A449" s="46">
        <v>45004</v>
      </c>
      <c r="B449" s="47"/>
      <c r="C449" s="48"/>
      <c r="D449" s="48"/>
      <c r="E449" s="48"/>
      <c r="F449" s="48"/>
      <c r="G449" s="48"/>
      <c r="H449" s="48"/>
      <c r="I449" s="48"/>
      <c r="J449" s="48"/>
      <c r="K449" s="48"/>
      <c r="L449" s="70">
        <v>18.623422999999999</v>
      </c>
      <c r="M449" s="70">
        <v>20.991</v>
      </c>
      <c r="N449" s="69"/>
      <c r="O449" s="70">
        <v>22.808</v>
      </c>
      <c r="P449" s="69"/>
      <c r="Q449" s="71">
        <v>21.857495999999998</v>
      </c>
      <c r="R449" s="69"/>
      <c r="S449" s="70">
        <v>23.976628000000002</v>
      </c>
      <c r="T449" s="69"/>
      <c r="U449" s="70">
        <v>22.463835</v>
      </c>
      <c r="V449" s="69"/>
      <c r="W449" s="70">
        <v>24.092281</v>
      </c>
      <c r="X449" s="69"/>
      <c r="Y449" s="72"/>
      <c r="Z449" s="152">
        <v>24.4</v>
      </c>
      <c r="AA449" s="71">
        <f t="shared" si="6"/>
        <v>2.3675770000000007</v>
      </c>
    </row>
    <row r="450" spans="1:27" x14ac:dyDescent="0.25">
      <c r="A450" s="46">
        <v>45005</v>
      </c>
      <c r="B450" s="47"/>
      <c r="C450" s="48"/>
      <c r="D450" s="48"/>
      <c r="E450" s="48"/>
      <c r="F450" s="48"/>
      <c r="G450" s="48"/>
      <c r="H450" s="48"/>
      <c r="I450" s="48"/>
      <c r="J450" s="48"/>
      <c r="K450" s="48"/>
      <c r="L450" s="70">
        <v>18.572029999999998</v>
      </c>
      <c r="M450" s="70">
        <v>20.9726</v>
      </c>
      <c r="N450" s="69"/>
      <c r="O450" s="70">
        <v>22.908902999999999</v>
      </c>
      <c r="P450" s="69"/>
      <c r="Q450" s="71">
        <v>21.947374</v>
      </c>
      <c r="R450" s="69"/>
      <c r="S450" s="70">
        <v>24.071427</v>
      </c>
      <c r="T450" s="69"/>
      <c r="U450" s="70">
        <v>22.485907999999998</v>
      </c>
      <c r="V450" s="69"/>
      <c r="W450" s="70">
        <v>24.092281</v>
      </c>
      <c r="X450" s="69"/>
      <c r="Y450" s="72"/>
      <c r="Z450" s="152">
        <v>24.4</v>
      </c>
      <c r="AA450" s="71">
        <f t="shared" si="6"/>
        <v>2.4005700000000019</v>
      </c>
    </row>
    <row r="451" spans="1:27" x14ac:dyDescent="0.25">
      <c r="A451" s="46">
        <v>45006</v>
      </c>
      <c r="B451" s="47"/>
      <c r="C451" s="48"/>
      <c r="D451" s="48"/>
      <c r="E451" s="48"/>
      <c r="F451" s="48"/>
      <c r="G451" s="48"/>
      <c r="H451" s="48"/>
      <c r="I451" s="48"/>
      <c r="J451" s="48"/>
      <c r="K451" s="48"/>
      <c r="L451" s="70">
        <v>18.463163999999999</v>
      </c>
      <c r="M451" s="70">
        <v>20.998699999999999</v>
      </c>
      <c r="N451" s="69"/>
      <c r="O451" s="70">
        <v>23.006588999999998</v>
      </c>
      <c r="P451" s="69"/>
      <c r="Q451" s="71">
        <v>21.831795999999997</v>
      </c>
      <c r="R451" s="69"/>
      <c r="S451" s="70">
        <v>24.146321</v>
      </c>
      <c r="T451" s="69"/>
      <c r="U451" s="70">
        <v>22.538864</v>
      </c>
      <c r="V451" s="69"/>
      <c r="W451" s="70">
        <v>24.092281</v>
      </c>
      <c r="X451" s="69"/>
      <c r="Y451" s="72"/>
      <c r="Z451" s="152">
        <v>24.4</v>
      </c>
      <c r="AA451" s="71">
        <f t="shared" si="6"/>
        <v>2.5355360000000005</v>
      </c>
    </row>
    <row r="452" spans="1:27" x14ac:dyDescent="0.25">
      <c r="A452" s="46">
        <v>45007</v>
      </c>
      <c r="B452" s="47"/>
      <c r="C452" s="48"/>
      <c r="D452" s="48"/>
      <c r="E452" s="48"/>
      <c r="F452" s="48"/>
      <c r="G452" s="48"/>
      <c r="H452" s="48"/>
      <c r="I452" s="48"/>
      <c r="J452" s="48"/>
      <c r="K452" s="48"/>
      <c r="L452" s="70">
        <v>18.300782999999999</v>
      </c>
      <c r="M452" s="70">
        <v>21.059000000000001</v>
      </c>
      <c r="N452" s="69"/>
      <c r="O452" s="70">
        <v>22.980670999999997</v>
      </c>
      <c r="P452" s="69"/>
      <c r="Q452" s="71">
        <v>21.964102999999998</v>
      </c>
      <c r="R452" s="69"/>
      <c r="S452" s="70">
        <v>24.223395</v>
      </c>
      <c r="T452" s="69"/>
      <c r="U452" s="70">
        <v>22.592023000000001</v>
      </c>
      <c r="V452" s="69"/>
      <c r="W452" s="70">
        <v>24.092281</v>
      </c>
      <c r="X452" s="69"/>
      <c r="Y452" s="72"/>
      <c r="Z452" s="152">
        <v>24.4</v>
      </c>
      <c r="AA452" s="71">
        <f t="shared" si="6"/>
        <v>2.7582170000000019</v>
      </c>
    </row>
    <row r="453" spans="1:27" x14ac:dyDescent="0.25">
      <c r="A453" s="46">
        <v>45008</v>
      </c>
      <c r="B453" s="47"/>
      <c r="C453" s="48"/>
      <c r="D453" s="48"/>
      <c r="E453" s="48"/>
      <c r="F453" s="48"/>
      <c r="G453" s="48"/>
      <c r="H453" s="48"/>
      <c r="I453" s="48"/>
      <c r="J453" s="48"/>
      <c r="K453" s="48"/>
      <c r="L453" s="70">
        <v>18.278575</v>
      </c>
      <c r="M453" s="70">
        <v>21.091200000000001</v>
      </c>
      <c r="N453" s="69"/>
      <c r="O453" s="70">
        <v>23.010707999999997</v>
      </c>
      <c r="P453" s="69"/>
      <c r="Q453" s="71">
        <v>21.971933</v>
      </c>
      <c r="R453" s="69"/>
      <c r="S453" s="70">
        <v>24.319755000000001</v>
      </c>
      <c r="T453" s="69"/>
      <c r="U453" s="70">
        <v>22.645396000000002</v>
      </c>
      <c r="V453" s="69"/>
      <c r="W453" s="70">
        <v>24.092281</v>
      </c>
      <c r="X453" s="69"/>
      <c r="Y453" s="72"/>
      <c r="Z453" s="152">
        <v>24.4</v>
      </c>
      <c r="AA453" s="71">
        <f t="shared" si="6"/>
        <v>2.8126250000000006</v>
      </c>
    </row>
    <row r="454" spans="1:27" x14ac:dyDescent="0.25">
      <c r="A454" s="46">
        <v>45009</v>
      </c>
      <c r="B454" s="47"/>
      <c r="C454" s="48"/>
      <c r="D454" s="48"/>
      <c r="E454" s="48"/>
      <c r="F454" s="48"/>
      <c r="G454" s="48"/>
      <c r="H454" s="48"/>
      <c r="I454" s="48"/>
      <c r="J454" s="48"/>
      <c r="K454" s="48"/>
      <c r="L454" s="70">
        <v>18.318936000000001</v>
      </c>
      <c r="M454" s="70">
        <v>21.1921</v>
      </c>
      <c r="N454" s="69"/>
      <c r="O454" s="70">
        <v>23.073345</v>
      </c>
      <c r="P454" s="69"/>
      <c r="Q454" s="71">
        <v>22.038678999999998</v>
      </c>
      <c r="R454" s="69"/>
      <c r="S454" s="70">
        <v>24.399882000000002</v>
      </c>
      <c r="T454" s="69"/>
      <c r="U454" s="70">
        <v>22.714928</v>
      </c>
      <c r="V454" s="69"/>
      <c r="W454" s="70">
        <v>24.092281</v>
      </c>
      <c r="X454" s="69"/>
      <c r="Y454" s="72"/>
      <c r="Z454" s="152">
        <v>24.4</v>
      </c>
      <c r="AA454" s="71">
        <f t="shared" si="6"/>
        <v>2.8731639999999992</v>
      </c>
    </row>
    <row r="455" spans="1:27" x14ac:dyDescent="0.25">
      <c r="A455" s="46">
        <v>45010</v>
      </c>
      <c r="B455" s="47"/>
      <c r="C455" s="48"/>
      <c r="D455" s="48"/>
      <c r="E455" s="48"/>
      <c r="F455" s="48"/>
      <c r="G455" s="48"/>
      <c r="H455" s="48"/>
      <c r="I455" s="48"/>
      <c r="J455" s="48"/>
      <c r="K455" s="48"/>
      <c r="L455" s="70">
        <v>18.312401000000001</v>
      </c>
      <c r="M455" s="70">
        <v>21.272500000000001</v>
      </c>
      <c r="N455" s="69"/>
      <c r="O455" s="70">
        <v>23.110690999999999</v>
      </c>
      <c r="P455" s="69"/>
      <c r="Q455" s="71">
        <v>22.059633000000002</v>
      </c>
      <c r="R455" s="69"/>
      <c r="S455" s="70">
        <v>24.497612</v>
      </c>
      <c r="T455" s="69"/>
      <c r="U455" s="70">
        <v>22.714521000000001</v>
      </c>
      <c r="V455" s="69"/>
      <c r="W455" s="70">
        <v>24.092281</v>
      </c>
      <c r="X455" s="69"/>
      <c r="Y455" s="72"/>
      <c r="Z455" s="152">
        <v>24.4</v>
      </c>
      <c r="AA455" s="71">
        <f t="shared" si="6"/>
        <v>2.9600989999999996</v>
      </c>
    </row>
    <row r="456" spans="1:27" x14ac:dyDescent="0.25">
      <c r="A456" s="46">
        <v>45011</v>
      </c>
      <c r="B456" s="47"/>
      <c r="C456" s="48"/>
      <c r="D456" s="48"/>
      <c r="E456" s="48"/>
      <c r="F456" s="48"/>
      <c r="G456" s="48"/>
      <c r="H456" s="48"/>
      <c r="I456" s="48"/>
      <c r="J456" s="48"/>
      <c r="K456" s="48"/>
      <c r="L456" s="70">
        <v>18.277065</v>
      </c>
      <c r="M456" s="70">
        <v>21.274000000000001</v>
      </c>
      <c r="N456" s="69"/>
      <c r="O456" s="70">
        <v>23.112718000000001</v>
      </c>
      <c r="P456" s="69"/>
      <c r="Q456" s="71">
        <v>22.138565999999997</v>
      </c>
      <c r="R456" s="69"/>
      <c r="S456" s="70">
        <v>24.580633000000002</v>
      </c>
      <c r="T456" s="69"/>
      <c r="U456" s="70">
        <v>22.744387</v>
      </c>
      <c r="V456" s="69"/>
      <c r="W456" s="70">
        <v>24.092281</v>
      </c>
      <c r="X456" s="69"/>
      <c r="Y456" s="72"/>
      <c r="Z456" s="152">
        <v>24.4</v>
      </c>
      <c r="AA456" s="71">
        <f t="shared" ref="AA456:AA519" si="7">M456-L456</f>
        <v>2.9969350000000006</v>
      </c>
    </row>
    <row r="457" spans="1:27" x14ac:dyDescent="0.25">
      <c r="A457" s="46">
        <v>45012</v>
      </c>
      <c r="B457" s="47"/>
      <c r="C457" s="48"/>
      <c r="D457" s="48"/>
      <c r="E457" s="48"/>
      <c r="F457" s="48"/>
      <c r="G457" s="48"/>
      <c r="H457" s="48"/>
      <c r="I457" s="48"/>
      <c r="J457" s="48"/>
      <c r="K457" s="48"/>
      <c r="L457" s="70">
        <v>18.186101999999998</v>
      </c>
      <c r="M457" s="70">
        <v>21.3108</v>
      </c>
      <c r="N457" s="69"/>
      <c r="O457" s="70">
        <v>23.154416000000001</v>
      </c>
      <c r="P457" s="69"/>
      <c r="Q457" s="71">
        <v>22.178991000000003</v>
      </c>
      <c r="R457" s="69"/>
      <c r="S457" s="70">
        <v>24.563689999999998</v>
      </c>
      <c r="T457" s="69"/>
      <c r="U457" s="70">
        <v>22.716896000000002</v>
      </c>
      <c r="V457" s="69"/>
      <c r="W457" s="70">
        <v>24.092281</v>
      </c>
      <c r="X457" s="69"/>
      <c r="Y457" s="72"/>
      <c r="Z457" s="152">
        <v>24.4</v>
      </c>
      <c r="AA457" s="71">
        <f t="shared" si="7"/>
        <v>3.1246980000000022</v>
      </c>
    </row>
    <row r="458" spans="1:27" x14ac:dyDescent="0.25">
      <c r="A458" s="46">
        <v>45013</v>
      </c>
      <c r="B458" s="47"/>
      <c r="C458" s="48"/>
      <c r="D458" s="48"/>
      <c r="E458" s="48"/>
      <c r="F458" s="48"/>
      <c r="G458" s="48"/>
      <c r="H458" s="48"/>
      <c r="I458" s="48"/>
      <c r="J458" s="48"/>
      <c r="K458" s="48"/>
      <c r="L458" s="70">
        <v>18.085579000000003</v>
      </c>
      <c r="M458" s="70">
        <v>21.339400000000001</v>
      </c>
      <c r="N458" s="69"/>
      <c r="O458" s="70">
        <v>23.225578000000002</v>
      </c>
      <c r="P458" s="69"/>
      <c r="Q458" s="71">
        <v>22.180954</v>
      </c>
      <c r="R458" s="69"/>
      <c r="S458" s="70">
        <v>24.503143000000001</v>
      </c>
      <c r="T458" s="69"/>
      <c r="U458" s="70">
        <v>22.738594000000003</v>
      </c>
      <c r="V458" s="69"/>
      <c r="W458" s="70">
        <v>24.092281</v>
      </c>
      <c r="X458" s="69"/>
      <c r="Y458" s="72"/>
      <c r="Z458" s="152">
        <v>24.4</v>
      </c>
      <c r="AA458" s="71">
        <f t="shared" si="7"/>
        <v>3.2538209999999985</v>
      </c>
    </row>
    <row r="459" spans="1:27" x14ac:dyDescent="0.25">
      <c r="A459" s="46">
        <v>45014</v>
      </c>
      <c r="B459" s="47"/>
      <c r="C459" s="48"/>
      <c r="D459" s="48"/>
      <c r="E459" s="48"/>
      <c r="F459" s="48"/>
      <c r="G459" s="48"/>
      <c r="H459" s="48"/>
      <c r="I459" s="48"/>
      <c r="J459" s="48"/>
      <c r="K459" s="48"/>
      <c r="L459" s="70">
        <v>18.100102</v>
      </c>
      <c r="M459" s="70">
        <v>21.355900000000002</v>
      </c>
      <c r="N459" s="69"/>
      <c r="O459" s="70">
        <v>23.210124</v>
      </c>
      <c r="P459" s="69"/>
      <c r="Q459" s="71">
        <v>22.216823999999999</v>
      </c>
      <c r="R459" s="69"/>
      <c r="S459" s="70">
        <v>24.516624</v>
      </c>
      <c r="T459" s="69"/>
      <c r="U459" s="70">
        <v>22.831578</v>
      </c>
      <c r="V459" s="69"/>
      <c r="W459" s="70">
        <v>24.092281</v>
      </c>
      <c r="X459" s="69"/>
      <c r="Y459" s="72"/>
      <c r="Z459" s="152">
        <v>24.4</v>
      </c>
      <c r="AA459" s="71">
        <f t="shared" si="7"/>
        <v>3.2557980000000022</v>
      </c>
    </row>
    <row r="460" spans="1:27" x14ac:dyDescent="0.25">
      <c r="A460" s="46">
        <v>45015</v>
      </c>
      <c r="B460" s="47"/>
      <c r="C460" s="48"/>
      <c r="D460" s="48"/>
      <c r="E460" s="48"/>
      <c r="F460" s="48"/>
      <c r="G460" s="48"/>
      <c r="H460" s="48"/>
      <c r="I460" s="48"/>
      <c r="J460" s="48"/>
      <c r="K460" s="48"/>
      <c r="L460" s="70">
        <v>17.971844000000001</v>
      </c>
      <c r="M460" s="70">
        <v>21.449300000000001</v>
      </c>
      <c r="N460" s="69"/>
      <c r="O460" s="70">
        <v>23.164756000000001</v>
      </c>
      <c r="P460" s="69"/>
      <c r="Q460" s="71">
        <v>22.226310000000002</v>
      </c>
      <c r="R460" s="69"/>
      <c r="S460" s="70">
        <v>24.429455000000001</v>
      </c>
      <c r="T460" s="69"/>
      <c r="U460" s="70">
        <v>22.944293000000002</v>
      </c>
      <c r="V460" s="69"/>
      <c r="W460" s="70">
        <v>24.092281</v>
      </c>
      <c r="X460" s="69"/>
      <c r="Y460" s="72"/>
      <c r="Z460" s="152">
        <v>24.4</v>
      </c>
      <c r="AA460" s="71">
        <f t="shared" si="7"/>
        <v>3.4774560000000001</v>
      </c>
    </row>
    <row r="461" spans="1:27" x14ac:dyDescent="0.25">
      <c r="A461" s="46">
        <v>45016</v>
      </c>
      <c r="B461" s="47"/>
      <c r="C461" s="48"/>
      <c r="D461" s="48"/>
      <c r="E461" s="48"/>
      <c r="F461" s="48"/>
      <c r="G461" s="48"/>
      <c r="H461" s="48"/>
      <c r="I461" s="48"/>
      <c r="J461" s="48"/>
      <c r="K461" s="48"/>
      <c r="L461" s="70">
        <v>17.875473000000003</v>
      </c>
      <c r="M461" s="70">
        <v>21.544400000000003</v>
      </c>
      <c r="N461" s="69"/>
      <c r="O461" s="70">
        <v>23.194954000000003</v>
      </c>
      <c r="P461" s="69"/>
      <c r="Q461" s="71">
        <v>22.265864000000001</v>
      </c>
      <c r="R461" s="69"/>
      <c r="S461" s="70">
        <v>24.410831999999999</v>
      </c>
      <c r="T461" s="69"/>
      <c r="U461" s="70">
        <v>23.022724999999998</v>
      </c>
      <c r="V461" s="69"/>
      <c r="W461" s="70">
        <v>24.092281</v>
      </c>
      <c r="X461" s="69"/>
      <c r="Y461" s="72"/>
      <c r="Z461" s="152">
        <v>24.4</v>
      </c>
      <c r="AA461" s="71">
        <f t="shared" si="7"/>
        <v>3.668927</v>
      </c>
    </row>
    <row r="462" spans="1:27" x14ac:dyDescent="0.25">
      <c r="A462" s="46">
        <v>45017</v>
      </c>
      <c r="B462" s="47"/>
      <c r="C462" s="48"/>
      <c r="D462" s="48"/>
      <c r="E462" s="48"/>
      <c r="F462" s="48"/>
      <c r="G462" s="48"/>
      <c r="H462" s="48"/>
      <c r="I462" s="48"/>
      <c r="J462" s="48"/>
      <c r="K462" s="48"/>
      <c r="L462" s="70">
        <v>17.688434000000001</v>
      </c>
      <c r="M462" s="70">
        <v>21.648199999999999</v>
      </c>
      <c r="N462" s="69"/>
      <c r="O462" s="70">
        <v>23.318857999999999</v>
      </c>
      <c r="P462" s="69"/>
      <c r="Q462" s="71">
        <v>22.353947999999999</v>
      </c>
      <c r="R462" s="69"/>
      <c r="S462" s="70">
        <v>24.461153999999997</v>
      </c>
      <c r="T462" s="69"/>
      <c r="U462" s="70">
        <v>23.117952000000002</v>
      </c>
      <c r="V462" s="69"/>
      <c r="W462" s="70"/>
      <c r="X462" s="69"/>
      <c r="Y462" s="72"/>
      <c r="Z462" s="152">
        <v>24.4</v>
      </c>
      <c r="AA462" s="71">
        <f t="shared" si="7"/>
        <v>3.9597659999999983</v>
      </c>
    </row>
    <row r="463" spans="1:27" x14ac:dyDescent="0.25">
      <c r="A463" s="46">
        <v>45018</v>
      </c>
      <c r="B463" s="47"/>
      <c r="C463" s="48"/>
      <c r="D463" s="48"/>
      <c r="E463" s="48"/>
      <c r="F463" s="48"/>
      <c r="G463" s="48"/>
      <c r="H463" s="48"/>
      <c r="I463" s="48"/>
      <c r="J463" s="48"/>
      <c r="K463" s="48"/>
      <c r="L463" s="70">
        <v>17.458009999999998</v>
      </c>
      <c r="M463" s="70">
        <v>21.731200000000001</v>
      </c>
      <c r="N463" s="69"/>
      <c r="O463" s="70">
        <v>23.438680999999999</v>
      </c>
      <c r="P463" s="69"/>
      <c r="Q463" s="71">
        <v>22.408861000000002</v>
      </c>
      <c r="R463" s="69"/>
      <c r="S463" s="70">
        <v>24.524025000000002</v>
      </c>
      <c r="T463" s="69"/>
      <c r="U463" s="70">
        <v>23.149623999999999</v>
      </c>
      <c r="V463" s="69"/>
      <c r="W463" s="70"/>
      <c r="X463" s="69"/>
      <c r="Y463" s="72"/>
      <c r="Z463" s="152">
        <v>24.4</v>
      </c>
      <c r="AA463" s="71">
        <f t="shared" si="7"/>
        <v>4.2731900000000032</v>
      </c>
    </row>
    <row r="464" spans="1:27" x14ac:dyDescent="0.25">
      <c r="A464" s="46">
        <v>45019</v>
      </c>
      <c r="B464" s="47"/>
      <c r="C464" s="48"/>
      <c r="D464" s="48"/>
      <c r="E464" s="48"/>
      <c r="F464" s="48"/>
      <c r="G464" s="48"/>
      <c r="H464" s="48"/>
      <c r="I464" s="48"/>
      <c r="J464" s="48"/>
      <c r="K464" s="48"/>
      <c r="L464" s="70">
        <v>17.356004000000002</v>
      </c>
      <c r="M464" s="70">
        <v>21.766599999999997</v>
      </c>
      <c r="N464" s="69"/>
      <c r="O464" s="70">
        <v>23.566012999999998</v>
      </c>
      <c r="P464" s="69"/>
      <c r="Q464" s="71">
        <v>22.461748</v>
      </c>
      <c r="R464" s="69"/>
      <c r="S464" s="70">
        <v>24.581084999999998</v>
      </c>
      <c r="T464" s="69"/>
      <c r="U464" s="70">
        <v>23.184121999999999</v>
      </c>
      <c r="V464" s="69"/>
      <c r="W464" s="70"/>
      <c r="X464" s="69"/>
      <c r="Y464" s="72"/>
      <c r="Z464" s="152">
        <v>24.4</v>
      </c>
      <c r="AA464" s="71">
        <f t="shared" si="7"/>
        <v>4.4105959999999946</v>
      </c>
    </row>
    <row r="465" spans="1:27" x14ac:dyDescent="0.25">
      <c r="A465" s="46">
        <v>45020</v>
      </c>
      <c r="B465" s="47"/>
      <c r="C465" s="48"/>
      <c r="D465" s="48"/>
      <c r="E465" s="48"/>
      <c r="F465" s="48"/>
      <c r="G465" s="48"/>
      <c r="H465" s="48"/>
      <c r="I465" s="48"/>
      <c r="J465" s="48"/>
      <c r="K465" s="48"/>
      <c r="L465" s="70">
        <v>17.318749</v>
      </c>
      <c r="M465" s="70">
        <v>21.803799999999999</v>
      </c>
      <c r="N465" s="69"/>
      <c r="O465" s="70">
        <v>23.690086000000001</v>
      </c>
      <c r="P465" s="69"/>
      <c r="Q465" s="71">
        <v>22.501041000000001</v>
      </c>
      <c r="R465" s="69"/>
      <c r="S465" s="70">
        <v>24.664041000000001</v>
      </c>
      <c r="T465" s="69"/>
      <c r="U465" s="70">
        <v>23.255706999999997</v>
      </c>
      <c r="V465" s="69"/>
      <c r="W465" s="70"/>
      <c r="X465" s="69"/>
      <c r="Y465" s="72"/>
      <c r="Z465" s="152">
        <v>24.4</v>
      </c>
      <c r="AA465" s="71">
        <f t="shared" si="7"/>
        <v>4.4850509999999986</v>
      </c>
    </row>
    <row r="466" spans="1:27" x14ac:dyDescent="0.25">
      <c r="A466" s="46">
        <v>45021</v>
      </c>
      <c r="B466" s="47"/>
      <c r="C466" s="48"/>
      <c r="D466" s="48"/>
      <c r="E466" s="48"/>
      <c r="F466" s="48"/>
      <c r="G466" s="48"/>
      <c r="H466" s="48"/>
      <c r="I466" s="48"/>
      <c r="J466" s="48"/>
      <c r="K466" s="48"/>
      <c r="L466" s="70">
        <v>17.394334000000001</v>
      </c>
      <c r="M466" s="70">
        <v>21.804200000000002</v>
      </c>
      <c r="N466" s="69"/>
      <c r="O466" s="70">
        <v>23.799344000000001</v>
      </c>
      <c r="P466" s="69"/>
      <c r="Q466" s="71">
        <v>22.359436000000002</v>
      </c>
      <c r="R466" s="69"/>
      <c r="S466" s="70">
        <v>24.735049</v>
      </c>
      <c r="T466" s="69"/>
      <c r="U466" s="70">
        <v>23.353805000000001</v>
      </c>
      <c r="V466" s="69"/>
      <c r="W466" s="70"/>
      <c r="X466" s="69"/>
      <c r="Y466" s="72"/>
      <c r="Z466" s="152">
        <v>24.4</v>
      </c>
      <c r="AA466" s="71">
        <f t="shared" si="7"/>
        <v>4.409866000000001</v>
      </c>
    </row>
    <row r="467" spans="1:27" x14ac:dyDescent="0.25">
      <c r="A467" s="46">
        <v>45022</v>
      </c>
      <c r="B467" s="47"/>
      <c r="C467" s="48"/>
      <c r="D467" s="48"/>
      <c r="E467" s="48"/>
      <c r="F467" s="48"/>
      <c r="G467" s="48"/>
      <c r="H467" s="48"/>
      <c r="I467" s="48"/>
      <c r="J467" s="48"/>
      <c r="K467" s="48"/>
      <c r="L467" s="70">
        <v>17.466518000000001</v>
      </c>
      <c r="M467" s="70">
        <v>21.790099999999999</v>
      </c>
      <c r="N467" s="69"/>
      <c r="O467" s="70">
        <v>23.877146</v>
      </c>
      <c r="P467" s="69"/>
      <c r="Q467" s="71">
        <v>22.320678000000001</v>
      </c>
      <c r="R467" s="69"/>
      <c r="S467" s="70">
        <v>24.818228999999999</v>
      </c>
      <c r="T467" s="69"/>
      <c r="U467" s="70">
        <v>23.464191</v>
      </c>
      <c r="V467" s="69"/>
      <c r="W467" s="70"/>
      <c r="X467" s="69"/>
      <c r="Y467" s="72"/>
      <c r="Z467" s="152">
        <v>24.4</v>
      </c>
      <c r="AA467" s="71">
        <f t="shared" si="7"/>
        <v>4.3235819999999983</v>
      </c>
    </row>
    <row r="468" spans="1:27" x14ac:dyDescent="0.25">
      <c r="A468" s="46">
        <v>45023</v>
      </c>
      <c r="B468" s="47"/>
      <c r="C468" s="48"/>
      <c r="D468" s="48"/>
      <c r="E468" s="48"/>
      <c r="F468" s="48"/>
      <c r="G468" s="48"/>
      <c r="H468" s="48"/>
      <c r="I468" s="48"/>
      <c r="J468" s="48"/>
      <c r="K468" s="48"/>
      <c r="L468" s="70">
        <v>17.537206999999999</v>
      </c>
      <c r="M468" s="70">
        <v>21.790900000000001</v>
      </c>
      <c r="N468" s="69"/>
      <c r="O468" s="70">
        <v>23.933147000000002</v>
      </c>
      <c r="P468" s="69"/>
      <c r="Q468" s="71">
        <v>22.396957999999998</v>
      </c>
      <c r="R468" s="69"/>
      <c r="S468" s="70">
        <v>24.906772</v>
      </c>
      <c r="T468" s="69"/>
      <c r="U468" s="70">
        <v>23.574546999999999</v>
      </c>
      <c r="V468" s="69"/>
      <c r="W468" s="70"/>
      <c r="X468" s="69"/>
      <c r="Y468" s="72"/>
      <c r="Z468" s="152">
        <v>24.4</v>
      </c>
      <c r="AA468" s="71">
        <f t="shared" si="7"/>
        <v>4.2536930000000019</v>
      </c>
    </row>
    <row r="469" spans="1:27" x14ac:dyDescent="0.25">
      <c r="A469" s="46">
        <v>45024</v>
      </c>
      <c r="B469" s="47"/>
      <c r="C469" s="48"/>
      <c r="D469" s="48"/>
      <c r="E469" s="48"/>
      <c r="F469" s="48"/>
      <c r="G469" s="48"/>
      <c r="H469" s="48"/>
      <c r="I469" s="48"/>
      <c r="J469" s="48"/>
      <c r="K469" s="48"/>
      <c r="L469" s="70">
        <v>17.592036</v>
      </c>
      <c r="M469" s="70">
        <v>21.814499999999999</v>
      </c>
      <c r="N469" s="69"/>
      <c r="O469" s="70">
        <v>23.938538000000001</v>
      </c>
      <c r="P469" s="69"/>
      <c r="Q469" s="71">
        <v>22.456016999999999</v>
      </c>
      <c r="R469" s="69"/>
      <c r="S469" s="70">
        <v>25.010508000000002</v>
      </c>
      <c r="T469" s="69"/>
      <c r="U469" s="70">
        <v>23.683001000000001</v>
      </c>
      <c r="V469" s="69"/>
      <c r="W469" s="70"/>
      <c r="X469" s="69"/>
      <c r="Y469" s="72"/>
      <c r="Z469" s="152">
        <v>24.4</v>
      </c>
      <c r="AA469" s="71">
        <f t="shared" si="7"/>
        <v>4.2224639999999987</v>
      </c>
    </row>
    <row r="470" spans="1:27" x14ac:dyDescent="0.25">
      <c r="A470" s="46">
        <v>45025</v>
      </c>
      <c r="B470" s="47"/>
      <c r="C470" s="48"/>
      <c r="D470" s="48"/>
      <c r="E470" s="48"/>
      <c r="F470" s="48"/>
      <c r="G470" s="48"/>
      <c r="H470" s="48"/>
      <c r="I470" s="48"/>
      <c r="J470" s="48"/>
      <c r="K470" s="48"/>
      <c r="L470" s="70">
        <v>17.534261999999998</v>
      </c>
      <c r="M470" s="70">
        <v>21.818000000000001</v>
      </c>
      <c r="N470" s="69"/>
      <c r="O470" s="70">
        <v>23.945813999999999</v>
      </c>
      <c r="P470" s="69"/>
      <c r="Q470" s="71">
        <v>22.562429999999999</v>
      </c>
      <c r="R470" s="69"/>
      <c r="S470" s="70">
        <v>25.097370999999999</v>
      </c>
      <c r="T470" s="69"/>
      <c r="U470" s="70">
        <v>23.742206999999997</v>
      </c>
      <c r="V470" s="69"/>
      <c r="W470" s="70"/>
      <c r="X470" s="69"/>
      <c r="Y470" s="72"/>
      <c r="Z470" s="152">
        <v>24.4</v>
      </c>
      <c r="AA470" s="71">
        <f t="shared" si="7"/>
        <v>4.2837380000000032</v>
      </c>
    </row>
    <row r="471" spans="1:27" x14ac:dyDescent="0.25">
      <c r="A471" s="46">
        <v>45026</v>
      </c>
      <c r="B471" s="47"/>
      <c r="C471" s="48"/>
      <c r="D471" s="48"/>
      <c r="E471" s="48"/>
      <c r="F471" s="48"/>
      <c r="G471" s="48"/>
      <c r="H471" s="48"/>
      <c r="I471" s="48"/>
      <c r="J471" s="48"/>
      <c r="K471" s="48"/>
      <c r="L471" s="70">
        <v>17.384343000000001</v>
      </c>
      <c r="M471" s="70">
        <v>21.807700000000001</v>
      </c>
      <c r="N471" s="69"/>
      <c r="O471" s="70">
        <v>23.945817999999999</v>
      </c>
      <c r="P471" s="69"/>
      <c r="Q471" s="71">
        <v>22.685942999999998</v>
      </c>
      <c r="R471" s="69"/>
      <c r="S471" s="70">
        <v>25.127737</v>
      </c>
      <c r="T471" s="69"/>
      <c r="U471" s="70">
        <v>23.810303999999999</v>
      </c>
      <c r="V471" s="69"/>
      <c r="W471" s="70"/>
      <c r="X471" s="69"/>
      <c r="Y471" s="72"/>
      <c r="Z471" s="152">
        <v>24.4</v>
      </c>
      <c r="AA471" s="71">
        <f t="shared" si="7"/>
        <v>4.4233569999999993</v>
      </c>
    </row>
    <row r="472" spans="1:27" x14ac:dyDescent="0.25">
      <c r="A472" s="46">
        <v>45027</v>
      </c>
      <c r="B472" s="47"/>
      <c r="C472" s="48"/>
      <c r="D472" s="48"/>
      <c r="E472" s="48"/>
      <c r="F472" s="48"/>
      <c r="G472" s="48"/>
      <c r="H472" s="48"/>
      <c r="I472" s="48"/>
      <c r="J472" s="48"/>
      <c r="K472" s="48"/>
      <c r="L472" s="70">
        <v>17.238016999999999</v>
      </c>
      <c r="M472" s="70">
        <v>21.8277</v>
      </c>
      <c r="N472" s="69"/>
      <c r="O472" s="70">
        <v>23.945823000000001</v>
      </c>
      <c r="P472" s="69"/>
      <c r="Q472" s="71">
        <v>22.800669000000003</v>
      </c>
      <c r="R472" s="69"/>
      <c r="S472" s="70">
        <v>25.153294000000002</v>
      </c>
      <c r="T472" s="69"/>
      <c r="U472" s="70">
        <v>23.882670999999998</v>
      </c>
      <c r="V472" s="69"/>
      <c r="W472" s="70"/>
      <c r="X472" s="69"/>
      <c r="Y472" s="72"/>
      <c r="Z472" s="152">
        <v>24.4</v>
      </c>
      <c r="AA472" s="71">
        <f t="shared" si="7"/>
        <v>4.5896830000000008</v>
      </c>
    </row>
    <row r="473" spans="1:27" x14ac:dyDescent="0.25">
      <c r="A473" s="46">
        <v>45028</v>
      </c>
      <c r="B473" s="47"/>
      <c r="C473" s="48"/>
      <c r="D473" s="48"/>
      <c r="E473" s="48"/>
      <c r="F473" s="48"/>
      <c r="G473" s="48"/>
      <c r="H473" s="48"/>
      <c r="I473" s="48"/>
      <c r="J473" s="48"/>
      <c r="K473" s="48"/>
      <c r="L473" s="70">
        <v>17.103930000000002</v>
      </c>
      <c r="M473" s="70">
        <v>21.866700000000002</v>
      </c>
      <c r="N473" s="69"/>
      <c r="O473" s="70">
        <v>23.945820000000001</v>
      </c>
      <c r="P473" s="69"/>
      <c r="Q473" s="71">
        <v>22.916656</v>
      </c>
      <c r="R473" s="69"/>
      <c r="S473" s="70">
        <v>25.152562999999997</v>
      </c>
      <c r="T473" s="69"/>
      <c r="U473" s="70">
        <v>23.931888999999998</v>
      </c>
      <c r="V473" s="69"/>
      <c r="W473" s="70"/>
      <c r="X473" s="69"/>
      <c r="Y473" s="72"/>
      <c r="Z473" s="152">
        <v>24.4</v>
      </c>
      <c r="AA473" s="71">
        <f t="shared" si="7"/>
        <v>4.7627699999999997</v>
      </c>
    </row>
    <row r="474" spans="1:27" x14ac:dyDescent="0.25">
      <c r="A474" s="46">
        <v>45029</v>
      </c>
      <c r="B474" s="47"/>
      <c r="C474" s="48"/>
      <c r="D474" s="48"/>
      <c r="E474" s="48"/>
      <c r="F474" s="48"/>
      <c r="G474" s="48"/>
      <c r="H474" s="48"/>
      <c r="I474" s="48"/>
      <c r="J474" s="48"/>
      <c r="K474" s="48"/>
      <c r="L474" s="70">
        <v>17.07263</v>
      </c>
      <c r="M474" s="70">
        <v>21.9542</v>
      </c>
      <c r="N474" s="69"/>
      <c r="O474" s="70">
        <v>23.945</v>
      </c>
      <c r="P474" s="69"/>
      <c r="Q474" s="71">
        <v>23.002672999999998</v>
      </c>
      <c r="R474" s="69"/>
      <c r="S474" s="70">
        <v>25.148878</v>
      </c>
      <c r="T474" s="69"/>
      <c r="U474" s="70">
        <v>23.98122</v>
      </c>
      <c r="V474" s="69"/>
      <c r="W474" s="70"/>
      <c r="X474" s="69"/>
      <c r="Y474" s="72"/>
      <c r="Z474" s="152">
        <v>24.4</v>
      </c>
      <c r="AA474" s="71">
        <f t="shared" si="7"/>
        <v>4.88157</v>
      </c>
    </row>
    <row r="475" spans="1:27" x14ac:dyDescent="0.25">
      <c r="A475" s="46">
        <v>45030</v>
      </c>
      <c r="B475" s="47"/>
      <c r="C475" s="48"/>
      <c r="D475" s="48"/>
      <c r="E475" s="48"/>
      <c r="F475" s="48"/>
      <c r="G475" s="48"/>
      <c r="H475" s="48"/>
      <c r="I475" s="48"/>
      <c r="J475" s="48"/>
      <c r="K475" s="48"/>
      <c r="L475" s="70">
        <v>17.09365</v>
      </c>
      <c r="M475" s="70">
        <v>21.986599999999999</v>
      </c>
      <c r="N475" s="69"/>
      <c r="O475" s="70">
        <v>23.945</v>
      </c>
      <c r="P475" s="69"/>
      <c r="Q475" s="71">
        <v>23.085557000000001</v>
      </c>
      <c r="R475" s="69"/>
      <c r="S475" s="70">
        <v>25.172104000000001</v>
      </c>
      <c r="T475" s="69"/>
      <c r="U475" s="70">
        <v>24.026705999999997</v>
      </c>
      <c r="V475" s="69"/>
      <c r="W475" s="70"/>
      <c r="X475" s="69"/>
      <c r="Y475" s="72"/>
      <c r="Z475" s="152">
        <v>24.4</v>
      </c>
      <c r="AA475" s="71">
        <f t="shared" si="7"/>
        <v>4.892949999999999</v>
      </c>
    </row>
    <row r="476" spans="1:27" x14ac:dyDescent="0.25">
      <c r="A476" s="46">
        <v>45031</v>
      </c>
      <c r="B476" s="47"/>
      <c r="C476" s="48"/>
      <c r="D476" s="48"/>
      <c r="E476" s="48"/>
      <c r="F476" s="48"/>
      <c r="G476" s="48"/>
      <c r="H476" s="48"/>
      <c r="I476" s="48"/>
      <c r="J476" s="48"/>
      <c r="K476" s="48"/>
      <c r="L476" s="70">
        <v>17.090906999999998</v>
      </c>
      <c r="M476" s="70">
        <v>22.028099999999998</v>
      </c>
      <c r="N476" s="69"/>
      <c r="O476" s="70">
        <v>23.945</v>
      </c>
      <c r="P476" s="69"/>
      <c r="Q476" s="71">
        <v>23.199256000000002</v>
      </c>
      <c r="R476" s="69"/>
      <c r="S476" s="70">
        <v>25.161044</v>
      </c>
      <c r="T476" s="69"/>
      <c r="U476" s="70">
        <v>23.969960999999998</v>
      </c>
      <c r="V476" s="69"/>
      <c r="W476" s="70"/>
      <c r="X476" s="69"/>
      <c r="Y476" s="72"/>
      <c r="Z476" s="152">
        <v>24.4</v>
      </c>
      <c r="AA476" s="71">
        <f t="shared" si="7"/>
        <v>4.9371930000000006</v>
      </c>
    </row>
    <row r="477" spans="1:27" x14ac:dyDescent="0.25">
      <c r="A477" s="46">
        <v>45032</v>
      </c>
      <c r="B477" s="47"/>
      <c r="C477" s="48"/>
      <c r="D477" s="48"/>
      <c r="E477" s="48"/>
      <c r="F477" s="48"/>
      <c r="G477" s="48"/>
      <c r="H477" s="48"/>
      <c r="I477" s="48"/>
      <c r="J477" s="48"/>
      <c r="K477" s="48"/>
      <c r="L477" s="70">
        <v>17.099966000000002</v>
      </c>
      <c r="M477" s="70">
        <v>22.094900000000003</v>
      </c>
      <c r="N477" s="69"/>
      <c r="O477" s="70">
        <v>23.945</v>
      </c>
      <c r="P477" s="69"/>
      <c r="Q477" s="71">
        <v>23.321286000000001</v>
      </c>
      <c r="R477" s="69"/>
      <c r="S477" s="70">
        <v>25.059407999999998</v>
      </c>
      <c r="T477" s="69"/>
      <c r="U477" s="70">
        <v>23.932117999999999</v>
      </c>
      <c r="V477" s="69"/>
      <c r="W477" s="70"/>
      <c r="X477" s="69"/>
      <c r="Y477" s="72"/>
      <c r="Z477" s="152">
        <v>24.4</v>
      </c>
      <c r="AA477" s="71">
        <f t="shared" si="7"/>
        <v>4.9949340000000007</v>
      </c>
    </row>
    <row r="478" spans="1:27" x14ac:dyDescent="0.25">
      <c r="A478" s="46">
        <v>45033</v>
      </c>
      <c r="B478" s="47"/>
      <c r="C478" s="48"/>
      <c r="D478" s="48"/>
      <c r="E478" s="48"/>
      <c r="F478" s="48"/>
      <c r="G478" s="48"/>
      <c r="H478" s="48"/>
      <c r="I478" s="48"/>
      <c r="J478" s="48"/>
      <c r="K478" s="48"/>
      <c r="L478" s="70">
        <v>17.136828000000001</v>
      </c>
      <c r="M478" s="70">
        <v>22.105</v>
      </c>
      <c r="N478" s="69"/>
      <c r="O478" s="70">
        <v>23.945</v>
      </c>
      <c r="P478" s="69"/>
      <c r="Q478" s="71">
        <v>23.445218000000001</v>
      </c>
      <c r="R478" s="69"/>
      <c r="S478" s="70">
        <v>25.007538</v>
      </c>
      <c r="T478" s="69"/>
      <c r="U478" s="70">
        <v>23.886710999999998</v>
      </c>
      <c r="V478" s="69"/>
      <c r="W478" s="70"/>
      <c r="X478" s="69"/>
      <c r="Y478" s="72"/>
      <c r="Z478" s="152">
        <v>24.4</v>
      </c>
      <c r="AA478" s="71">
        <f t="shared" si="7"/>
        <v>4.9681719999999991</v>
      </c>
    </row>
    <row r="479" spans="1:27" x14ac:dyDescent="0.25">
      <c r="A479" s="46">
        <v>45034</v>
      </c>
      <c r="B479" s="47"/>
      <c r="C479" s="48"/>
      <c r="D479" s="48"/>
      <c r="E479" s="48"/>
      <c r="F479" s="48"/>
      <c r="G479" s="48"/>
      <c r="H479" s="48"/>
      <c r="I479" s="48"/>
      <c r="J479" s="48"/>
      <c r="K479" s="48"/>
      <c r="L479" s="70">
        <v>17.248016</v>
      </c>
      <c r="M479" s="70">
        <v>22.136800000000001</v>
      </c>
      <c r="N479" s="69"/>
      <c r="O479" s="70">
        <v>23.945</v>
      </c>
      <c r="P479" s="69"/>
      <c r="Q479" s="71">
        <v>23.559222000000002</v>
      </c>
      <c r="R479" s="69"/>
      <c r="S479" s="70">
        <v>25.058378000000001</v>
      </c>
      <c r="T479" s="69"/>
      <c r="U479" s="70">
        <v>23.839907</v>
      </c>
      <c r="V479" s="69"/>
      <c r="W479" s="70"/>
      <c r="X479" s="69"/>
      <c r="Y479" s="72"/>
      <c r="Z479" s="152">
        <v>24.4</v>
      </c>
      <c r="AA479" s="71">
        <f t="shared" si="7"/>
        <v>4.8887840000000011</v>
      </c>
    </row>
    <row r="480" spans="1:27" x14ac:dyDescent="0.25">
      <c r="A480" s="46">
        <v>45035</v>
      </c>
      <c r="B480" s="47"/>
      <c r="C480" s="48"/>
      <c r="D480" s="48"/>
      <c r="E480" s="48"/>
      <c r="F480" s="48"/>
      <c r="G480" s="48"/>
      <c r="H480" s="48"/>
      <c r="I480" s="48"/>
      <c r="J480" s="48"/>
      <c r="K480" s="48"/>
      <c r="L480" s="70">
        <v>17.401786000000001</v>
      </c>
      <c r="M480" s="70">
        <v>22.093900000000001</v>
      </c>
      <c r="N480" s="69"/>
      <c r="O480" s="70">
        <v>23.945</v>
      </c>
      <c r="P480" s="69"/>
      <c r="Q480" s="71">
        <v>23.544259999999998</v>
      </c>
      <c r="R480" s="69"/>
      <c r="S480" s="70">
        <v>24.965190999999997</v>
      </c>
      <c r="T480" s="69"/>
      <c r="U480" s="70">
        <v>23.836834</v>
      </c>
      <c r="V480" s="69"/>
      <c r="W480" s="70"/>
      <c r="X480" s="69"/>
      <c r="Y480" s="72"/>
      <c r="Z480" s="152">
        <v>24.4</v>
      </c>
      <c r="AA480" s="71">
        <f t="shared" si="7"/>
        <v>4.6921140000000001</v>
      </c>
    </row>
    <row r="481" spans="1:27" x14ac:dyDescent="0.25">
      <c r="A481" s="46">
        <v>45036</v>
      </c>
      <c r="B481" s="47"/>
      <c r="C481" s="48"/>
      <c r="D481" s="48"/>
      <c r="E481" s="48"/>
      <c r="F481" s="48"/>
      <c r="G481" s="48"/>
      <c r="H481" s="48"/>
      <c r="I481" s="48"/>
      <c r="J481" s="48"/>
      <c r="K481" s="48"/>
      <c r="L481" s="70">
        <v>17.592187000000003</v>
      </c>
      <c r="M481" s="70">
        <v>22.029799999999998</v>
      </c>
      <c r="N481" s="69"/>
      <c r="O481" s="70">
        <v>23.945</v>
      </c>
      <c r="P481" s="69"/>
      <c r="Q481" s="71">
        <v>23.382408999999999</v>
      </c>
      <c r="R481" s="69"/>
      <c r="S481" s="70">
        <v>24.92173</v>
      </c>
      <c r="T481" s="69"/>
      <c r="U481" s="70">
        <v>23.848327000000001</v>
      </c>
      <c r="V481" s="69"/>
      <c r="W481" s="70"/>
      <c r="X481" s="69"/>
      <c r="Y481" s="72"/>
      <c r="Z481" s="152">
        <v>24.4</v>
      </c>
      <c r="AA481" s="71">
        <f t="shared" si="7"/>
        <v>4.4376129999999954</v>
      </c>
    </row>
    <row r="482" spans="1:27" x14ac:dyDescent="0.25">
      <c r="A482" s="46">
        <v>45037</v>
      </c>
      <c r="B482" s="47"/>
      <c r="C482" s="48"/>
      <c r="D482" s="48"/>
      <c r="E482" s="48"/>
      <c r="F482" s="48"/>
      <c r="G482" s="48"/>
      <c r="H482" s="48"/>
      <c r="I482" s="48"/>
      <c r="J482" s="48"/>
      <c r="K482" s="48"/>
      <c r="L482" s="70">
        <v>17.783894</v>
      </c>
      <c r="M482" s="70">
        <v>22.092299999999998</v>
      </c>
      <c r="N482" s="69"/>
      <c r="O482" s="70">
        <v>23.945</v>
      </c>
      <c r="P482" s="69"/>
      <c r="Q482" s="71">
        <v>23.162127999999999</v>
      </c>
      <c r="R482" s="69"/>
      <c r="S482" s="70">
        <v>24.873875000000002</v>
      </c>
      <c r="T482" s="69"/>
      <c r="U482" s="70">
        <v>23.897279999999999</v>
      </c>
      <c r="V482" s="69"/>
      <c r="W482" s="70"/>
      <c r="X482" s="69"/>
      <c r="Y482" s="72"/>
      <c r="Z482" s="152">
        <v>24.4</v>
      </c>
      <c r="AA482" s="71">
        <f t="shared" si="7"/>
        <v>4.308405999999998</v>
      </c>
    </row>
    <row r="483" spans="1:27" x14ac:dyDescent="0.25">
      <c r="A483" s="46">
        <v>45038</v>
      </c>
      <c r="B483" s="47"/>
      <c r="C483" s="48"/>
      <c r="D483" s="48"/>
      <c r="E483" s="48"/>
      <c r="F483" s="48"/>
      <c r="G483" s="48"/>
      <c r="H483" s="48"/>
      <c r="I483" s="48"/>
      <c r="J483" s="48"/>
      <c r="K483" s="48"/>
      <c r="L483" s="70">
        <v>17.957901000000003</v>
      </c>
      <c r="M483" s="70">
        <v>22.1738</v>
      </c>
      <c r="N483" s="69"/>
      <c r="O483" s="70">
        <v>23.945</v>
      </c>
      <c r="P483" s="69"/>
      <c r="Q483" s="71">
        <v>23.043521999999999</v>
      </c>
      <c r="R483" s="69"/>
      <c r="S483" s="70">
        <v>24.860415</v>
      </c>
      <c r="T483" s="69"/>
      <c r="U483" s="70">
        <v>23.952162000000001</v>
      </c>
      <c r="V483" s="69"/>
      <c r="W483" s="70"/>
      <c r="X483" s="69"/>
      <c r="Y483" s="72"/>
      <c r="Z483" s="152">
        <v>24.4</v>
      </c>
      <c r="AA483" s="71">
        <f t="shared" si="7"/>
        <v>4.2158989999999967</v>
      </c>
    </row>
    <row r="484" spans="1:27" x14ac:dyDescent="0.25">
      <c r="A484" s="46">
        <v>45039</v>
      </c>
      <c r="B484" s="47"/>
      <c r="C484" s="48"/>
      <c r="D484" s="48"/>
      <c r="E484" s="48"/>
      <c r="F484" s="48"/>
      <c r="G484" s="48"/>
      <c r="H484" s="48"/>
      <c r="I484" s="48"/>
      <c r="J484" s="48"/>
      <c r="K484" s="48"/>
      <c r="L484" s="70">
        <v>18.073083</v>
      </c>
      <c r="M484" s="70">
        <v>22.253900000000002</v>
      </c>
      <c r="N484" s="69"/>
      <c r="O484" s="70">
        <v>23.945</v>
      </c>
      <c r="P484" s="69"/>
      <c r="Q484" s="71">
        <v>23.021370999999998</v>
      </c>
      <c r="R484" s="69"/>
      <c r="S484" s="70">
        <v>24.889157999999998</v>
      </c>
      <c r="T484" s="69"/>
      <c r="U484" s="70">
        <v>24.04542</v>
      </c>
      <c r="V484" s="69"/>
      <c r="W484" s="70"/>
      <c r="X484" s="69"/>
      <c r="Y484" s="72"/>
      <c r="Z484" s="152">
        <v>24.4</v>
      </c>
      <c r="AA484" s="71">
        <f t="shared" si="7"/>
        <v>4.1808170000000011</v>
      </c>
    </row>
    <row r="485" spans="1:27" x14ac:dyDescent="0.25">
      <c r="A485" s="46">
        <v>45040</v>
      </c>
      <c r="B485" s="47"/>
      <c r="C485" s="48"/>
      <c r="D485" s="48"/>
      <c r="E485" s="48"/>
      <c r="F485" s="48"/>
      <c r="G485" s="48"/>
      <c r="H485" s="48"/>
      <c r="I485" s="48"/>
      <c r="J485" s="48"/>
      <c r="K485" s="48"/>
      <c r="L485" s="70">
        <v>18.186036000000001</v>
      </c>
      <c r="M485" s="70">
        <v>22.287099999999999</v>
      </c>
      <c r="N485" s="69"/>
      <c r="O485" s="70">
        <v>23.945</v>
      </c>
      <c r="P485" s="69"/>
      <c r="Q485" s="71">
        <v>23.023171999999999</v>
      </c>
      <c r="R485" s="69"/>
      <c r="S485" s="70">
        <v>24.938179000000002</v>
      </c>
      <c r="T485" s="69"/>
      <c r="U485" s="70">
        <v>24.061579000000002</v>
      </c>
      <c r="V485" s="69"/>
      <c r="W485" s="70"/>
      <c r="X485" s="69"/>
      <c r="Y485" s="72"/>
      <c r="Z485" s="152">
        <v>24.4</v>
      </c>
      <c r="AA485" s="71">
        <f t="shared" si="7"/>
        <v>4.1010639999999974</v>
      </c>
    </row>
    <row r="486" spans="1:27" x14ac:dyDescent="0.25">
      <c r="A486" s="46">
        <v>45041</v>
      </c>
      <c r="B486" s="47"/>
      <c r="C486" s="48"/>
      <c r="D486" s="48"/>
      <c r="E486" s="48"/>
      <c r="F486" s="48"/>
      <c r="G486" s="48"/>
      <c r="H486" s="48"/>
      <c r="I486" s="48"/>
      <c r="J486" s="48"/>
      <c r="K486" s="48"/>
      <c r="L486" s="70">
        <v>18.340692999999998</v>
      </c>
      <c r="M486" s="70">
        <v>22.35</v>
      </c>
      <c r="N486" s="69"/>
      <c r="O486" s="70">
        <v>23.945</v>
      </c>
      <c r="P486" s="69"/>
      <c r="Q486" s="71">
        <v>23.081139999999998</v>
      </c>
      <c r="R486" s="69"/>
      <c r="S486" s="70">
        <v>25.019508000000002</v>
      </c>
      <c r="T486" s="69"/>
      <c r="U486" s="70">
        <v>24.070093</v>
      </c>
      <c r="V486" s="69"/>
      <c r="W486" s="70"/>
      <c r="X486" s="69"/>
      <c r="Y486" s="72"/>
      <c r="Z486" s="152">
        <v>24.4</v>
      </c>
      <c r="AA486" s="71">
        <f t="shared" si="7"/>
        <v>4.0093070000000033</v>
      </c>
    </row>
    <row r="487" spans="1:27" x14ac:dyDescent="0.25">
      <c r="A487" s="46">
        <v>45042</v>
      </c>
      <c r="B487" s="47"/>
      <c r="C487" s="48"/>
      <c r="D487" s="48"/>
      <c r="E487" s="48"/>
      <c r="F487" s="48"/>
      <c r="G487" s="48"/>
      <c r="H487" s="48"/>
      <c r="I487" s="48"/>
      <c r="J487" s="48"/>
      <c r="K487" s="48"/>
      <c r="L487" s="70">
        <v>18.481280999999999</v>
      </c>
      <c r="M487" s="70">
        <v>22.3261</v>
      </c>
      <c r="N487" s="69"/>
      <c r="O487" s="70">
        <v>23.945</v>
      </c>
      <c r="P487" s="69"/>
      <c r="Q487" s="71">
        <v>23.028569999999998</v>
      </c>
      <c r="R487" s="69"/>
      <c r="S487" s="70">
        <v>25.053936</v>
      </c>
      <c r="T487" s="69"/>
      <c r="U487" s="70">
        <v>23.972708999999998</v>
      </c>
      <c r="V487" s="69"/>
      <c r="W487" s="70"/>
      <c r="X487" s="69"/>
      <c r="Y487" s="72"/>
      <c r="Z487" s="152">
        <v>24.4</v>
      </c>
      <c r="AA487" s="71">
        <f t="shared" si="7"/>
        <v>3.8448190000000011</v>
      </c>
    </row>
    <row r="488" spans="1:27" x14ac:dyDescent="0.25">
      <c r="A488" s="46">
        <v>45043</v>
      </c>
      <c r="B488" s="47"/>
      <c r="C488" s="48"/>
      <c r="D488" s="48"/>
      <c r="E488" s="48"/>
      <c r="F488" s="48"/>
      <c r="G488" s="48"/>
      <c r="H488" s="48"/>
      <c r="I488" s="48"/>
      <c r="J488" s="48"/>
      <c r="K488" s="48"/>
      <c r="L488" s="70">
        <v>18.581924999999998</v>
      </c>
      <c r="M488" s="70">
        <v>22.379300000000001</v>
      </c>
      <c r="N488" s="69"/>
      <c r="O488" s="70">
        <v>23.945</v>
      </c>
      <c r="P488" s="69"/>
      <c r="Q488" s="71">
        <v>22.855404999999998</v>
      </c>
      <c r="R488" s="69"/>
      <c r="S488" s="70">
        <v>25.032263</v>
      </c>
      <c r="T488" s="69"/>
      <c r="U488" s="70">
        <v>23.977989000000001</v>
      </c>
      <c r="V488" s="69"/>
      <c r="W488" s="70"/>
      <c r="X488" s="69"/>
      <c r="Y488" s="72"/>
      <c r="Z488" s="152">
        <v>24.4</v>
      </c>
      <c r="AA488" s="71">
        <f t="shared" si="7"/>
        <v>3.7973750000000024</v>
      </c>
    </row>
    <row r="489" spans="1:27" x14ac:dyDescent="0.25">
      <c r="A489" s="46">
        <v>45044</v>
      </c>
      <c r="B489" s="47"/>
      <c r="C489" s="48"/>
      <c r="D489" s="48"/>
      <c r="E489" s="48"/>
      <c r="F489" s="48"/>
      <c r="G489" s="48"/>
      <c r="H489" s="48"/>
      <c r="I489" s="48"/>
      <c r="J489" s="48"/>
      <c r="K489" s="48"/>
      <c r="L489" s="70">
        <v>18.706629</v>
      </c>
      <c r="M489" s="70">
        <v>22.423299999999998</v>
      </c>
      <c r="N489" s="69"/>
      <c r="O489" s="70">
        <v>23.945</v>
      </c>
      <c r="P489" s="69"/>
      <c r="Q489" s="71">
        <v>22.836342000000002</v>
      </c>
      <c r="R489" s="69"/>
      <c r="S489" s="70">
        <v>24.959195000000001</v>
      </c>
      <c r="T489" s="69"/>
      <c r="U489" s="70">
        <v>24.053581999999999</v>
      </c>
      <c r="V489" s="69"/>
      <c r="W489" s="70"/>
      <c r="X489" s="69"/>
      <c r="Y489" s="72"/>
      <c r="Z489" s="152">
        <v>24.4</v>
      </c>
      <c r="AA489" s="71">
        <f t="shared" si="7"/>
        <v>3.7166709999999981</v>
      </c>
    </row>
    <row r="490" spans="1:27" x14ac:dyDescent="0.25">
      <c r="A490" s="46">
        <v>45045</v>
      </c>
      <c r="B490" s="47"/>
      <c r="C490" s="48"/>
      <c r="D490" s="48"/>
      <c r="E490" s="48"/>
      <c r="F490" s="48"/>
      <c r="G490" s="48"/>
      <c r="H490" s="48"/>
      <c r="I490" s="48"/>
      <c r="J490" s="48"/>
      <c r="K490" s="48"/>
      <c r="L490" s="70">
        <v>18.737658</v>
      </c>
      <c r="M490" s="70">
        <v>22.4908</v>
      </c>
      <c r="N490" s="69"/>
      <c r="O490" s="70">
        <v>23.945</v>
      </c>
      <c r="P490" s="69"/>
      <c r="Q490" s="71">
        <v>22.813438999999999</v>
      </c>
      <c r="R490" s="69"/>
      <c r="S490" s="70">
        <v>24.891901000000001</v>
      </c>
      <c r="T490" s="69"/>
      <c r="U490" s="70">
        <v>24.004579000000003</v>
      </c>
      <c r="V490" s="69"/>
      <c r="W490" s="70"/>
      <c r="X490" s="69"/>
      <c r="Y490" s="72"/>
      <c r="Z490" s="152">
        <v>24.4</v>
      </c>
      <c r="AA490" s="71">
        <f t="shared" si="7"/>
        <v>3.7531420000000004</v>
      </c>
    </row>
    <row r="491" spans="1:27" x14ac:dyDescent="0.25">
      <c r="A491" s="46">
        <v>45046</v>
      </c>
      <c r="B491" s="47"/>
      <c r="C491" s="48"/>
      <c r="D491" s="48"/>
      <c r="E491" s="48"/>
      <c r="F491" s="48"/>
      <c r="G491" s="48"/>
      <c r="H491" s="48"/>
      <c r="I491" s="48"/>
      <c r="J491" s="48"/>
      <c r="K491" s="48"/>
      <c r="L491" s="70">
        <v>18.850219000000003</v>
      </c>
      <c r="M491" s="70">
        <v>22.558</v>
      </c>
      <c r="N491" s="69"/>
      <c r="O491" s="70">
        <v>23.975555</v>
      </c>
      <c r="P491" s="69"/>
      <c r="Q491" s="71">
        <v>22.809660000000001</v>
      </c>
      <c r="R491" s="69"/>
      <c r="S491" s="70">
        <v>24.721455000000002</v>
      </c>
      <c r="T491" s="69"/>
      <c r="U491" s="70">
        <v>23.892541000000001</v>
      </c>
      <c r="V491" s="69"/>
      <c r="W491" s="70"/>
      <c r="X491" s="69"/>
      <c r="Y491" s="72"/>
      <c r="Z491" s="152">
        <v>24.4</v>
      </c>
      <c r="AA491" s="71">
        <f t="shared" si="7"/>
        <v>3.7077809999999971</v>
      </c>
    </row>
    <row r="492" spans="1:27" x14ac:dyDescent="0.25">
      <c r="A492" s="46">
        <v>45047</v>
      </c>
      <c r="B492" s="47"/>
      <c r="C492" s="48"/>
      <c r="D492" s="48"/>
      <c r="E492" s="48"/>
      <c r="F492" s="48"/>
      <c r="G492" s="48"/>
      <c r="H492" s="48"/>
      <c r="I492" s="48"/>
      <c r="J492" s="48"/>
      <c r="K492" s="48"/>
      <c r="L492" s="70">
        <v>18.775492</v>
      </c>
      <c r="M492" s="70">
        <v>22.629900000000003</v>
      </c>
      <c r="N492" s="69"/>
      <c r="O492" s="70">
        <v>24.046105999999998</v>
      </c>
      <c r="P492" s="69"/>
      <c r="Q492" s="71">
        <v>22.763994</v>
      </c>
      <c r="R492" s="69"/>
      <c r="S492" s="70">
        <v>24.521249000000001</v>
      </c>
      <c r="T492" s="69"/>
      <c r="U492" s="70">
        <v>23.954063999999999</v>
      </c>
      <c r="V492" s="69"/>
      <c r="W492" s="70"/>
      <c r="X492" s="69"/>
      <c r="Y492" s="72"/>
      <c r="Z492" s="152">
        <v>24.4</v>
      </c>
      <c r="AA492" s="71">
        <f t="shared" si="7"/>
        <v>3.8544080000000029</v>
      </c>
    </row>
    <row r="493" spans="1:27" x14ac:dyDescent="0.25">
      <c r="A493" s="46">
        <v>45048</v>
      </c>
      <c r="B493" s="47"/>
      <c r="C493" s="48"/>
      <c r="D493" s="48"/>
      <c r="E493" s="48"/>
      <c r="F493" s="48"/>
      <c r="G493" s="48"/>
      <c r="H493" s="48"/>
      <c r="I493" s="48"/>
      <c r="J493" s="48"/>
      <c r="K493" s="48"/>
      <c r="L493" s="70">
        <v>18.749593000000001</v>
      </c>
      <c r="M493" s="70">
        <v>22.699300000000001</v>
      </c>
      <c r="N493" s="69"/>
      <c r="O493" s="70">
        <v>24.123225999999999</v>
      </c>
      <c r="P493" s="69"/>
      <c r="Q493" s="71">
        <v>22.690540000000002</v>
      </c>
      <c r="R493" s="69"/>
      <c r="S493" s="70">
        <v>24.467690999999999</v>
      </c>
      <c r="T493" s="69"/>
      <c r="U493" s="70">
        <v>23.987048999999999</v>
      </c>
      <c r="V493" s="69"/>
      <c r="W493" s="70"/>
      <c r="X493" s="69"/>
      <c r="Y493" s="72"/>
      <c r="Z493" s="152">
        <v>24.4</v>
      </c>
      <c r="AA493" s="71">
        <f t="shared" si="7"/>
        <v>3.9497070000000001</v>
      </c>
    </row>
    <row r="494" spans="1:27" x14ac:dyDescent="0.25">
      <c r="A494" s="46">
        <v>45049</v>
      </c>
      <c r="B494" s="47"/>
      <c r="C494" s="48"/>
      <c r="D494" s="48"/>
      <c r="E494" s="48"/>
      <c r="F494" s="48"/>
      <c r="G494" s="48"/>
      <c r="H494" s="48"/>
      <c r="I494" s="48"/>
      <c r="J494" s="48"/>
      <c r="K494" s="48"/>
      <c r="L494" s="70">
        <v>18.751972000000002</v>
      </c>
      <c r="M494" s="70">
        <v>22.765000000000001</v>
      </c>
      <c r="N494" s="69"/>
      <c r="O494" s="70">
        <v>24.196998999999998</v>
      </c>
      <c r="P494" s="69"/>
      <c r="Q494" s="71">
        <v>22.738234000000002</v>
      </c>
      <c r="R494" s="69"/>
      <c r="S494" s="70">
        <v>24.464204000000002</v>
      </c>
      <c r="T494" s="69"/>
      <c r="U494" s="70">
        <v>23.868326</v>
      </c>
      <c r="V494" s="69"/>
      <c r="W494" s="70"/>
      <c r="X494" s="69"/>
      <c r="Y494" s="72"/>
      <c r="Z494" s="152">
        <v>24.4</v>
      </c>
      <c r="AA494" s="71">
        <f t="shared" si="7"/>
        <v>4.0130279999999985</v>
      </c>
    </row>
    <row r="495" spans="1:27" x14ac:dyDescent="0.25">
      <c r="A495" s="46">
        <v>45050</v>
      </c>
      <c r="B495" s="47"/>
      <c r="C495" s="48"/>
      <c r="D495" s="48"/>
      <c r="E495" s="48"/>
      <c r="F495" s="48"/>
      <c r="G495" s="48"/>
      <c r="H495" s="48"/>
      <c r="I495" s="48"/>
      <c r="J495" s="48"/>
      <c r="K495" s="48"/>
      <c r="L495" s="70">
        <v>18.644081</v>
      </c>
      <c r="M495" s="70">
        <v>22.785</v>
      </c>
      <c r="N495" s="69"/>
      <c r="O495" s="70">
        <v>24.193391999999999</v>
      </c>
      <c r="P495" s="69"/>
      <c r="Q495" s="71">
        <v>22.571638</v>
      </c>
      <c r="R495" s="69"/>
      <c r="S495" s="70">
        <v>24.467432000000002</v>
      </c>
      <c r="T495" s="69"/>
      <c r="U495" s="70">
        <v>23.860644000000001</v>
      </c>
      <c r="V495" s="69"/>
      <c r="W495" s="70"/>
      <c r="X495" s="69"/>
      <c r="Y495" s="72"/>
      <c r="Z495" s="152">
        <v>24.4</v>
      </c>
      <c r="AA495" s="71">
        <f t="shared" si="7"/>
        <v>4.1409190000000002</v>
      </c>
    </row>
    <row r="496" spans="1:27" x14ac:dyDescent="0.25">
      <c r="A496" s="46">
        <v>45051</v>
      </c>
      <c r="B496" s="47"/>
      <c r="C496" s="48"/>
      <c r="D496" s="48"/>
      <c r="E496" s="48"/>
      <c r="F496" s="48"/>
      <c r="G496" s="48"/>
      <c r="H496" s="48"/>
      <c r="I496" s="48"/>
      <c r="J496" s="48"/>
      <c r="K496" s="48"/>
      <c r="L496" s="70">
        <v>18.712243999999998</v>
      </c>
      <c r="M496" s="70">
        <v>22.8719</v>
      </c>
      <c r="N496" s="69"/>
      <c r="O496" s="70">
        <v>24.242014999999999</v>
      </c>
      <c r="P496" s="69"/>
      <c r="Q496" s="71">
        <v>22.197506000000001</v>
      </c>
      <c r="R496" s="69"/>
      <c r="S496" s="70">
        <v>24.397952</v>
      </c>
      <c r="T496" s="69"/>
      <c r="U496" s="70">
        <v>23.930562000000002</v>
      </c>
      <c r="V496" s="69"/>
      <c r="W496" s="70"/>
      <c r="X496" s="69"/>
      <c r="Y496" s="72"/>
      <c r="Z496" s="152">
        <v>24.4</v>
      </c>
      <c r="AA496" s="71">
        <f t="shared" si="7"/>
        <v>4.1596560000000018</v>
      </c>
    </row>
    <row r="497" spans="1:27" x14ac:dyDescent="0.25">
      <c r="A497" s="46">
        <v>45052</v>
      </c>
      <c r="B497" s="47"/>
      <c r="C497" s="48"/>
      <c r="D497" s="48"/>
      <c r="E497" s="48"/>
      <c r="F497" s="48"/>
      <c r="G497" s="48"/>
      <c r="H497" s="48"/>
      <c r="I497" s="48"/>
      <c r="J497" s="48"/>
      <c r="K497" s="48"/>
      <c r="L497" s="70">
        <v>18.833228999999999</v>
      </c>
      <c r="M497" s="70">
        <v>22.954999999999998</v>
      </c>
      <c r="N497" s="69"/>
      <c r="O497" s="70">
        <v>24.318214000000001</v>
      </c>
      <c r="P497" s="69"/>
      <c r="Q497" s="71">
        <v>21.844757000000001</v>
      </c>
      <c r="R497" s="69"/>
      <c r="S497" s="70">
        <v>24.240102999999998</v>
      </c>
      <c r="T497" s="69"/>
      <c r="U497" s="70">
        <v>23.969465</v>
      </c>
      <c r="V497" s="69"/>
      <c r="W497" s="70"/>
      <c r="X497" s="69"/>
      <c r="Y497" s="72"/>
      <c r="Z497" s="152">
        <v>24.4</v>
      </c>
      <c r="AA497" s="71">
        <f t="shared" si="7"/>
        <v>4.121770999999999</v>
      </c>
    </row>
    <row r="498" spans="1:27" x14ac:dyDescent="0.25">
      <c r="A498" s="46">
        <v>45053</v>
      </c>
      <c r="B498" s="47"/>
      <c r="C498" s="48"/>
      <c r="D498" s="48"/>
      <c r="E498" s="48"/>
      <c r="F498" s="48"/>
      <c r="G498" s="48"/>
      <c r="H498" s="48"/>
      <c r="I498" s="48"/>
      <c r="J498" s="48"/>
      <c r="K498" s="48"/>
      <c r="L498" s="70">
        <v>18.970937000000003</v>
      </c>
      <c r="M498" s="70">
        <v>22.996299999999998</v>
      </c>
      <c r="N498" s="69"/>
      <c r="O498" s="70">
        <v>24.400886</v>
      </c>
      <c r="P498" s="69"/>
      <c r="Q498" s="71">
        <v>21.562953</v>
      </c>
      <c r="R498" s="69"/>
      <c r="S498" s="70">
        <v>24.028296999999998</v>
      </c>
      <c r="T498" s="69"/>
      <c r="U498" s="70">
        <v>23.962889000000001</v>
      </c>
      <c r="V498" s="69"/>
      <c r="W498" s="70"/>
      <c r="X498" s="69"/>
      <c r="Y498" s="72"/>
      <c r="Z498" s="152">
        <v>24.4</v>
      </c>
      <c r="AA498" s="71">
        <f t="shared" si="7"/>
        <v>4.0253629999999951</v>
      </c>
    </row>
    <row r="499" spans="1:27" x14ac:dyDescent="0.25">
      <c r="A499" s="46">
        <v>45054</v>
      </c>
      <c r="B499" s="47"/>
      <c r="C499" s="48"/>
      <c r="D499" s="48"/>
      <c r="E499" s="48"/>
      <c r="F499" s="48"/>
      <c r="G499" s="48"/>
      <c r="H499" s="48"/>
      <c r="I499" s="48"/>
      <c r="J499" s="48"/>
      <c r="K499" s="48"/>
      <c r="L499" s="70">
        <v>19.09618</v>
      </c>
      <c r="M499" s="70">
        <v>22.988400000000002</v>
      </c>
      <c r="N499" s="69"/>
      <c r="O499" s="70">
        <v>24.447813999999997</v>
      </c>
      <c r="P499" s="69"/>
      <c r="Q499" s="71">
        <v>21.311247999999999</v>
      </c>
      <c r="R499" s="69"/>
      <c r="S499" s="70">
        <v>23.785226999999999</v>
      </c>
      <c r="T499" s="69"/>
      <c r="U499" s="70">
        <v>23.940669000000003</v>
      </c>
      <c r="V499" s="69"/>
      <c r="W499" s="70"/>
      <c r="X499" s="69"/>
      <c r="Y499" s="72"/>
      <c r="Z499" s="152">
        <v>24.4</v>
      </c>
      <c r="AA499" s="71">
        <f t="shared" si="7"/>
        <v>3.8922200000000018</v>
      </c>
    </row>
    <row r="500" spans="1:27" x14ac:dyDescent="0.25">
      <c r="A500" s="46">
        <v>45055</v>
      </c>
      <c r="B500" s="47"/>
      <c r="C500" s="48"/>
      <c r="D500" s="48"/>
      <c r="E500" s="48"/>
      <c r="F500" s="48"/>
      <c r="G500" s="48"/>
      <c r="H500" s="48"/>
      <c r="I500" s="48"/>
      <c r="J500" s="48"/>
      <c r="K500" s="48"/>
      <c r="L500" s="70">
        <v>19.166957999999997</v>
      </c>
      <c r="M500" s="70">
        <v>22.9833</v>
      </c>
      <c r="N500" s="69"/>
      <c r="O500" s="70">
        <v>24.534410999999999</v>
      </c>
      <c r="P500" s="69"/>
      <c r="Q500" s="71">
        <v>21.010390000000001</v>
      </c>
      <c r="R500" s="69"/>
      <c r="S500" s="70">
        <v>23.561541000000002</v>
      </c>
      <c r="T500" s="69"/>
      <c r="U500" s="70">
        <v>23.869246</v>
      </c>
      <c r="V500" s="69"/>
      <c r="W500" s="70"/>
      <c r="X500" s="69"/>
      <c r="Y500" s="72"/>
      <c r="Z500" s="152">
        <v>24.4</v>
      </c>
      <c r="AA500" s="71">
        <f t="shared" si="7"/>
        <v>3.8163420000000023</v>
      </c>
    </row>
    <row r="501" spans="1:27" x14ac:dyDescent="0.25">
      <c r="A501" s="46">
        <v>45056</v>
      </c>
      <c r="B501" s="47"/>
      <c r="C501" s="48"/>
      <c r="D501" s="48"/>
      <c r="E501" s="48"/>
      <c r="F501" s="48"/>
      <c r="G501" s="48"/>
      <c r="H501" s="48"/>
      <c r="I501" s="48"/>
      <c r="J501" s="48"/>
      <c r="K501" s="48"/>
      <c r="L501" s="70">
        <v>19.162496999999998</v>
      </c>
      <c r="M501" s="70">
        <v>22.903500000000001</v>
      </c>
      <c r="N501" s="69"/>
      <c r="O501" s="70">
        <v>24.554102</v>
      </c>
      <c r="P501" s="69"/>
      <c r="Q501" s="71">
        <v>20.778396000000001</v>
      </c>
      <c r="R501" s="69"/>
      <c r="S501" s="70">
        <v>23.389772000000001</v>
      </c>
      <c r="T501" s="69"/>
      <c r="U501" s="70">
        <v>23.826442999999998</v>
      </c>
      <c r="V501" s="69"/>
      <c r="W501" s="70"/>
      <c r="X501" s="69"/>
      <c r="Y501" s="72"/>
      <c r="Z501" s="152">
        <v>24.4</v>
      </c>
      <c r="AA501" s="71">
        <f t="shared" si="7"/>
        <v>3.7410030000000027</v>
      </c>
    </row>
    <row r="502" spans="1:27" x14ac:dyDescent="0.25">
      <c r="A502" s="46">
        <v>45057</v>
      </c>
      <c r="B502" s="47"/>
      <c r="C502" s="48"/>
      <c r="D502" s="48"/>
      <c r="E502" s="48"/>
      <c r="F502" s="48"/>
      <c r="G502" s="48"/>
      <c r="H502" s="48"/>
      <c r="I502" s="48"/>
      <c r="J502" s="48"/>
      <c r="K502" s="48"/>
      <c r="L502" s="70">
        <v>19.174264000000001</v>
      </c>
      <c r="M502" s="70">
        <v>22.874700000000001</v>
      </c>
      <c r="N502" s="69"/>
      <c r="O502" s="70">
        <v>24.533994</v>
      </c>
      <c r="P502" s="69"/>
      <c r="Q502" s="71">
        <v>20.614846</v>
      </c>
      <c r="R502" s="69"/>
      <c r="S502" s="70">
        <v>23.329134999999997</v>
      </c>
      <c r="T502" s="69"/>
      <c r="U502" s="70">
        <v>23.885273000000002</v>
      </c>
      <c r="V502" s="69"/>
      <c r="W502" s="70"/>
      <c r="X502" s="69"/>
      <c r="Y502" s="72"/>
      <c r="Z502" s="152">
        <v>24.4</v>
      </c>
      <c r="AA502" s="71">
        <f t="shared" si="7"/>
        <v>3.7004359999999998</v>
      </c>
    </row>
    <row r="503" spans="1:27" x14ac:dyDescent="0.25">
      <c r="A503" s="46">
        <v>45058</v>
      </c>
      <c r="B503" s="47"/>
      <c r="C503" s="48"/>
      <c r="D503" s="48"/>
      <c r="E503" s="48"/>
      <c r="F503" s="48"/>
      <c r="G503" s="48"/>
      <c r="H503" s="48"/>
      <c r="I503" s="48"/>
      <c r="J503" s="48"/>
      <c r="K503" s="48"/>
      <c r="L503" s="70">
        <v>19.103883999999997</v>
      </c>
      <c r="M503" s="70">
        <v>22.963799999999999</v>
      </c>
      <c r="N503" s="69"/>
      <c r="O503" s="70">
        <v>24.448580999999997</v>
      </c>
      <c r="P503" s="69"/>
      <c r="Q503" s="71">
        <v>20.452327</v>
      </c>
      <c r="R503" s="69"/>
      <c r="S503" s="70">
        <v>23.337330999999999</v>
      </c>
      <c r="T503" s="69"/>
      <c r="U503" s="70">
        <v>23.886598999999997</v>
      </c>
      <c r="V503" s="69"/>
      <c r="W503" s="70"/>
      <c r="X503" s="69"/>
      <c r="Y503" s="72"/>
      <c r="Z503" s="152">
        <v>24.4</v>
      </c>
      <c r="AA503" s="71">
        <f t="shared" si="7"/>
        <v>3.8599160000000019</v>
      </c>
    </row>
    <row r="504" spans="1:27" x14ac:dyDescent="0.25">
      <c r="A504" s="46">
        <v>45059</v>
      </c>
      <c r="B504" s="47"/>
      <c r="C504" s="48"/>
      <c r="D504" s="48"/>
      <c r="E504" s="48"/>
      <c r="F504" s="48"/>
      <c r="G504" s="48"/>
      <c r="H504" s="48"/>
      <c r="I504" s="48"/>
      <c r="J504" s="48"/>
      <c r="K504" s="48"/>
      <c r="L504" s="70">
        <v>18.958389</v>
      </c>
      <c r="M504" s="70">
        <v>23.034700000000001</v>
      </c>
      <c r="N504" s="69"/>
      <c r="O504" s="70">
        <v>24.316072999999999</v>
      </c>
      <c r="P504" s="69"/>
      <c r="Q504" s="71">
        <v>20.450063999999998</v>
      </c>
      <c r="R504" s="69"/>
      <c r="S504" s="70">
        <v>23.481984000000001</v>
      </c>
      <c r="T504" s="69"/>
      <c r="U504" s="70">
        <v>23.881066999999998</v>
      </c>
      <c r="V504" s="69"/>
      <c r="W504" s="70"/>
      <c r="X504" s="69"/>
      <c r="Y504" s="72"/>
      <c r="Z504" s="152">
        <v>24.4</v>
      </c>
      <c r="AA504" s="71">
        <f t="shared" si="7"/>
        <v>4.0763110000000005</v>
      </c>
    </row>
    <row r="505" spans="1:27" x14ac:dyDescent="0.25">
      <c r="A505" s="46">
        <v>45060</v>
      </c>
      <c r="B505" s="47"/>
      <c r="C505" s="48"/>
      <c r="D505" s="48"/>
      <c r="E505" s="48"/>
      <c r="F505" s="48"/>
      <c r="G505" s="48"/>
      <c r="H505" s="48"/>
      <c r="I505" s="48"/>
      <c r="J505" s="48"/>
      <c r="K505" s="48"/>
      <c r="L505" s="70">
        <v>18.805569999999999</v>
      </c>
      <c r="M505" s="70">
        <v>22.8703</v>
      </c>
      <c r="N505" s="69"/>
      <c r="O505" s="70">
        <v>24.195318</v>
      </c>
      <c r="P505" s="69"/>
      <c r="Q505" s="71">
        <v>20.544205000000002</v>
      </c>
      <c r="R505" s="69"/>
      <c r="S505" s="70">
        <v>23.627141999999999</v>
      </c>
      <c r="T505" s="69"/>
      <c r="U505" s="70">
        <v>23.834171999999999</v>
      </c>
      <c r="V505" s="69"/>
      <c r="W505" s="70"/>
      <c r="X505" s="69"/>
      <c r="Y505" s="72"/>
      <c r="Z505" s="152">
        <v>24.4</v>
      </c>
      <c r="AA505" s="71">
        <f t="shared" si="7"/>
        <v>4.0647300000000008</v>
      </c>
    </row>
    <row r="506" spans="1:27" x14ac:dyDescent="0.25">
      <c r="A506" s="46">
        <v>45061</v>
      </c>
      <c r="B506" s="47"/>
      <c r="C506" s="48"/>
      <c r="D506" s="48"/>
      <c r="E506" s="48"/>
      <c r="F506" s="48"/>
      <c r="G506" s="48"/>
      <c r="H506" s="48"/>
      <c r="I506" s="48"/>
      <c r="J506" s="48"/>
      <c r="K506" s="48"/>
      <c r="L506" s="70">
        <v>18.725719000000002</v>
      </c>
      <c r="M506" s="70">
        <v>22.6996</v>
      </c>
      <c r="N506" s="69"/>
      <c r="O506" s="70">
        <v>24.03764</v>
      </c>
      <c r="P506" s="69"/>
      <c r="Q506" s="71">
        <v>20.532596000000002</v>
      </c>
      <c r="R506" s="69"/>
      <c r="S506" s="70">
        <v>23.753027999999997</v>
      </c>
      <c r="T506" s="69"/>
      <c r="U506" s="70">
        <v>23.728908000000001</v>
      </c>
      <c r="V506" s="69"/>
      <c r="W506" s="70"/>
      <c r="X506" s="69"/>
      <c r="Y506" s="72"/>
      <c r="Z506" s="152">
        <v>24.4</v>
      </c>
      <c r="AA506" s="71">
        <f t="shared" si="7"/>
        <v>3.9738809999999987</v>
      </c>
    </row>
    <row r="507" spans="1:27" x14ac:dyDescent="0.25">
      <c r="A507" s="46">
        <v>45062</v>
      </c>
      <c r="B507" s="47"/>
      <c r="C507" s="48"/>
      <c r="D507" s="48"/>
      <c r="E507" s="48"/>
      <c r="F507" s="48"/>
      <c r="G507" s="48"/>
      <c r="H507" s="48"/>
      <c r="I507" s="48"/>
      <c r="J507" s="48"/>
      <c r="K507" s="48"/>
      <c r="L507" s="70">
        <v>18.661877</v>
      </c>
      <c r="M507" s="70">
        <v>22.3887</v>
      </c>
      <c r="N507" s="69"/>
      <c r="O507" s="70">
        <v>23.926396</v>
      </c>
      <c r="P507" s="69"/>
      <c r="Q507" s="71">
        <v>20.464205000000003</v>
      </c>
      <c r="R507" s="69"/>
      <c r="S507" s="70">
        <v>23.732585</v>
      </c>
      <c r="T507" s="69"/>
      <c r="U507" s="70">
        <v>23.632899000000002</v>
      </c>
      <c r="V507" s="69"/>
      <c r="W507" s="70"/>
      <c r="X507" s="69"/>
      <c r="Y507" s="72"/>
      <c r="Z507" s="152">
        <v>24.4</v>
      </c>
      <c r="AA507" s="71">
        <f t="shared" si="7"/>
        <v>3.7268229999999996</v>
      </c>
    </row>
    <row r="508" spans="1:27" x14ac:dyDescent="0.25">
      <c r="A508" s="46">
        <v>45063</v>
      </c>
      <c r="B508" s="47"/>
      <c r="C508" s="48"/>
      <c r="D508" s="48"/>
      <c r="E508" s="48"/>
      <c r="F508" s="48"/>
      <c r="G508" s="48"/>
      <c r="H508" s="48"/>
      <c r="I508" s="48"/>
      <c r="J508" s="48"/>
      <c r="K508" s="48"/>
      <c r="L508" s="70">
        <v>18.623163999999999</v>
      </c>
      <c r="M508" s="70">
        <v>22.226900000000001</v>
      </c>
      <c r="N508" s="69"/>
      <c r="O508" s="70">
        <v>23.687521</v>
      </c>
      <c r="P508" s="69"/>
      <c r="Q508" s="71">
        <v>20.333762</v>
      </c>
      <c r="R508" s="69"/>
      <c r="S508" s="70">
        <v>23.65091</v>
      </c>
      <c r="T508" s="69"/>
      <c r="U508" s="70">
        <v>23.542992999999999</v>
      </c>
      <c r="V508" s="69"/>
      <c r="W508" s="70"/>
      <c r="X508" s="69"/>
      <c r="Y508" s="72"/>
      <c r="Z508" s="152">
        <v>24.4</v>
      </c>
      <c r="AA508" s="71">
        <f t="shared" si="7"/>
        <v>3.6037360000000014</v>
      </c>
    </row>
    <row r="509" spans="1:27" x14ac:dyDescent="0.25">
      <c r="A509" s="46">
        <v>45064</v>
      </c>
      <c r="B509" s="47"/>
      <c r="C509" s="48"/>
      <c r="D509" s="48"/>
      <c r="E509" s="48"/>
      <c r="F509" s="48"/>
      <c r="G509" s="48"/>
      <c r="H509" s="48"/>
      <c r="I509" s="48"/>
      <c r="J509" s="48"/>
      <c r="K509" s="48"/>
      <c r="L509" s="70">
        <v>18.543783999999999</v>
      </c>
      <c r="M509" s="70">
        <v>22.156700000000001</v>
      </c>
      <c r="N509" s="69"/>
      <c r="O509" s="70">
        <v>23.411597</v>
      </c>
      <c r="P509" s="69"/>
      <c r="Q509" s="71">
        <v>20.172540000000001</v>
      </c>
      <c r="R509" s="69"/>
      <c r="S509" s="70">
        <v>23.524661000000002</v>
      </c>
      <c r="T509" s="69"/>
      <c r="U509" s="70">
        <v>23.383848999999998</v>
      </c>
      <c r="V509" s="69"/>
      <c r="W509" s="70"/>
      <c r="X509" s="69"/>
      <c r="Y509" s="72"/>
      <c r="Z509" s="152">
        <v>24.4</v>
      </c>
      <c r="AA509" s="71">
        <f t="shared" si="7"/>
        <v>3.612916000000002</v>
      </c>
    </row>
    <row r="510" spans="1:27" x14ac:dyDescent="0.25">
      <c r="A510" s="46">
        <v>45065</v>
      </c>
      <c r="B510" s="47"/>
      <c r="C510" s="48"/>
      <c r="D510" s="48"/>
      <c r="E510" s="48"/>
      <c r="F510" s="48"/>
      <c r="G510" s="48"/>
      <c r="H510" s="48"/>
      <c r="I510" s="48"/>
      <c r="J510" s="48"/>
      <c r="K510" s="48"/>
      <c r="L510" s="70">
        <v>18.503471000000001</v>
      </c>
      <c r="M510" s="70">
        <v>22.187900000000003</v>
      </c>
      <c r="N510" s="69"/>
      <c r="O510" s="70">
        <v>23.347439999999999</v>
      </c>
      <c r="P510" s="69"/>
      <c r="Q510" s="71">
        <v>20.007397000000001</v>
      </c>
      <c r="R510" s="69"/>
      <c r="S510" s="70">
        <v>23.428865000000002</v>
      </c>
      <c r="T510" s="69"/>
      <c r="U510" s="70">
        <v>23.21555</v>
      </c>
      <c r="V510" s="69"/>
      <c r="W510" s="70"/>
      <c r="X510" s="69"/>
      <c r="Y510" s="72"/>
      <c r="Z510" s="152">
        <v>24.4</v>
      </c>
      <c r="AA510" s="71">
        <f t="shared" si="7"/>
        <v>3.6844290000000015</v>
      </c>
    </row>
    <row r="511" spans="1:27" x14ac:dyDescent="0.25">
      <c r="A511" s="46">
        <v>45066</v>
      </c>
      <c r="B511" s="47"/>
      <c r="C511" s="48"/>
      <c r="D511" s="48"/>
      <c r="E511" s="48"/>
      <c r="F511" s="48"/>
      <c r="G511" s="48"/>
      <c r="H511" s="48"/>
      <c r="I511" s="48"/>
      <c r="J511" s="48"/>
      <c r="K511" s="48"/>
      <c r="L511" s="70">
        <v>18.463608000000001</v>
      </c>
      <c r="M511" s="70">
        <v>22.246599999999997</v>
      </c>
      <c r="N511" s="69"/>
      <c r="O511" s="70">
        <v>23.18807</v>
      </c>
      <c r="P511" s="69"/>
      <c r="Q511" s="71">
        <v>20.008493999999999</v>
      </c>
      <c r="R511" s="69"/>
      <c r="S511" s="70">
        <v>23.444585</v>
      </c>
      <c r="T511" s="69"/>
      <c r="U511" s="70">
        <v>22.941602</v>
      </c>
      <c r="V511" s="69"/>
      <c r="W511" s="70"/>
      <c r="X511" s="69"/>
      <c r="Y511" s="72"/>
      <c r="Z511" s="152">
        <v>24.4</v>
      </c>
      <c r="AA511" s="71">
        <f t="shared" si="7"/>
        <v>3.7829919999999966</v>
      </c>
    </row>
    <row r="512" spans="1:27" x14ac:dyDescent="0.25">
      <c r="A512" s="46">
        <v>45067</v>
      </c>
      <c r="B512" s="47"/>
      <c r="C512" s="48"/>
      <c r="D512" s="48"/>
      <c r="E512" s="48"/>
      <c r="F512" s="48"/>
      <c r="G512" s="48"/>
      <c r="H512" s="48"/>
      <c r="I512" s="48"/>
      <c r="J512" s="48"/>
      <c r="K512" s="48"/>
      <c r="L512" s="70">
        <v>18.206092000000002</v>
      </c>
      <c r="M512" s="70">
        <v>22.306900000000002</v>
      </c>
      <c r="N512" s="69"/>
      <c r="O512" s="70">
        <v>23.007771000000002</v>
      </c>
      <c r="P512" s="69"/>
      <c r="Q512" s="71">
        <v>19.946959</v>
      </c>
      <c r="R512" s="69"/>
      <c r="S512" s="70">
        <v>23.391404999999999</v>
      </c>
      <c r="T512" s="69"/>
      <c r="U512" s="70">
        <v>22.574112</v>
      </c>
      <c r="V512" s="69"/>
      <c r="W512" s="70"/>
      <c r="X512" s="69"/>
      <c r="Y512" s="72"/>
      <c r="Z512" s="152">
        <v>24.4</v>
      </c>
      <c r="AA512" s="71">
        <f t="shared" si="7"/>
        <v>4.1008080000000007</v>
      </c>
    </row>
    <row r="513" spans="1:27" x14ac:dyDescent="0.25">
      <c r="A513" s="46">
        <v>45068</v>
      </c>
      <c r="B513" s="47"/>
      <c r="C513" s="48"/>
      <c r="D513" s="48"/>
      <c r="E513" s="48"/>
      <c r="F513" s="48"/>
      <c r="G513" s="48"/>
      <c r="H513" s="48"/>
      <c r="I513" s="48"/>
      <c r="J513" s="48"/>
      <c r="K513" s="48"/>
      <c r="L513" s="70">
        <v>17.994178000000002</v>
      </c>
      <c r="M513" s="70">
        <v>22.289400000000001</v>
      </c>
      <c r="N513" s="69"/>
      <c r="O513" s="70">
        <v>22.913309000000002</v>
      </c>
      <c r="P513" s="69"/>
      <c r="Q513" s="71">
        <v>19.826922</v>
      </c>
      <c r="R513" s="69"/>
      <c r="S513" s="70">
        <v>23.242319999999999</v>
      </c>
      <c r="T513" s="69"/>
      <c r="U513" s="70">
        <v>22.152213</v>
      </c>
      <c r="V513" s="69"/>
      <c r="W513" s="70"/>
      <c r="X513" s="69"/>
      <c r="Y513" s="72"/>
      <c r="Z513" s="152">
        <v>24.4</v>
      </c>
      <c r="AA513" s="71">
        <f t="shared" si="7"/>
        <v>4.295221999999999</v>
      </c>
    </row>
    <row r="514" spans="1:27" x14ac:dyDescent="0.25">
      <c r="A514" s="46">
        <v>45069</v>
      </c>
      <c r="B514" s="47"/>
      <c r="C514" s="48"/>
      <c r="D514" s="48"/>
      <c r="E514" s="48"/>
      <c r="F514" s="48"/>
      <c r="G514" s="48"/>
      <c r="H514" s="48"/>
      <c r="I514" s="48"/>
      <c r="J514" s="48"/>
      <c r="K514" s="48"/>
      <c r="L514" s="70">
        <v>18.038105999999999</v>
      </c>
      <c r="M514" s="70">
        <v>22.186700000000002</v>
      </c>
      <c r="N514" s="69"/>
      <c r="O514" s="70">
        <v>22.854687000000002</v>
      </c>
      <c r="P514" s="69"/>
      <c r="Q514" s="71">
        <v>19.661331999999998</v>
      </c>
      <c r="R514" s="69"/>
      <c r="S514" s="70">
        <v>23.073725</v>
      </c>
      <c r="T514" s="69"/>
      <c r="U514" s="70">
        <v>21.795082999999998</v>
      </c>
      <c r="V514" s="69"/>
      <c r="W514" s="70"/>
      <c r="X514" s="69"/>
      <c r="Y514" s="72"/>
      <c r="Z514" s="152">
        <v>24.4</v>
      </c>
      <c r="AA514" s="71">
        <f t="shared" si="7"/>
        <v>4.1485940000000028</v>
      </c>
    </row>
    <row r="515" spans="1:27" x14ac:dyDescent="0.25">
      <c r="A515" s="46">
        <v>45070</v>
      </c>
      <c r="B515" s="47"/>
      <c r="C515" s="48"/>
      <c r="D515" s="48"/>
      <c r="E515" s="48"/>
      <c r="F515" s="48"/>
      <c r="G515" s="48"/>
      <c r="H515" s="48"/>
      <c r="I515" s="48"/>
      <c r="J515" s="48"/>
      <c r="K515" s="48"/>
      <c r="L515" s="70">
        <v>18.072716</v>
      </c>
      <c r="M515" s="70">
        <v>22.098299999999998</v>
      </c>
      <c r="N515" s="69"/>
      <c r="O515" s="70">
        <v>22.840332999999998</v>
      </c>
      <c r="P515" s="69"/>
      <c r="Q515" s="71">
        <v>19.616105999999998</v>
      </c>
      <c r="R515" s="69"/>
      <c r="S515" s="70">
        <v>22.996808000000001</v>
      </c>
      <c r="T515" s="69"/>
      <c r="U515" s="70">
        <v>21.421861</v>
      </c>
      <c r="V515" s="69"/>
      <c r="W515" s="70"/>
      <c r="X515" s="69"/>
      <c r="Y515" s="72"/>
      <c r="Z515" s="152">
        <v>24.4</v>
      </c>
      <c r="AA515" s="71">
        <f t="shared" si="7"/>
        <v>4.0255839999999985</v>
      </c>
    </row>
    <row r="516" spans="1:27" x14ac:dyDescent="0.25">
      <c r="A516" s="46">
        <v>45071</v>
      </c>
      <c r="B516" s="47"/>
      <c r="C516" s="48"/>
      <c r="D516" s="48"/>
      <c r="E516" s="48"/>
      <c r="F516" s="48"/>
      <c r="G516" s="48"/>
      <c r="H516" s="48"/>
      <c r="I516" s="48"/>
      <c r="J516" s="48"/>
      <c r="K516" s="48"/>
      <c r="L516" s="70">
        <v>18.035337999999999</v>
      </c>
      <c r="M516" s="70">
        <v>22.002800000000001</v>
      </c>
      <c r="N516" s="69"/>
      <c r="O516" s="70">
        <v>22.859414000000001</v>
      </c>
      <c r="P516" s="69"/>
      <c r="Q516" s="71">
        <v>19.613007000000003</v>
      </c>
      <c r="R516" s="69"/>
      <c r="S516" s="70">
        <v>22.945983999999999</v>
      </c>
      <c r="T516" s="69"/>
      <c r="U516" s="70">
        <v>21.157233000000002</v>
      </c>
      <c r="V516" s="69"/>
      <c r="W516" s="70"/>
      <c r="X516" s="69"/>
      <c r="Y516" s="72"/>
      <c r="Z516" s="152">
        <v>24.4</v>
      </c>
      <c r="AA516" s="71">
        <f t="shared" si="7"/>
        <v>3.9674620000000012</v>
      </c>
    </row>
    <row r="517" spans="1:27" x14ac:dyDescent="0.25">
      <c r="A517" s="46">
        <v>45072</v>
      </c>
      <c r="B517" s="47"/>
      <c r="C517" s="48"/>
      <c r="D517" s="48"/>
      <c r="E517" s="48"/>
      <c r="F517" s="48"/>
      <c r="G517" s="48"/>
      <c r="H517" s="48"/>
      <c r="I517" s="48"/>
      <c r="J517" s="48"/>
      <c r="K517" s="48"/>
      <c r="L517" s="70">
        <v>18.020465999999999</v>
      </c>
      <c r="M517" s="70">
        <v>22.063800000000001</v>
      </c>
      <c r="N517" s="69"/>
      <c r="O517" s="70">
        <v>22.736398000000001</v>
      </c>
      <c r="P517" s="69"/>
      <c r="Q517" s="71">
        <v>19.595427000000001</v>
      </c>
      <c r="R517" s="69"/>
      <c r="S517" s="70">
        <v>22.868130000000001</v>
      </c>
      <c r="T517" s="69"/>
      <c r="U517" s="70">
        <v>20.990783</v>
      </c>
      <c r="V517" s="69"/>
      <c r="W517" s="70"/>
      <c r="X517" s="69"/>
      <c r="Y517" s="72"/>
      <c r="Z517" s="152">
        <v>24.4</v>
      </c>
      <c r="AA517" s="71">
        <f t="shared" si="7"/>
        <v>4.0433340000000015</v>
      </c>
    </row>
    <row r="518" spans="1:27" x14ac:dyDescent="0.25">
      <c r="A518" s="46">
        <v>45073</v>
      </c>
      <c r="B518" s="47"/>
      <c r="C518" s="48"/>
      <c r="D518" s="48"/>
      <c r="E518" s="48"/>
      <c r="F518" s="48"/>
      <c r="G518" s="48"/>
      <c r="H518" s="48"/>
      <c r="I518" s="48"/>
      <c r="J518" s="48"/>
      <c r="K518" s="48"/>
      <c r="L518" s="70">
        <v>17.945267999999999</v>
      </c>
      <c r="M518" s="70">
        <v>22.119400000000002</v>
      </c>
      <c r="N518" s="69"/>
      <c r="O518" s="70">
        <v>22.611068</v>
      </c>
      <c r="P518" s="69"/>
      <c r="Q518" s="71">
        <v>19.530929</v>
      </c>
      <c r="R518" s="69"/>
      <c r="S518" s="70">
        <v>22.896313999999997</v>
      </c>
      <c r="T518" s="69"/>
      <c r="U518" s="70">
        <v>20.810110999999999</v>
      </c>
      <c r="V518" s="69"/>
      <c r="W518" s="70"/>
      <c r="X518" s="69"/>
      <c r="Y518" s="72"/>
      <c r="Z518" s="152">
        <v>24.4</v>
      </c>
      <c r="AA518" s="71">
        <f t="shared" si="7"/>
        <v>4.1741320000000037</v>
      </c>
    </row>
    <row r="519" spans="1:27" x14ac:dyDescent="0.25">
      <c r="A519" s="46">
        <v>45074</v>
      </c>
      <c r="B519" s="47"/>
      <c r="C519" s="48"/>
      <c r="D519" s="48"/>
      <c r="E519" s="48"/>
      <c r="F519" s="48"/>
      <c r="G519" s="48"/>
      <c r="H519" s="48"/>
      <c r="I519" s="48"/>
      <c r="J519" s="48"/>
      <c r="K519" s="48"/>
      <c r="L519" s="70">
        <v>17.954467000000001</v>
      </c>
      <c r="M519" s="70">
        <v>22.156400000000001</v>
      </c>
      <c r="N519" s="69"/>
      <c r="O519" s="70">
        <v>22.423372999999998</v>
      </c>
      <c r="P519" s="69"/>
      <c r="Q519" s="71">
        <v>19.495411000000001</v>
      </c>
      <c r="R519" s="69"/>
      <c r="S519" s="70">
        <v>22.941800999999998</v>
      </c>
      <c r="T519" s="69"/>
      <c r="U519" s="70">
        <v>20.742562000000003</v>
      </c>
      <c r="V519" s="69"/>
      <c r="W519" s="70"/>
      <c r="X519" s="69"/>
      <c r="Y519" s="72"/>
      <c r="Z519" s="152">
        <v>24.4</v>
      </c>
      <c r="AA519" s="71">
        <f t="shared" si="7"/>
        <v>4.2019330000000004</v>
      </c>
    </row>
    <row r="520" spans="1:27" x14ac:dyDescent="0.25">
      <c r="A520" s="46">
        <v>45075</v>
      </c>
      <c r="B520" s="47"/>
      <c r="C520" s="48"/>
      <c r="D520" s="48"/>
      <c r="E520" s="48"/>
      <c r="F520" s="48"/>
      <c r="G520" s="48"/>
      <c r="H520" s="48"/>
      <c r="I520" s="48"/>
      <c r="J520" s="48"/>
      <c r="K520" s="48"/>
      <c r="L520" s="70">
        <v>17.934653999999998</v>
      </c>
      <c r="M520" s="70">
        <v>22.135200000000001</v>
      </c>
      <c r="N520" s="69"/>
      <c r="O520" s="70">
        <v>22.289355</v>
      </c>
      <c r="P520" s="69"/>
      <c r="Q520" s="71">
        <v>19.466387999999998</v>
      </c>
      <c r="R520" s="69"/>
      <c r="S520" s="70">
        <v>22.988848000000001</v>
      </c>
      <c r="T520" s="69"/>
      <c r="U520" s="70">
        <v>20.730511</v>
      </c>
      <c r="V520" s="69"/>
      <c r="W520" s="70"/>
      <c r="X520" s="69"/>
      <c r="Y520" s="72"/>
      <c r="Z520" s="152">
        <v>24.4</v>
      </c>
      <c r="AA520" s="71">
        <f t="shared" ref="AA520:AA583" si="8">M520-L520</f>
        <v>4.2005460000000028</v>
      </c>
    </row>
    <row r="521" spans="1:27" x14ac:dyDescent="0.25">
      <c r="A521" s="46">
        <v>45076</v>
      </c>
      <c r="B521" s="47"/>
      <c r="C521" s="48"/>
      <c r="D521" s="48"/>
      <c r="E521" s="48"/>
      <c r="F521" s="48"/>
      <c r="G521" s="48"/>
      <c r="H521" s="48"/>
      <c r="I521" s="48"/>
      <c r="J521" s="48"/>
      <c r="K521" s="48"/>
      <c r="L521" s="70">
        <v>18.036539000000001</v>
      </c>
      <c r="M521" s="70">
        <v>21.996599999999997</v>
      </c>
      <c r="N521" s="69"/>
      <c r="O521" s="70">
        <v>22.078901999999999</v>
      </c>
      <c r="P521" s="69"/>
      <c r="Q521" s="71">
        <v>19.198542</v>
      </c>
      <c r="R521" s="69"/>
      <c r="S521" s="70">
        <v>23.132471000000002</v>
      </c>
      <c r="T521" s="69"/>
      <c r="U521" s="70">
        <v>20.816757000000003</v>
      </c>
      <c r="V521" s="69"/>
      <c r="W521" s="70"/>
      <c r="X521" s="69"/>
      <c r="Y521" s="72"/>
      <c r="Z521" s="152">
        <v>24.4</v>
      </c>
      <c r="AA521" s="71">
        <f t="shared" si="8"/>
        <v>3.9600609999999961</v>
      </c>
    </row>
    <row r="522" spans="1:27" x14ac:dyDescent="0.25">
      <c r="A522" s="46">
        <v>45077</v>
      </c>
      <c r="B522" s="47"/>
      <c r="C522" s="48"/>
      <c r="D522" s="48"/>
      <c r="E522" s="48"/>
      <c r="F522" s="48"/>
      <c r="G522" s="48"/>
      <c r="H522" s="48"/>
      <c r="I522" s="48"/>
      <c r="J522" s="48"/>
      <c r="K522" s="48"/>
      <c r="L522" s="70">
        <v>18.161365</v>
      </c>
      <c r="M522" s="70">
        <v>21.834299999999999</v>
      </c>
      <c r="N522" s="69"/>
      <c r="O522" s="70">
        <v>21.843105999999999</v>
      </c>
      <c r="P522" s="69"/>
      <c r="Q522" s="71">
        <v>18.851672999999998</v>
      </c>
      <c r="R522" s="69"/>
      <c r="S522" s="70">
        <v>23.253805</v>
      </c>
      <c r="T522" s="69"/>
      <c r="U522" s="70">
        <v>20.841549999999998</v>
      </c>
      <c r="V522" s="69"/>
      <c r="W522" s="70"/>
      <c r="X522" s="69"/>
      <c r="Y522" s="72"/>
      <c r="Z522" s="152">
        <v>24.4</v>
      </c>
      <c r="AA522" s="71">
        <f t="shared" si="8"/>
        <v>3.672934999999999</v>
      </c>
    </row>
    <row r="523" spans="1:27" x14ac:dyDescent="0.25">
      <c r="A523" s="46">
        <v>45078</v>
      </c>
      <c r="B523" s="47"/>
      <c r="C523" s="48"/>
      <c r="D523" s="48"/>
      <c r="E523" s="48"/>
      <c r="F523" s="48"/>
      <c r="G523" s="48"/>
      <c r="H523" s="48"/>
      <c r="I523" s="48"/>
      <c r="J523" s="48"/>
      <c r="K523" s="48"/>
      <c r="L523" s="70">
        <v>18.16902</v>
      </c>
      <c r="M523" s="70">
        <v>21.642099999999999</v>
      </c>
      <c r="N523" s="69"/>
      <c r="O523" s="70">
        <v>21.600707</v>
      </c>
      <c r="P523" s="69"/>
      <c r="Q523" s="71">
        <v>18.515101999999999</v>
      </c>
      <c r="R523" s="69"/>
      <c r="S523" s="70">
        <v>23.383337999999998</v>
      </c>
      <c r="T523" s="69"/>
      <c r="U523" s="70">
        <v>20.795738</v>
      </c>
      <c r="V523" s="69"/>
      <c r="W523" s="70"/>
      <c r="X523" s="69"/>
      <c r="Y523" s="72">
        <v>30</v>
      </c>
      <c r="Z523" s="152">
        <v>24.4</v>
      </c>
      <c r="AA523" s="71">
        <f t="shared" si="8"/>
        <v>3.4730799999999995</v>
      </c>
    </row>
    <row r="524" spans="1:27" x14ac:dyDescent="0.25">
      <c r="A524" s="46">
        <v>45079</v>
      </c>
      <c r="B524" s="47"/>
      <c r="C524" s="48"/>
      <c r="D524" s="48"/>
      <c r="E524" s="48"/>
      <c r="F524" s="48"/>
      <c r="G524" s="48"/>
      <c r="H524" s="48"/>
      <c r="I524" s="48"/>
      <c r="J524" s="48"/>
      <c r="K524" s="48"/>
      <c r="L524" s="70">
        <v>18.188610000000001</v>
      </c>
      <c r="M524" s="70">
        <v>21.488099999999999</v>
      </c>
      <c r="N524" s="69"/>
      <c r="O524" s="70">
        <v>21.455921</v>
      </c>
      <c r="P524" s="69"/>
      <c r="Q524" s="71">
        <v>18.190951000000002</v>
      </c>
      <c r="R524" s="69"/>
      <c r="S524" s="70">
        <v>23.427482999999999</v>
      </c>
      <c r="T524" s="69"/>
      <c r="U524" s="70">
        <v>20.653406</v>
      </c>
      <c r="V524" s="69"/>
      <c r="W524" s="70"/>
      <c r="X524" s="69"/>
      <c r="Y524" s="72">
        <v>30</v>
      </c>
      <c r="Z524" s="152">
        <v>24.4</v>
      </c>
      <c r="AA524" s="71">
        <f t="shared" si="8"/>
        <v>3.2994899999999987</v>
      </c>
    </row>
    <row r="525" spans="1:27" x14ac:dyDescent="0.25">
      <c r="A525" s="46">
        <v>45080</v>
      </c>
      <c r="B525" s="47"/>
      <c r="C525" s="48"/>
      <c r="D525" s="48"/>
      <c r="E525" s="48"/>
      <c r="F525" s="48"/>
      <c r="G525" s="48"/>
      <c r="H525" s="48"/>
      <c r="I525" s="48"/>
      <c r="J525" s="48"/>
      <c r="K525" s="48"/>
      <c r="L525" s="70">
        <v>18.133959999999998</v>
      </c>
      <c r="M525" s="70">
        <v>21.354700000000001</v>
      </c>
      <c r="N525" s="69"/>
      <c r="O525" s="70">
        <v>21.304995999999999</v>
      </c>
      <c r="P525" s="69"/>
      <c r="Q525" s="71">
        <v>17.978106</v>
      </c>
      <c r="R525" s="69"/>
      <c r="S525" s="70">
        <v>23.523319999999998</v>
      </c>
      <c r="T525" s="69"/>
      <c r="U525" s="70">
        <v>20.396402999999999</v>
      </c>
      <c r="V525" s="69"/>
      <c r="W525" s="70"/>
      <c r="X525" s="69"/>
      <c r="Y525" s="72">
        <v>30</v>
      </c>
      <c r="Z525" s="152">
        <v>24.4</v>
      </c>
      <c r="AA525" s="71">
        <f t="shared" si="8"/>
        <v>3.2207400000000028</v>
      </c>
    </row>
    <row r="526" spans="1:27" x14ac:dyDescent="0.25">
      <c r="A526" s="46">
        <v>45081</v>
      </c>
      <c r="B526" s="47"/>
      <c r="C526" s="48"/>
      <c r="D526" s="48"/>
      <c r="E526" s="48"/>
      <c r="F526" s="48"/>
      <c r="G526" s="48"/>
      <c r="H526" s="48"/>
      <c r="I526" s="48"/>
      <c r="J526" s="48"/>
      <c r="K526" s="48"/>
      <c r="L526" s="70">
        <v>18.152334</v>
      </c>
      <c r="M526" s="70">
        <v>21.143699999999999</v>
      </c>
      <c r="N526" s="69"/>
      <c r="O526" s="70">
        <v>21.065733999999999</v>
      </c>
      <c r="P526" s="69"/>
      <c r="Q526" s="71">
        <v>17.972304999999999</v>
      </c>
      <c r="R526" s="69"/>
      <c r="S526" s="70">
        <v>23.624276999999999</v>
      </c>
      <c r="T526" s="69"/>
      <c r="U526" s="70">
        <v>20.025751</v>
      </c>
      <c r="V526" s="69"/>
      <c r="W526" s="70"/>
      <c r="X526" s="69"/>
      <c r="Y526" s="72">
        <v>30</v>
      </c>
      <c r="Z526" s="152">
        <v>24.4</v>
      </c>
      <c r="AA526" s="71">
        <f t="shared" si="8"/>
        <v>2.9913659999999993</v>
      </c>
    </row>
    <row r="527" spans="1:27" x14ac:dyDescent="0.25">
      <c r="A527" s="46">
        <v>45082</v>
      </c>
      <c r="B527" s="47"/>
      <c r="C527" s="48"/>
      <c r="D527" s="48"/>
      <c r="E527" s="48"/>
      <c r="F527" s="48"/>
      <c r="G527" s="48"/>
      <c r="H527" s="48"/>
      <c r="I527" s="48"/>
      <c r="J527" s="48"/>
      <c r="K527" s="48"/>
      <c r="L527" s="70">
        <v>18.058944</v>
      </c>
      <c r="M527" s="70">
        <v>21.0061</v>
      </c>
      <c r="N527" s="69"/>
      <c r="O527" s="70">
        <v>20.784191</v>
      </c>
      <c r="P527" s="69"/>
      <c r="Q527" s="71">
        <v>17.925951000000001</v>
      </c>
      <c r="R527" s="69"/>
      <c r="S527" s="70">
        <v>23.740475</v>
      </c>
      <c r="T527" s="69"/>
      <c r="U527" s="70">
        <v>19.661553999999999</v>
      </c>
      <c r="V527" s="69"/>
      <c r="W527" s="70"/>
      <c r="X527" s="69"/>
      <c r="Y527" s="72">
        <v>30</v>
      </c>
      <c r="Z527" s="152">
        <v>24.4</v>
      </c>
      <c r="AA527" s="71">
        <f t="shared" si="8"/>
        <v>2.9471559999999997</v>
      </c>
    </row>
    <row r="528" spans="1:27" x14ac:dyDescent="0.25">
      <c r="A528" s="46">
        <v>45083</v>
      </c>
      <c r="B528" s="47"/>
      <c r="C528" s="48"/>
      <c r="D528" s="48"/>
      <c r="E528" s="48"/>
      <c r="F528" s="48"/>
      <c r="G528" s="48"/>
      <c r="H528" s="48"/>
      <c r="I528" s="48"/>
      <c r="J528" s="48"/>
      <c r="K528" s="48"/>
      <c r="L528" s="70">
        <v>18.084458999999999</v>
      </c>
      <c r="M528" s="70">
        <v>20.936700000000002</v>
      </c>
      <c r="N528" s="69"/>
      <c r="O528" s="70">
        <v>20.641368999999997</v>
      </c>
      <c r="P528" s="69"/>
      <c r="Q528" s="71">
        <v>17.838248</v>
      </c>
      <c r="R528" s="69"/>
      <c r="S528" s="70">
        <v>23.878357999999999</v>
      </c>
      <c r="T528" s="69"/>
      <c r="U528" s="70">
        <v>19.492756</v>
      </c>
      <c r="V528" s="69"/>
      <c r="W528" s="70"/>
      <c r="X528" s="69"/>
      <c r="Y528" s="72">
        <v>30</v>
      </c>
      <c r="Z528" s="152">
        <v>24.4</v>
      </c>
      <c r="AA528" s="71">
        <f t="shared" si="8"/>
        <v>2.8522410000000029</v>
      </c>
    </row>
    <row r="529" spans="1:27" x14ac:dyDescent="0.25">
      <c r="A529" s="46">
        <v>45084</v>
      </c>
      <c r="B529" s="47"/>
      <c r="C529" s="48"/>
      <c r="D529" s="48"/>
      <c r="E529" s="48"/>
      <c r="F529" s="48"/>
      <c r="G529" s="48"/>
      <c r="H529" s="48"/>
      <c r="I529" s="48"/>
      <c r="J529" s="48"/>
      <c r="K529" s="48"/>
      <c r="L529" s="70">
        <v>18.115272000000001</v>
      </c>
      <c r="M529" s="70">
        <v>20.9467</v>
      </c>
      <c r="N529" s="69"/>
      <c r="O529" s="70">
        <v>20.482768</v>
      </c>
      <c r="P529" s="69"/>
      <c r="Q529" s="71">
        <v>17.643556</v>
      </c>
      <c r="R529" s="69"/>
      <c r="S529" s="70">
        <v>23.995815</v>
      </c>
      <c r="T529" s="69"/>
      <c r="U529" s="70">
        <v>19.370932</v>
      </c>
      <c r="V529" s="69"/>
      <c r="W529" s="70"/>
      <c r="X529" s="69"/>
      <c r="Y529" s="72">
        <v>30</v>
      </c>
      <c r="Z529" s="152">
        <v>24.4</v>
      </c>
      <c r="AA529" s="71">
        <f t="shared" si="8"/>
        <v>2.8314279999999989</v>
      </c>
    </row>
    <row r="530" spans="1:27" x14ac:dyDescent="0.25">
      <c r="A530" s="46">
        <v>45085</v>
      </c>
      <c r="B530" s="47"/>
      <c r="C530" s="48"/>
      <c r="D530" s="48"/>
      <c r="E530" s="48"/>
      <c r="F530" s="48"/>
      <c r="G530" s="48"/>
      <c r="H530" s="48"/>
      <c r="I530" s="48"/>
      <c r="J530" s="48"/>
      <c r="K530" s="48"/>
      <c r="L530" s="70">
        <v>18.065405999999999</v>
      </c>
      <c r="M530" s="70">
        <v>20.8721</v>
      </c>
      <c r="N530" s="69"/>
      <c r="O530" s="70">
        <v>20.235234999999999</v>
      </c>
      <c r="P530" s="69"/>
      <c r="Q530" s="71">
        <v>17.459119999999999</v>
      </c>
      <c r="R530" s="69"/>
      <c r="S530" s="70">
        <v>24.123373999999998</v>
      </c>
      <c r="T530" s="69"/>
      <c r="U530" s="70">
        <v>19.27139</v>
      </c>
      <c r="V530" s="69"/>
      <c r="W530" s="70"/>
      <c r="X530" s="69"/>
      <c r="Y530" s="72">
        <v>30</v>
      </c>
      <c r="Z530" s="152">
        <v>24.4</v>
      </c>
      <c r="AA530" s="71">
        <f t="shared" si="8"/>
        <v>2.8066940000000002</v>
      </c>
    </row>
    <row r="531" spans="1:27" x14ac:dyDescent="0.25">
      <c r="A531" s="46">
        <v>45086</v>
      </c>
      <c r="B531" s="47"/>
      <c r="C531" s="48"/>
      <c r="D531" s="48"/>
      <c r="E531" s="48"/>
      <c r="F531" s="48"/>
      <c r="G531" s="48"/>
      <c r="H531" s="48"/>
      <c r="I531" s="48"/>
      <c r="J531" s="48"/>
      <c r="K531" s="48"/>
      <c r="L531" s="70">
        <v>17.876418000000001</v>
      </c>
      <c r="M531" s="70">
        <v>20.905999999999999</v>
      </c>
      <c r="N531" s="69"/>
      <c r="O531" s="70">
        <v>19.967229</v>
      </c>
      <c r="P531" s="69"/>
      <c r="Q531" s="71">
        <v>17.349035000000001</v>
      </c>
      <c r="R531" s="69"/>
      <c r="S531" s="70">
        <v>24.185585</v>
      </c>
      <c r="T531" s="69"/>
      <c r="U531" s="70">
        <v>19.185168000000001</v>
      </c>
      <c r="V531" s="69"/>
      <c r="W531" s="70"/>
      <c r="X531" s="69"/>
      <c r="Y531" s="72">
        <v>30</v>
      </c>
      <c r="Z531" s="152">
        <v>24.4</v>
      </c>
      <c r="AA531" s="71">
        <f t="shared" si="8"/>
        <v>3.0295819999999978</v>
      </c>
    </row>
    <row r="532" spans="1:27" x14ac:dyDescent="0.25">
      <c r="A532" s="46">
        <v>45087</v>
      </c>
      <c r="B532" s="47"/>
      <c r="C532" s="48"/>
      <c r="D532" s="48"/>
      <c r="E532" s="48"/>
      <c r="F532" s="48"/>
      <c r="G532" s="48"/>
      <c r="H532" s="48"/>
      <c r="I532" s="48"/>
      <c r="J532" s="48"/>
      <c r="K532" s="48"/>
      <c r="L532" s="70">
        <v>17.702838</v>
      </c>
      <c r="M532" s="70">
        <v>20.9528</v>
      </c>
      <c r="N532" s="69"/>
      <c r="O532" s="70">
        <v>19.641738</v>
      </c>
      <c r="P532" s="69"/>
      <c r="Q532" s="71">
        <v>17.214535000000001</v>
      </c>
      <c r="R532" s="69"/>
      <c r="S532" s="70">
        <v>24.252284</v>
      </c>
      <c r="T532" s="69"/>
      <c r="U532" s="70">
        <v>19.130191</v>
      </c>
      <c r="V532" s="69"/>
      <c r="W532" s="70"/>
      <c r="X532" s="69"/>
      <c r="Y532" s="72">
        <v>30</v>
      </c>
      <c r="Z532" s="152">
        <v>24.4</v>
      </c>
      <c r="AA532" s="71">
        <f t="shared" si="8"/>
        <v>3.249962</v>
      </c>
    </row>
    <row r="533" spans="1:27" x14ac:dyDescent="0.25">
      <c r="A533" s="46">
        <v>45088</v>
      </c>
      <c r="B533" s="47"/>
      <c r="C533" s="48"/>
      <c r="D533" s="48"/>
      <c r="E533" s="48"/>
      <c r="F533" s="48"/>
      <c r="G533" s="48"/>
      <c r="H533" s="48"/>
      <c r="I533" s="48"/>
      <c r="J533" s="48"/>
      <c r="K533" s="48"/>
      <c r="L533" s="70">
        <v>17.457456999999998</v>
      </c>
      <c r="M533" s="70">
        <v>21.0383</v>
      </c>
      <c r="N533" s="69"/>
      <c r="O533" s="70">
        <v>19.294610000000002</v>
      </c>
      <c r="P533" s="69"/>
      <c r="Q533" s="71">
        <v>17.008611999999999</v>
      </c>
      <c r="R533" s="69"/>
      <c r="S533" s="70">
        <v>24.311416000000001</v>
      </c>
      <c r="T533" s="69"/>
      <c r="U533" s="70">
        <v>19.041416000000002</v>
      </c>
      <c r="V533" s="69"/>
      <c r="W533" s="70"/>
      <c r="X533" s="69"/>
      <c r="Y533" s="72">
        <v>30</v>
      </c>
      <c r="Z533" s="152">
        <v>24.4</v>
      </c>
      <c r="AA533" s="71">
        <f t="shared" si="8"/>
        <v>3.5808430000000016</v>
      </c>
    </row>
    <row r="534" spans="1:27" x14ac:dyDescent="0.25">
      <c r="A534" s="46">
        <v>45089</v>
      </c>
      <c r="B534" s="47"/>
      <c r="C534" s="48"/>
      <c r="D534" s="48"/>
      <c r="E534" s="48"/>
      <c r="F534" s="48"/>
      <c r="G534" s="48"/>
      <c r="H534" s="48"/>
      <c r="I534" s="48"/>
      <c r="J534" s="48"/>
      <c r="K534" s="48"/>
      <c r="L534" s="70">
        <v>17.429608999999999</v>
      </c>
      <c r="M534" s="70">
        <v>21.077999999999999</v>
      </c>
      <c r="N534" s="69"/>
      <c r="O534" s="70">
        <v>18.965705999999997</v>
      </c>
      <c r="P534" s="69"/>
      <c r="Q534" s="71">
        <v>16.784783999999998</v>
      </c>
      <c r="R534" s="69"/>
      <c r="S534" s="70">
        <v>24.384573</v>
      </c>
      <c r="T534" s="69"/>
      <c r="U534" s="70">
        <v>18.772902999999999</v>
      </c>
      <c r="V534" s="69"/>
      <c r="W534" s="70"/>
      <c r="X534" s="69"/>
      <c r="Y534" s="72">
        <v>30</v>
      </c>
      <c r="Z534" s="152">
        <v>24.4</v>
      </c>
      <c r="AA534" s="71">
        <f t="shared" si="8"/>
        <v>3.6483910000000002</v>
      </c>
    </row>
    <row r="535" spans="1:27" x14ac:dyDescent="0.25">
      <c r="A535" s="46">
        <v>45090</v>
      </c>
      <c r="B535" s="47"/>
      <c r="C535" s="48"/>
      <c r="D535" s="48"/>
      <c r="E535" s="48"/>
      <c r="F535" s="48"/>
      <c r="G535" s="48"/>
      <c r="H535" s="48"/>
      <c r="I535" s="48"/>
      <c r="J535" s="48"/>
      <c r="K535" s="48"/>
      <c r="L535" s="70">
        <v>17.514771</v>
      </c>
      <c r="M535" s="70">
        <v>21.012499999999999</v>
      </c>
      <c r="N535" s="69"/>
      <c r="O535" s="70">
        <v>18.714513999999998</v>
      </c>
      <c r="P535" s="69"/>
      <c r="Q535" s="71">
        <v>16.571766</v>
      </c>
      <c r="R535" s="69"/>
      <c r="S535" s="70">
        <v>24.404367999999998</v>
      </c>
      <c r="T535" s="69"/>
      <c r="U535" s="70">
        <v>18.357316999999998</v>
      </c>
      <c r="V535" s="69"/>
      <c r="W535" s="70"/>
      <c r="X535" s="69"/>
      <c r="Y535" s="72">
        <v>30</v>
      </c>
      <c r="Z535" s="152">
        <v>24.4</v>
      </c>
      <c r="AA535" s="71">
        <f t="shared" si="8"/>
        <v>3.4977289999999996</v>
      </c>
    </row>
    <row r="536" spans="1:27" x14ac:dyDescent="0.25">
      <c r="A536" s="46">
        <v>45091</v>
      </c>
      <c r="B536" s="47"/>
      <c r="C536" s="48"/>
      <c r="D536" s="48"/>
      <c r="E536" s="48"/>
      <c r="F536" s="48"/>
      <c r="G536" s="48"/>
      <c r="H536" s="48"/>
      <c r="I536" s="48"/>
      <c r="J536" s="48"/>
      <c r="K536" s="48"/>
      <c r="L536" s="70">
        <v>17.638621999999998</v>
      </c>
      <c r="M536" s="70">
        <v>20.9129</v>
      </c>
      <c r="N536" s="69"/>
      <c r="O536" s="70">
        <v>18.419635999999997</v>
      </c>
      <c r="P536" s="69"/>
      <c r="Q536" s="71">
        <v>16.419499999999999</v>
      </c>
      <c r="R536" s="69"/>
      <c r="S536" s="70">
        <v>24.426033</v>
      </c>
      <c r="T536" s="69"/>
      <c r="U536" s="70">
        <v>17.970514999999999</v>
      </c>
      <c r="V536" s="69"/>
      <c r="W536" s="70"/>
      <c r="X536" s="69"/>
      <c r="Y536" s="72">
        <v>30</v>
      </c>
      <c r="Z536" s="152">
        <v>24.4</v>
      </c>
      <c r="AA536" s="71">
        <f t="shared" si="8"/>
        <v>3.2742780000000025</v>
      </c>
    </row>
    <row r="537" spans="1:27" x14ac:dyDescent="0.25">
      <c r="A537" s="46">
        <v>45092</v>
      </c>
      <c r="B537" s="47"/>
      <c r="C537" s="48"/>
      <c r="D537" s="48"/>
      <c r="E537" s="48"/>
      <c r="F537" s="48"/>
      <c r="G537" s="48"/>
      <c r="H537" s="48"/>
      <c r="I537" s="48"/>
      <c r="J537" s="48"/>
      <c r="K537" s="48"/>
      <c r="L537" s="70">
        <v>17.763452000000001</v>
      </c>
      <c r="M537" s="70">
        <v>20.809000000000001</v>
      </c>
      <c r="N537" s="69"/>
      <c r="O537" s="70">
        <v>18.076284999999999</v>
      </c>
      <c r="P537" s="69"/>
      <c r="Q537" s="71">
        <v>16.200374</v>
      </c>
      <c r="R537" s="69"/>
      <c r="S537" s="70">
        <v>24.431155</v>
      </c>
      <c r="T537" s="69"/>
      <c r="U537" s="70">
        <v>17.688196999999999</v>
      </c>
      <c r="V537" s="69"/>
      <c r="W537" s="70"/>
      <c r="X537" s="69"/>
      <c r="Y537" s="72">
        <v>30</v>
      </c>
      <c r="Z537" s="152">
        <v>24.4</v>
      </c>
      <c r="AA537" s="71">
        <f t="shared" si="8"/>
        <v>3.0455480000000001</v>
      </c>
    </row>
    <row r="538" spans="1:27" x14ac:dyDescent="0.25">
      <c r="A538" s="46">
        <v>45093</v>
      </c>
      <c r="B538" s="47"/>
      <c r="C538" s="48"/>
      <c r="D538" s="48"/>
      <c r="E538" s="48"/>
      <c r="F538" s="48"/>
      <c r="G538" s="48"/>
      <c r="H538" s="48"/>
      <c r="I538" s="48"/>
      <c r="J538" s="48"/>
      <c r="K538" s="48"/>
      <c r="L538" s="70">
        <v>17.884198999999999</v>
      </c>
      <c r="M538" s="70">
        <v>20.700099999999999</v>
      </c>
      <c r="N538" s="69"/>
      <c r="O538" s="70">
        <v>17.733511999999997</v>
      </c>
      <c r="P538" s="69"/>
      <c r="Q538" s="71">
        <v>15.994727000000001</v>
      </c>
      <c r="R538" s="69"/>
      <c r="S538" s="70">
        <v>24.492155999999998</v>
      </c>
      <c r="T538" s="69"/>
      <c r="U538" s="70">
        <v>17.441830999999997</v>
      </c>
      <c r="V538" s="69"/>
      <c r="W538" s="70"/>
      <c r="X538" s="69"/>
      <c r="Y538" s="72">
        <v>30</v>
      </c>
      <c r="Z538" s="152">
        <v>24.4</v>
      </c>
      <c r="AA538" s="71">
        <f t="shared" si="8"/>
        <v>2.8159010000000002</v>
      </c>
    </row>
    <row r="539" spans="1:27" x14ac:dyDescent="0.25">
      <c r="A539" s="46">
        <v>45094</v>
      </c>
      <c r="B539" s="47"/>
      <c r="C539" s="48"/>
      <c r="D539" s="48"/>
      <c r="E539" s="48"/>
      <c r="F539" s="48"/>
      <c r="G539" s="48"/>
      <c r="H539" s="48"/>
      <c r="I539" s="48"/>
      <c r="J539" s="48"/>
      <c r="K539" s="48"/>
      <c r="L539" s="70">
        <v>17.857821999999999</v>
      </c>
      <c r="M539" s="70">
        <v>20.514700000000001</v>
      </c>
      <c r="N539" s="69"/>
      <c r="O539" s="70">
        <v>17.305499999999999</v>
      </c>
      <c r="P539" s="69"/>
      <c r="Q539" s="71">
        <v>15.733134</v>
      </c>
      <c r="R539" s="69"/>
      <c r="S539" s="70">
        <v>24.522551</v>
      </c>
      <c r="T539" s="69"/>
      <c r="U539" s="70">
        <v>17.084229000000001</v>
      </c>
      <c r="V539" s="69"/>
      <c r="W539" s="70"/>
      <c r="X539" s="69"/>
      <c r="Y539" s="72">
        <v>30</v>
      </c>
      <c r="Z539" s="152">
        <v>24.4</v>
      </c>
      <c r="AA539" s="71">
        <f t="shared" si="8"/>
        <v>2.6568780000000025</v>
      </c>
    </row>
    <row r="540" spans="1:27" x14ac:dyDescent="0.25">
      <c r="A540" s="46">
        <v>45095</v>
      </c>
      <c r="B540" s="47"/>
      <c r="C540" s="48"/>
      <c r="D540" s="48"/>
      <c r="E540" s="48"/>
      <c r="F540" s="48"/>
      <c r="G540" s="48"/>
      <c r="H540" s="48"/>
      <c r="I540" s="48"/>
      <c r="J540" s="48"/>
      <c r="K540" s="48"/>
      <c r="L540" s="70">
        <v>17.873487000000001</v>
      </c>
      <c r="M540" s="70">
        <v>20.317400000000003</v>
      </c>
      <c r="N540" s="69"/>
      <c r="O540" s="70">
        <v>16.883351999999999</v>
      </c>
      <c r="P540" s="69"/>
      <c r="Q540" s="71">
        <v>15.526482</v>
      </c>
      <c r="R540" s="69"/>
      <c r="S540" s="70">
        <v>24.502779</v>
      </c>
      <c r="T540" s="69"/>
      <c r="U540" s="70">
        <v>16.651794000000002</v>
      </c>
      <c r="V540" s="69"/>
      <c r="W540" s="70"/>
      <c r="X540" s="69"/>
      <c r="Y540" s="72">
        <v>30</v>
      </c>
      <c r="Z540" s="152">
        <v>24.4</v>
      </c>
      <c r="AA540" s="71">
        <f t="shared" si="8"/>
        <v>2.443913000000002</v>
      </c>
    </row>
    <row r="541" spans="1:27" x14ac:dyDescent="0.25">
      <c r="A541" s="46">
        <v>45096</v>
      </c>
      <c r="B541" s="47"/>
      <c r="C541" s="48"/>
      <c r="D541" s="48"/>
      <c r="E541" s="48"/>
      <c r="F541" s="48"/>
      <c r="G541" s="48"/>
      <c r="H541" s="48"/>
      <c r="I541" s="48"/>
      <c r="J541" s="48"/>
      <c r="K541" s="48"/>
      <c r="L541" s="70">
        <v>17.999966000000001</v>
      </c>
      <c r="M541" s="70">
        <v>20.047900000000002</v>
      </c>
      <c r="N541" s="69"/>
      <c r="O541" s="70">
        <v>16.573385999999999</v>
      </c>
      <c r="P541" s="69"/>
      <c r="Q541" s="71">
        <v>15.557870999999999</v>
      </c>
      <c r="R541" s="69"/>
      <c r="S541" s="70">
        <v>24.285895</v>
      </c>
      <c r="T541" s="69"/>
      <c r="U541" s="70">
        <v>16.245255</v>
      </c>
      <c r="V541" s="69"/>
      <c r="W541" s="70"/>
      <c r="X541" s="69"/>
      <c r="Y541" s="72">
        <v>30</v>
      </c>
      <c r="Z541" s="152">
        <v>24.4</v>
      </c>
      <c r="AA541" s="71">
        <f t="shared" si="8"/>
        <v>2.0479340000000015</v>
      </c>
    </row>
    <row r="542" spans="1:27" x14ac:dyDescent="0.25">
      <c r="A542" s="46">
        <v>45097</v>
      </c>
      <c r="B542" s="47"/>
      <c r="C542" s="48"/>
      <c r="D542" s="48"/>
      <c r="E542" s="48"/>
      <c r="F542" s="48"/>
      <c r="G542" s="48"/>
      <c r="H542" s="48"/>
      <c r="I542" s="48"/>
      <c r="J542" s="48"/>
      <c r="K542" s="48"/>
      <c r="L542" s="70">
        <v>18.128471000000001</v>
      </c>
      <c r="M542" s="70">
        <v>19.7362</v>
      </c>
      <c r="N542" s="69"/>
      <c r="O542" s="70">
        <v>16.190944999999999</v>
      </c>
      <c r="P542" s="69"/>
      <c r="Q542" s="71">
        <v>15.539078999999999</v>
      </c>
      <c r="R542" s="69"/>
      <c r="S542" s="70">
        <v>23.921645999999999</v>
      </c>
      <c r="T542" s="69"/>
      <c r="U542" s="70">
        <v>15.848917999999999</v>
      </c>
      <c r="V542" s="69"/>
      <c r="W542" s="70"/>
      <c r="X542" s="69"/>
      <c r="Y542" s="72">
        <v>30</v>
      </c>
      <c r="Z542" s="152">
        <v>24.4</v>
      </c>
      <c r="AA542" s="71">
        <f t="shared" si="8"/>
        <v>1.6077289999999991</v>
      </c>
    </row>
    <row r="543" spans="1:27" x14ac:dyDescent="0.25">
      <c r="A543" s="46">
        <v>45098</v>
      </c>
      <c r="B543" s="47"/>
      <c r="C543" s="48"/>
      <c r="D543" s="48"/>
      <c r="E543" s="48"/>
      <c r="F543" s="48"/>
      <c r="G543" s="48"/>
      <c r="H543" s="48"/>
      <c r="I543" s="48"/>
      <c r="J543" s="48"/>
      <c r="K543" s="48"/>
      <c r="L543" s="70">
        <v>18.199822000000001</v>
      </c>
      <c r="M543" s="70">
        <v>19.3476</v>
      </c>
      <c r="N543" s="69"/>
      <c r="O543" s="70">
        <v>15.731031999999999</v>
      </c>
      <c r="P543" s="69"/>
      <c r="Q543" s="71">
        <v>15.501263999999999</v>
      </c>
      <c r="R543" s="69"/>
      <c r="S543" s="70">
        <v>23.554635999999999</v>
      </c>
      <c r="T543" s="69"/>
      <c r="U543" s="70">
        <v>15.457824</v>
      </c>
      <c r="V543" s="69"/>
      <c r="W543" s="70"/>
      <c r="X543" s="69"/>
      <c r="Y543" s="72">
        <v>30</v>
      </c>
      <c r="Z543" s="152">
        <v>24.4</v>
      </c>
      <c r="AA543" s="71">
        <f t="shared" si="8"/>
        <v>1.1477779999999989</v>
      </c>
    </row>
    <row r="544" spans="1:27" x14ac:dyDescent="0.25">
      <c r="A544" s="46">
        <v>45099</v>
      </c>
      <c r="B544" s="47"/>
      <c r="C544" s="48"/>
      <c r="D544" s="48"/>
      <c r="E544" s="48"/>
      <c r="F544" s="48"/>
      <c r="G544" s="48"/>
      <c r="H544" s="48"/>
      <c r="I544" s="48"/>
      <c r="J544" s="48"/>
      <c r="K544" s="48"/>
      <c r="L544" s="70">
        <v>18.208738</v>
      </c>
      <c r="M544" s="70">
        <v>19.0824</v>
      </c>
      <c r="N544" s="69"/>
      <c r="O544" s="70">
        <v>15.422404</v>
      </c>
      <c r="P544" s="69"/>
      <c r="Q544" s="71">
        <v>15.418967</v>
      </c>
      <c r="R544" s="69"/>
      <c r="S544" s="70">
        <v>23.360597000000002</v>
      </c>
      <c r="T544" s="69"/>
      <c r="U544" s="70">
        <v>15.082287000000001</v>
      </c>
      <c r="V544" s="69"/>
      <c r="W544" s="70"/>
      <c r="X544" s="69"/>
      <c r="Y544" s="72">
        <v>30</v>
      </c>
      <c r="Z544" s="152">
        <v>24.4</v>
      </c>
      <c r="AA544" s="71">
        <f t="shared" si="8"/>
        <v>0.87366199999999949</v>
      </c>
    </row>
    <row r="545" spans="1:27" x14ac:dyDescent="0.25">
      <c r="A545" s="46">
        <v>45100</v>
      </c>
      <c r="B545" s="47"/>
      <c r="C545" s="48"/>
      <c r="D545" s="48"/>
      <c r="E545" s="48"/>
      <c r="F545" s="48"/>
      <c r="G545" s="48"/>
      <c r="H545" s="48"/>
      <c r="I545" s="48"/>
      <c r="J545" s="48"/>
      <c r="K545" s="48"/>
      <c r="L545" s="70">
        <v>18.199705000000002</v>
      </c>
      <c r="M545" s="70">
        <v>18.799400000000002</v>
      </c>
      <c r="N545" s="69"/>
      <c r="O545" s="70">
        <v>15.233450999999999</v>
      </c>
      <c r="P545" s="69"/>
      <c r="Q545" s="71">
        <v>15.458285</v>
      </c>
      <c r="R545" s="69"/>
      <c r="S545" s="70">
        <v>23.247392999999999</v>
      </c>
      <c r="T545" s="69"/>
      <c r="U545" s="70">
        <v>14.823692999999999</v>
      </c>
      <c r="V545" s="69"/>
      <c r="W545" s="70"/>
      <c r="X545" s="69"/>
      <c r="Y545" s="72">
        <v>30</v>
      </c>
      <c r="Z545" s="152">
        <v>24.4</v>
      </c>
      <c r="AA545" s="71">
        <f t="shared" si="8"/>
        <v>0.59969500000000053</v>
      </c>
    </row>
    <row r="546" spans="1:27" x14ac:dyDescent="0.25">
      <c r="A546" s="46">
        <v>45101</v>
      </c>
      <c r="B546" s="47"/>
      <c r="C546" s="48"/>
      <c r="D546" s="48"/>
      <c r="E546" s="48"/>
      <c r="F546" s="48"/>
      <c r="G546" s="48"/>
      <c r="H546" s="48"/>
      <c r="I546" s="48"/>
      <c r="J546" s="48"/>
      <c r="K546" s="48"/>
      <c r="L546" s="70">
        <v>17.987943999999999</v>
      </c>
      <c r="M546" s="70">
        <v>18.621299999999998</v>
      </c>
      <c r="N546" s="69"/>
      <c r="O546" s="70">
        <v>15.161882</v>
      </c>
      <c r="P546" s="69"/>
      <c r="Q546" s="71">
        <v>15.457439000000001</v>
      </c>
      <c r="R546" s="69"/>
      <c r="S546" s="70">
        <v>23.317843</v>
      </c>
      <c r="T546" s="69"/>
      <c r="U546" s="70">
        <v>14.502573</v>
      </c>
      <c r="V546" s="69"/>
      <c r="W546" s="70"/>
      <c r="X546" s="69"/>
      <c r="Y546" s="72">
        <v>30</v>
      </c>
      <c r="Z546" s="152">
        <v>24.4</v>
      </c>
      <c r="AA546" s="71">
        <f t="shared" si="8"/>
        <v>0.63335599999999914</v>
      </c>
    </row>
    <row r="547" spans="1:27" x14ac:dyDescent="0.25">
      <c r="A547" s="46">
        <v>45102</v>
      </c>
      <c r="B547" s="47"/>
      <c r="C547" s="48"/>
      <c r="D547" s="48"/>
      <c r="E547" s="48"/>
      <c r="F547" s="48"/>
      <c r="G547" s="48"/>
      <c r="H547" s="48"/>
      <c r="I547" s="48"/>
      <c r="J547" s="48"/>
      <c r="K547" s="48"/>
      <c r="L547" s="70">
        <v>17.725507</v>
      </c>
      <c r="M547" s="70">
        <v>18.360700000000001</v>
      </c>
      <c r="N547" s="69"/>
      <c r="O547" s="70">
        <v>15.060553000000001</v>
      </c>
      <c r="P547" s="69"/>
      <c r="Q547" s="71">
        <v>15.520507</v>
      </c>
      <c r="R547" s="69"/>
      <c r="S547" s="70">
        <v>23.338922999999998</v>
      </c>
      <c r="T547" s="69"/>
      <c r="U547" s="70">
        <v>14.530938000000001</v>
      </c>
      <c r="V547" s="69"/>
      <c r="W547" s="70"/>
      <c r="X547" s="69"/>
      <c r="Y547" s="72">
        <v>30</v>
      </c>
      <c r="Z547" s="152">
        <v>24.4</v>
      </c>
      <c r="AA547" s="71">
        <f t="shared" si="8"/>
        <v>0.63519300000000101</v>
      </c>
    </row>
    <row r="548" spans="1:27" x14ac:dyDescent="0.25">
      <c r="A548" s="46">
        <v>45103</v>
      </c>
      <c r="B548" s="47"/>
      <c r="C548" s="48"/>
      <c r="D548" s="48"/>
      <c r="E548" s="48"/>
      <c r="F548" s="48"/>
      <c r="G548" s="48"/>
      <c r="H548" s="48"/>
      <c r="I548" s="48"/>
      <c r="J548" s="48"/>
      <c r="K548" s="48"/>
      <c r="L548" s="70">
        <v>17.658096</v>
      </c>
      <c r="M548" s="70">
        <v>18.112500000000001</v>
      </c>
      <c r="N548" s="69"/>
      <c r="O548" s="70">
        <v>15.044138</v>
      </c>
      <c r="P548" s="69"/>
      <c r="Q548" s="71">
        <v>15.471236999999999</v>
      </c>
      <c r="R548" s="69"/>
      <c r="S548" s="70">
        <v>23.269701000000001</v>
      </c>
      <c r="T548" s="69"/>
      <c r="U548" s="70">
        <v>14.604861999999999</v>
      </c>
      <c r="V548" s="69"/>
      <c r="W548" s="70"/>
      <c r="X548" s="69"/>
      <c r="Y548" s="72">
        <v>30</v>
      </c>
      <c r="Z548" s="152">
        <v>24.4</v>
      </c>
      <c r="AA548" s="71">
        <f t="shared" si="8"/>
        <v>0.45440400000000025</v>
      </c>
    </row>
    <row r="549" spans="1:27" x14ac:dyDescent="0.25">
      <c r="A549" s="46">
        <v>45104</v>
      </c>
      <c r="B549" s="47"/>
      <c r="C549" s="48"/>
      <c r="D549" s="48"/>
      <c r="E549" s="48"/>
      <c r="F549" s="48"/>
      <c r="G549" s="48"/>
      <c r="H549" s="48"/>
      <c r="I549" s="48"/>
      <c r="J549" s="48"/>
      <c r="K549" s="48"/>
      <c r="L549" s="70">
        <v>17.753799999999998</v>
      </c>
      <c r="M549" s="70">
        <v>18.104634999999998</v>
      </c>
      <c r="N549" s="69"/>
      <c r="O549" s="70">
        <v>14.996325000000001</v>
      </c>
      <c r="P549" s="69"/>
      <c r="Q549" s="71">
        <v>15.181873</v>
      </c>
      <c r="R549" s="69"/>
      <c r="S549" s="70">
        <v>23.122597000000003</v>
      </c>
      <c r="T549" s="69"/>
      <c r="U549" s="70">
        <v>14.684383</v>
      </c>
      <c r="V549" s="69"/>
      <c r="W549" s="70"/>
      <c r="X549" s="69"/>
      <c r="Y549" s="72">
        <v>30</v>
      </c>
      <c r="Z549" s="152">
        <v>24.4</v>
      </c>
      <c r="AA549" s="71">
        <f t="shared" si="8"/>
        <v>0.35083500000000001</v>
      </c>
    </row>
    <row r="550" spans="1:27" x14ac:dyDescent="0.25">
      <c r="A550" s="46">
        <v>45105</v>
      </c>
      <c r="B550" s="47"/>
      <c r="C550" s="48"/>
      <c r="D550" s="48"/>
      <c r="E550" s="48"/>
      <c r="F550" s="48"/>
      <c r="G550" s="48"/>
      <c r="H550" s="48"/>
      <c r="I550" s="48"/>
      <c r="J550" s="48"/>
      <c r="K550" s="48"/>
      <c r="L550" s="70">
        <v>17.460799999999999</v>
      </c>
      <c r="M550" s="70">
        <v>18.013390000000001</v>
      </c>
      <c r="N550" s="69"/>
      <c r="O550" s="70">
        <v>14.761284999999999</v>
      </c>
      <c r="P550" s="69"/>
      <c r="Q550" s="71">
        <v>14.902200000000001</v>
      </c>
      <c r="R550" s="69"/>
      <c r="S550" s="70">
        <v>22.841214000000001</v>
      </c>
      <c r="T550" s="69"/>
      <c r="U550" s="70">
        <v>14.801371999999999</v>
      </c>
      <c r="V550" s="69"/>
      <c r="W550" s="70"/>
      <c r="X550" s="69"/>
      <c r="Y550" s="72">
        <v>30</v>
      </c>
      <c r="Z550" s="152">
        <v>24.4</v>
      </c>
      <c r="AA550" s="71">
        <f t="shared" si="8"/>
        <v>0.55259000000000214</v>
      </c>
    </row>
    <row r="551" spans="1:27" x14ac:dyDescent="0.25">
      <c r="A551" s="46">
        <v>45106</v>
      </c>
      <c r="B551" s="47"/>
      <c r="C551" s="48"/>
      <c r="D551" s="48"/>
      <c r="E551" s="48"/>
      <c r="F551" s="48"/>
      <c r="G551" s="48"/>
      <c r="H551" s="48"/>
      <c r="I551" s="48"/>
      <c r="J551" s="48"/>
      <c r="K551" s="48"/>
      <c r="L551" s="70">
        <v>17.2834</v>
      </c>
      <c r="M551" s="70">
        <v>18.091369999999998</v>
      </c>
      <c r="N551" s="69"/>
      <c r="O551" s="70">
        <v>14.481682000000001</v>
      </c>
      <c r="P551" s="69"/>
      <c r="Q551" s="71">
        <v>14.495908999999999</v>
      </c>
      <c r="R551" s="69"/>
      <c r="S551" s="70">
        <v>22.650325000000002</v>
      </c>
      <c r="T551" s="69"/>
      <c r="U551" s="70">
        <v>14.851616</v>
      </c>
      <c r="V551" s="69"/>
      <c r="W551" s="70"/>
      <c r="X551" s="69"/>
      <c r="Y551" s="72">
        <v>30</v>
      </c>
      <c r="Z551" s="152">
        <v>24.4</v>
      </c>
      <c r="AA551" s="71">
        <f t="shared" si="8"/>
        <v>0.80796999999999741</v>
      </c>
    </row>
    <row r="552" spans="1:27" x14ac:dyDescent="0.25">
      <c r="A552" s="46">
        <v>45107</v>
      </c>
      <c r="B552" s="47"/>
      <c r="C552" s="48"/>
      <c r="D552" s="48"/>
      <c r="E552" s="48"/>
      <c r="F552" s="48"/>
      <c r="G552" s="48"/>
      <c r="H552" s="48"/>
      <c r="I552" s="48"/>
      <c r="J552" s="48"/>
      <c r="K552" s="48"/>
      <c r="L552" s="70">
        <v>17.164000000000001</v>
      </c>
      <c r="M552" s="70">
        <v>18.162101999999997</v>
      </c>
      <c r="N552" s="69"/>
      <c r="O552" s="70">
        <v>14.276637000000001</v>
      </c>
      <c r="P552" s="69"/>
      <c r="Q552" s="71">
        <v>14.138529</v>
      </c>
      <c r="R552" s="69"/>
      <c r="S552" s="70">
        <v>22.545475</v>
      </c>
      <c r="T552" s="69"/>
      <c r="U552" s="70">
        <v>14.825606000000001</v>
      </c>
      <c r="V552" s="69"/>
      <c r="W552" s="70"/>
      <c r="X552" s="69"/>
      <c r="Y552" s="72">
        <v>30</v>
      </c>
      <c r="Z552" s="152">
        <v>24.4</v>
      </c>
      <c r="AA552" s="71">
        <f t="shared" si="8"/>
        <v>0.99810199999999583</v>
      </c>
    </row>
    <row r="553" spans="1:27" x14ac:dyDescent="0.25">
      <c r="A553" s="46">
        <v>45108</v>
      </c>
      <c r="B553" s="47"/>
      <c r="C553" s="48"/>
      <c r="D553" s="48"/>
      <c r="E553" s="48"/>
      <c r="F553" s="48"/>
      <c r="G553" s="48"/>
      <c r="H553" s="48"/>
      <c r="I553" s="48"/>
      <c r="J553" s="48"/>
      <c r="K553" s="48"/>
      <c r="L553" s="70">
        <v>16.979500000000002</v>
      </c>
      <c r="M553" s="70">
        <v>18.159129</v>
      </c>
      <c r="N553" s="69"/>
      <c r="O553" s="70">
        <v>13.860402000000001</v>
      </c>
      <c r="P553" s="69"/>
      <c r="Q553" s="71">
        <v>13.781514999999999</v>
      </c>
      <c r="R553" s="69"/>
      <c r="S553" s="70">
        <v>22.506550000000001</v>
      </c>
      <c r="T553" s="69"/>
      <c r="U553" s="70">
        <v>14.455442</v>
      </c>
      <c r="V553" s="69"/>
      <c r="W553" s="70"/>
      <c r="X553" s="69"/>
      <c r="Y553" s="72">
        <v>30</v>
      </c>
      <c r="Z553" s="152">
        <v>24.4</v>
      </c>
      <c r="AA553" s="71">
        <f t="shared" si="8"/>
        <v>1.1796289999999985</v>
      </c>
    </row>
    <row r="554" spans="1:27" x14ac:dyDescent="0.25">
      <c r="A554" s="46">
        <v>45109</v>
      </c>
      <c r="B554" s="47"/>
      <c r="C554" s="48"/>
      <c r="D554" s="48"/>
      <c r="E554" s="48"/>
      <c r="F554" s="48"/>
      <c r="G554" s="48"/>
      <c r="H554" s="48"/>
      <c r="I554" s="48"/>
      <c r="J554" s="48"/>
      <c r="K554" s="48"/>
      <c r="L554" s="70">
        <v>16.756799999999998</v>
      </c>
      <c r="M554" s="70">
        <v>18.099406999999999</v>
      </c>
      <c r="N554" s="69"/>
      <c r="O554" s="70">
        <v>13.611118000000001</v>
      </c>
      <c r="P554" s="69"/>
      <c r="Q554" s="71">
        <v>13.583083</v>
      </c>
      <c r="R554" s="69"/>
      <c r="S554" s="70">
        <v>22.411141000000001</v>
      </c>
      <c r="T554" s="69"/>
      <c r="U554" s="70">
        <v>14.095490999999999</v>
      </c>
      <c r="V554" s="69"/>
      <c r="W554" s="70"/>
      <c r="X554" s="69"/>
      <c r="Y554" s="72">
        <v>30</v>
      </c>
      <c r="Z554" s="152">
        <v>24.4</v>
      </c>
      <c r="AA554" s="71">
        <f t="shared" si="8"/>
        <v>1.342607000000001</v>
      </c>
    </row>
    <row r="555" spans="1:27" x14ac:dyDescent="0.25">
      <c r="A555" s="46">
        <v>45110</v>
      </c>
      <c r="B555" s="47"/>
      <c r="C555" s="48"/>
      <c r="D555" s="48"/>
      <c r="E555" s="48"/>
      <c r="F555" s="48"/>
      <c r="G555" s="48"/>
      <c r="H555" s="48"/>
      <c r="I555" s="48"/>
      <c r="J555" s="48"/>
      <c r="K555" s="48"/>
      <c r="L555" s="70">
        <v>16.507999999999999</v>
      </c>
      <c r="M555" s="70">
        <v>18.015872999999999</v>
      </c>
      <c r="N555" s="69"/>
      <c r="O555" s="70">
        <v>13.352544999999999</v>
      </c>
      <c r="P555" s="69"/>
      <c r="Q555" s="71">
        <v>13.444701999999999</v>
      </c>
      <c r="R555" s="69"/>
      <c r="S555" s="70">
        <v>22.173830000000002</v>
      </c>
      <c r="T555" s="69"/>
      <c r="U555" s="70">
        <v>13.793057000000001</v>
      </c>
      <c r="V555" s="69"/>
      <c r="W555" s="70"/>
      <c r="X555" s="69"/>
      <c r="Y555" s="72">
        <v>30</v>
      </c>
      <c r="Z555" s="152">
        <v>24.4</v>
      </c>
      <c r="AA555" s="71">
        <f t="shared" si="8"/>
        <v>1.507873</v>
      </c>
    </row>
    <row r="556" spans="1:27" x14ac:dyDescent="0.25">
      <c r="A556" s="46">
        <v>45111</v>
      </c>
      <c r="B556" s="47"/>
      <c r="C556" s="48"/>
      <c r="D556" s="48"/>
      <c r="E556" s="48"/>
      <c r="F556" s="48"/>
      <c r="G556" s="48"/>
      <c r="H556" s="48"/>
      <c r="I556" s="48"/>
      <c r="J556" s="48"/>
      <c r="K556" s="48"/>
      <c r="L556" s="70">
        <v>16.386099999999999</v>
      </c>
      <c r="M556" s="70">
        <v>17.993342000000002</v>
      </c>
      <c r="N556" s="69"/>
      <c r="O556" s="70">
        <v>13.065</v>
      </c>
      <c r="P556" s="69"/>
      <c r="Q556" s="71">
        <v>13.26717</v>
      </c>
      <c r="R556" s="69"/>
      <c r="S556" s="70">
        <v>21.985898000000002</v>
      </c>
      <c r="T556" s="69"/>
      <c r="U556" s="70">
        <v>13.549740999999999</v>
      </c>
      <c r="V556" s="69"/>
      <c r="W556" s="70"/>
      <c r="X556" s="69"/>
      <c r="Y556" s="72">
        <v>30</v>
      </c>
      <c r="Z556" s="152">
        <v>24.4</v>
      </c>
      <c r="AA556" s="71">
        <f t="shared" si="8"/>
        <v>1.6072420000000029</v>
      </c>
    </row>
    <row r="557" spans="1:27" x14ac:dyDescent="0.25">
      <c r="A557" s="46">
        <v>45112</v>
      </c>
      <c r="B557" s="47"/>
      <c r="C557" s="48"/>
      <c r="D557" s="48"/>
      <c r="E557" s="48"/>
      <c r="F557" s="48"/>
      <c r="G557" s="48"/>
      <c r="H557" s="48"/>
      <c r="I557" s="48"/>
      <c r="J557" s="48"/>
      <c r="K557" s="48"/>
      <c r="L557" s="70">
        <v>16.342600000000001</v>
      </c>
      <c r="M557" s="70">
        <v>17.999131000000002</v>
      </c>
      <c r="N557" s="69"/>
      <c r="O557" s="70">
        <v>12.723523999999999</v>
      </c>
      <c r="P557" s="69"/>
      <c r="Q557" s="71">
        <v>13.056106</v>
      </c>
      <c r="R557" s="69"/>
      <c r="S557" s="70">
        <v>21.971451000000002</v>
      </c>
      <c r="T557" s="69"/>
      <c r="U557" s="70">
        <v>13.458877000000001</v>
      </c>
      <c r="V557" s="69"/>
      <c r="W557" s="70"/>
      <c r="X557" s="69"/>
      <c r="Y557" s="72">
        <v>30</v>
      </c>
      <c r="Z557" s="152">
        <v>24.4</v>
      </c>
      <c r="AA557" s="71">
        <f t="shared" si="8"/>
        <v>1.6565310000000011</v>
      </c>
    </row>
    <row r="558" spans="1:27" x14ac:dyDescent="0.25">
      <c r="A558" s="46">
        <v>45113</v>
      </c>
      <c r="B558" s="47"/>
      <c r="C558" s="48"/>
      <c r="D558" s="48"/>
      <c r="E558" s="48"/>
      <c r="F558" s="48"/>
      <c r="G558" s="48"/>
      <c r="H558" s="48"/>
      <c r="I558" s="48"/>
      <c r="J558" s="48"/>
      <c r="K558" s="48"/>
      <c r="L558" s="70">
        <v>16.1234</v>
      </c>
      <c r="M558" s="70">
        <v>18.146685000000002</v>
      </c>
      <c r="N558" s="69"/>
      <c r="O558" s="70">
        <v>12.382183000000001</v>
      </c>
      <c r="P558" s="69"/>
      <c r="Q558" s="71">
        <v>12.7491</v>
      </c>
      <c r="R558" s="69"/>
      <c r="S558" s="70">
        <v>21.960588999999999</v>
      </c>
      <c r="T558" s="69"/>
      <c r="U558" s="70">
        <v>13.383924</v>
      </c>
      <c r="V558" s="69"/>
      <c r="W558" s="70"/>
      <c r="X558" s="69"/>
      <c r="Y558" s="72">
        <v>30</v>
      </c>
      <c r="Z558" s="152">
        <v>24.4</v>
      </c>
      <c r="AA558" s="71">
        <f t="shared" si="8"/>
        <v>2.0232850000000013</v>
      </c>
    </row>
    <row r="559" spans="1:27" x14ac:dyDescent="0.25">
      <c r="A559" s="46">
        <v>45114</v>
      </c>
      <c r="B559" s="47"/>
      <c r="C559" s="48"/>
      <c r="D559" s="48"/>
      <c r="E559" s="48"/>
      <c r="F559" s="48"/>
      <c r="G559" s="48"/>
      <c r="H559" s="48"/>
      <c r="I559" s="48"/>
      <c r="J559" s="48"/>
      <c r="K559" s="48"/>
      <c r="L559" s="70">
        <v>15.9345</v>
      </c>
      <c r="M559" s="70">
        <v>18.170784000000001</v>
      </c>
      <c r="N559" s="69"/>
      <c r="O559" s="70">
        <v>12.086008</v>
      </c>
      <c r="P559" s="69"/>
      <c r="Q559" s="71">
        <v>12.469424</v>
      </c>
      <c r="R559" s="69"/>
      <c r="S559" s="70">
        <v>22.021046999999999</v>
      </c>
      <c r="T559" s="69"/>
      <c r="U559" s="70">
        <v>13.358626000000001</v>
      </c>
      <c r="V559" s="69"/>
      <c r="W559" s="70"/>
      <c r="X559" s="69"/>
      <c r="Y559" s="72">
        <v>30</v>
      </c>
      <c r="Z559" s="152">
        <v>24.4</v>
      </c>
      <c r="AA559" s="71">
        <f t="shared" si="8"/>
        <v>2.2362840000000013</v>
      </c>
    </row>
    <row r="560" spans="1:27" x14ac:dyDescent="0.25">
      <c r="A560" s="46">
        <v>45115</v>
      </c>
      <c r="B560" s="47"/>
      <c r="C560" s="48"/>
      <c r="D560" s="48"/>
      <c r="E560" s="48"/>
      <c r="F560" s="48"/>
      <c r="G560" s="48"/>
      <c r="H560" s="48"/>
      <c r="I560" s="48"/>
      <c r="J560" s="48"/>
      <c r="K560" s="48"/>
      <c r="L560" s="70">
        <v>15.7683</v>
      </c>
      <c r="M560" s="70">
        <v>18.144697000000001</v>
      </c>
      <c r="N560" s="69"/>
      <c r="O560" s="70">
        <v>11.780065</v>
      </c>
      <c r="P560" s="69"/>
      <c r="Q560" s="71">
        <v>12.194058999999999</v>
      </c>
      <c r="R560" s="69"/>
      <c r="S560" s="70">
        <v>22.069519</v>
      </c>
      <c r="T560" s="69"/>
      <c r="U560" s="70">
        <v>13.182361999999999</v>
      </c>
      <c r="V560" s="69"/>
      <c r="W560" s="70"/>
      <c r="X560" s="69"/>
      <c r="Y560" s="72">
        <v>30</v>
      </c>
      <c r="Z560" s="152">
        <v>24.4</v>
      </c>
      <c r="AA560" s="71">
        <f t="shared" si="8"/>
        <v>2.3763970000000008</v>
      </c>
    </row>
    <row r="561" spans="1:27" x14ac:dyDescent="0.25">
      <c r="A561" s="46">
        <v>45116</v>
      </c>
      <c r="B561" s="47"/>
      <c r="C561" s="48"/>
      <c r="D561" s="48"/>
      <c r="E561" s="48"/>
      <c r="F561" s="48"/>
      <c r="G561" s="48"/>
      <c r="H561" s="48"/>
      <c r="I561" s="48"/>
      <c r="J561" s="48"/>
      <c r="K561" s="48"/>
      <c r="L561" s="70">
        <v>15.5444</v>
      </c>
      <c r="M561" s="70">
        <v>18.047564999999999</v>
      </c>
      <c r="N561" s="69"/>
      <c r="O561" s="70">
        <v>11.461296000000001</v>
      </c>
      <c r="P561" s="69"/>
      <c r="Q561" s="71">
        <v>11.937788000000001</v>
      </c>
      <c r="R561" s="69"/>
      <c r="S561" s="70">
        <v>22.172348999999997</v>
      </c>
      <c r="T561" s="69"/>
      <c r="U561" s="70">
        <v>13.043362999999999</v>
      </c>
      <c r="V561" s="69"/>
      <c r="W561" s="70"/>
      <c r="X561" s="69"/>
      <c r="Y561" s="72">
        <v>30</v>
      </c>
      <c r="Z561" s="152">
        <v>24.4</v>
      </c>
      <c r="AA561" s="71">
        <f t="shared" si="8"/>
        <v>2.5031649999999992</v>
      </c>
    </row>
    <row r="562" spans="1:27" x14ac:dyDescent="0.25">
      <c r="A562" s="46">
        <v>45117</v>
      </c>
      <c r="B562" s="47"/>
      <c r="C562" s="48"/>
      <c r="D562" s="48"/>
      <c r="E562" s="48"/>
      <c r="F562" s="48"/>
      <c r="G562" s="48"/>
      <c r="H562" s="48"/>
      <c r="I562" s="48"/>
      <c r="J562" s="48"/>
      <c r="K562" s="48"/>
      <c r="L562" s="70">
        <v>15.357299999999999</v>
      </c>
      <c r="M562" s="70">
        <v>17.969745</v>
      </c>
      <c r="N562" s="69"/>
      <c r="O562" s="70">
        <v>11.316246</v>
      </c>
      <c r="P562" s="69"/>
      <c r="Q562" s="71">
        <v>11.838758</v>
      </c>
      <c r="R562" s="69"/>
      <c r="S562" s="70">
        <v>22.230307</v>
      </c>
      <c r="T562" s="69"/>
      <c r="U562" s="70">
        <v>12.896728</v>
      </c>
      <c r="V562" s="69"/>
      <c r="W562" s="70"/>
      <c r="X562" s="69"/>
      <c r="Y562" s="72">
        <v>30</v>
      </c>
      <c r="Z562" s="152">
        <v>24.4</v>
      </c>
      <c r="AA562" s="71">
        <f t="shared" si="8"/>
        <v>2.612445000000001</v>
      </c>
    </row>
    <row r="563" spans="1:27" x14ac:dyDescent="0.25">
      <c r="A563" s="46">
        <v>45118</v>
      </c>
      <c r="B563" s="47"/>
      <c r="C563" s="48"/>
      <c r="D563" s="48"/>
      <c r="E563" s="48"/>
      <c r="F563" s="48"/>
      <c r="G563" s="48"/>
      <c r="H563" s="48"/>
      <c r="I563" s="48"/>
      <c r="J563" s="48"/>
      <c r="K563" s="48"/>
      <c r="L563" s="70">
        <v>15.161700000000002</v>
      </c>
      <c r="M563" s="70">
        <v>17.803117999999998</v>
      </c>
      <c r="N563" s="69"/>
      <c r="O563" s="70">
        <v>11.270550999999999</v>
      </c>
      <c r="P563" s="69"/>
      <c r="Q563" s="71">
        <v>11.569724000000001</v>
      </c>
      <c r="R563" s="69"/>
      <c r="S563" s="70">
        <v>22.306871999999998</v>
      </c>
      <c r="T563" s="69"/>
      <c r="U563" s="70">
        <v>12.72803</v>
      </c>
      <c r="V563" s="69"/>
      <c r="W563" s="70"/>
      <c r="X563" s="69"/>
      <c r="Y563" s="72">
        <v>30</v>
      </c>
      <c r="Z563" s="152">
        <v>24.4</v>
      </c>
      <c r="AA563" s="71">
        <f t="shared" si="8"/>
        <v>2.6414179999999963</v>
      </c>
    </row>
    <row r="564" spans="1:27" x14ac:dyDescent="0.25">
      <c r="A564" s="46">
        <v>45119</v>
      </c>
      <c r="B564" s="47"/>
      <c r="C564" s="48"/>
      <c r="D564" s="48"/>
      <c r="E564" s="48"/>
      <c r="F564" s="48"/>
      <c r="G564" s="48"/>
      <c r="H564" s="48"/>
      <c r="I564" s="48"/>
      <c r="J564" s="48"/>
      <c r="K564" s="48"/>
      <c r="L564" s="70">
        <v>14.984299999999999</v>
      </c>
      <c r="M564" s="70">
        <v>17.705577000000002</v>
      </c>
      <c r="N564" s="69"/>
      <c r="O564" s="70">
        <v>11.232063</v>
      </c>
      <c r="P564" s="69"/>
      <c r="Q564" s="71">
        <v>11.194485</v>
      </c>
      <c r="R564" s="69"/>
      <c r="S564" s="70">
        <v>22.355883000000002</v>
      </c>
      <c r="T564" s="69"/>
      <c r="U564" s="70">
        <v>12.557367000000001</v>
      </c>
      <c r="V564" s="69"/>
      <c r="W564" s="70"/>
      <c r="X564" s="69"/>
      <c r="Y564" s="72">
        <v>30</v>
      </c>
      <c r="Z564" s="152">
        <v>24.4</v>
      </c>
      <c r="AA564" s="71">
        <f t="shared" si="8"/>
        <v>2.7212770000000024</v>
      </c>
    </row>
    <row r="565" spans="1:27" x14ac:dyDescent="0.25">
      <c r="A565" s="46">
        <v>45120</v>
      </c>
      <c r="B565" s="47"/>
      <c r="C565" s="48"/>
      <c r="D565" s="48"/>
      <c r="E565" s="48"/>
      <c r="F565" s="48"/>
      <c r="G565" s="48"/>
      <c r="H565" s="48"/>
      <c r="I565" s="48"/>
      <c r="J565" s="48"/>
      <c r="K565" s="48"/>
      <c r="L565" s="70">
        <v>14.8659</v>
      </c>
      <c r="M565" s="70">
        <v>17.519684000000002</v>
      </c>
      <c r="N565" s="69"/>
      <c r="O565" s="70">
        <v>11.186413</v>
      </c>
      <c r="P565" s="69"/>
      <c r="Q565" s="71">
        <v>10.814228</v>
      </c>
      <c r="R565" s="69"/>
      <c r="S565" s="70">
        <v>22.341024000000001</v>
      </c>
      <c r="T565" s="69"/>
      <c r="U565" s="70">
        <v>12.479474</v>
      </c>
      <c r="V565" s="69"/>
      <c r="W565" s="70"/>
      <c r="X565" s="69"/>
      <c r="Y565" s="72">
        <v>30</v>
      </c>
      <c r="Z565" s="152">
        <v>24.4</v>
      </c>
      <c r="AA565" s="71">
        <f t="shared" si="8"/>
        <v>2.6537840000000017</v>
      </c>
    </row>
    <row r="566" spans="1:27" x14ac:dyDescent="0.25">
      <c r="A566" s="46">
        <v>45121</v>
      </c>
      <c r="B566" s="47"/>
      <c r="C566" s="48"/>
      <c r="D566" s="48"/>
      <c r="E566" s="48"/>
      <c r="F566" s="48"/>
      <c r="G566" s="48"/>
      <c r="H566" s="48"/>
      <c r="I566" s="48"/>
      <c r="J566" s="48"/>
      <c r="K566" s="48"/>
      <c r="L566" s="70">
        <v>14.749600000000001</v>
      </c>
      <c r="M566" s="70">
        <v>17.347840000000001</v>
      </c>
      <c r="N566" s="69"/>
      <c r="O566" s="70">
        <v>11.148749</v>
      </c>
      <c r="P566" s="69"/>
      <c r="Q566" s="71">
        <v>10.432244000000001</v>
      </c>
      <c r="R566" s="69"/>
      <c r="S566" s="70">
        <v>22.358242999999998</v>
      </c>
      <c r="T566" s="69"/>
      <c r="U566" s="70">
        <v>12.339373999999999</v>
      </c>
      <c r="V566" s="69"/>
      <c r="W566" s="70"/>
      <c r="X566" s="69"/>
      <c r="Y566" s="72">
        <v>30</v>
      </c>
      <c r="Z566" s="152">
        <v>24.4</v>
      </c>
      <c r="AA566" s="71">
        <f t="shared" si="8"/>
        <v>2.5982400000000005</v>
      </c>
    </row>
    <row r="567" spans="1:27" x14ac:dyDescent="0.25">
      <c r="A567" s="46">
        <v>45122</v>
      </c>
      <c r="B567" s="47"/>
      <c r="C567" s="48"/>
      <c r="D567" s="48"/>
      <c r="E567" s="48"/>
      <c r="F567" s="48"/>
      <c r="G567" s="48"/>
      <c r="H567" s="48"/>
      <c r="I567" s="48"/>
      <c r="J567" s="48"/>
      <c r="K567" s="48"/>
      <c r="L567" s="70">
        <v>14.667899999999999</v>
      </c>
      <c r="M567" s="70">
        <v>17.19098</v>
      </c>
      <c r="N567" s="69"/>
      <c r="O567" s="70">
        <v>11.161127</v>
      </c>
      <c r="P567" s="69"/>
      <c r="Q567" s="71">
        <v>10.18843</v>
      </c>
      <c r="R567" s="69"/>
      <c r="S567" s="70">
        <v>22.401340000000001</v>
      </c>
      <c r="T567" s="69"/>
      <c r="U567" s="70">
        <v>12.125815000000001</v>
      </c>
      <c r="V567" s="69"/>
      <c r="W567" s="70"/>
      <c r="X567" s="69"/>
      <c r="Y567" s="72">
        <v>30</v>
      </c>
      <c r="Z567" s="152">
        <v>24.4</v>
      </c>
      <c r="AA567" s="71">
        <f t="shared" si="8"/>
        <v>2.5230800000000002</v>
      </c>
    </row>
    <row r="568" spans="1:27" x14ac:dyDescent="0.25">
      <c r="A568" s="46">
        <v>45123</v>
      </c>
      <c r="B568" s="47"/>
      <c r="C568" s="48"/>
      <c r="D568" s="48"/>
      <c r="E568" s="48"/>
      <c r="F568" s="48"/>
      <c r="G568" s="48"/>
      <c r="H568" s="48"/>
      <c r="I568" s="48"/>
      <c r="J568" s="48"/>
      <c r="K568" s="48"/>
      <c r="L568" s="70">
        <v>14.6111</v>
      </c>
      <c r="M568" s="70">
        <v>16.967842000000001</v>
      </c>
      <c r="N568" s="69"/>
      <c r="O568" s="70">
        <v>11.083817</v>
      </c>
      <c r="P568" s="69"/>
      <c r="Q568" s="71">
        <v>10.14944</v>
      </c>
      <c r="R568" s="69"/>
      <c r="S568" s="70">
        <v>22.333589</v>
      </c>
      <c r="T568" s="69"/>
      <c r="U568" s="70">
        <v>12.189656000000001</v>
      </c>
      <c r="V568" s="69"/>
      <c r="W568" s="70"/>
      <c r="X568" s="69"/>
      <c r="Y568" s="72">
        <v>30</v>
      </c>
      <c r="Z568" s="152">
        <v>24.4</v>
      </c>
      <c r="AA568" s="71">
        <f t="shared" si="8"/>
        <v>2.3567420000000006</v>
      </c>
    </row>
    <row r="569" spans="1:27" x14ac:dyDescent="0.25">
      <c r="A569" s="46">
        <v>45124</v>
      </c>
      <c r="B569" s="47"/>
      <c r="C569" s="48"/>
      <c r="D569" s="48"/>
      <c r="E569" s="48"/>
      <c r="F569" s="48"/>
      <c r="G569" s="48"/>
      <c r="H569" s="48"/>
      <c r="I569" s="48"/>
      <c r="J569" s="48"/>
      <c r="K569" s="48"/>
      <c r="L569" s="70">
        <v>14.552100000000001</v>
      </c>
      <c r="M569" s="70">
        <v>16.7683</v>
      </c>
      <c r="N569" s="69"/>
      <c r="O569" s="70">
        <v>10.991815000000001</v>
      </c>
      <c r="P569" s="69"/>
      <c r="Q569" s="71">
        <v>10.190211</v>
      </c>
      <c r="R569" s="69"/>
      <c r="S569" s="70">
        <v>22.198439999999998</v>
      </c>
      <c r="T569" s="69"/>
      <c r="U569" s="70">
        <v>12.115236999999999</v>
      </c>
      <c r="V569" s="69"/>
      <c r="W569" s="70"/>
      <c r="X569" s="69"/>
      <c r="Y569" s="72">
        <v>30</v>
      </c>
      <c r="Z569" s="152">
        <v>24.4</v>
      </c>
      <c r="AA569" s="71">
        <f t="shared" si="8"/>
        <v>2.2161999999999988</v>
      </c>
    </row>
    <row r="570" spans="1:27" x14ac:dyDescent="0.25">
      <c r="A570" s="46">
        <v>45125</v>
      </c>
      <c r="B570" s="47"/>
      <c r="C570" s="48"/>
      <c r="D570" s="48"/>
      <c r="E570" s="48"/>
      <c r="F570" s="48"/>
      <c r="G570" s="48"/>
      <c r="H570" s="48"/>
      <c r="I570" s="48"/>
      <c r="J570" s="48"/>
      <c r="K570" s="48"/>
      <c r="L570" s="70">
        <v>14.541399999999999</v>
      </c>
      <c r="M570" s="70">
        <v>16.606731</v>
      </c>
      <c r="N570" s="69"/>
      <c r="O570" s="70">
        <v>10.966220999999999</v>
      </c>
      <c r="P570" s="69"/>
      <c r="Q570" s="71">
        <v>9.858587</v>
      </c>
      <c r="R570" s="69"/>
      <c r="S570" s="70">
        <v>22.005517000000001</v>
      </c>
      <c r="T570" s="69"/>
      <c r="U570" s="70">
        <v>11.958411</v>
      </c>
      <c r="V570" s="69"/>
      <c r="W570" s="70"/>
      <c r="X570" s="69"/>
      <c r="Y570" s="72">
        <v>30</v>
      </c>
      <c r="Z570" s="152">
        <v>24.4</v>
      </c>
      <c r="AA570" s="71">
        <f t="shared" si="8"/>
        <v>2.0653310000000005</v>
      </c>
    </row>
    <row r="571" spans="1:27" x14ac:dyDescent="0.25">
      <c r="A571" s="46">
        <v>45126</v>
      </c>
      <c r="B571" s="47"/>
      <c r="C571" s="48"/>
      <c r="D571" s="48"/>
      <c r="E571" s="48"/>
      <c r="F571" s="48"/>
      <c r="G571" s="48"/>
      <c r="H571" s="48"/>
      <c r="I571" s="48"/>
      <c r="J571" s="48"/>
      <c r="K571" s="48"/>
      <c r="L571" s="70">
        <v>14.4855</v>
      </c>
      <c r="M571" s="70">
        <v>16.526005000000001</v>
      </c>
      <c r="N571" s="69"/>
      <c r="O571" s="70">
        <v>10.891264</v>
      </c>
      <c r="P571" s="69"/>
      <c r="Q571" s="71">
        <v>9.6929739999999995</v>
      </c>
      <c r="R571" s="69"/>
      <c r="S571" s="70">
        <v>21.734672</v>
      </c>
      <c r="T571" s="69"/>
      <c r="U571" s="70">
        <v>11.904859</v>
      </c>
      <c r="V571" s="69"/>
      <c r="W571" s="70"/>
      <c r="X571" s="69"/>
      <c r="Y571" s="72">
        <v>30</v>
      </c>
      <c r="Z571" s="152">
        <v>24.4</v>
      </c>
      <c r="AA571" s="71">
        <f t="shared" si="8"/>
        <v>2.0405050000000013</v>
      </c>
    </row>
    <row r="572" spans="1:27" x14ac:dyDescent="0.25">
      <c r="A572" s="46">
        <v>45127</v>
      </c>
      <c r="B572" s="47"/>
      <c r="C572" s="48"/>
      <c r="D572" s="48"/>
      <c r="E572" s="48"/>
      <c r="F572" s="48"/>
      <c r="G572" s="48"/>
      <c r="H572" s="48"/>
      <c r="I572" s="48"/>
      <c r="J572" s="48"/>
      <c r="K572" s="48"/>
      <c r="L572" s="70">
        <v>14.2081</v>
      </c>
      <c r="M572" s="70">
        <v>16.611333999999999</v>
      </c>
      <c r="N572" s="69"/>
      <c r="O572" s="70">
        <v>10.709123999999999</v>
      </c>
      <c r="P572" s="69"/>
      <c r="Q572" s="71">
        <v>9.5147440000000003</v>
      </c>
      <c r="R572" s="69"/>
      <c r="S572" s="70">
        <v>21.421799</v>
      </c>
      <c r="T572" s="69"/>
      <c r="U572" s="70">
        <v>11.907566000000001</v>
      </c>
      <c r="V572" s="69"/>
      <c r="W572" s="70"/>
      <c r="X572" s="69"/>
      <c r="Y572" s="72">
        <v>30</v>
      </c>
      <c r="Z572" s="152">
        <v>24.4</v>
      </c>
      <c r="AA572" s="71">
        <f t="shared" si="8"/>
        <v>2.4032339999999994</v>
      </c>
    </row>
    <row r="573" spans="1:27" x14ac:dyDescent="0.25">
      <c r="A573" s="46">
        <v>45128</v>
      </c>
      <c r="B573" s="47"/>
      <c r="C573" s="48"/>
      <c r="D573" s="48"/>
      <c r="E573" s="48"/>
      <c r="F573" s="48"/>
      <c r="G573" s="48"/>
      <c r="H573" s="48"/>
      <c r="I573" s="48"/>
      <c r="J573" s="48"/>
      <c r="K573" s="48"/>
      <c r="L573" s="70">
        <v>14.033100000000001</v>
      </c>
      <c r="M573" s="70">
        <v>16.701775000000001</v>
      </c>
      <c r="N573" s="69"/>
      <c r="O573" s="70">
        <v>10.429412000000001</v>
      </c>
      <c r="P573" s="69"/>
      <c r="Q573" s="71">
        <v>9.4208359999999995</v>
      </c>
      <c r="R573" s="69"/>
      <c r="S573" s="70">
        <v>21.203744999999998</v>
      </c>
      <c r="T573" s="69"/>
      <c r="U573" s="70">
        <v>12.023202</v>
      </c>
      <c r="V573" s="69"/>
      <c r="W573" s="70"/>
      <c r="X573" s="69"/>
      <c r="Y573" s="72">
        <v>30</v>
      </c>
      <c r="Z573" s="152">
        <v>24.4</v>
      </c>
      <c r="AA573" s="71">
        <f t="shared" si="8"/>
        <v>2.6686750000000004</v>
      </c>
    </row>
    <row r="574" spans="1:27" x14ac:dyDescent="0.25">
      <c r="A574" s="46">
        <v>45129</v>
      </c>
      <c r="B574" s="47"/>
      <c r="C574" s="48"/>
      <c r="D574" s="48"/>
      <c r="E574" s="48"/>
      <c r="F574" s="48"/>
      <c r="G574" s="48"/>
      <c r="H574" s="48"/>
      <c r="I574" s="48"/>
      <c r="J574" s="48"/>
      <c r="K574" s="48"/>
      <c r="L574" s="70">
        <v>13.969799999999999</v>
      </c>
      <c r="M574" s="70">
        <v>16.684037</v>
      </c>
      <c r="N574" s="69"/>
      <c r="O574" s="70">
        <v>10.087807000000002</v>
      </c>
      <c r="P574" s="69"/>
      <c r="Q574" s="71">
        <v>9.5413009999999989</v>
      </c>
      <c r="R574" s="69"/>
      <c r="S574" s="70">
        <v>21.136705999999997</v>
      </c>
      <c r="T574" s="69"/>
      <c r="U574" s="70">
        <v>12.158839</v>
      </c>
      <c r="V574" s="69"/>
      <c r="W574" s="70"/>
      <c r="X574" s="69"/>
      <c r="Y574" s="72">
        <v>30</v>
      </c>
      <c r="Z574" s="152">
        <v>24.4</v>
      </c>
      <c r="AA574" s="71">
        <f t="shared" si="8"/>
        <v>2.7142370000000007</v>
      </c>
    </row>
    <row r="575" spans="1:27" x14ac:dyDescent="0.25">
      <c r="A575" s="46">
        <v>45130</v>
      </c>
      <c r="B575" s="47"/>
      <c r="C575" s="48"/>
      <c r="D575" s="48"/>
      <c r="E575" s="48"/>
      <c r="F575" s="48"/>
      <c r="G575" s="48"/>
      <c r="H575" s="48"/>
      <c r="I575" s="48"/>
      <c r="J575" s="48"/>
      <c r="K575" s="48"/>
      <c r="L575" s="70">
        <v>14.009499999999999</v>
      </c>
      <c r="M575" s="70">
        <v>16.670767000000001</v>
      </c>
      <c r="N575" s="69"/>
      <c r="O575" s="70">
        <v>9.7824580000000001</v>
      </c>
      <c r="P575" s="69"/>
      <c r="Q575" s="71">
        <v>9.6816290000000009</v>
      </c>
      <c r="R575" s="69"/>
      <c r="S575" s="70">
        <v>21.100283999999998</v>
      </c>
      <c r="T575" s="69"/>
      <c r="U575" s="70">
        <v>12.276531</v>
      </c>
      <c r="V575" s="69"/>
      <c r="W575" s="70"/>
      <c r="X575" s="69"/>
      <c r="Y575" s="72">
        <v>30</v>
      </c>
      <c r="Z575" s="152">
        <v>24.4</v>
      </c>
      <c r="AA575" s="71">
        <f t="shared" si="8"/>
        <v>2.6612670000000023</v>
      </c>
    </row>
    <row r="576" spans="1:27" x14ac:dyDescent="0.25">
      <c r="A576" s="46">
        <v>45131</v>
      </c>
      <c r="B576" s="47"/>
      <c r="C576" s="48"/>
      <c r="D576" s="48"/>
      <c r="E576" s="48"/>
      <c r="F576" s="48"/>
      <c r="G576" s="48"/>
      <c r="H576" s="48"/>
      <c r="I576" s="48"/>
      <c r="J576" s="48"/>
      <c r="K576" s="48"/>
      <c r="L576" s="70">
        <v>13.9818</v>
      </c>
      <c r="M576" s="70">
        <v>16.527093000000001</v>
      </c>
      <c r="N576" s="69"/>
      <c r="O576" s="70">
        <v>9.7265540000000001</v>
      </c>
      <c r="P576" s="69"/>
      <c r="Q576" s="71">
        <v>9.8328250000000015</v>
      </c>
      <c r="R576" s="69"/>
      <c r="S576" s="70">
        <v>21.005256000000003</v>
      </c>
      <c r="T576" s="69"/>
      <c r="U576" s="70">
        <v>12.334284</v>
      </c>
      <c r="V576" s="69"/>
      <c r="W576" s="70"/>
      <c r="X576" s="69"/>
      <c r="Y576" s="72">
        <v>30</v>
      </c>
      <c r="Z576" s="152">
        <v>24.4</v>
      </c>
      <c r="AA576" s="71">
        <f t="shared" si="8"/>
        <v>2.5452930000000009</v>
      </c>
    </row>
    <row r="577" spans="1:27" x14ac:dyDescent="0.25">
      <c r="A577" s="46">
        <v>45132</v>
      </c>
      <c r="B577" s="47"/>
      <c r="C577" s="48"/>
      <c r="D577" s="48"/>
      <c r="E577" s="48"/>
      <c r="F577" s="48"/>
      <c r="G577" s="48"/>
      <c r="H577" s="48"/>
      <c r="I577" s="48"/>
      <c r="J577" s="48"/>
      <c r="K577" s="48"/>
      <c r="L577" s="70">
        <v>14.049100000000001</v>
      </c>
      <c r="M577" s="70">
        <v>16.413747000000001</v>
      </c>
      <c r="N577" s="69"/>
      <c r="O577" s="70">
        <v>9.6265110000000007</v>
      </c>
      <c r="P577" s="69"/>
      <c r="Q577" s="71">
        <v>9.9004580000000004</v>
      </c>
      <c r="R577" s="69"/>
      <c r="S577" s="70">
        <v>20.890312000000002</v>
      </c>
      <c r="T577" s="69"/>
      <c r="U577" s="70">
        <v>12.352919999999999</v>
      </c>
      <c r="V577" s="69"/>
      <c r="W577" s="70"/>
      <c r="X577" s="69"/>
      <c r="Y577" s="72">
        <v>30</v>
      </c>
      <c r="Z577" s="152">
        <v>24.4</v>
      </c>
      <c r="AA577" s="71">
        <f t="shared" si="8"/>
        <v>2.3646469999999997</v>
      </c>
    </row>
    <row r="578" spans="1:27" x14ac:dyDescent="0.25">
      <c r="A578" s="46">
        <v>45133</v>
      </c>
      <c r="B578" s="47"/>
      <c r="C578" s="48"/>
      <c r="D578" s="48"/>
      <c r="E578" s="48"/>
      <c r="F578" s="48"/>
      <c r="G578" s="48"/>
      <c r="H578" s="48"/>
      <c r="I578" s="48"/>
      <c r="J578" s="48"/>
      <c r="K578" s="48"/>
      <c r="L578" s="70">
        <v>13.982899999999999</v>
      </c>
      <c r="M578" s="70">
        <v>16.205611999999999</v>
      </c>
      <c r="N578" s="69"/>
      <c r="O578" s="70">
        <v>9.635389</v>
      </c>
      <c r="P578" s="69"/>
      <c r="Q578" s="71">
        <v>9.9281079999999999</v>
      </c>
      <c r="R578" s="69"/>
      <c r="S578" s="70">
        <v>20.752834999999997</v>
      </c>
      <c r="T578" s="69"/>
      <c r="U578" s="70">
        <v>12.369941999999998</v>
      </c>
      <c r="V578" s="69"/>
      <c r="W578" s="70"/>
      <c r="X578" s="69"/>
      <c r="Y578" s="72">
        <v>30</v>
      </c>
      <c r="Z578" s="152">
        <v>24.4</v>
      </c>
      <c r="AA578" s="71">
        <f t="shared" si="8"/>
        <v>2.2227119999999996</v>
      </c>
    </row>
    <row r="579" spans="1:27" x14ac:dyDescent="0.25">
      <c r="A579" s="46">
        <v>45134</v>
      </c>
      <c r="B579" s="47"/>
      <c r="C579" s="48"/>
      <c r="D579" s="48"/>
      <c r="E579" s="48"/>
      <c r="F579" s="48"/>
      <c r="G579" s="48"/>
      <c r="H579" s="48"/>
      <c r="I579" s="48"/>
      <c r="J579" s="48"/>
      <c r="K579" s="48"/>
      <c r="L579" s="70">
        <v>13.885399999999999</v>
      </c>
      <c r="M579" s="70">
        <v>16.212474</v>
      </c>
      <c r="N579" s="69"/>
      <c r="O579" s="70">
        <v>9.6716429999999995</v>
      </c>
      <c r="P579" s="69"/>
      <c r="Q579" s="71">
        <v>10.000253000000001</v>
      </c>
      <c r="R579" s="69"/>
      <c r="S579" s="70">
        <v>20.665829000000002</v>
      </c>
      <c r="T579" s="69"/>
      <c r="U579" s="70">
        <v>12.263131999999999</v>
      </c>
      <c r="V579" s="69"/>
      <c r="W579" s="70"/>
      <c r="X579" s="69"/>
      <c r="Y579" s="72">
        <v>30</v>
      </c>
      <c r="Z579" s="152">
        <v>24.4</v>
      </c>
      <c r="AA579" s="71">
        <f t="shared" si="8"/>
        <v>2.3270740000000014</v>
      </c>
    </row>
    <row r="580" spans="1:27" x14ac:dyDescent="0.25">
      <c r="A580" s="46">
        <v>45135</v>
      </c>
      <c r="B580" s="47"/>
      <c r="C580" s="48"/>
      <c r="D580" s="48"/>
      <c r="E580" s="48"/>
      <c r="F580" s="48"/>
      <c r="G580" s="48"/>
      <c r="H580" s="48"/>
      <c r="I580" s="48"/>
      <c r="J580" s="48"/>
      <c r="K580" s="48"/>
      <c r="L580" s="70">
        <v>13.928700000000001</v>
      </c>
      <c r="M580" s="70">
        <v>16.222961999999999</v>
      </c>
      <c r="N580" s="69"/>
      <c r="O580" s="70">
        <v>9.7044159999999984</v>
      </c>
      <c r="P580" s="69"/>
      <c r="Q580" s="71">
        <v>10.015799000000001</v>
      </c>
      <c r="R580" s="69"/>
      <c r="S580" s="70">
        <v>20.695957</v>
      </c>
      <c r="T580" s="69"/>
      <c r="U580" s="70">
        <v>12.029714</v>
      </c>
      <c r="V580" s="69"/>
      <c r="W580" s="70"/>
      <c r="X580" s="69"/>
      <c r="Y580" s="72">
        <v>30</v>
      </c>
      <c r="Z580" s="152">
        <v>24.4</v>
      </c>
      <c r="AA580" s="71">
        <f t="shared" si="8"/>
        <v>2.294261999999998</v>
      </c>
    </row>
    <row r="581" spans="1:27" x14ac:dyDescent="0.25">
      <c r="A581" s="46">
        <v>45136</v>
      </c>
      <c r="B581" s="47"/>
      <c r="C581" s="48"/>
      <c r="D581" s="48"/>
      <c r="E581" s="48"/>
      <c r="F581" s="48"/>
      <c r="G581" s="48"/>
      <c r="H581" s="48"/>
      <c r="I581" s="48"/>
      <c r="J581" s="48"/>
      <c r="K581" s="48"/>
      <c r="L581" s="70">
        <v>14.0505</v>
      </c>
      <c r="M581" s="70">
        <v>16.054122</v>
      </c>
      <c r="N581" s="69"/>
      <c r="O581" s="70">
        <v>9.7209669999999999</v>
      </c>
      <c r="P581" s="69"/>
      <c r="Q581" s="71">
        <v>9.9779929999999997</v>
      </c>
      <c r="R581" s="69"/>
      <c r="S581" s="70">
        <v>20.774992999999998</v>
      </c>
      <c r="T581" s="69"/>
      <c r="U581" s="70">
        <v>11.668724000000001</v>
      </c>
      <c r="V581" s="69"/>
      <c r="W581" s="70"/>
      <c r="X581" s="69"/>
      <c r="Y581" s="72">
        <v>30</v>
      </c>
      <c r="Z581" s="152">
        <v>24.4</v>
      </c>
      <c r="AA581" s="71">
        <f t="shared" si="8"/>
        <v>2.003622</v>
      </c>
    </row>
    <row r="582" spans="1:27" x14ac:dyDescent="0.25">
      <c r="A582" s="46">
        <v>45137</v>
      </c>
      <c r="B582" s="47"/>
      <c r="C582" s="48"/>
      <c r="D582" s="48"/>
      <c r="E582" s="48"/>
      <c r="F582" s="48"/>
      <c r="G582" s="48"/>
      <c r="H582" s="48"/>
      <c r="I582" s="48"/>
      <c r="J582" s="48"/>
      <c r="K582" s="48"/>
      <c r="L582" s="70">
        <v>14.1633</v>
      </c>
      <c r="M582" s="70">
        <v>15.736143</v>
      </c>
      <c r="N582" s="69"/>
      <c r="O582" s="70">
        <v>9.7463829999999998</v>
      </c>
      <c r="P582" s="69"/>
      <c r="Q582" s="71">
        <v>9.9941270000000006</v>
      </c>
      <c r="R582" s="69"/>
      <c r="S582" s="70">
        <v>20.839164</v>
      </c>
      <c r="T582" s="69"/>
      <c r="U582" s="70">
        <v>11.302196</v>
      </c>
      <c r="V582" s="69"/>
      <c r="W582" s="70"/>
      <c r="X582" s="69"/>
      <c r="Y582" s="72">
        <v>30</v>
      </c>
      <c r="Z582" s="152">
        <v>24.4</v>
      </c>
      <c r="AA582" s="71">
        <f t="shared" si="8"/>
        <v>1.5728430000000007</v>
      </c>
    </row>
    <row r="583" spans="1:27" x14ac:dyDescent="0.25">
      <c r="A583" s="46">
        <v>45138</v>
      </c>
      <c r="B583" s="47"/>
      <c r="C583" s="48"/>
      <c r="D583" s="48"/>
      <c r="E583" s="48"/>
      <c r="F583" s="48"/>
      <c r="G583" s="48"/>
      <c r="H583" s="48"/>
      <c r="I583" s="48"/>
      <c r="J583" s="48"/>
      <c r="K583" s="48"/>
      <c r="L583" s="70">
        <v>14.0747</v>
      </c>
      <c r="M583" s="70">
        <v>15.352124999999999</v>
      </c>
      <c r="N583" s="69"/>
      <c r="O583" s="70">
        <v>9.7558870000000013</v>
      </c>
      <c r="P583" s="69"/>
      <c r="Q583" s="71">
        <v>10.126754999999999</v>
      </c>
      <c r="R583" s="69"/>
      <c r="S583" s="70">
        <v>20.888279999999998</v>
      </c>
      <c r="T583" s="69"/>
      <c r="U583" s="70">
        <v>10.903745000000001</v>
      </c>
      <c r="V583" s="69"/>
      <c r="W583" s="70"/>
      <c r="X583" s="69"/>
      <c r="Y583" s="72">
        <v>30</v>
      </c>
      <c r="Z583" s="152">
        <v>24.4</v>
      </c>
      <c r="AA583" s="71">
        <f t="shared" si="8"/>
        <v>1.2774249999999991</v>
      </c>
    </row>
    <row r="584" spans="1:27" x14ac:dyDescent="0.25">
      <c r="A584" s="46">
        <v>45139</v>
      </c>
      <c r="B584" s="47"/>
      <c r="C584" s="48"/>
      <c r="D584" s="48"/>
      <c r="E584" s="48"/>
      <c r="F584" s="48"/>
      <c r="G584" s="48"/>
      <c r="H584" s="48"/>
      <c r="I584" s="48"/>
      <c r="J584" s="48"/>
      <c r="K584" s="48"/>
      <c r="L584" s="70">
        <v>13.885299999999999</v>
      </c>
      <c r="M584" s="70">
        <v>15.043697</v>
      </c>
      <c r="N584" s="69"/>
      <c r="O584" s="70">
        <v>9.932976</v>
      </c>
      <c r="P584" s="69"/>
      <c r="Q584" s="71">
        <v>10.210683000000001</v>
      </c>
      <c r="R584" s="69"/>
      <c r="S584" s="70">
        <v>20.830499</v>
      </c>
      <c r="T584" s="69"/>
      <c r="U584" s="70">
        <v>10.566853999999999</v>
      </c>
      <c r="V584" s="69"/>
      <c r="W584" s="70"/>
      <c r="X584" s="69"/>
      <c r="Y584" s="72">
        <v>30</v>
      </c>
      <c r="Z584" s="152">
        <v>24.4</v>
      </c>
      <c r="AA584" s="71">
        <f t="shared" ref="AA584:AA644" si="9">M584-L584</f>
        <v>1.1583970000000008</v>
      </c>
    </row>
    <row r="585" spans="1:27" x14ac:dyDescent="0.25">
      <c r="A585" s="46">
        <v>45140</v>
      </c>
      <c r="B585" s="47"/>
      <c r="C585" s="48"/>
      <c r="D585" s="48"/>
      <c r="E585" s="48"/>
      <c r="F585" s="48"/>
      <c r="G585" s="48"/>
      <c r="H585" s="48"/>
      <c r="I585" s="48"/>
      <c r="J585" s="48"/>
      <c r="K585" s="48"/>
      <c r="L585" s="70">
        <v>13.634499999999999</v>
      </c>
      <c r="M585" s="70">
        <v>14.773232999999999</v>
      </c>
      <c r="N585" s="69"/>
      <c r="O585" s="70">
        <v>9.9748529999999995</v>
      </c>
      <c r="P585" s="69"/>
      <c r="Q585" s="71">
        <v>10.334308999999999</v>
      </c>
      <c r="R585" s="69"/>
      <c r="S585" s="70">
        <v>20.812382000000003</v>
      </c>
      <c r="T585" s="69"/>
      <c r="U585" s="70">
        <v>10.409632999999999</v>
      </c>
      <c r="V585" s="69"/>
      <c r="W585" s="70"/>
      <c r="X585" s="69"/>
      <c r="Y585" s="72">
        <v>30</v>
      </c>
      <c r="Z585" s="152">
        <v>24.4</v>
      </c>
      <c r="AA585" s="71">
        <f t="shared" si="9"/>
        <v>1.1387330000000002</v>
      </c>
    </row>
    <row r="586" spans="1:27" x14ac:dyDescent="0.25">
      <c r="A586" s="46">
        <v>45141</v>
      </c>
      <c r="B586" s="47"/>
      <c r="C586" s="48"/>
      <c r="D586" s="48"/>
      <c r="E586" s="48"/>
      <c r="F586" s="48"/>
      <c r="G586" s="48"/>
      <c r="H586" s="48"/>
      <c r="I586" s="48"/>
      <c r="J586" s="48"/>
      <c r="K586" s="48"/>
      <c r="L586" s="70">
        <v>13.300799999999999</v>
      </c>
      <c r="M586" s="70">
        <v>14.598182000000001</v>
      </c>
      <c r="N586" s="69"/>
      <c r="O586" s="70">
        <v>10.027205</v>
      </c>
      <c r="P586" s="69"/>
      <c r="Q586" s="71">
        <v>10.505474</v>
      </c>
      <c r="R586" s="69"/>
      <c r="S586" s="70">
        <v>20.849508</v>
      </c>
      <c r="T586" s="69"/>
      <c r="U586" s="70">
        <v>10.300884</v>
      </c>
      <c r="V586" s="69"/>
      <c r="W586" s="70"/>
      <c r="X586" s="69"/>
      <c r="Y586" s="72">
        <v>30</v>
      </c>
      <c r="Z586" s="152">
        <v>24.4</v>
      </c>
      <c r="AA586" s="71">
        <f t="shared" si="9"/>
        <v>1.2973820000000025</v>
      </c>
    </row>
    <row r="587" spans="1:27" x14ac:dyDescent="0.25">
      <c r="A587" s="46">
        <v>45142</v>
      </c>
      <c r="B587" s="47"/>
      <c r="C587" s="48"/>
      <c r="D587" s="48"/>
      <c r="E587" s="48"/>
      <c r="F587" s="48"/>
      <c r="G587" s="48"/>
      <c r="H587" s="48"/>
      <c r="I587" s="48"/>
      <c r="J587" s="48"/>
      <c r="K587" s="48"/>
      <c r="L587" s="70">
        <v>13.184799999999999</v>
      </c>
      <c r="M587" s="70">
        <v>14.429675999999999</v>
      </c>
      <c r="N587" s="69"/>
      <c r="O587" s="70">
        <v>10.031286</v>
      </c>
      <c r="P587" s="69"/>
      <c r="Q587" s="71">
        <v>10.687071</v>
      </c>
      <c r="R587" s="69"/>
      <c r="S587" s="70">
        <v>20.887568999999999</v>
      </c>
      <c r="T587" s="69"/>
      <c r="U587" s="70">
        <v>10.133737999999999</v>
      </c>
      <c r="V587" s="69"/>
      <c r="W587" s="70"/>
      <c r="X587" s="69"/>
      <c r="Y587" s="72">
        <v>30</v>
      </c>
      <c r="Z587" s="152">
        <v>24.4</v>
      </c>
      <c r="AA587" s="71">
        <f t="shared" si="9"/>
        <v>1.2448759999999996</v>
      </c>
    </row>
    <row r="588" spans="1:27" x14ac:dyDescent="0.25">
      <c r="A588" s="46">
        <v>45143</v>
      </c>
      <c r="B588" s="47"/>
      <c r="C588" s="48"/>
      <c r="D588" s="48"/>
      <c r="E588" s="48"/>
      <c r="F588" s="48"/>
      <c r="G588" s="48"/>
      <c r="H588" s="48"/>
      <c r="I588" s="48"/>
      <c r="J588" s="48"/>
      <c r="K588" s="48"/>
      <c r="L588" s="70">
        <v>13.302</v>
      </c>
      <c r="M588" s="70">
        <v>14.261004999999999</v>
      </c>
      <c r="N588" s="69"/>
      <c r="O588" s="70">
        <v>10.047067999999999</v>
      </c>
      <c r="P588" s="69"/>
      <c r="Q588" s="71">
        <v>10.832509</v>
      </c>
      <c r="R588" s="69"/>
      <c r="S588" s="70">
        <v>20.823373</v>
      </c>
      <c r="T588" s="69"/>
      <c r="U588" s="70">
        <v>9.8574390000000012</v>
      </c>
      <c r="V588" s="69"/>
      <c r="W588" s="70"/>
      <c r="X588" s="69"/>
      <c r="Y588" s="72">
        <v>30</v>
      </c>
      <c r="Z588" s="152">
        <v>24.4</v>
      </c>
      <c r="AA588" s="71">
        <f t="shared" si="9"/>
        <v>0.95900499999999944</v>
      </c>
    </row>
    <row r="589" spans="1:27" x14ac:dyDescent="0.25">
      <c r="A589" s="46">
        <v>45144</v>
      </c>
      <c r="B589" s="47"/>
      <c r="C589" s="48"/>
      <c r="D589" s="48"/>
      <c r="E589" s="48"/>
      <c r="F589" s="48"/>
      <c r="G589" s="48"/>
      <c r="H589" s="48"/>
      <c r="I589" s="48"/>
      <c r="J589" s="48"/>
      <c r="K589" s="48"/>
      <c r="L589" s="70">
        <v>13.362</v>
      </c>
      <c r="M589" s="70">
        <v>14.046733</v>
      </c>
      <c r="N589" s="69"/>
      <c r="O589" s="70">
        <v>10.003663000000001</v>
      </c>
      <c r="P589" s="69"/>
      <c r="Q589" s="71">
        <v>10.926867</v>
      </c>
      <c r="R589" s="69"/>
      <c r="S589" s="70">
        <v>20.771346000000001</v>
      </c>
      <c r="T589" s="69"/>
      <c r="U589" s="70">
        <v>9.6356219999999997</v>
      </c>
      <c r="V589" s="69"/>
      <c r="W589" s="70"/>
      <c r="X589" s="69"/>
      <c r="Y589" s="72">
        <v>30</v>
      </c>
      <c r="Z589" s="152">
        <v>24.4</v>
      </c>
      <c r="AA589" s="71">
        <f t="shared" si="9"/>
        <v>0.68473299999999959</v>
      </c>
    </row>
    <row r="590" spans="1:27" x14ac:dyDescent="0.25">
      <c r="A590" s="46">
        <v>45145</v>
      </c>
      <c r="B590" s="47"/>
      <c r="C590" s="48"/>
      <c r="D590" s="48"/>
      <c r="E590" s="48"/>
      <c r="F590" s="48"/>
      <c r="G590" s="48"/>
      <c r="H590" s="48"/>
      <c r="I590" s="48"/>
      <c r="J590" s="48"/>
      <c r="K590" s="48"/>
      <c r="L590" s="70">
        <v>13.257899999999999</v>
      </c>
      <c r="M590" s="70">
        <v>13.844593000000001</v>
      </c>
      <c r="N590" s="69"/>
      <c r="O590" s="70">
        <v>10.036486999999999</v>
      </c>
      <c r="P590" s="69"/>
      <c r="Q590" s="71">
        <v>10.982120999999999</v>
      </c>
      <c r="R590" s="69"/>
      <c r="S590" s="70">
        <v>20.664861999999999</v>
      </c>
      <c r="T590" s="69"/>
      <c r="U590" s="70">
        <v>9.5648199999999992</v>
      </c>
      <c r="V590" s="69"/>
      <c r="W590" s="70"/>
      <c r="X590" s="69"/>
      <c r="Y590" s="72">
        <v>30</v>
      </c>
      <c r="Z590" s="152">
        <v>24.4</v>
      </c>
      <c r="AA590" s="71">
        <f t="shared" si="9"/>
        <v>0.58669300000000213</v>
      </c>
    </row>
    <row r="591" spans="1:27" x14ac:dyDescent="0.25">
      <c r="A591" s="46">
        <v>45146</v>
      </c>
      <c r="B591" s="47"/>
      <c r="C591" s="48"/>
      <c r="D591" s="48"/>
      <c r="E591" s="48"/>
      <c r="F591" s="48"/>
      <c r="G591" s="48"/>
      <c r="H591" s="48"/>
      <c r="I591" s="48"/>
      <c r="J591" s="48"/>
      <c r="K591" s="48"/>
      <c r="L591" s="70">
        <v>13.1976</v>
      </c>
      <c r="M591" s="70">
        <v>13.83887</v>
      </c>
      <c r="N591" s="69"/>
      <c r="O591" s="70">
        <v>10.09826</v>
      </c>
      <c r="P591" s="69"/>
      <c r="Q591" s="71">
        <v>10.88125</v>
      </c>
      <c r="R591" s="69"/>
      <c r="S591" s="70">
        <v>20.517792</v>
      </c>
      <c r="T591" s="69"/>
      <c r="U591" s="70">
        <v>9.5449649999999995</v>
      </c>
      <c r="V591" s="69"/>
      <c r="W591" s="70"/>
      <c r="X591" s="69"/>
      <c r="Y591" s="72">
        <v>30</v>
      </c>
      <c r="Z591" s="152">
        <v>24.4</v>
      </c>
      <c r="AA591" s="71">
        <f t="shared" si="9"/>
        <v>0.64127000000000045</v>
      </c>
    </row>
    <row r="592" spans="1:27" x14ac:dyDescent="0.25">
      <c r="A592" s="46">
        <v>45147</v>
      </c>
      <c r="B592" s="47"/>
      <c r="C592" s="48"/>
      <c r="D592" s="48"/>
      <c r="E592" s="48"/>
      <c r="F592" s="48"/>
      <c r="G592" s="48"/>
      <c r="H592" s="48"/>
      <c r="I592" s="48"/>
      <c r="J592" s="48"/>
      <c r="K592" s="48"/>
      <c r="L592" s="70">
        <v>13.112166999999999</v>
      </c>
      <c r="M592" s="70">
        <v>13.880002000000001</v>
      </c>
      <c r="N592" s="69"/>
      <c r="O592" s="70">
        <v>10.125592000000001</v>
      </c>
      <c r="P592" s="69"/>
      <c r="Q592" s="71">
        <v>10.815766</v>
      </c>
      <c r="R592" s="69"/>
      <c r="S592" s="70">
        <v>20.505544999999998</v>
      </c>
      <c r="T592" s="69"/>
      <c r="U592" s="70">
        <v>9.4671079999999996</v>
      </c>
      <c r="V592" s="69"/>
      <c r="W592" s="70"/>
      <c r="X592" s="69"/>
      <c r="Y592" s="72">
        <v>30</v>
      </c>
      <c r="Z592" s="152">
        <v>24.4</v>
      </c>
      <c r="AA592" s="71">
        <f t="shared" si="9"/>
        <v>0.7678350000000016</v>
      </c>
    </row>
    <row r="593" spans="1:27" x14ac:dyDescent="0.25">
      <c r="A593" s="46">
        <v>45148</v>
      </c>
      <c r="B593" s="47"/>
      <c r="C593" s="48"/>
      <c r="D593" s="48"/>
      <c r="E593" s="48"/>
      <c r="F593" s="48"/>
      <c r="G593" s="48"/>
      <c r="H593" s="48"/>
      <c r="I593" s="48"/>
      <c r="J593" s="48"/>
      <c r="K593" s="48"/>
      <c r="L593" s="70">
        <v>12.877441999999999</v>
      </c>
      <c r="M593" s="70">
        <v>13.819696</v>
      </c>
      <c r="N593" s="69"/>
      <c r="O593" s="70">
        <v>10.20777</v>
      </c>
      <c r="P593" s="69"/>
      <c r="Q593" s="71">
        <v>10.795054</v>
      </c>
      <c r="R593" s="69"/>
      <c r="S593" s="70">
        <v>20.459605</v>
      </c>
      <c r="T593" s="69"/>
      <c r="U593" s="70">
        <v>9.4905059999999999</v>
      </c>
      <c r="V593" s="69"/>
      <c r="W593" s="70"/>
      <c r="X593" s="69"/>
      <c r="Y593" s="72">
        <v>30</v>
      </c>
      <c r="Z593" s="152">
        <v>24.4</v>
      </c>
      <c r="AA593" s="71">
        <f t="shared" si="9"/>
        <v>0.94225400000000192</v>
      </c>
    </row>
    <row r="594" spans="1:27" x14ac:dyDescent="0.25">
      <c r="A594" s="46">
        <v>45149</v>
      </c>
      <c r="B594" s="47"/>
      <c r="C594" s="48"/>
      <c r="D594" s="48"/>
      <c r="E594" s="48"/>
      <c r="F594" s="48"/>
      <c r="G594" s="48"/>
      <c r="H594" s="48"/>
      <c r="I594" s="48"/>
      <c r="J594" s="48"/>
      <c r="K594" s="48"/>
      <c r="L594" s="70">
        <v>12.661183999999999</v>
      </c>
      <c r="M594" s="70">
        <v>13.77134</v>
      </c>
      <c r="N594" s="69"/>
      <c r="O594" s="70">
        <v>10.270059999999999</v>
      </c>
      <c r="P594" s="69"/>
      <c r="Q594" s="71">
        <v>10.867433</v>
      </c>
      <c r="R594" s="69"/>
      <c r="S594" s="70">
        <v>20.421028</v>
      </c>
      <c r="T594" s="69"/>
      <c r="U594" s="70">
        <v>9.5767180000000014</v>
      </c>
      <c r="V594" s="69"/>
      <c r="W594" s="70"/>
      <c r="X594" s="69"/>
      <c r="Y594" s="72">
        <v>30</v>
      </c>
      <c r="Z594" s="152">
        <v>24.4</v>
      </c>
      <c r="AA594" s="71">
        <f t="shared" si="9"/>
        <v>1.1101560000000017</v>
      </c>
    </row>
    <row r="595" spans="1:27" x14ac:dyDescent="0.25">
      <c r="A595" s="46">
        <v>45150</v>
      </c>
      <c r="B595" s="47"/>
      <c r="C595" s="48"/>
      <c r="D595" s="48"/>
      <c r="E595" s="48"/>
      <c r="F595" s="48"/>
      <c r="G595" s="48"/>
      <c r="H595" s="48"/>
      <c r="I595" s="48"/>
      <c r="J595" s="48"/>
      <c r="K595" s="48"/>
      <c r="L595" s="70">
        <v>12.351490999999999</v>
      </c>
      <c r="M595" s="70">
        <v>13.845276999999999</v>
      </c>
      <c r="N595" s="69"/>
      <c r="O595" s="70">
        <v>10.314079</v>
      </c>
      <c r="P595" s="69"/>
      <c r="Q595" s="71">
        <v>10.903575</v>
      </c>
      <c r="R595" s="69"/>
      <c r="S595" s="70">
        <v>20.368068999999998</v>
      </c>
      <c r="T595" s="69"/>
      <c r="U595" s="70">
        <v>9.6895159999999994</v>
      </c>
      <c r="V595" s="69"/>
      <c r="W595" s="70"/>
      <c r="X595" s="69"/>
      <c r="Y595" s="72">
        <v>30</v>
      </c>
      <c r="Z595" s="152">
        <v>24.4</v>
      </c>
      <c r="AA595" s="71">
        <f t="shared" si="9"/>
        <v>1.4937860000000001</v>
      </c>
    </row>
    <row r="596" spans="1:27" x14ac:dyDescent="0.25">
      <c r="A596" s="46">
        <v>45151</v>
      </c>
      <c r="B596" s="47"/>
      <c r="C596" s="48"/>
      <c r="D596" s="48"/>
      <c r="E596" s="48"/>
      <c r="F596" s="48"/>
      <c r="G596" s="48"/>
      <c r="H596" s="48"/>
      <c r="I596" s="48"/>
      <c r="J596" s="48"/>
      <c r="K596" s="48"/>
      <c r="L596" s="70">
        <v>12.060775</v>
      </c>
      <c r="M596" s="70">
        <v>13.979032999999999</v>
      </c>
      <c r="N596" s="69"/>
      <c r="O596" s="70">
        <v>10.350304</v>
      </c>
      <c r="P596" s="69"/>
      <c r="Q596" s="71">
        <v>11.018559</v>
      </c>
      <c r="R596" s="69"/>
      <c r="S596" s="70">
        <v>20.243383999999999</v>
      </c>
      <c r="T596" s="69"/>
      <c r="U596" s="70">
        <v>9.8110490000000006</v>
      </c>
      <c r="V596" s="69"/>
      <c r="W596" s="70"/>
      <c r="X596" s="69"/>
      <c r="Y596" s="72">
        <v>30</v>
      </c>
      <c r="Z596" s="152">
        <v>24.4</v>
      </c>
      <c r="AA596" s="71">
        <f t="shared" si="9"/>
        <v>1.9182579999999998</v>
      </c>
    </row>
    <row r="597" spans="1:27" x14ac:dyDescent="0.25">
      <c r="A597" s="46">
        <v>45152</v>
      </c>
      <c r="B597" s="47"/>
      <c r="C597" s="48"/>
      <c r="D597" s="48"/>
      <c r="E597" s="48"/>
      <c r="F597" s="48"/>
      <c r="G597" s="48"/>
      <c r="H597" s="48"/>
      <c r="I597" s="48"/>
      <c r="J597" s="48"/>
      <c r="K597" s="48"/>
      <c r="L597" s="70">
        <v>11.879218000000002</v>
      </c>
      <c r="M597" s="70">
        <v>14.060527</v>
      </c>
      <c r="N597" s="69"/>
      <c r="O597" s="70">
        <v>10.447576</v>
      </c>
      <c r="P597" s="69"/>
      <c r="Q597" s="71">
        <v>11.142671</v>
      </c>
      <c r="R597" s="69"/>
      <c r="S597" s="70">
        <v>19.913360000000001</v>
      </c>
      <c r="T597" s="69"/>
      <c r="U597" s="70">
        <v>9.9123009999999994</v>
      </c>
      <c r="V597" s="69"/>
      <c r="W597" s="70"/>
      <c r="X597" s="69"/>
      <c r="Y597" s="72">
        <v>30</v>
      </c>
      <c r="Z597" s="152">
        <v>24.4</v>
      </c>
      <c r="AA597" s="71">
        <f t="shared" si="9"/>
        <v>2.1813089999999988</v>
      </c>
    </row>
    <row r="598" spans="1:27" x14ac:dyDescent="0.25">
      <c r="A598" s="46">
        <v>45153</v>
      </c>
      <c r="B598" s="47"/>
      <c r="C598" s="48"/>
      <c r="D598" s="48"/>
      <c r="E598" s="48"/>
      <c r="F598" s="48"/>
      <c r="G598" s="48"/>
      <c r="H598" s="48"/>
      <c r="I598" s="48"/>
      <c r="J598" s="48"/>
      <c r="K598" s="48"/>
      <c r="L598" s="70">
        <v>11.816484000000001</v>
      </c>
      <c r="M598" s="70">
        <v>14.131887000000001</v>
      </c>
      <c r="N598" s="69"/>
      <c r="O598" s="70">
        <v>10.555334</v>
      </c>
      <c r="P598" s="69"/>
      <c r="Q598" s="71">
        <v>11.254548000000002</v>
      </c>
      <c r="R598" s="69"/>
      <c r="S598" s="70">
        <v>19.600849999999998</v>
      </c>
      <c r="T598" s="69"/>
      <c r="U598" s="70">
        <v>10.044407</v>
      </c>
      <c r="V598" s="69"/>
      <c r="W598" s="70"/>
      <c r="X598" s="69"/>
      <c r="Y598" s="72">
        <v>30</v>
      </c>
      <c r="Z598" s="152">
        <v>24.4</v>
      </c>
      <c r="AA598" s="71">
        <f t="shared" si="9"/>
        <v>2.3154029999999999</v>
      </c>
    </row>
    <row r="599" spans="1:27" x14ac:dyDescent="0.25">
      <c r="A599" s="46">
        <v>45154</v>
      </c>
      <c r="B599" s="47"/>
      <c r="C599" s="48"/>
      <c r="D599" s="48"/>
      <c r="E599" s="48"/>
      <c r="F599" s="48"/>
      <c r="G599" s="48"/>
      <c r="H599" s="48"/>
      <c r="I599" s="48"/>
      <c r="J599" s="48"/>
      <c r="K599" s="48"/>
      <c r="L599" s="70">
        <v>11.724745</v>
      </c>
      <c r="M599" s="70">
        <v>14.209567999999999</v>
      </c>
      <c r="N599" s="69"/>
      <c r="O599" s="70">
        <v>10.639925999999999</v>
      </c>
      <c r="P599" s="69"/>
      <c r="Q599" s="71">
        <v>11.311382</v>
      </c>
      <c r="R599" s="69"/>
      <c r="S599" s="70">
        <v>19.390248</v>
      </c>
      <c r="T599" s="69"/>
      <c r="U599" s="70">
        <v>10.153746999999999</v>
      </c>
      <c r="V599" s="69"/>
      <c r="W599" s="70"/>
      <c r="X599" s="69"/>
      <c r="Y599" s="72">
        <v>30</v>
      </c>
      <c r="Z599" s="152">
        <v>24.4</v>
      </c>
      <c r="AA599" s="71">
        <f t="shared" si="9"/>
        <v>2.4848229999999987</v>
      </c>
    </row>
    <row r="600" spans="1:27" x14ac:dyDescent="0.25">
      <c r="A600" s="46">
        <v>45155</v>
      </c>
      <c r="B600" s="47"/>
      <c r="C600" s="48"/>
      <c r="D600" s="48"/>
      <c r="E600" s="48"/>
      <c r="F600" s="48"/>
      <c r="G600" s="48"/>
      <c r="H600" s="48"/>
      <c r="I600" s="48"/>
      <c r="J600" s="48"/>
      <c r="K600" s="48"/>
      <c r="L600" s="70">
        <v>11.822415999999999</v>
      </c>
      <c r="M600" s="70">
        <v>14.306305</v>
      </c>
      <c r="N600" s="69"/>
      <c r="O600" s="70">
        <v>10.661603999999999</v>
      </c>
      <c r="P600" s="69"/>
      <c r="Q600" s="71">
        <v>11.430794000000001</v>
      </c>
      <c r="R600" s="69"/>
      <c r="S600" s="70">
        <v>19.191534999999998</v>
      </c>
      <c r="T600" s="69"/>
      <c r="U600" s="70">
        <v>10.236084</v>
      </c>
      <c r="V600" s="69"/>
      <c r="W600" s="70"/>
      <c r="X600" s="69"/>
      <c r="Y600" s="72">
        <v>30</v>
      </c>
      <c r="Z600" s="152">
        <v>24.4</v>
      </c>
      <c r="AA600" s="71">
        <f t="shared" si="9"/>
        <v>2.4838890000000013</v>
      </c>
    </row>
    <row r="601" spans="1:27" x14ac:dyDescent="0.25">
      <c r="A601" s="46">
        <v>45156</v>
      </c>
      <c r="B601" s="47"/>
      <c r="C601" s="48"/>
      <c r="D601" s="48"/>
      <c r="E601" s="48"/>
      <c r="F601" s="48"/>
      <c r="G601" s="48"/>
      <c r="H601" s="48"/>
      <c r="I601" s="48"/>
      <c r="J601" s="48"/>
      <c r="K601" s="48"/>
      <c r="L601" s="70">
        <v>11.954929</v>
      </c>
      <c r="M601" s="70">
        <v>14.418286</v>
      </c>
      <c r="N601" s="69"/>
      <c r="O601" s="70">
        <v>10.721821</v>
      </c>
      <c r="P601" s="69"/>
      <c r="Q601" s="71">
        <v>11.551165999999998</v>
      </c>
      <c r="R601" s="69"/>
      <c r="S601" s="70">
        <v>19.035261999999999</v>
      </c>
      <c r="T601" s="69"/>
      <c r="U601" s="70">
        <v>10.346937</v>
      </c>
      <c r="V601" s="69"/>
      <c r="W601" s="70"/>
      <c r="X601" s="69"/>
      <c r="Y601" s="72">
        <v>30</v>
      </c>
      <c r="Z601" s="152">
        <v>24.4</v>
      </c>
      <c r="AA601" s="71">
        <f t="shared" si="9"/>
        <v>2.4633570000000002</v>
      </c>
    </row>
    <row r="602" spans="1:27" x14ac:dyDescent="0.25">
      <c r="A602" s="46">
        <v>45157</v>
      </c>
      <c r="B602" s="47"/>
      <c r="C602" s="48"/>
      <c r="D602" s="48"/>
      <c r="E602" s="48"/>
      <c r="F602" s="48"/>
      <c r="G602" s="48"/>
      <c r="H602" s="48"/>
      <c r="I602" s="48"/>
      <c r="J602" s="48"/>
      <c r="K602" s="48"/>
      <c r="L602" s="70">
        <v>11.806899</v>
      </c>
      <c r="M602" s="70">
        <v>14.361609</v>
      </c>
      <c r="N602" s="69"/>
      <c r="O602" s="70">
        <v>10.825858</v>
      </c>
      <c r="P602" s="69"/>
      <c r="Q602" s="71">
        <v>11.678951999999999</v>
      </c>
      <c r="R602" s="69"/>
      <c r="S602" s="70">
        <v>19.056391999999999</v>
      </c>
      <c r="T602" s="69"/>
      <c r="U602" s="70">
        <v>10.439975</v>
      </c>
      <c r="V602" s="69"/>
      <c r="W602" s="70"/>
      <c r="X602" s="69"/>
      <c r="Y602" s="72">
        <v>30</v>
      </c>
      <c r="Z602" s="152">
        <v>24.4</v>
      </c>
      <c r="AA602" s="71">
        <f t="shared" si="9"/>
        <v>2.55471</v>
      </c>
    </row>
    <row r="603" spans="1:27" x14ac:dyDescent="0.25">
      <c r="A603" s="46">
        <v>45158</v>
      </c>
      <c r="B603" s="47"/>
      <c r="C603" s="48"/>
      <c r="D603" s="48"/>
      <c r="E603" s="48"/>
      <c r="F603" s="48"/>
      <c r="G603" s="48"/>
      <c r="H603" s="48"/>
      <c r="I603" s="48"/>
      <c r="J603" s="48"/>
      <c r="K603" s="48"/>
      <c r="L603" s="70">
        <v>11.840038</v>
      </c>
      <c r="M603" s="70">
        <v>14.323516</v>
      </c>
      <c r="N603" s="69"/>
      <c r="O603" s="70">
        <v>10.928068999999999</v>
      </c>
      <c r="P603" s="69"/>
      <c r="Q603" s="71">
        <v>11.713545</v>
      </c>
      <c r="R603" s="69"/>
      <c r="S603" s="70">
        <v>19.156832999999999</v>
      </c>
      <c r="T603" s="69"/>
      <c r="U603" s="70">
        <v>10.545909999999999</v>
      </c>
      <c r="V603" s="69"/>
      <c r="W603" s="70"/>
      <c r="X603" s="69"/>
      <c r="Y603" s="72">
        <v>30</v>
      </c>
      <c r="Z603" s="152">
        <v>24.4</v>
      </c>
      <c r="AA603" s="71">
        <f t="shared" si="9"/>
        <v>2.4834779999999999</v>
      </c>
    </row>
    <row r="604" spans="1:27" x14ac:dyDescent="0.25">
      <c r="A604" s="46">
        <v>45159</v>
      </c>
      <c r="B604" s="47"/>
      <c r="C604" s="48"/>
      <c r="D604" s="48"/>
      <c r="E604" s="48"/>
      <c r="F604" s="48"/>
      <c r="G604" s="48"/>
      <c r="H604" s="48"/>
      <c r="I604" s="48"/>
      <c r="J604" s="48"/>
      <c r="K604" s="48"/>
      <c r="L604" s="70">
        <v>11.933614</v>
      </c>
      <c r="M604" s="70">
        <v>14.310767</v>
      </c>
      <c r="N604" s="69"/>
      <c r="O604" s="70">
        <v>11.054772000000002</v>
      </c>
      <c r="P604" s="69"/>
      <c r="Q604" s="71">
        <v>11.801099000000001</v>
      </c>
      <c r="R604" s="69"/>
      <c r="S604" s="70">
        <v>19.198656</v>
      </c>
      <c r="T604" s="69"/>
      <c r="U604" s="70">
        <v>10.634399999999999</v>
      </c>
      <c r="V604" s="69"/>
      <c r="W604" s="70"/>
      <c r="X604" s="69"/>
      <c r="Y604" s="72">
        <v>30</v>
      </c>
      <c r="Z604" s="152">
        <v>24.4</v>
      </c>
      <c r="AA604" s="71">
        <f t="shared" si="9"/>
        <v>2.3771529999999998</v>
      </c>
    </row>
    <row r="605" spans="1:27" x14ac:dyDescent="0.25">
      <c r="A605" s="46">
        <v>45160</v>
      </c>
      <c r="B605" s="47"/>
      <c r="C605" s="48"/>
      <c r="D605" s="48"/>
      <c r="E605" s="48"/>
      <c r="F605" s="48"/>
      <c r="G605" s="48"/>
      <c r="H605" s="48"/>
      <c r="I605" s="48"/>
      <c r="J605" s="48"/>
      <c r="K605" s="48"/>
      <c r="L605" s="70">
        <v>11.879303999999999</v>
      </c>
      <c r="M605" s="70">
        <v>14.162129</v>
      </c>
      <c r="N605" s="69"/>
      <c r="O605" s="70">
        <v>11.189234000000001</v>
      </c>
      <c r="P605" s="69"/>
      <c r="Q605" s="71">
        <v>11.847963</v>
      </c>
      <c r="R605" s="69"/>
      <c r="S605" s="70">
        <v>19.130503000000001</v>
      </c>
      <c r="T605" s="69"/>
      <c r="U605" s="70">
        <v>10.735697</v>
      </c>
      <c r="V605" s="69"/>
      <c r="W605" s="70"/>
      <c r="X605" s="69"/>
      <c r="Y605" s="72">
        <v>30</v>
      </c>
      <c r="Z605" s="152">
        <v>24.4</v>
      </c>
      <c r="AA605" s="71">
        <f t="shared" si="9"/>
        <v>2.2828250000000008</v>
      </c>
    </row>
    <row r="606" spans="1:27" x14ac:dyDescent="0.25">
      <c r="A606" s="46">
        <v>45161</v>
      </c>
      <c r="B606" s="47"/>
      <c r="C606" s="48"/>
      <c r="D606" s="48"/>
      <c r="E606" s="48"/>
      <c r="F606" s="48"/>
      <c r="G606" s="48"/>
      <c r="H606" s="48"/>
      <c r="I606" s="48"/>
      <c r="J606" s="48"/>
      <c r="K606" s="48"/>
      <c r="L606" s="70">
        <v>11.8117</v>
      </c>
      <c r="M606" s="70">
        <v>13.980741</v>
      </c>
      <c r="N606" s="69"/>
      <c r="O606" s="70">
        <v>11.297308000000001</v>
      </c>
      <c r="P606" s="69"/>
      <c r="Q606" s="71">
        <v>11.846112</v>
      </c>
      <c r="R606" s="69"/>
      <c r="S606" s="70">
        <v>19.029841000000001</v>
      </c>
      <c r="T606" s="69"/>
      <c r="U606" s="70">
        <v>10.874799000000001</v>
      </c>
      <c r="V606" s="69"/>
      <c r="W606" s="70"/>
      <c r="X606" s="69"/>
      <c r="Y606" s="72">
        <v>30</v>
      </c>
      <c r="Z606" s="152">
        <v>24.4</v>
      </c>
      <c r="AA606" s="71">
        <f t="shared" si="9"/>
        <v>2.169041</v>
      </c>
    </row>
    <row r="607" spans="1:27" x14ac:dyDescent="0.25">
      <c r="A607" s="46">
        <v>45162</v>
      </c>
      <c r="B607" s="47"/>
      <c r="C607" s="48"/>
      <c r="D607" s="48"/>
      <c r="E607" s="48"/>
      <c r="F607" s="48"/>
      <c r="G607" s="48"/>
      <c r="H607" s="48"/>
      <c r="I607" s="48"/>
      <c r="J607" s="48"/>
      <c r="K607" s="48"/>
      <c r="L607" s="70">
        <v>11.704799999999999</v>
      </c>
      <c r="M607" s="70">
        <v>13.781600000000001</v>
      </c>
      <c r="N607" s="69"/>
      <c r="O607" s="70">
        <v>11.308611999999998</v>
      </c>
      <c r="P607" s="69"/>
      <c r="Q607" s="71">
        <v>11.769895</v>
      </c>
      <c r="R607" s="69"/>
      <c r="S607" s="70">
        <v>18.999649000000002</v>
      </c>
      <c r="T607" s="69"/>
      <c r="U607" s="70">
        <v>11.021717000000001</v>
      </c>
      <c r="V607" s="69"/>
      <c r="W607" s="70"/>
      <c r="X607" s="69"/>
      <c r="Y607" s="72">
        <v>30</v>
      </c>
      <c r="Z607" s="152">
        <v>24.4</v>
      </c>
      <c r="AA607" s="71">
        <f t="shared" si="9"/>
        <v>2.0768000000000022</v>
      </c>
    </row>
    <row r="608" spans="1:27" x14ac:dyDescent="0.25">
      <c r="A608" s="46">
        <v>45163</v>
      </c>
      <c r="B608" s="47"/>
      <c r="C608" s="48"/>
      <c r="D608" s="48"/>
      <c r="E608" s="48"/>
      <c r="F608" s="48"/>
      <c r="G608" s="48"/>
      <c r="H608" s="48"/>
      <c r="I608" s="48"/>
      <c r="J608" s="48"/>
      <c r="K608" s="48"/>
      <c r="L608" s="70">
        <v>11.595000000000001</v>
      </c>
      <c r="M608" s="70">
        <v>13.730700000000001</v>
      </c>
      <c r="N608" s="69"/>
      <c r="O608" s="70">
        <v>11.317375999999999</v>
      </c>
      <c r="P608" s="69"/>
      <c r="Q608" s="71">
        <v>11.622309</v>
      </c>
      <c r="R608" s="69"/>
      <c r="S608" s="70">
        <v>18.934716000000002</v>
      </c>
      <c r="T608" s="69"/>
      <c r="U608" s="70">
        <v>11.155984</v>
      </c>
      <c r="V608" s="69"/>
      <c r="W608" s="70"/>
      <c r="X608" s="69"/>
      <c r="Y608" s="72">
        <v>30</v>
      </c>
      <c r="Z608" s="152">
        <v>24.4</v>
      </c>
      <c r="AA608" s="71">
        <f t="shared" si="9"/>
        <v>2.1356999999999999</v>
      </c>
    </row>
    <row r="609" spans="1:27" x14ac:dyDescent="0.25">
      <c r="A609" s="46">
        <v>45164</v>
      </c>
      <c r="B609" s="47"/>
      <c r="C609" s="48"/>
      <c r="D609" s="48"/>
      <c r="E609" s="48"/>
      <c r="F609" s="48"/>
      <c r="G609" s="48"/>
      <c r="H609" s="48"/>
      <c r="I609" s="48"/>
      <c r="J609" s="48"/>
      <c r="K609" s="48"/>
      <c r="L609" s="70">
        <v>11.48</v>
      </c>
      <c r="M609" s="70">
        <v>13.8232</v>
      </c>
      <c r="N609" s="69"/>
      <c r="O609" s="70">
        <v>11.166433000000001</v>
      </c>
      <c r="P609" s="69"/>
      <c r="Q609" s="71">
        <v>11.634955</v>
      </c>
      <c r="R609" s="69"/>
      <c r="S609" s="70">
        <v>18.915011</v>
      </c>
      <c r="T609" s="69"/>
      <c r="U609" s="70">
        <v>11.289601000000001</v>
      </c>
      <c r="V609" s="69"/>
      <c r="W609" s="70"/>
      <c r="X609" s="69"/>
      <c r="Y609" s="72">
        <v>30</v>
      </c>
      <c r="Z609" s="152">
        <v>24.4</v>
      </c>
      <c r="AA609" s="71">
        <f t="shared" si="9"/>
        <v>2.3431999999999995</v>
      </c>
    </row>
    <row r="610" spans="1:27" x14ac:dyDescent="0.25">
      <c r="A610" s="46">
        <v>45165</v>
      </c>
      <c r="B610" s="47"/>
      <c r="C610" s="48"/>
      <c r="D610" s="48"/>
      <c r="E610" s="48"/>
      <c r="F610" s="48"/>
      <c r="G610" s="48"/>
      <c r="H610" s="48"/>
      <c r="I610" s="48"/>
      <c r="J610" s="48"/>
      <c r="K610" s="48"/>
      <c r="L610" s="70">
        <v>11.188000000000001</v>
      </c>
      <c r="M610" s="70">
        <v>13.718999999999999</v>
      </c>
      <c r="N610" s="69"/>
      <c r="O610" s="70">
        <v>11.069407999999999</v>
      </c>
      <c r="P610" s="69"/>
      <c r="Q610" s="71">
        <v>11.728806000000001</v>
      </c>
      <c r="R610" s="69"/>
      <c r="S610" s="70">
        <v>18.960343999999999</v>
      </c>
      <c r="T610" s="69"/>
      <c r="U610" s="70">
        <v>11.408583</v>
      </c>
      <c r="V610" s="69"/>
      <c r="W610" s="70"/>
      <c r="X610" s="69"/>
      <c r="Y610" s="72">
        <v>30</v>
      </c>
      <c r="Z610" s="152">
        <v>24.4</v>
      </c>
      <c r="AA610" s="71">
        <f t="shared" si="9"/>
        <v>2.5309999999999988</v>
      </c>
    </row>
    <row r="611" spans="1:27" x14ac:dyDescent="0.25">
      <c r="A611" s="46">
        <v>45166</v>
      </c>
      <c r="B611" s="47"/>
      <c r="C611" s="48"/>
      <c r="D611" s="48"/>
      <c r="E611" s="48"/>
      <c r="F611" s="48"/>
      <c r="G611" s="48"/>
      <c r="H611" s="48"/>
      <c r="I611" s="48"/>
      <c r="J611" s="48"/>
      <c r="K611" s="48"/>
      <c r="L611" s="70">
        <v>10.855</v>
      </c>
      <c r="M611" s="70">
        <v>13.499499999999999</v>
      </c>
      <c r="N611" s="69"/>
      <c r="O611" s="70">
        <v>11.159880999999999</v>
      </c>
      <c r="P611" s="69"/>
      <c r="Q611" s="71">
        <v>11.863924000000001</v>
      </c>
      <c r="R611" s="69"/>
      <c r="S611" s="70">
        <v>18.969522000000001</v>
      </c>
      <c r="T611" s="69"/>
      <c r="U611" s="70">
        <v>11.542607</v>
      </c>
      <c r="V611" s="69"/>
      <c r="W611" s="70"/>
      <c r="X611" s="69"/>
      <c r="Y611" s="72">
        <v>30</v>
      </c>
      <c r="Z611" s="152">
        <v>24.4</v>
      </c>
      <c r="AA611" s="71">
        <f t="shared" si="9"/>
        <v>2.644499999999999</v>
      </c>
    </row>
    <row r="612" spans="1:27" x14ac:dyDescent="0.25">
      <c r="A612" s="46">
        <v>45167</v>
      </c>
      <c r="B612" s="47"/>
      <c r="C612" s="48"/>
      <c r="D612" s="48"/>
      <c r="E612" s="48"/>
      <c r="F612" s="48"/>
      <c r="G612" s="48"/>
      <c r="H612" s="48"/>
      <c r="I612" s="48"/>
      <c r="J612" s="48"/>
      <c r="K612" s="48"/>
      <c r="L612" s="70">
        <v>10.587999999999999</v>
      </c>
      <c r="M612" s="70">
        <v>13.482796</v>
      </c>
      <c r="N612" s="69"/>
      <c r="O612" s="70">
        <v>11.195513999999999</v>
      </c>
      <c r="P612" s="69"/>
      <c r="Q612" s="71">
        <v>12.007001000000001</v>
      </c>
      <c r="R612" s="69"/>
      <c r="S612" s="70">
        <v>19.055420999999999</v>
      </c>
      <c r="T612" s="69"/>
      <c r="U612" s="70">
        <v>11.654161999999999</v>
      </c>
      <c r="V612" s="69"/>
      <c r="W612" s="70"/>
      <c r="X612" s="69"/>
      <c r="Y612" s="72">
        <v>30</v>
      </c>
      <c r="Z612" s="152">
        <v>24.4</v>
      </c>
      <c r="AA612" s="71">
        <f t="shared" si="9"/>
        <v>2.8947960000000013</v>
      </c>
    </row>
    <row r="613" spans="1:27" x14ac:dyDescent="0.25">
      <c r="A613" s="46">
        <v>45168</v>
      </c>
      <c r="B613" s="47"/>
      <c r="C613" s="48"/>
      <c r="D613" s="48"/>
      <c r="E613" s="48"/>
      <c r="F613" s="48"/>
      <c r="G613" s="48"/>
      <c r="H613" s="48"/>
      <c r="I613" s="48"/>
      <c r="J613" s="48"/>
      <c r="K613" s="48"/>
      <c r="L613" s="70">
        <v>10.298</v>
      </c>
      <c r="M613" s="70">
        <v>13.604968999999999</v>
      </c>
      <c r="N613" s="69"/>
      <c r="O613" s="70">
        <v>11.229433999999999</v>
      </c>
      <c r="P613" s="69"/>
      <c r="Q613" s="71">
        <v>12.123773999999999</v>
      </c>
      <c r="R613" s="69"/>
      <c r="S613" s="70">
        <v>19.075923</v>
      </c>
      <c r="T613" s="69"/>
      <c r="U613" s="70">
        <v>11.782035</v>
      </c>
      <c r="V613" s="69"/>
      <c r="W613" s="70"/>
      <c r="X613" s="69"/>
      <c r="Y613" s="72">
        <v>30</v>
      </c>
      <c r="Z613" s="152">
        <v>24.4</v>
      </c>
      <c r="AA613" s="71">
        <f t="shared" si="9"/>
        <v>3.3069689999999987</v>
      </c>
    </row>
    <row r="614" spans="1:27" x14ac:dyDescent="0.25">
      <c r="A614" s="46">
        <v>45169</v>
      </c>
      <c r="B614" s="47"/>
      <c r="C614" s="48"/>
      <c r="D614" s="48"/>
      <c r="E614" s="48"/>
      <c r="F614" s="48"/>
      <c r="G614" s="48"/>
      <c r="H614" s="48"/>
      <c r="I614" s="48"/>
      <c r="J614" s="48"/>
      <c r="K614" s="48"/>
      <c r="L614" s="70">
        <v>10.053000000000001</v>
      </c>
      <c r="M614" s="70">
        <v>13.595032999999999</v>
      </c>
      <c r="N614" s="69"/>
      <c r="O614" s="70">
        <v>11.304641999999999</v>
      </c>
      <c r="P614" s="69"/>
      <c r="Q614" s="71">
        <v>12.207727999999999</v>
      </c>
      <c r="R614" s="69"/>
      <c r="S614" s="70">
        <v>19.050259999999998</v>
      </c>
      <c r="T614" s="69"/>
      <c r="U614" s="70">
        <v>11.912063</v>
      </c>
      <c r="V614" s="69"/>
      <c r="W614" s="70"/>
      <c r="X614" s="69"/>
      <c r="Y614" s="72">
        <v>30</v>
      </c>
      <c r="Z614" s="152">
        <v>24.4</v>
      </c>
      <c r="AA614" s="71">
        <f t="shared" si="9"/>
        <v>3.5420329999999982</v>
      </c>
    </row>
    <row r="615" spans="1:27" x14ac:dyDescent="0.25">
      <c r="A615" s="46">
        <v>45170</v>
      </c>
      <c r="L615" s="70">
        <v>9.7650000000000006</v>
      </c>
      <c r="M615" s="70">
        <v>13.658093000000001</v>
      </c>
      <c r="N615" s="69"/>
      <c r="O615" s="71">
        <v>11.408165</v>
      </c>
      <c r="P615" s="69"/>
      <c r="Q615" s="71">
        <v>12.288874</v>
      </c>
      <c r="R615" s="69"/>
      <c r="S615" s="70">
        <v>18.96799</v>
      </c>
      <c r="T615" s="69"/>
      <c r="U615" s="70">
        <v>11.993247</v>
      </c>
      <c r="V615" s="69"/>
      <c r="W615" s="70"/>
      <c r="X615" s="69"/>
      <c r="Y615" s="76"/>
      <c r="Z615" s="152">
        <v>24.4</v>
      </c>
      <c r="AA615" s="71">
        <f t="shared" si="9"/>
        <v>3.8930930000000004</v>
      </c>
    </row>
    <row r="616" spans="1:27" x14ac:dyDescent="0.25">
      <c r="A616" s="46">
        <v>45171</v>
      </c>
      <c r="L616" s="70">
        <v>9.4540000000000006</v>
      </c>
      <c r="M616" s="70">
        <v>13.777531000000002</v>
      </c>
      <c r="N616" s="69"/>
      <c r="O616" s="71">
        <v>11.533586</v>
      </c>
      <c r="P616" s="69"/>
      <c r="Q616" s="71">
        <v>12.311629</v>
      </c>
      <c r="R616" s="69"/>
      <c r="S616" s="70">
        <v>18.933555999999999</v>
      </c>
      <c r="T616" s="69"/>
      <c r="U616" s="70">
        <v>11.947120999999999</v>
      </c>
      <c r="V616" s="69"/>
      <c r="W616" s="70"/>
      <c r="X616" s="69"/>
      <c r="Y616" s="76"/>
      <c r="Z616" s="152">
        <v>24.4</v>
      </c>
      <c r="AA616" s="71">
        <f t="shared" si="9"/>
        <v>4.3235310000000009</v>
      </c>
    </row>
    <row r="617" spans="1:27" x14ac:dyDescent="0.25">
      <c r="A617" s="46">
        <v>45172</v>
      </c>
      <c r="L617" s="70">
        <v>9.1180000000000003</v>
      </c>
      <c r="M617" s="70">
        <v>13.908484</v>
      </c>
      <c r="N617" s="69"/>
      <c r="O617" s="71">
        <v>11.603928</v>
      </c>
      <c r="P617" s="69"/>
      <c r="Q617" s="71">
        <v>12.30889</v>
      </c>
      <c r="R617" s="69"/>
      <c r="S617" s="70">
        <v>18.994371999999998</v>
      </c>
      <c r="T617" s="69"/>
      <c r="U617" s="70">
        <v>12.007702</v>
      </c>
      <c r="V617" s="69"/>
      <c r="W617" s="70"/>
      <c r="X617" s="69"/>
      <c r="Y617" s="76"/>
      <c r="Z617" s="152">
        <v>24.4</v>
      </c>
      <c r="AA617" s="71">
        <f t="shared" si="9"/>
        <v>4.7904839999999993</v>
      </c>
    </row>
    <row r="618" spans="1:27" x14ac:dyDescent="0.25">
      <c r="A618" s="46">
        <v>45173</v>
      </c>
      <c r="L618" s="70">
        <v>8.9102000000000015</v>
      </c>
      <c r="M618" s="70">
        <v>14.030879000000001</v>
      </c>
      <c r="N618" s="69"/>
      <c r="O618" s="71">
        <v>11.66089</v>
      </c>
      <c r="P618" s="69"/>
      <c r="Q618" s="71">
        <v>12.164788</v>
      </c>
      <c r="R618" s="69"/>
      <c r="S618" s="70">
        <v>19.062670999999998</v>
      </c>
      <c r="T618" s="69"/>
      <c r="U618" s="70">
        <v>12.104177</v>
      </c>
      <c r="V618" s="69"/>
      <c r="W618" s="70"/>
      <c r="X618" s="69"/>
      <c r="Y618" s="76"/>
      <c r="Z618" s="152">
        <v>24.4</v>
      </c>
      <c r="AA618" s="71">
        <f t="shared" si="9"/>
        <v>5.1206789999999991</v>
      </c>
    </row>
    <row r="619" spans="1:27" x14ac:dyDescent="0.25">
      <c r="A619" s="46">
        <v>45174</v>
      </c>
      <c r="L619" s="70">
        <v>8.7997000000000014</v>
      </c>
      <c r="M619" s="70">
        <v>14.139606000000001</v>
      </c>
      <c r="N619" s="69"/>
      <c r="O619" s="71">
        <v>11.666279000000001</v>
      </c>
      <c r="P619" s="69"/>
      <c r="Q619" s="71">
        <v>12.049329</v>
      </c>
      <c r="R619" s="69"/>
      <c r="S619" s="70">
        <v>19.049551000000001</v>
      </c>
      <c r="T619" s="69"/>
      <c r="U619" s="70">
        <v>12.234108000000001</v>
      </c>
      <c r="V619" s="69"/>
      <c r="W619" s="70"/>
      <c r="X619" s="69"/>
      <c r="Y619" s="76"/>
      <c r="Z619" s="152">
        <v>24.4</v>
      </c>
      <c r="AA619" s="71">
        <f t="shared" si="9"/>
        <v>5.3399059999999992</v>
      </c>
    </row>
    <row r="620" spans="1:27" x14ac:dyDescent="0.25">
      <c r="A620" s="46">
        <v>45175</v>
      </c>
      <c r="L620" s="70">
        <v>8.7065999999999999</v>
      </c>
      <c r="M620" s="70">
        <v>14.253354999999999</v>
      </c>
      <c r="N620" s="69"/>
      <c r="O620" s="71">
        <v>11.679122999999999</v>
      </c>
      <c r="P620" s="69"/>
      <c r="Q620" s="71">
        <v>11.886834</v>
      </c>
      <c r="R620" s="69"/>
      <c r="S620" s="70">
        <v>19.059260999999999</v>
      </c>
      <c r="T620" s="69"/>
      <c r="U620" s="70">
        <v>12.375802</v>
      </c>
      <c r="V620" s="69"/>
      <c r="W620" s="70"/>
      <c r="X620" s="69"/>
      <c r="Y620" s="76"/>
      <c r="Z620" s="152">
        <v>24.4</v>
      </c>
      <c r="AA620" s="71">
        <f t="shared" si="9"/>
        <v>5.5467549999999992</v>
      </c>
    </row>
    <row r="621" spans="1:27" x14ac:dyDescent="0.25">
      <c r="A621" s="46">
        <v>45176</v>
      </c>
      <c r="L621" s="70">
        <v>8.5652999999999988</v>
      </c>
      <c r="M621" s="70">
        <v>14.389426</v>
      </c>
      <c r="N621" s="69"/>
      <c r="O621" s="71">
        <v>11.679234000000001</v>
      </c>
      <c r="P621" s="69"/>
      <c r="Q621" s="71">
        <v>11.841187</v>
      </c>
      <c r="R621" s="69"/>
      <c r="S621" s="70">
        <v>19.137520000000002</v>
      </c>
      <c r="T621" s="69"/>
      <c r="U621" s="70">
        <v>12.520253</v>
      </c>
      <c r="V621" s="69"/>
      <c r="W621" s="70"/>
      <c r="X621" s="69"/>
      <c r="Y621" s="76"/>
      <c r="Z621" s="152">
        <v>24.4</v>
      </c>
      <c r="AA621" s="71">
        <f t="shared" si="9"/>
        <v>5.8241260000000015</v>
      </c>
    </row>
    <row r="622" spans="1:27" x14ac:dyDescent="0.25">
      <c r="A622" s="46">
        <v>45177</v>
      </c>
      <c r="L622" s="70">
        <v>8.5676000000000005</v>
      </c>
      <c r="M622" s="70">
        <v>14.514261000000001</v>
      </c>
      <c r="N622" s="69"/>
      <c r="O622" s="71">
        <v>11.792439</v>
      </c>
      <c r="P622" s="69"/>
      <c r="Q622" s="71">
        <v>11.775361</v>
      </c>
      <c r="R622" s="69"/>
      <c r="S622" s="70">
        <v>19.003543000000001</v>
      </c>
      <c r="T622" s="69"/>
      <c r="U622" s="70">
        <v>12.660410000000001</v>
      </c>
      <c r="V622" s="69"/>
      <c r="W622" s="70"/>
      <c r="X622" s="69"/>
      <c r="Y622" s="76"/>
      <c r="Z622" s="152">
        <v>24.4</v>
      </c>
      <c r="AA622" s="71">
        <f t="shared" si="9"/>
        <v>5.9466610000000006</v>
      </c>
    </row>
    <row r="623" spans="1:27" x14ac:dyDescent="0.25">
      <c r="A623" s="46">
        <v>45178</v>
      </c>
      <c r="L623" s="70">
        <v>8.6624999999999996</v>
      </c>
      <c r="M623" s="70">
        <v>14.611373</v>
      </c>
      <c r="N623" s="69"/>
      <c r="O623" s="71">
        <v>11.900086999999999</v>
      </c>
      <c r="P623" s="69"/>
      <c r="Q623" s="71">
        <v>11.772611000000001</v>
      </c>
      <c r="R623" s="69"/>
      <c r="S623" s="70">
        <v>18.961067</v>
      </c>
      <c r="T623" s="69"/>
      <c r="U623" s="70">
        <v>12.711752000000001</v>
      </c>
      <c r="V623" s="69"/>
      <c r="W623" s="70"/>
      <c r="X623" s="69"/>
      <c r="Y623" s="76"/>
      <c r="Z623" s="152">
        <v>24.4</v>
      </c>
      <c r="AA623" s="71">
        <f t="shared" si="9"/>
        <v>5.9488730000000007</v>
      </c>
    </row>
    <row r="624" spans="1:27" x14ac:dyDescent="0.25">
      <c r="A624" s="46">
        <v>45179</v>
      </c>
      <c r="L624" s="70">
        <v>8.7606000000000002</v>
      </c>
      <c r="M624" s="70">
        <v>14.722166</v>
      </c>
      <c r="N624" s="69"/>
      <c r="O624" s="71">
        <v>12.014097</v>
      </c>
      <c r="P624" s="69"/>
      <c r="Q624" s="71">
        <v>11.702290000000001</v>
      </c>
      <c r="R624" s="69"/>
      <c r="S624" s="70">
        <v>18.958116999999998</v>
      </c>
      <c r="T624" s="69"/>
      <c r="U624" s="70">
        <v>12.749333</v>
      </c>
      <c r="V624" s="69"/>
      <c r="W624" s="70"/>
      <c r="X624" s="69"/>
      <c r="Y624" s="76"/>
      <c r="Z624" s="152">
        <v>24.4</v>
      </c>
      <c r="AA624" s="71">
        <f t="shared" si="9"/>
        <v>5.9615659999999995</v>
      </c>
    </row>
    <row r="625" spans="1:27" x14ac:dyDescent="0.25">
      <c r="A625" s="46">
        <v>45180</v>
      </c>
      <c r="L625" s="70">
        <v>8.8857999999999997</v>
      </c>
      <c r="M625" s="70">
        <v>14.828607</v>
      </c>
      <c r="N625" s="69"/>
      <c r="O625" s="71">
        <v>12.119462</v>
      </c>
      <c r="P625" s="69"/>
      <c r="Q625" s="71">
        <v>11.564307000000001</v>
      </c>
      <c r="R625" s="69"/>
      <c r="S625" s="70">
        <v>18.989394000000001</v>
      </c>
      <c r="T625" s="69"/>
      <c r="U625" s="70">
        <v>12.818541</v>
      </c>
      <c r="V625" s="69"/>
      <c r="W625" s="70"/>
      <c r="X625" s="69"/>
      <c r="Y625" s="76"/>
      <c r="Z625" s="152">
        <v>24.4</v>
      </c>
      <c r="AA625" s="71">
        <f t="shared" si="9"/>
        <v>5.9428070000000002</v>
      </c>
    </row>
    <row r="626" spans="1:27" x14ac:dyDescent="0.25">
      <c r="A626" s="46">
        <v>45181</v>
      </c>
      <c r="L626" s="70">
        <v>8.99</v>
      </c>
      <c r="M626" s="70">
        <v>14.926033</v>
      </c>
      <c r="N626" s="69"/>
      <c r="O626" s="71">
        <v>12.145702</v>
      </c>
      <c r="P626" s="69"/>
      <c r="Q626" s="71">
        <v>11.326236999999999</v>
      </c>
      <c r="R626" s="69"/>
      <c r="S626" s="70">
        <v>19.023655999999999</v>
      </c>
      <c r="T626" s="69"/>
      <c r="U626" s="70">
        <v>12.846596999999999</v>
      </c>
      <c r="V626" s="69"/>
      <c r="W626" s="70"/>
      <c r="X626" s="69"/>
      <c r="Y626" s="76"/>
      <c r="Z626" s="152">
        <v>24.4</v>
      </c>
      <c r="AA626" s="71">
        <f t="shared" si="9"/>
        <v>5.9360330000000001</v>
      </c>
    </row>
    <row r="627" spans="1:27" x14ac:dyDescent="0.25">
      <c r="A627" s="46">
        <v>45182</v>
      </c>
      <c r="L627" s="70">
        <v>9.1045999999999996</v>
      </c>
      <c r="M627" s="70">
        <v>15.031796</v>
      </c>
      <c r="N627" s="69"/>
      <c r="O627" s="71">
        <v>12.028115</v>
      </c>
      <c r="P627" s="69"/>
      <c r="Q627" s="71">
        <v>11.056175999999999</v>
      </c>
      <c r="R627" s="69"/>
      <c r="S627" s="70">
        <v>19.08231</v>
      </c>
      <c r="T627" s="69"/>
      <c r="U627" s="70">
        <v>12.871072</v>
      </c>
      <c r="V627" s="69"/>
      <c r="W627" s="70"/>
      <c r="X627" s="69"/>
      <c r="Y627" s="76"/>
      <c r="Z627" s="152">
        <v>24.4</v>
      </c>
      <c r="AA627" s="71">
        <f t="shared" si="9"/>
        <v>5.9271960000000004</v>
      </c>
    </row>
    <row r="628" spans="1:27" x14ac:dyDescent="0.25">
      <c r="A628" s="46">
        <v>45183</v>
      </c>
      <c r="L628" s="70">
        <v>9.2475000000000005</v>
      </c>
      <c r="M628" s="70">
        <v>15.129472</v>
      </c>
      <c r="N628" s="69"/>
      <c r="O628" s="71">
        <v>11.888999999999999</v>
      </c>
      <c r="P628" s="69"/>
      <c r="Q628" s="71">
        <v>10.923823000000001</v>
      </c>
      <c r="R628" s="69"/>
      <c r="S628" s="70">
        <v>19.178000000000001</v>
      </c>
      <c r="T628" s="69"/>
      <c r="U628" s="70">
        <v>12.753774</v>
      </c>
      <c r="V628" s="69"/>
      <c r="W628" s="70"/>
      <c r="X628" s="69"/>
      <c r="Y628" s="76"/>
      <c r="Z628" s="152">
        <v>24.4</v>
      </c>
      <c r="AA628" s="71">
        <f t="shared" si="9"/>
        <v>5.8819719999999993</v>
      </c>
    </row>
    <row r="629" spans="1:27" x14ac:dyDescent="0.25">
      <c r="A629" s="46">
        <v>45184</v>
      </c>
      <c r="L629" s="70">
        <v>9.3560999999999996</v>
      </c>
      <c r="M629" s="70">
        <v>15.219826999999999</v>
      </c>
      <c r="N629" s="69"/>
      <c r="O629" s="71">
        <v>11.758725</v>
      </c>
      <c r="P629" s="69"/>
      <c r="Q629" s="71">
        <v>10.859341000000001</v>
      </c>
      <c r="R629" s="69"/>
      <c r="S629" s="70">
        <v>19.311332</v>
      </c>
      <c r="T629" s="69"/>
      <c r="U629" s="70">
        <v>12.679732</v>
      </c>
      <c r="V629" s="69"/>
      <c r="W629" s="70"/>
      <c r="X629" s="69"/>
      <c r="Y629" s="76"/>
      <c r="Z629" s="152">
        <v>24.4</v>
      </c>
      <c r="AA629" s="71">
        <f t="shared" si="9"/>
        <v>5.863726999999999</v>
      </c>
    </row>
    <row r="630" spans="1:27" x14ac:dyDescent="0.25">
      <c r="A630" s="46">
        <v>45185</v>
      </c>
      <c r="L630" s="70">
        <v>9.3981000000000012</v>
      </c>
      <c r="M630" s="70">
        <v>15.304088999999999</v>
      </c>
      <c r="N630" s="69"/>
      <c r="O630" s="71">
        <v>11.709</v>
      </c>
      <c r="P630" s="69"/>
      <c r="Q630" s="71">
        <v>10.688827999999999</v>
      </c>
      <c r="R630" s="69"/>
      <c r="S630" s="70">
        <v>19.43779</v>
      </c>
      <c r="T630" s="69"/>
      <c r="U630" s="70">
        <v>12.535157</v>
      </c>
      <c r="V630" s="69"/>
      <c r="W630" s="70"/>
      <c r="X630" s="69"/>
      <c r="Y630" s="76"/>
      <c r="Z630" s="152">
        <v>24.4</v>
      </c>
      <c r="AA630" s="71">
        <f t="shared" si="9"/>
        <v>5.9059889999999982</v>
      </c>
    </row>
    <row r="631" spans="1:27" x14ac:dyDescent="0.25">
      <c r="A631" s="46">
        <v>45186</v>
      </c>
      <c r="L631" s="70">
        <v>9.4855999999999998</v>
      </c>
      <c r="M631" s="70">
        <v>15.390858</v>
      </c>
      <c r="N631" s="69"/>
      <c r="O631" s="71">
        <v>11.765435999999999</v>
      </c>
      <c r="P631" s="69"/>
      <c r="Q631" s="71">
        <v>10.548286000000001</v>
      </c>
      <c r="R631" s="69"/>
      <c r="S631" s="70">
        <v>19.561258000000002</v>
      </c>
      <c r="T631" s="69"/>
      <c r="U631" s="70">
        <v>12.458568999999999</v>
      </c>
      <c r="V631" s="69"/>
      <c r="W631" s="70"/>
      <c r="X631" s="69"/>
      <c r="Y631" s="76"/>
      <c r="Z631" s="152">
        <v>24.4</v>
      </c>
      <c r="AA631" s="71">
        <f t="shared" si="9"/>
        <v>5.9052579999999999</v>
      </c>
    </row>
    <row r="632" spans="1:27" x14ac:dyDescent="0.25">
      <c r="A632" s="46">
        <v>45187</v>
      </c>
      <c r="L632" s="70">
        <v>9.6075999999999997</v>
      </c>
      <c r="M632" s="70">
        <v>15.499563999999999</v>
      </c>
      <c r="N632" s="69"/>
      <c r="O632" s="71">
        <v>11.808926999999999</v>
      </c>
      <c r="P632" s="69"/>
      <c r="Q632" s="71">
        <v>10.479424000000002</v>
      </c>
      <c r="R632" s="69"/>
      <c r="S632" s="70">
        <v>19.665766999999999</v>
      </c>
      <c r="T632" s="69"/>
      <c r="U632" s="70">
        <v>12.377111000000001</v>
      </c>
      <c r="V632" s="69"/>
      <c r="W632" s="70"/>
      <c r="X632" s="69"/>
      <c r="Y632" s="76"/>
      <c r="Z632" s="152">
        <v>24.4</v>
      </c>
      <c r="AA632" s="71">
        <f t="shared" si="9"/>
        <v>5.8919639999999998</v>
      </c>
    </row>
    <row r="633" spans="1:27" x14ac:dyDescent="0.25">
      <c r="A633" s="46">
        <v>45188</v>
      </c>
      <c r="L633" s="70">
        <v>9.4954999999999998</v>
      </c>
      <c r="M633" s="70">
        <v>15.603486999999999</v>
      </c>
      <c r="N633" s="69"/>
      <c r="O633" s="71">
        <v>11.818965</v>
      </c>
      <c r="P633" s="69"/>
      <c r="Q633" s="71">
        <v>10.471097</v>
      </c>
      <c r="R633" s="69"/>
      <c r="S633" s="70">
        <v>19.789512999999999</v>
      </c>
      <c r="T633" s="69"/>
      <c r="U633" s="70">
        <v>12.280383</v>
      </c>
      <c r="V633" s="69"/>
      <c r="W633" s="70"/>
      <c r="X633" s="69"/>
      <c r="Y633" s="76"/>
      <c r="Z633" s="152">
        <v>24.4</v>
      </c>
      <c r="AA633" s="71">
        <f t="shared" si="9"/>
        <v>6.1079869999999996</v>
      </c>
    </row>
    <row r="634" spans="1:27" x14ac:dyDescent="0.25">
      <c r="A634" s="46">
        <v>45189</v>
      </c>
      <c r="L634" s="70">
        <v>9.3002000000000002</v>
      </c>
      <c r="M634" s="70">
        <v>15.695375</v>
      </c>
      <c r="N634" s="69"/>
      <c r="O634" s="71">
        <v>11.682371999999999</v>
      </c>
      <c r="P634" s="69"/>
      <c r="Q634" s="71">
        <v>10.597718</v>
      </c>
      <c r="R634" s="69"/>
      <c r="S634" s="70">
        <v>19.854029999999998</v>
      </c>
      <c r="T634" s="69"/>
      <c r="U634" s="70">
        <v>12.216996</v>
      </c>
      <c r="V634" s="69"/>
      <c r="W634" s="70"/>
      <c r="X634" s="69"/>
      <c r="Y634" s="76"/>
      <c r="Z634" s="152">
        <v>24.4</v>
      </c>
      <c r="AA634" s="71">
        <f t="shared" si="9"/>
        <v>6.3951750000000001</v>
      </c>
    </row>
    <row r="635" spans="1:27" x14ac:dyDescent="0.25">
      <c r="A635" s="46">
        <v>45190</v>
      </c>
      <c r="L635" s="70">
        <v>9.3247999999999998</v>
      </c>
      <c r="M635" s="70">
        <v>15.804810999999999</v>
      </c>
      <c r="N635" s="69"/>
      <c r="O635" s="71">
        <v>11.437940000000001</v>
      </c>
      <c r="P635" s="69"/>
      <c r="Q635" s="71">
        <v>10.733029</v>
      </c>
      <c r="R635" s="69"/>
      <c r="S635" s="70">
        <v>19.906727999999998</v>
      </c>
      <c r="T635" s="69"/>
      <c r="U635" s="70">
        <v>12.24807</v>
      </c>
      <c r="V635" s="69"/>
      <c r="W635" s="70"/>
      <c r="X635" s="69"/>
      <c r="Y635" s="76"/>
      <c r="Z635" s="152">
        <v>24.4</v>
      </c>
      <c r="AA635" s="71">
        <f t="shared" si="9"/>
        <v>6.4800109999999993</v>
      </c>
    </row>
    <row r="636" spans="1:27" x14ac:dyDescent="0.25">
      <c r="A636" s="46">
        <v>45191</v>
      </c>
      <c r="L636" s="70">
        <v>9.4002999999999997</v>
      </c>
      <c r="M636" s="70">
        <v>15.901531</v>
      </c>
      <c r="N636" s="69"/>
      <c r="O636" s="71">
        <v>11.360961</v>
      </c>
      <c r="P636" s="69"/>
      <c r="Q636" s="71">
        <v>10.885451999999999</v>
      </c>
      <c r="R636" s="69"/>
      <c r="S636" s="70">
        <v>19.982133999999999</v>
      </c>
      <c r="T636" s="69"/>
      <c r="U636" s="70">
        <v>12.286097</v>
      </c>
      <c r="V636" s="69"/>
      <c r="W636" s="70"/>
      <c r="X636" s="69"/>
      <c r="Y636" s="76"/>
      <c r="Z636" s="152">
        <v>24.4</v>
      </c>
      <c r="AA636" s="71">
        <f t="shared" si="9"/>
        <v>6.5012310000000006</v>
      </c>
    </row>
    <row r="637" spans="1:27" x14ac:dyDescent="0.25">
      <c r="A637" s="46">
        <v>45192</v>
      </c>
      <c r="L637" s="70">
        <v>9.4220000000000006</v>
      </c>
      <c r="M637" s="70">
        <v>15.968871</v>
      </c>
      <c r="N637" s="69"/>
      <c r="O637" s="71">
        <v>11.424860000000001</v>
      </c>
      <c r="P637" s="69"/>
      <c r="Q637" s="71">
        <v>11.027419</v>
      </c>
      <c r="R637" s="69"/>
      <c r="S637" s="70">
        <v>20.080845</v>
      </c>
      <c r="T637" s="69"/>
      <c r="U637" s="70">
        <v>12.309038000000001</v>
      </c>
      <c r="V637" s="69"/>
      <c r="W637" s="70"/>
      <c r="X637" s="69"/>
      <c r="Y637" s="76"/>
      <c r="Z637" s="152">
        <v>24.4</v>
      </c>
      <c r="AA637" s="71">
        <f t="shared" si="9"/>
        <v>6.5468709999999994</v>
      </c>
    </row>
    <row r="638" spans="1:27" x14ac:dyDescent="0.25">
      <c r="A638" s="46">
        <v>45193</v>
      </c>
      <c r="L638" s="70">
        <v>9.2827000000000002</v>
      </c>
      <c r="M638" s="70">
        <v>15.989895000000001</v>
      </c>
      <c r="N638" s="69"/>
      <c r="O638" s="71">
        <v>11.518646</v>
      </c>
      <c r="P638" s="69"/>
      <c r="Q638" s="71">
        <v>11.148914000000001</v>
      </c>
      <c r="R638" s="69"/>
      <c r="S638" s="70">
        <v>20.211822000000002</v>
      </c>
      <c r="T638" s="69"/>
      <c r="U638" s="70">
        <v>12.328803000000001</v>
      </c>
      <c r="V638" s="69"/>
      <c r="W638" s="70"/>
      <c r="X638" s="69"/>
      <c r="Y638" s="76"/>
      <c r="Z638" s="152">
        <v>24.4</v>
      </c>
      <c r="AA638" s="71">
        <f t="shared" si="9"/>
        <v>6.7071950000000005</v>
      </c>
    </row>
    <row r="639" spans="1:27" x14ac:dyDescent="0.25">
      <c r="A639" s="46">
        <v>45194</v>
      </c>
      <c r="L639" s="70">
        <v>9.1204999999999998</v>
      </c>
      <c r="M639" s="70">
        <v>15.866082</v>
      </c>
      <c r="N639" s="69"/>
      <c r="O639" s="71">
        <v>11.468753000000001</v>
      </c>
      <c r="P639" s="69"/>
      <c r="Q639" s="71">
        <v>11.303573</v>
      </c>
      <c r="R639" s="69"/>
      <c r="S639" s="70">
        <v>20.323609000000001</v>
      </c>
      <c r="T639" s="69"/>
      <c r="U639" s="70">
        <v>12.289777000000001</v>
      </c>
      <c r="V639" s="69"/>
      <c r="W639" s="70"/>
      <c r="X639" s="69"/>
      <c r="Y639" s="76"/>
      <c r="Z639" s="152">
        <v>24.4</v>
      </c>
      <c r="AA639" s="71">
        <f t="shared" si="9"/>
        <v>6.7455820000000006</v>
      </c>
    </row>
    <row r="640" spans="1:27" x14ac:dyDescent="0.25">
      <c r="A640" s="46">
        <v>45195</v>
      </c>
      <c r="L640" s="70">
        <v>9.0579999999999998</v>
      </c>
      <c r="M640" s="70">
        <v>15.758201999999999</v>
      </c>
      <c r="N640" s="69"/>
      <c r="O640" s="71">
        <v>11.428248999999999</v>
      </c>
      <c r="P640" s="69"/>
      <c r="Q640" s="71">
        <v>11.429276</v>
      </c>
      <c r="R640" s="69"/>
      <c r="S640" s="70">
        <v>20.386685</v>
      </c>
      <c r="T640" s="69"/>
      <c r="U640" s="70">
        <v>12.165678</v>
      </c>
      <c r="V640" s="69"/>
      <c r="W640" s="70"/>
      <c r="X640" s="69"/>
      <c r="Y640" s="76"/>
      <c r="Z640" s="152">
        <v>24.4</v>
      </c>
      <c r="AA640" s="71">
        <f t="shared" si="9"/>
        <v>6.7002019999999991</v>
      </c>
    </row>
    <row r="641" spans="1:27" x14ac:dyDescent="0.25">
      <c r="A641" s="46">
        <v>45196</v>
      </c>
      <c r="L641" s="70">
        <v>9.1715900000000001</v>
      </c>
      <c r="M641" s="70">
        <v>15.717578</v>
      </c>
      <c r="N641" s="69"/>
      <c r="O641" s="71">
        <v>11.447293</v>
      </c>
      <c r="P641" s="69"/>
      <c r="Q641" s="71">
        <v>11.541898999999999</v>
      </c>
      <c r="R641" s="69"/>
      <c r="S641" s="70">
        <v>20.445281999999999</v>
      </c>
      <c r="T641" s="69"/>
      <c r="U641" s="70">
        <v>12.192537</v>
      </c>
      <c r="V641" s="69"/>
      <c r="W641" s="70"/>
      <c r="X641" s="69"/>
      <c r="Y641" s="76"/>
      <c r="Z641" s="152">
        <v>24.4</v>
      </c>
      <c r="AA641" s="71">
        <f t="shared" si="9"/>
        <v>6.5459879999999995</v>
      </c>
    </row>
    <row r="642" spans="1:27" x14ac:dyDescent="0.25">
      <c r="A642" s="46">
        <v>45197</v>
      </c>
      <c r="L642" s="70">
        <v>9.2128999999999994</v>
      </c>
      <c r="M642" s="70">
        <v>15.606461999999999</v>
      </c>
      <c r="N642" s="69"/>
      <c r="O642" s="71">
        <v>11.536431</v>
      </c>
      <c r="P642" s="69"/>
      <c r="Q642" s="71">
        <v>11.64026</v>
      </c>
      <c r="R642" s="69"/>
      <c r="S642" s="70">
        <v>20.517011</v>
      </c>
      <c r="T642" s="69"/>
      <c r="U642" s="70">
        <v>12.275047000000001</v>
      </c>
      <c r="V642" s="69"/>
      <c r="W642" s="70"/>
      <c r="X642" s="69"/>
      <c r="Y642" s="76"/>
      <c r="Z642" s="152">
        <v>24.4</v>
      </c>
      <c r="AA642" s="71">
        <f t="shared" si="9"/>
        <v>6.3935619999999993</v>
      </c>
    </row>
    <row r="643" spans="1:27" x14ac:dyDescent="0.25">
      <c r="A643" s="46">
        <v>45198</v>
      </c>
      <c r="L643" s="70">
        <v>9.2157299999999989</v>
      </c>
      <c r="M643" s="70">
        <v>15.601179</v>
      </c>
      <c r="N643" s="69"/>
      <c r="O643" s="71">
        <v>11.622515</v>
      </c>
      <c r="P643" s="69"/>
      <c r="Q643" s="71">
        <v>11.745013</v>
      </c>
      <c r="R643" s="69"/>
      <c r="S643" s="70">
        <v>20.58004</v>
      </c>
      <c r="T643" s="69"/>
      <c r="U643" s="70">
        <v>12.354567999999999</v>
      </c>
      <c r="V643" s="69"/>
      <c r="W643" s="70"/>
      <c r="X643" s="69"/>
      <c r="Y643" s="76"/>
      <c r="Z643" s="152">
        <v>24.4</v>
      </c>
      <c r="AA643" s="71">
        <f t="shared" si="9"/>
        <v>6.3854490000000013</v>
      </c>
    </row>
    <row r="644" spans="1:27" x14ac:dyDescent="0.25">
      <c r="A644" s="46">
        <v>45199</v>
      </c>
      <c r="L644" s="70">
        <v>9.3181799999999999</v>
      </c>
      <c r="M644" s="70">
        <v>15.686857</v>
      </c>
      <c r="N644" s="69"/>
      <c r="O644" s="71">
        <v>11.716741000000001</v>
      </c>
      <c r="P644" s="69"/>
      <c r="Q644" s="71">
        <v>11.888487999999999</v>
      </c>
      <c r="R644" s="69"/>
      <c r="S644" s="70">
        <v>20.645478999999998</v>
      </c>
      <c r="T644" s="69"/>
      <c r="U644" s="70">
        <v>12.372304</v>
      </c>
      <c r="V644" s="69"/>
      <c r="W644" s="70"/>
      <c r="X644" s="69"/>
      <c r="Y644" s="76"/>
      <c r="Z644" s="152">
        <v>24.4</v>
      </c>
      <c r="AA644" s="71">
        <f t="shared" si="9"/>
        <v>6.3686769999999999</v>
      </c>
    </row>
  </sheetData>
  <mergeCells count="2">
    <mergeCell ref="L5:AA5"/>
    <mergeCell ref="B5:K5"/>
  </mergeCells>
  <hyperlinks>
    <hyperlink ref="AA1" location="Contents!A1" display="Return to the Contents page" xr:uid="{55A5DD58-0A3A-4A09-A53C-0F52591A0A94}"/>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904E-1468-47BD-AF9D-28A9734192E1}">
  <sheetPr>
    <tabColor theme="0"/>
  </sheetPr>
  <dimension ref="A1:Q59"/>
  <sheetViews>
    <sheetView showGridLines="0" zoomScale="85" zoomScaleNormal="85" workbookViewId="0"/>
  </sheetViews>
  <sheetFormatPr defaultRowHeight="15" x14ac:dyDescent="0.25"/>
  <cols>
    <col min="1" max="3" width="14.85546875" customWidth="1"/>
    <col min="4" max="8" width="11" customWidth="1"/>
  </cols>
  <sheetData>
    <row r="1" spans="1:9" ht="18.75" x14ac:dyDescent="0.3">
      <c r="A1" s="1" t="s">
        <v>127</v>
      </c>
      <c r="B1" s="39"/>
      <c r="C1" s="39"/>
      <c r="D1" s="39"/>
      <c r="E1" s="39"/>
      <c r="F1" s="33"/>
      <c r="G1" s="40"/>
      <c r="H1" s="63" t="s">
        <v>28</v>
      </c>
    </row>
    <row r="5" spans="1:9" ht="15" customHeight="1" x14ac:dyDescent="0.25">
      <c r="D5" s="206" t="s">
        <v>76</v>
      </c>
      <c r="E5" s="207"/>
      <c r="F5" s="207"/>
      <c r="G5" s="207"/>
      <c r="H5" s="207"/>
      <c r="I5" s="208"/>
    </row>
    <row r="6" spans="1:9" x14ac:dyDescent="0.25">
      <c r="A6" s="32" t="s">
        <v>77</v>
      </c>
      <c r="B6" s="32" t="s">
        <v>78</v>
      </c>
      <c r="C6" s="32" t="s">
        <v>78</v>
      </c>
      <c r="D6" s="153">
        <v>2020</v>
      </c>
      <c r="E6" s="153">
        <v>2021</v>
      </c>
      <c r="F6" s="153">
        <v>2022</v>
      </c>
      <c r="G6" s="153">
        <v>2023</v>
      </c>
      <c r="H6" s="153">
        <v>2024</v>
      </c>
      <c r="I6" s="154">
        <v>2025</v>
      </c>
    </row>
    <row r="7" spans="1:9" x14ac:dyDescent="0.25">
      <c r="A7" s="51">
        <v>1</v>
      </c>
      <c r="B7" s="51" t="s">
        <v>34</v>
      </c>
      <c r="C7" s="51" t="s">
        <v>34</v>
      </c>
      <c r="D7" s="52">
        <v>58.28</v>
      </c>
      <c r="E7" s="52">
        <v>200.02</v>
      </c>
      <c r="F7" s="52">
        <v>163.89</v>
      </c>
      <c r="G7" s="52">
        <v>69.02</v>
      </c>
      <c r="H7" s="52">
        <v>144.15</v>
      </c>
      <c r="I7" s="52">
        <v>253.65675000000005</v>
      </c>
    </row>
    <row r="8" spans="1:9" x14ac:dyDescent="0.25">
      <c r="A8" s="51">
        <v>2</v>
      </c>
      <c r="B8" s="51" t="s">
        <v>34</v>
      </c>
      <c r="C8" s="51"/>
      <c r="D8" s="52">
        <v>17.72</v>
      </c>
      <c r="E8" s="52">
        <v>121.08</v>
      </c>
      <c r="F8" s="52">
        <v>207.81</v>
      </c>
      <c r="G8" s="52">
        <v>29.86</v>
      </c>
      <c r="H8" s="52">
        <v>74.59</v>
      </c>
      <c r="I8" s="52">
        <v>201.71199999999999</v>
      </c>
    </row>
    <row r="9" spans="1:9" x14ac:dyDescent="0.25">
      <c r="A9" s="51">
        <v>3</v>
      </c>
      <c r="B9" s="51" t="s">
        <v>34</v>
      </c>
      <c r="C9" s="51"/>
      <c r="D9" s="52">
        <v>41.65</v>
      </c>
      <c r="E9" s="52">
        <v>149.16999999999999</v>
      </c>
      <c r="F9" s="52">
        <v>208.65</v>
      </c>
      <c r="G9" s="52">
        <v>33.11</v>
      </c>
      <c r="H9" s="52">
        <v>109.82</v>
      </c>
      <c r="I9" s="52">
        <v>218.2128571428571</v>
      </c>
    </row>
    <row r="10" spans="1:9" x14ac:dyDescent="0.25">
      <c r="A10" s="51">
        <v>4</v>
      </c>
      <c r="B10" s="51" t="s">
        <v>34</v>
      </c>
      <c r="C10" s="51"/>
      <c r="D10" s="52">
        <v>31.37</v>
      </c>
      <c r="E10" s="52">
        <v>182.32</v>
      </c>
      <c r="F10" s="52">
        <v>192.85</v>
      </c>
      <c r="G10" s="52">
        <v>138.07</v>
      </c>
      <c r="H10" s="52">
        <v>99.16</v>
      </c>
      <c r="I10" s="52">
        <v>209.19328571428568</v>
      </c>
    </row>
    <row r="11" spans="1:9" x14ac:dyDescent="0.25">
      <c r="A11" s="51">
        <v>5</v>
      </c>
      <c r="B11" s="51" t="s">
        <v>34</v>
      </c>
      <c r="C11" s="51"/>
      <c r="D11" s="52">
        <v>23.41</v>
      </c>
      <c r="E11" s="52">
        <v>173.59</v>
      </c>
      <c r="F11" s="52">
        <v>197.79</v>
      </c>
      <c r="G11" s="52">
        <v>139.91999999999999</v>
      </c>
      <c r="H11" s="52">
        <v>144.72999999999999</v>
      </c>
      <c r="I11" s="52">
        <v>180.78785714285712</v>
      </c>
    </row>
    <row r="12" spans="1:9" x14ac:dyDescent="0.25">
      <c r="A12" s="51">
        <v>6</v>
      </c>
      <c r="B12" s="51" t="s">
        <v>35</v>
      </c>
      <c r="C12" s="51" t="s">
        <v>35</v>
      </c>
      <c r="D12" s="52">
        <v>44.3</v>
      </c>
      <c r="E12" s="52">
        <v>188.43</v>
      </c>
      <c r="F12" s="52">
        <v>223.84</v>
      </c>
      <c r="G12" s="52">
        <v>118.3</v>
      </c>
      <c r="H12" s="52">
        <v>91.11</v>
      </c>
      <c r="I12" s="52">
        <v>168.85099999999997</v>
      </c>
    </row>
    <row r="13" spans="1:9" x14ac:dyDescent="0.25">
      <c r="A13" s="51">
        <v>7</v>
      </c>
      <c r="B13" s="51" t="s">
        <v>35</v>
      </c>
      <c r="C13" s="51"/>
      <c r="D13" s="52">
        <v>-23.94</v>
      </c>
      <c r="E13" s="52">
        <v>199.29</v>
      </c>
      <c r="F13" s="52">
        <v>194.23</v>
      </c>
      <c r="G13" s="52">
        <v>90.59</v>
      </c>
      <c r="H13" s="52">
        <v>73.33</v>
      </c>
      <c r="I13" s="52">
        <v>175.98299999999998</v>
      </c>
    </row>
    <row r="14" spans="1:9" x14ac:dyDescent="0.25">
      <c r="A14" s="51">
        <v>8</v>
      </c>
      <c r="B14" s="51" t="s">
        <v>35</v>
      </c>
      <c r="C14" s="51"/>
      <c r="D14" s="52">
        <v>-16.260000000000002</v>
      </c>
      <c r="E14" s="52">
        <v>159.29</v>
      </c>
      <c r="F14" s="52">
        <v>215.35</v>
      </c>
      <c r="G14" s="52">
        <v>67.540000000000006</v>
      </c>
      <c r="H14" s="52">
        <v>123.52</v>
      </c>
      <c r="I14" s="52">
        <v>193.98357142857145</v>
      </c>
    </row>
    <row r="15" spans="1:9" x14ac:dyDescent="0.25">
      <c r="A15" s="51">
        <v>9</v>
      </c>
      <c r="B15" s="51" t="s">
        <v>35</v>
      </c>
      <c r="C15" s="51"/>
      <c r="D15" s="52">
        <v>-37.130000000000003</v>
      </c>
      <c r="E15" s="52">
        <v>149.08000000000001</v>
      </c>
      <c r="F15" s="52">
        <v>205.63</v>
      </c>
      <c r="G15" s="52">
        <v>58.01</v>
      </c>
      <c r="H15" s="52">
        <v>149.58000000000001</v>
      </c>
      <c r="I15" s="52">
        <v>98.384428571428572</v>
      </c>
    </row>
    <row r="16" spans="1:9" x14ac:dyDescent="0.25">
      <c r="A16" s="51">
        <v>10</v>
      </c>
      <c r="B16" s="51" t="s">
        <v>36</v>
      </c>
      <c r="C16" s="51" t="s">
        <v>36</v>
      </c>
      <c r="D16" s="52">
        <v>-13.58</v>
      </c>
      <c r="E16" s="52">
        <v>131.49</v>
      </c>
      <c r="F16" s="52">
        <v>193.95</v>
      </c>
      <c r="G16" s="52">
        <v>-7.68</v>
      </c>
      <c r="H16" s="52">
        <v>69.62</v>
      </c>
      <c r="I16" s="52">
        <v>155.35</v>
      </c>
    </row>
    <row r="17" spans="1:17" x14ac:dyDescent="0.25">
      <c r="A17" s="51">
        <v>11</v>
      </c>
      <c r="B17" s="51" t="s">
        <v>36</v>
      </c>
      <c r="C17" s="51"/>
      <c r="D17" s="52">
        <v>11.98</v>
      </c>
      <c r="E17" s="52">
        <v>146.58000000000001</v>
      </c>
      <c r="F17" s="52">
        <v>207</v>
      </c>
      <c r="G17" s="52">
        <v>-11.62</v>
      </c>
      <c r="H17" s="52">
        <v>41.62</v>
      </c>
      <c r="I17" s="52">
        <v>155.59857142857143</v>
      </c>
    </row>
    <row r="18" spans="1:17" x14ac:dyDescent="0.25">
      <c r="A18" s="51">
        <v>12</v>
      </c>
      <c r="B18" s="51" t="s">
        <v>36</v>
      </c>
      <c r="C18" s="51"/>
      <c r="D18" s="52">
        <v>-43.02</v>
      </c>
      <c r="E18" s="52">
        <v>47.69</v>
      </c>
      <c r="F18" s="52">
        <v>240.95</v>
      </c>
      <c r="G18" s="52">
        <v>46.78</v>
      </c>
      <c r="H18" s="52">
        <v>70.75</v>
      </c>
      <c r="I18" s="52">
        <v>203.73914285714287</v>
      </c>
    </row>
    <row r="19" spans="1:17" x14ac:dyDescent="0.25">
      <c r="A19" s="51">
        <v>13</v>
      </c>
      <c r="B19" s="51" t="s">
        <v>36</v>
      </c>
      <c r="C19" s="51"/>
      <c r="D19" s="52">
        <v>30.89</v>
      </c>
      <c r="E19" s="52">
        <v>156.49</v>
      </c>
      <c r="F19" s="52">
        <v>205.43</v>
      </c>
      <c r="G19" s="52">
        <v>103.78</v>
      </c>
      <c r="H19" s="52">
        <v>94.33</v>
      </c>
      <c r="I19" s="52">
        <v>247.65799999999996</v>
      </c>
    </row>
    <row r="20" spans="1:17" x14ac:dyDescent="0.25">
      <c r="A20" s="51">
        <v>14</v>
      </c>
      <c r="B20" s="51" t="s">
        <v>36</v>
      </c>
      <c r="C20" s="51"/>
      <c r="D20" s="52">
        <v>77.349999999999994</v>
      </c>
      <c r="E20" s="52">
        <v>189.62</v>
      </c>
      <c r="F20" s="52">
        <v>257.68</v>
      </c>
      <c r="G20" s="52">
        <v>21.66</v>
      </c>
      <c r="H20" s="52">
        <v>-4.67</v>
      </c>
      <c r="I20" s="52">
        <v>259.55250000000001</v>
      </c>
    </row>
    <row r="21" spans="1:17" x14ac:dyDescent="0.25">
      <c r="A21" s="51">
        <v>15</v>
      </c>
      <c r="B21" s="51" t="s">
        <v>37</v>
      </c>
      <c r="C21" s="51" t="s">
        <v>37</v>
      </c>
      <c r="D21" s="52">
        <v>7.1</v>
      </c>
      <c r="E21" s="52">
        <v>121.31</v>
      </c>
      <c r="F21" s="52">
        <v>222.32</v>
      </c>
      <c r="G21" s="52">
        <v>38.619999999999997</v>
      </c>
      <c r="H21" s="52">
        <v>-60.29</v>
      </c>
      <c r="I21" s="52"/>
    </row>
    <row r="22" spans="1:17" x14ac:dyDescent="0.25">
      <c r="A22" s="51">
        <v>16</v>
      </c>
      <c r="B22" s="51" t="s">
        <v>37</v>
      </c>
      <c r="C22" s="51"/>
      <c r="D22" s="52">
        <v>31.64</v>
      </c>
      <c r="E22" s="52">
        <v>57.98</v>
      </c>
      <c r="F22" s="52">
        <v>252.25</v>
      </c>
      <c r="G22" s="52">
        <v>9.31</v>
      </c>
      <c r="H22" s="52">
        <v>-97.57</v>
      </c>
      <c r="I22" s="52"/>
    </row>
    <row r="23" spans="1:17" x14ac:dyDescent="0.25">
      <c r="A23" s="51">
        <v>17</v>
      </c>
      <c r="B23" s="51" t="s">
        <v>37</v>
      </c>
      <c r="C23" s="51"/>
      <c r="D23" s="52">
        <v>21.2</v>
      </c>
      <c r="E23" s="52">
        <v>-44.61</v>
      </c>
      <c r="F23" s="52">
        <v>205.76</v>
      </c>
      <c r="G23" s="52">
        <v>45.9</v>
      </c>
      <c r="H23" s="52">
        <v>-115.26</v>
      </c>
      <c r="I23" s="52"/>
    </row>
    <row r="24" spans="1:17" x14ac:dyDescent="0.25">
      <c r="A24" s="51">
        <v>18</v>
      </c>
      <c r="B24" s="51" t="s">
        <v>37</v>
      </c>
      <c r="C24" s="51"/>
      <c r="D24" s="52">
        <v>-63.15</v>
      </c>
      <c r="E24" s="52">
        <v>37.32</v>
      </c>
      <c r="F24" s="52">
        <v>185.27</v>
      </c>
      <c r="G24" s="52">
        <v>-179.56</v>
      </c>
      <c r="H24" s="52">
        <v>-171.2</v>
      </c>
      <c r="I24" s="52"/>
    </row>
    <row r="25" spans="1:17" x14ac:dyDescent="0.25">
      <c r="A25" s="51">
        <v>19</v>
      </c>
      <c r="B25" s="51" t="s">
        <v>38</v>
      </c>
      <c r="C25" s="51" t="s">
        <v>38</v>
      </c>
      <c r="D25" s="52">
        <v>-88.51</v>
      </c>
      <c r="E25" s="52">
        <v>-42.88</v>
      </c>
      <c r="F25" s="52">
        <v>164.08</v>
      </c>
      <c r="G25" s="52">
        <v>-234.87</v>
      </c>
      <c r="H25" s="52">
        <v>-215.87</v>
      </c>
      <c r="I25" s="52"/>
    </row>
    <row r="26" spans="1:17" x14ac:dyDescent="0.25">
      <c r="A26" s="51">
        <v>20</v>
      </c>
      <c r="B26" s="51" t="s">
        <v>38</v>
      </c>
      <c r="C26" s="51"/>
      <c r="D26" s="52">
        <v>-181.39</v>
      </c>
      <c r="E26" s="52">
        <v>-91.12</v>
      </c>
      <c r="F26" s="52">
        <v>91.73</v>
      </c>
      <c r="G26" s="52">
        <v>-206.56</v>
      </c>
      <c r="H26" s="52">
        <v>-202.67</v>
      </c>
      <c r="I26" s="52"/>
    </row>
    <row r="27" spans="1:17" x14ac:dyDescent="0.25">
      <c r="A27" s="51">
        <v>21</v>
      </c>
      <c r="B27" s="51" t="s">
        <v>38</v>
      </c>
      <c r="C27" s="51"/>
      <c r="D27" s="52">
        <v>-198.96</v>
      </c>
      <c r="E27" s="52">
        <v>-99.77</v>
      </c>
      <c r="F27" s="52">
        <v>62.96</v>
      </c>
      <c r="G27" s="52">
        <v>-288.33</v>
      </c>
      <c r="H27" s="52">
        <v>-301.20999999999998</v>
      </c>
      <c r="I27" s="52"/>
    </row>
    <row r="28" spans="1:17" x14ac:dyDescent="0.25">
      <c r="A28" s="51">
        <v>22</v>
      </c>
      <c r="B28" s="51" t="s">
        <v>38</v>
      </c>
      <c r="C28" s="51"/>
      <c r="D28" s="52">
        <v>-233.12</v>
      </c>
      <c r="E28" s="52">
        <v>-63.55</v>
      </c>
      <c r="F28" s="52">
        <v>111.88</v>
      </c>
      <c r="G28" s="52">
        <v>-222.04</v>
      </c>
      <c r="H28" s="52">
        <v>-287.67</v>
      </c>
      <c r="I28" s="52"/>
    </row>
    <row r="29" spans="1:17" x14ac:dyDescent="0.25">
      <c r="A29" s="51">
        <v>23</v>
      </c>
      <c r="B29" s="51" t="s">
        <v>38</v>
      </c>
      <c r="C29" s="51"/>
      <c r="D29" s="52">
        <v>-244.22</v>
      </c>
      <c r="E29" s="52">
        <v>-114.44</v>
      </c>
      <c r="F29" s="52">
        <v>-198.54</v>
      </c>
      <c r="G29" s="52">
        <v>-181.52</v>
      </c>
      <c r="H29" s="52">
        <v>-383.72</v>
      </c>
      <c r="I29" s="52"/>
      <c r="K29" s="53" t="s">
        <v>30</v>
      </c>
      <c r="L29" s="53" t="s">
        <v>93</v>
      </c>
    </row>
    <row r="30" spans="1:17" x14ac:dyDescent="0.25">
      <c r="A30" s="51">
        <v>24</v>
      </c>
      <c r="B30" s="51" t="s">
        <v>39</v>
      </c>
      <c r="C30" s="51" t="s">
        <v>39</v>
      </c>
      <c r="D30" s="52">
        <v>-296.06</v>
      </c>
      <c r="E30" s="52">
        <v>-84.96</v>
      </c>
      <c r="F30" s="52">
        <v>-195.28</v>
      </c>
      <c r="G30" s="52">
        <v>-199.47</v>
      </c>
      <c r="H30" s="52">
        <v>-347.49</v>
      </c>
      <c r="I30" s="52"/>
      <c r="K30" s="53" t="s">
        <v>46</v>
      </c>
      <c r="L30" s="53" t="s">
        <v>75</v>
      </c>
      <c r="N30" s="54"/>
      <c r="O30" s="54"/>
      <c r="P30" s="54"/>
      <c r="Q30" s="54"/>
    </row>
    <row r="31" spans="1:17" x14ac:dyDescent="0.25">
      <c r="A31" s="51">
        <v>25</v>
      </c>
      <c r="B31" s="51" t="s">
        <v>39</v>
      </c>
      <c r="C31" s="51"/>
      <c r="D31" s="52">
        <v>-289.87</v>
      </c>
      <c r="E31" s="52">
        <v>-56.78</v>
      </c>
      <c r="F31" s="52">
        <v>-232.39</v>
      </c>
      <c r="G31" s="52">
        <v>-240.77</v>
      </c>
      <c r="H31" s="52">
        <v>-392.06</v>
      </c>
      <c r="I31" s="52"/>
      <c r="N31" s="54"/>
      <c r="O31" s="54"/>
      <c r="P31" s="54"/>
      <c r="Q31" s="54"/>
    </row>
    <row r="32" spans="1:17" x14ac:dyDescent="0.25">
      <c r="A32" s="51">
        <v>26</v>
      </c>
      <c r="B32" s="51" t="s">
        <v>39</v>
      </c>
      <c r="C32" s="51"/>
      <c r="D32" s="52">
        <v>-331.2</v>
      </c>
      <c r="E32" s="52">
        <v>-183.42</v>
      </c>
      <c r="F32" s="52">
        <v>-186.97</v>
      </c>
      <c r="G32" s="52">
        <v>-260.69</v>
      </c>
      <c r="H32" s="52">
        <v>-346.2</v>
      </c>
      <c r="I32" s="52"/>
    </row>
    <row r="33" spans="1:9" x14ac:dyDescent="0.25">
      <c r="A33" s="51">
        <v>27</v>
      </c>
      <c r="B33" s="51" t="s">
        <v>39</v>
      </c>
      <c r="C33" s="51"/>
      <c r="D33" s="52">
        <v>-308.69</v>
      </c>
      <c r="E33" s="52">
        <v>-170.97</v>
      </c>
      <c r="F33" s="52">
        <v>-165.11</v>
      </c>
      <c r="G33" s="52">
        <v>-258.72000000000003</v>
      </c>
      <c r="H33" s="52">
        <v>-335.83</v>
      </c>
      <c r="I33" s="52"/>
    </row>
    <row r="34" spans="1:9" x14ac:dyDescent="0.25">
      <c r="A34" s="51">
        <v>28</v>
      </c>
      <c r="B34" s="51" t="s">
        <v>40</v>
      </c>
      <c r="C34" s="51" t="s">
        <v>40</v>
      </c>
      <c r="D34" s="52">
        <v>-296.41000000000003</v>
      </c>
      <c r="E34" s="52">
        <v>-298.58</v>
      </c>
      <c r="F34" s="52">
        <v>-112.85</v>
      </c>
      <c r="G34" s="52">
        <v>-307.56</v>
      </c>
      <c r="H34" s="52">
        <v>-302.22000000000003</v>
      </c>
      <c r="I34" s="52"/>
    </row>
    <row r="35" spans="1:9" x14ac:dyDescent="0.25">
      <c r="A35" s="51">
        <v>29</v>
      </c>
      <c r="B35" s="51" t="s">
        <v>40</v>
      </c>
      <c r="C35" s="51"/>
      <c r="D35" s="52">
        <v>-297.8</v>
      </c>
      <c r="E35" s="52">
        <v>-262.86</v>
      </c>
      <c r="F35" s="52">
        <v>-261.55</v>
      </c>
      <c r="G35" s="52">
        <v>-285.2</v>
      </c>
      <c r="H35" s="52">
        <v>-398.3</v>
      </c>
      <c r="I35" s="52"/>
    </row>
    <row r="36" spans="1:9" x14ac:dyDescent="0.25">
      <c r="A36" s="51">
        <v>30</v>
      </c>
      <c r="B36" s="51" t="s">
        <v>40</v>
      </c>
      <c r="C36" s="51"/>
      <c r="D36" s="52">
        <v>-348.04</v>
      </c>
      <c r="E36" s="52">
        <v>-260.58999999999997</v>
      </c>
      <c r="F36" s="52">
        <v>-248.35</v>
      </c>
      <c r="G36" s="52">
        <v>-253.58</v>
      </c>
      <c r="H36" s="52">
        <v>-293.33999999999997</v>
      </c>
      <c r="I36" s="52"/>
    </row>
    <row r="37" spans="1:9" x14ac:dyDescent="0.25">
      <c r="A37" s="51">
        <v>31</v>
      </c>
      <c r="B37" s="51" t="s">
        <v>40</v>
      </c>
      <c r="C37" s="51"/>
      <c r="D37" s="52">
        <v>-364.14</v>
      </c>
      <c r="E37" s="52">
        <v>-139.52000000000001</v>
      </c>
      <c r="F37" s="52">
        <v>-208.58</v>
      </c>
      <c r="G37" s="52">
        <v>-166.32</v>
      </c>
      <c r="H37" s="52">
        <v>-253.41</v>
      </c>
      <c r="I37" s="52"/>
    </row>
    <row r="38" spans="1:9" x14ac:dyDescent="0.25">
      <c r="A38" s="51">
        <v>32</v>
      </c>
      <c r="B38" s="51" t="s">
        <v>41</v>
      </c>
      <c r="C38" s="51" t="s">
        <v>41</v>
      </c>
      <c r="D38" s="52">
        <v>-326.79000000000002</v>
      </c>
      <c r="E38" s="52">
        <v>-186.29</v>
      </c>
      <c r="F38" s="52">
        <v>-198.95</v>
      </c>
      <c r="G38" s="52">
        <v>-198.85</v>
      </c>
      <c r="H38" s="52">
        <v>-236.08</v>
      </c>
      <c r="I38" s="52"/>
    </row>
    <row r="39" spans="1:9" x14ac:dyDescent="0.25">
      <c r="A39" s="51">
        <v>33</v>
      </c>
      <c r="B39" s="51" t="s">
        <v>41</v>
      </c>
      <c r="C39" s="51"/>
      <c r="D39" s="52">
        <v>-257.45</v>
      </c>
      <c r="E39" s="52">
        <v>-113.39</v>
      </c>
      <c r="F39" s="52">
        <v>-241.02</v>
      </c>
      <c r="G39" s="52">
        <v>-222.68</v>
      </c>
      <c r="H39" s="52">
        <v>-116.14</v>
      </c>
      <c r="I39" s="52"/>
    </row>
    <row r="40" spans="1:9" x14ac:dyDescent="0.25">
      <c r="A40" s="51">
        <v>34</v>
      </c>
      <c r="B40" s="51" t="s">
        <v>41</v>
      </c>
      <c r="C40" s="51"/>
      <c r="D40" s="52">
        <v>-187.21</v>
      </c>
      <c r="E40" s="52">
        <v>-104.01</v>
      </c>
      <c r="F40" s="52">
        <v>-195.16</v>
      </c>
      <c r="G40" s="52">
        <v>-170.05</v>
      </c>
      <c r="H40" s="52">
        <v>-85.03</v>
      </c>
      <c r="I40" s="52"/>
    </row>
    <row r="41" spans="1:9" x14ac:dyDescent="0.25">
      <c r="A41" s="51">
        <v>35</v>
      </c>
      <c r="B41" s="51" t="s">
        <v>41</v>
      </c>
      <c r="C41" s="51"/>
      <c r="D41" s="52">
        <v>-210.71</v>
      </c>
      <c r="E41" s="52">
        <v>-109.06</v>
      </c>
      <c r="F41" s="52">
        <v>-185.4</v>
      </c>
      <c r="G41" s="52">
        <v>-112.58</v>
      </c>
      <c r="H41" s="52">
        <v>55.25</v>
      </c>
      <c r="I41" s="52"/>
    </row>
    <row r="42" spans="1:9" x14ac:dyDescent="0.25">
      <c r="A42" s="51">
        <v>36</v>
      </c>
      <c r="B42" s="51" t="s">
        <v>41</v>
      </c>
      <c r="C42" s="51"/>
      <c r="D42" s="52">
        <v>-154.79</v>
      </c>
      <c r="E42" s="52">
        <v>34.020000000000003</v>
      </c>
      <c r="F42" s="52">
        <v>-92.78</v>
      </c>
      <c r="G42" s="52">
        <v>-78.97</v>
      </c>
      <c r="H42" s="52">
        <v>-35.54</v>
      </c>
      <c r="I42" s="52"/>
    </row>
    <row r="43" spans="1:9" x14ac:dyDescent="0.25">
      <c r="A43" s="51">
        <v>37</v>
      </c>
      <c r="B43" s="51" t="s">
        <v>42</v>
      </c>
      <c r="C43" s="51" t="s">
        <v>42</v>
      </c>
      <c r="D43" s="52">
        <v>-108.32</v>
      </c>
      <c r="E43" s="52">
        <v>130.15</v>
      </c>
      <c r="F43" s="52">
        <v>132.13999999999999</v>
      </c>
      <c r="G43" s="52">
        <v>-24.49</v>
      </c>
      <c r="H43" s="52">
        <v>-1.36</v>
      </c>
      <c r="I43" s="52"/>
    </row>
    <row r="44" spans="1:9" x14ac:dyDescent="0.25">
      <c r="A44" s="51">
        <v>38</v>
      </c>
      <c r="B44" s="51" t="s">
        <v>42</v>
      </c>
      <c r="C44" s="51"/>
      <c r="D44" s="52">
        <v>-43.33</v>
      </c>
      <c r="E44" s="52">
        <v>96.52</v>
      </c>
      <c r="F44" s="52">
        <v>147.47999999999999</v>
      </c>
      <c r="G44" s="52">
        <v>37.450000000000003</v>
      </c>
      <c r="H44" s="52">
        <v>-19.27</v>
      </c>
      <c r="I44" s="52"/>
    </row>
    <row r="45" spans="1:9" x14ac:dyDescent="0.25">
      <c r="A45" s="51">
        <v>39</v>
      </c>
      <c r="B45" s="51" t="s">
        <v>42</v>
      </c>
      <c r="C45" s="51"/>
      <c r="D45" s="52">
        <v>-24.31</v>
      </c>
      <c r="E45" s="52">
        <v>149.87</v>
      </c>
      <c r="F45" s="52">
        <v>68.31</v>
      </c>
      <c r="G45" s="52">
        <v>61.01</v>
      </c>
      <c r="H45" s="52">
        <v>57.85</v>
      </c>
      <c r="I45" s="52"/>
    </row>
    <row r="46" spans="1:9" x14ac:dyDescent="0.25">
      <c r="A46" s="51">
        <v>40</v>
      </c>
      <c r="B46" s="51" t="s">
        <v>42</v>
      </c>
      <c r="C46" s="51"/>
      <c r="D46" s="52">
        <v>60.05</v>
      </c>
      <c r="E46" s="52">
        <v>129.66</v>
      </c>
      <c r="F46" s="52">
        <v>107.65</v>
      </c>
      <c r="G46" s="52">
        <v>127.22</v>
      </c>
      <c r="H46" s="52">
        <v>167.31</v>
      </c>
      <c r="I46" s="52"/>
    </row>
    <row r="47" spans="1:9" x14ac:dyDescent="0.25">
      <c r="A47" s="51">
        <v>41</v>
      </c>
      <c r="B47" s="51" t="s">
        <v>43</v>
      </c>
      <c r="C47" s="51" t="s">
        <v>43</v>
      </c>
      <c r="D47" s="52">
        <v>32.200000000000003</v>
      </c>
      <c r="E47" s="52">
        <v>42.93</v>
      </c>
      <c r="F47" s="52">
        <v>184.34</v>
      </c>
      <c r="G47" s="52">
        <v>72.83</v>
      </c>
      <c r="H47" s="52">
        <v>210.32</v>
      </c>
      <c r="I47" s="52"/>
    </row>
    <row r="48" spans="1:9" x14ac:dyDescent="0.25">
      <c r="A48" s="51">
        <v>42</v>
      </c>
      <c r="B48" s="51" t="s">
        <v>43</v>
      </c>
      <c r="C48" s="51"/>
      <c r="D48" s="52">
        <v>85.87</v>
      </c>
      <c r="E48" s="52">
        <v>20.28</v>
      </c>
      <c r="F48" s="52">
        <v>175.99</v>
      </c>
      <c r="G48" s="52">
        <v>162.54</v>
      </c>
      <c r="H48" s="52">
        <v>172.22</v>
      </c>
      <c r="I48" s="52"/>
    </row>
    <row r="49" spans="1:9" x14ac:dyDescent="0.25">
      <c r="A49" s="51">
        <v>43</v>
      </c>
      <c r="B49" s="51" t="s">
        <v>43</v>
      </c>
      <c r="C49" s="51"/>
      <c r="D49" s="52">
        <v>88.77</v>
      </c>
      <c r="E49" s="52">
        <v>135.41999999999999</v>
      </c>
      <c r="F49" s="52">
        <v>148.80000000000001</v>
      </c>
      <c r="G49" s="52">
        <v>152.31</v>
      </c>
      <c r="H49" s="52">
        <v>117.04</v>
      </c>
      <c r="I49" s="52"/>
    </row>
    <row r="50" spans="1:9" x14ac:dyDescent="0.25">
      <c r="A50" s="51">
        <v>44</v>
      </c>
      <c r="B50" s="51" t="s">
        <v>43</v>
      </c>
      <c r="C50" s="51"/>
      <c r="D50" s="52">
        <v>74.709999999999994</v>
      </c>
      <c r="E50" s="52">
        <v>174.19</v>
      </c>
      <c r="F50" s="52">
        <v>88.22</v>
      </c>
      <c r="G50" s="52">
        <v>147.13999999999999</v>
      </c>
      <c r="H50" s="52">
        <v>160.05000000000001</v>
      </c>
      <c r="I50" s="52"/>
    </row>
    <row r="51" spans="1:9" x14ac:dyDescent="0.25">
      <c r="A51" s="51">
        <v>45</v>
      </c>
      <c r="B51" s="51" t="s">
        <v>44</v>
      </c>
      <c r="C51" s="51" t="s">
        <v>44</v>
      </c>
      <c r="D51" s="52">
        <v>104.49</v>
      </c>
      <c r="E51" s="52">
        <v>221.75</v>
      </c>
      <c r="F51" s="52">
        <v>70.45</v>
      </c>
      <c r="G51" s="52">
        <v>205.48</v>
      </c>
      <c r="H51" s="52">
        <v>250.53</v>
      </c>
      <c r="I51" s="52"/>
    </row>
    <row r="52" spans="1:9" x14ac:dyDescent="0.25">
      <c r="A52" s="51">
        <v>46</v>
      </c>
      <c r="B52" s="51" t="s">
        <v>44</v>
      </c>
      <c r="C52" s="51"/>
      <c r="D52" s="52">
        <v>126.08</v>
      </c>
      <c r="E52" s="52">
        <v>203.94</v>
      </c>
      <c r="F52" s="52">
        <v>216.49</v>
      </c>
      <c r="G52" s="52">
        <v>86.3</v>
      </c>
      <c r="H52" s="52">
        <v>178.29</v>
      </c>
      <c r="I52" s="52"/>
    </row>
    <row r="53" spans="1:9" x14ac:dyDescent="0.25">
      <c r="A53" s="51">
        <v>47</v>
      </c>
      <c r="B53" s="51" t="s">
        <v>44</v>
      </c>
      <c r="C53" s="51"/>
      <c r="D53" s="52">
        <v>111.53</v>
      </c>
      <c r="E53" s="52">
        <v>134.1</v>
      </c>
      <c r="F53" s="52">
        <v>139.27000000000001</v>
      </c>
      <c r="G53" s="52">
        <v>170.98</v>
      </c>
      <c r="H53" s="52">
        <v>284.33</v>
      </c>
      <c r="I53" s="52"/>
    </row>
    <row r="54" spans="1:9" x14ac:dyDescent="0.25">
      <c r="A54" s="51">
        <v>48</v>
      </c>
      <c r="B54" s="51" t="s">
        <v>44</v>
      </c>
      <c r="C54" s="51"/>
      <c r="D54" s="52">
        <v>132.32</v>
      </c>
      <c r="E54" s="52">
        <v>183.75</v>
      </c>
      <c r="F54" s="52">
        <v>152.81</v>
      </c>
      <c r="G54" s="52">
        <v>5.52</v>
      </c>
      <c r="H54" s="52">
        <v>270.45999999999998</v>
      </c>
      <c r="I54" s="52"/>
    </row>
    <row r="55" spans="1:9" x14ac:dyDescent="0.25">
      <c r="A55" s="51">
        <v>49</v>
      </c>
      <c r="B55" s="51" t="s">
        <v>44</v>
      </c>
      <c r="C55" s="51"/>
      <c r="D55" s="52">
        <v>174.48</v>
      </c>
      <c r="E55" s="52">
        <v>203.9</v>
      </c>
      <c r="F55" s="52">
        <v>224.13</v>
      </c>
      <c r="G55" s="52">
        <v>67.47</v>
      </c>
      <c r="H55" s="52">
        <v>278.72000000000003</v>
      </c>
      <c r="I55" s="52"/>
    </row>
    <row r="56" spans="1:9" x14ac:dyDescent="0.25">
      <c r="A56" s="51">
        <v>50</v>
      </c>
      <c r="B56" s="51" t="s">
        <v>45</v>
      </c>
      <c r="C56" s="51" t="s">
        <v>45</v>
      </c>
      <c r="D56" s="52">
        <v>188.32</v>
      </c>
      <c r="E56" s="52">
        <v>233.73</v>
      </c>
      <c r="F56" s="52">
        <v>155.41999999999999</v>
      </c>
      <c r="G56" s="52">
        <v>61.47</v>
      </c>
      <c r="H56" s="52">
        <v>293.8</v>
      </c>
      <c r="I56" s="52"/>
    </row>
    <row r="57" spans="1:9" x14ac:dyDescent="0.25">
      <c r="A57" s="51">
        <v>51</v>
      </c>
      <c r="B57" s="51" t="s">
        <v>45</v>
      </c>
      <c r="C57" s="51"/>
      <c r="D57" s="52">
        <v>195.31</v>
      </c>
      <c r="E57" s="52">
        <v>152.97999999999999</v>
      </c>
      <c r="F57" s="52">
        <v>26.1</v>
      </c>
      <c r="G57" s="52">
        <v>152.19</v>
      </c>
      <c r="H57" s="52">
        <v>283.97000000000003</v>
      </c>
      <c r="I57" s="52"/>
    </row>
    <row r="58" spans="1:9" x14ac:dyDescent="0.25">
      <c r="A58" s="51">
        <v>52</v>
      </c>
      <c r="B58" s="51" t="s">
        <v>45</v>
      </c>
      <c r="C58" s="51"/>
      <c r="D58" s="52">
        <v>226.8</v>
      </c>
      <c r="E58" s="52">
        <v>216.93</v>
      </c>
      <c r="F58" s="52">
        <v>88.14</v>
      </c>
      <c r="G58" s="52">
        <v>197.37</v>
      </c>
      <c r="H58" s="52">
        <v>298.2</v>
      </c>
      <c r="I58" s="52"/>
    </row>
    <row r="59" spans="1:9" x14ac:dyDescent="0.25">
      <c r="A59" s="51">
        <v>53</v>
      </c>
      <c r="B59" s="51" t="s">
        <v>45</v>
      </c>
      <c r="C59" s="51"/>
      <c r="D59" s="52">
        <v>207.03</v>
      </c>
      <c r="E59" s="52">
        <v>184.89</v>
      </c>
      <c r="F59" s="52">
        <v>228.13</v>
      </c>
      <c r="G59" s="52">
        <v>172.33</v>
      </c>
      <c r="H59" s="52">
        <v>289.48</v>
      </c>
      <c r="I59" s="52"/>
    </row>
  </sheetData>
  <mergeCells count="1">
    <mergeCell ref="D5:I5"/>
  </mergeCells>
  <hyperlinks>
    <hyperlink ref="H1" location="Contents!A1" display="Return to the Contents page" xr:uid="{1B5580A1-1365-4EAE-BB28-F7BB02E983B2}"/>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94BA-A367-4B54-88A4-11A69C36636E}">
  <sheetPr>
    <tabColor theme="0"/>
  </sheetPr>
  <dimension ref="A1:K79"/>
  <sheetViews>
    <sheetView zoomScale="85" zoomScaleNormal="85" workbookViewId="0"/>
  </sheetViews>
  <sheetFormatPr defaultColWidth="10.5703125" defaultRowHeight="15" x14ac:dyDescent="0.25"/>
  <cols>
    <col min="1" max="2" width="12.42578125" style="10" customWidth="1"/>
    <col min="3" max="3" width="16.42578125" style="10" customWidth="1"/>
    <col min="4" max="5" width="20.140625" style="10" customWidth="1"/>
    <col min="6" max="7" width="14.5703125" style="10" customWidth="1"/>
    <col min="8" max="8" width="14.5703125" style="4" customWidth="1"/>
    <col min="9" max="9" width="10.42578125" style="4" customWidth="1"/>
    <col min="10" max="16384" width="10.5703125" style="4"/>
  </cols>
  <sheetData>
    <row r="1" spans="1:11" s="2" customFormat="1" ht="18.75" x14ac:dyDescent="0.3">
      <c r="A1" s="1" t="s">
        <v>128</v>
      </c>
      <c r="B1" s="1"/>
      <c r="C1" s="1"/>
      <c r="D1" s="1"/>
      <c r="E1" s="1"/>
      <c r="F1" s="1"/>
      <c r="G1" s="63" t="s">
        <v>28</v>
      </c>
      <c r="H1" s="63"/>
      <c r="J1" s="3"/>
      <c r="K1" s="79"/>
    </row>
    <row r="2" spans="1:11" s="2" customFormat="1" ht="18.75" x14ac:dyDescent="0.3">
      <c r="A2" s="1"/>
      <c r="B2" s="1"/>
      <c r="C2" s="1"/>
      <c r="D2" s="1"/>
      <c r="E2" s="1"/>
      <c r="F2" s="1"/>
      <c r="G2" s="1"/>
    </row>
    <row r="3" spans="1:11" x14ac:dyDescent="0.25">
      <c r="A3" s="4"/>
      <c r="B3" s="4"/>
      <c r="C3" s="4"/>
      <c r="D3" s="4"/>
      <c r="E3" s="4"/>
      <c r="F3" s="4"/>
      <c r="G3" s="4"/>
    </row>
    <row r="4" spans="1:11" ht="30" x14ac:dyDescent="0.25">
      <c r="A4" s="78" t="s">
        <v>0</v>
      </c>
      <c r="B4" s="78" t="s">
        <v>33</v>
      </c>
      <c r="C4" s="78" t="s">
        <v>32</v>
      </c>
      <c r="D4" s="78" t="s">
        <v>47</v>
      </c>
      <c r="E4" s="78" t="s">
        <v>94</v>
      </c>
      <c r="F4" s="11"/>
      <c r="G4" s="11"/>
      <c r="H4" s="11"/>
    </row>
    <row r="5" spans="1:11" x14ac:dyDescent="0.25">
      <c r="A5" s="29">
        <v>2019</v>
      </c>
      <c r="B5" s="30" t="s">
        <v>6</v>
      </c>
      <c r="C5" s="12" t="s">
        <v>34</v>
      </c>
      <c r="D5" s="14">
        <v>10.944703257744896</v>
      </c>
      <c r="E5" s="14">
        <v>6.886106792058257</v>
      </c>
      <c r="F5" s="11"/>
      <c r="G5" s="4"/>
    </row>
    <row r="6" spans="1:11" x14ac:dyDescent="0.25">
      <c r="A6" s="30"/>
      <c r="B6" s="36"/>
      <c r="C6" s="12" t="s">
        <v>35</v>
      </c>
      <c r="D6" s="14">
        <v>8.5882139475250732</v>
      </c>
      <c r="E6" s="14">
        <v>5.6832299305387846</v>
      </c>
      <c r="F6" s="11"/>
      <c r="G6" s="4"/>
    </row>
    <row r="7" spans="1:11" x14ac:dyDescent="0.25">
      <c r="A7" s="30"/>
      <c r="B7" s="26"/>
      <c r="C7" s="12" t="s">
        <v>36</v>
      </c>
      <c r="D7" s="14">
        <v>7.0204900984844612</v>
      </c>
      <c r="E7" s="15">
        <v>4.9073908416451602</v>
      </c>
      <c r="F7" s="11"/>
      <c r="G7" s="4"/>
    </row>
    <row r="8" spans="1:11" x14ac:dyDescent="0.25">
      <c r="A8" s="30"/>
      <c r="B8" s="36" t="s">
        <v>7</v>
      </c>
      <c r="C8" s="12" t="s">
        <v>37</v>
      </c>
      <c r="D8" s="15">
        <v>6.6958715810702687</v>
      </c>
      <c r="E8" s="14">
        <v>4.6597533085964384</v>
      </c>
      <c r="F8" s="11"/>
      <c r="G8" s="4"/>
    </row>
    <row r="9" spans="1:11" x14ac:dyDescent="0.25">
      <c r="A9" s="30"/>
      <c r="B9" s="36"/>
      <c r="C9" s="12" t="s">
        <v>38</v>
      </c>
      <c r="D9" s="14">
        <v>6.8639243181544982</v>
      </c>
      <c r="E9" s="14">
        <v>4.0978196184518181</v>
      </c>
      <c r="F9" s="11"/>
      <c r="G9" s="4"/>
    </row>
    <row r="10" spans="1:11" x14ac:dyDescent="0.25">
      <c r="A10" s="30"/>
      <c r="B10" s="26"/>
      <c r="C10" s="12" t="s">
        <v>39</v>
      </c>
      <c r="D10" s="14">
        <v>6.0019666357859123</v>
      </c>
      <c r="E10" s="14">
        <v>3.3783045619328136</v>
      </c>
      <c r="F10" s="11"/>
      <c r="G10" s="4"/>
    </row>
    <row r="11" spans="1:11" x14ac:dyDescent="0.25">
      <c r="A11" s="30"/>
      <c r="B11" s="36" t="s">
        <v>8</v>
      </c>
      <c r="C11" s="12" t="s">
        <v>40</v>
      </c>
      <c r="D11" s="14">
        <v>6.0002085955276536</v>
      </c>
      <c r="E11" s="14">
        <v>3.4023131816847525</v>
      </c>
      <c r="F11" s="11"/>
      <c r="G11" s="4"/>
    </row>
    <row r="12" spans="1:11" x14ac:dyDescent="0.25">
      <c r="A12" s="30"/>
      <c r="B12" s="36"/>
      <c r="C12" s="12" t="s">
        <v>41</v>
      </c>
      <c r="D12" s="14">
        <v>6.0041818727123806</v>
      </c>
      <c r="E12" s="15">
        <v>3.4417496346006442</v>
      </c>
      <c r="F12" s="11"/>
      <c r="G12" s="4"/>
    </row>
    <row r="13" spans="1:11" x14ac:dyDescent="0.25">
      <c r="A13" s="30"/>
      <c r="B13" s="26"/>
      <c r="C13" s="12" t="s">
        <v>42</v>
      </c>
      <c r="D13" s="15">
        <v>7.03601559115301</v>
      </c>
      <c r="E13" s="14">
        <v>3.9108288408585716</v>
      </c>
      <c r="F13" s="11"/>
      <c r="G13" s="4"/>
    </row>
    <row r="14" spans="1:11" x14ac:dyDescent="0.25">
      <c r="A14" s="30"/>
      <c r="B14" s="36" t="s">
        <v>9</v>
      </c>
      <c r="C14" s="12" t="s">
        <v>43</v>
      </c>
      <c r="D14" s="14">
        <v>8.3696223508227394</v>
      </c>
      <c r="E14" s="14">
        <v>4.7416405868475104</v>
      </c>
      <c r="F14" s="11"/>
      <c r="G14" s="4"/>
    </row>
    <row r="15" spans="1:11" x14ac:dyDescent="0.25">
      <c r="A15" s="30"/>
      <c r="B15" s="36"/>
      <c r="C15" s="12" t="s">
        <v>44</v>
      </c>
      <c r="D15" s="14">
        <v>7.5752533941443971</v>
      </c>
      <c r="E15" s="14">
        <v>4.8707419129930472</v>
      </c>
      <c r="F15" s="11"/>
      <c r="G15" s="4"/>
    </row>
    <row r="16" spans="1:11" x14ac:dyDescent="0.25">
      <c r="A16" s="31"/>
      <c r="B16" s="26"/>
      <c r="C16" s="12" t="s">
        <v>45</v>
      </c>
      <c r="D16" s="14">
        <v>7.6650571480927701</v>
      </c>
      <c r="E16" s="14">
        <v>4.3961653674373027</v>
      </c>
      <c r="F16" s="11"/>
      <c r="G16" s="4"/>
    </row>
    <row r="17" spans="1:9" x14ac:dyDescent="0.25">
      <c r="A17" s="29">
        <v>2020</v>
      </c>
      <c r="B17" s="30" t="s">
        <v>6</v>
      </c>
      <c r="C17" s="12" t="s">
        <v>34</v>
      </c>
      <c r="D17" s="14">
        <v>6.7878596021394806</v>
      </c>
      <c r="E17" s="15">
        <v>3.436397134888745</v>
      </c>
      <c r="F17" s="11"/>
      <c r="G17" s="4"/>
    </row>
    <row r="18" spans="1:9" x14ac:dyDescent="0.25">
      <c r="A18" s="30"/>
      <c r="B18" s="36"/>
      <c r="C18" s="12" t="s">
        <v>35</v>
      </c>
      <c r="D18" s="15">
        <v>4.1524110682109932</v>
      </c>
      <c r="E18" s="14">
        <v>2.7551621961828117</v>
      </c>
      <c r="F18" s="11"/>
      <c r="G18" s="4"/>
    </row>
    <row r="19" spans="1:9" x14ac:dyDescent="0.25">
      <c r="A19" s="30"/>
      <c r="B19" s="26"/>
      <c r="C19" s="12" t="s">
        <v>36</v>
      </c>
      <c r="D19" s="14">
        <v>5.0201496317444221</v>
      </c>
      <c r="E19" s="14">
        <v>2.5584169033039545</v>
      </c>
      <c r="F19" s="11"/>
      <c r="G19" s="4"/>
    </row>
    <row r="20" spans="1:9" x14ac:dyDescent="0.25">
      <c r="A20" s="30"/>
      <c r="B20" s="36" t="s">
        <v>7</v>
      </c>
      <c r="C20" s="12" t="s">
        <v>37</v>
      </c>
      <c r="D20" s="14">
        <v>3.1804830555386738</v>
      </c>
      <c r="E20" s="14">
        <v>1.986600988748739</v>
      </c>
      <c r="F20" s="11"/>
      <c r="G20" s="4"/>
    </row>
    <row r="21" spans="1:9" x14ac:dyDescent="0.25">
      <c r="A21" s="30"/>
      <c r="B21" s="36"/>
      <c r="C21" s="12" t="s">
        <v>38</v>
      </c>
      <c r="D21" s="14">
        <v>2.9991567828460735</v>
      </c>
      <c r="E21" s="14">
        <v>1.4663977979037144</v>
      </c>
      <c r="F21" s="11"/>
      <c r="G21" s="4"/>
    </row>
    <row r="22" spans="1:9" x14ac:dyDescent="0.25">
      <c r="A22" s="30"/>
      <c r="B22" s="26"/>
      <c r="C22" s="12" t="s">
        <v>39</v>
      </c>
      <c r="D22" s="14">
        <v>2.8169306408856003</v>
      </c>
      <c r="E22" s="15">
        <v>1.6578183086207752</v>
      </c>
      <c r="F22" s="11"/>
      <c r="G22" s="4"/>
    </row>
    <row r="23" spans="1:9" x14ac:dyDescent="0.25">
      <c r="A23" s="30"/>
      <c r="B23" s="36" t="s">
        <v>8</v>
      </c>
      <c r="C23" s="12" t="s">
        <v>40</v>
      </c>
      <c r="D23" s="15">
        <v>3.0698136718634608</v>
      </c>
      <c r="E23" s="14">
        <v>1.6902463915987687</v>
      </c>
      <c r="F23" s="11"/>
      <c r="G23" s="4"/>
    </row>
    <row r="24" spans="1:9" x14ac:dyDescent="0.25">
      <c r="A24" s="30"/>
      <c r="B24" s="36"/>
      <c r="C24" s="12" t="s">
        <v>41</v>
      </c>
      <c r="D24" s="14">
        <v>4.7901781099548595</v>
      </c>
      <c r="E24" s="14">
        <v>2.6471821307511165</v>
      </c>
      <c r="F24" s="11"/>
      <c r="G24" s="4"/>
      <c r="H24" s="11" t="s">
        <v>30</v>
      </c>
      <c r="I24" s="11" t="s">
        <v>65</v>
      </c>
    </row>
    <row r="25" spans="1:9" x14ac:dyDescent="0.25">
      <c r="A25" s="30"/>
      <c r="B25" s="26"/>
      <c r="C25" s="12" t="s">
        <v>42</v>
      </c>
      <c r="D25" s="14">
        <v>6.047889018102782</v>
      </c>
      <c r="E25" s="14">
        <v>3.7246412459549449</v>
      </c>
      <c r="F25" s="11"/>
      <c r="G25" s="4"/>
      <c r="H25" s="10"/>
      <c r="I25" s="11" t="s">
        <v>61</v>
      </c>
    </row>
    <row r="26" spans="1:9" x14ac:dyDescent="0.25">
      <c r="A26" s="30"/>
      <c r="B26" s="36" t="s">
        <v>9</v>
      </c>
      <c r="C26" s="12" t="s">
        <v>43</v>
      </c>
      <c r="D26" s="14">
        <v>8.1483948555609995</v>
      </c>
      <c r="E26" s="14">
        <v>4.6278247964207955</v>
      </c>
      <c r="F26" s="11"/>
      <c r="G26" s="4"/>
      <c r="H26" s="10"/>
      <c r="I26" s="11" t="s">
        <v>48</v>
      </c>
    </row>
    <row r="27" spans="1:9" x14ac:dyDescent="0.25">
      <c r="A27" s="30"/>
      <c r="B27" s="36"/>
      <c r="C27" s="12" t="s">
        <v>44</v>
      </c>
      <c r="D27" s="14">
        <v>8.8802087275381734</v>
      </c>
      <c r="E27" s="15">
        <v>4.5821541669319279</v>
      </c>
      <c r="F27" s="11"/>
      <c r="G27" s="4"/>
      <c r="H27" s="10"/>
      <c r="I27" s="11" t="s">
        <v>59</v>
      </c>
    </row>
    <row r="28" spans="1:9" x14ac:dyDescent="0.25">
      <c r="A28" s="31"/>
      <c r="B28" s="26"/>
      <c r="C28" s="12" t="s">
        <v>45</v>
      </c>
      <c r="D28" s="15">
        <v>14.497533823548423</v>
      </c>
      <c r="E28" s="14">
        <v>5.4994606028008928</v>
      </c>
      <c r="F28" s="11"/>
      <c r="G28" s="4"/>
      <c r="H28" s="11" t="s">
        <v>29</v>
      </c>
      <c r="I28" s="11" t="s">
        <v>49</v>
      </c>
    </row>
    <row r="29" spans="1:9" x14ac:dyDescent="0.25">
      <c r="A29" s="27">
        <v>2021</v>
      </c>
      <c r="B29" s="30" t="s">
        <v>6</v>
      </c>
      <c r="C29" s="12" t="s">
        <v>34</v>
      </c>
      <c r="D29" s="14">
        <v>25.358276254817952</v>
      </c>
      <c r="E29" s="14">
        <v>6.8849435619560548</v>
      </c>
      <c r="F29" s="11"/>
      <c r="G29" s="4"/>
    </row>
    <row r="30" spans="1:9" x14ac:dyDescent="0.25">
      <c r="A30" s="13"/>
      <c r="B30" s="36"/>
      <c r="C30" s="12" t="s">
        <v>35</v>
      </c>
      <c r="D30" s="14">
        <v>8.7901462907803989</v>
      </c>
      <c r="E30" s="14">
        <v>5.8117302366252641</v>
      </c>
      <c r="F30" s="11"/>
      <c r="G30" s="4"/>
    </row>
    <row r="31" spans="1:9" x14ac:dyDescent="0.25">
      <c r="A31" s="13"/>
      <c r="B31" s="26"/>
      <c r="C31" s="12" t="s">
        <v>36</v>
      </c>
      <c r="D31" s="14">
        <v>7.9283314108439402</v>
      </c>
      <c r="E31" s="14">
        <v>5.7931200535151142</v>
      </c>
      <c r="F31" s="11"/>
      <c r="G31" s="4"/>
    </row>
    <row r="32" spans="1:9" x14ac:dyDescent="0.25">
      <c r="A32" s="13"/>
      <c r="B32" s="36" t="s">
        <v>7</v>
      </c>
      <c r="C32" s="12" t="s">
        <v>37</v>
      </c>
      <c r="D32" s="14">
        <v>9.8037660398826709</v>
      </c>
      <c r="E32" s="15">
        <v>6.807649075794501</v>
      </c>
      <c r="F32" s="11"/>
      <c r="G32" s="4"/>
    </row>
    <row r="33" spans="1:7" x14ac:dyDescent="0.25">
      <c r="A33" s="13"/>
      <c r="B33" s="36"/>
      <c r="C33" s="12" t="s">
        <v>38</v>
      </c>
      <c r="D33" s="15">
        <v>12.150423208958244</v>
      </c>
      <c r="E33" s="14">
        <v>8.4356471984560599</v>
      </c>
      <c r="F33" s="11"/>
      <c r="G33" s="4"/>
    </row>
    <row r="34" spans="1:7" x14ac:dyDescent="0.25">
      <c r="A34" s="13"/>
      <c r="B34" s="26"/>
      <c r="C34" s="12" t="s">
        <v>39</v>
      </c>
      <c r="D34" s="14">
        <v>14.913658993002066</v>
      </c>
      <c r="E34" s="14">
        <v>9.7450463463961068</v>
      </c>
      <c r="F34" s="11"/>
      <c r="G34" s="4"/>
    </row>
    <row r="35" spans="1:7" x14ac:dyDescent="0.25">
      <c r="A35" s="13"/>
      <c r="B35" s="36" t="s">
        <v>8</v>
      </c>
      <c r="C35" s="12" t="s">
        <v>40</v>
      </c>
      <c r="D35" s="14">
        <v>17.990035788612975</v>
      </c>
      <c r="E35" s="14">
        <v>11.824750980047263</v>
      </c>
      <c r="F35" s="11"/>
      <c r="G35" s="4"/>
    </row>
    <row r="36" spans="1:7" x14ac:dyDescent="0.25">
      <c r="A36" s="13"/>
      <c r="B36" s="36"/>
      <c r="C36" s="12" t="s">
        <v>41</v>
      </c>
      <c r="D36" s="14">
        <v>21.673426726653119</v>
      </c>
      <c r="E36" s="14">
        <v>14.553393376296835</v>
      </c>
      <c r="F36" s="11"/>
      <c r="G36" s="4"/>
    </row>
    <row r="37" spans="1:7" x14ac:dyDescent="0.25">
      <c r="A37" s="13"/>
      <c r="B37" s="26"/>
      <c r="C37" s="12" t="s">
        <v>42</v>
      </c>
      <c r="D37" s="14">
        <v>31.224896409736779</v>
      </c>
      <c r="E37" s="14">
        <v>21.382775775566998</v>
      </c>
      <c r="F37" s="11"/>
      <c r="G37" s="4"/>
    </row>
    <row r="38" spans="1:7" x14ac:dyDescent="0.25">
      <c r="A38" s="13"/>
      <c r="B38" s="36" t="s">
        <v>9</v>
      </c>
      <c r="C38" s="12" t="s">
        <v>43</v>
      </c>
      <c r="D38" s="14">
        <v>44.893408341052087</v>
      </c>
      <c r="E38" s="14">
        <v>29.085393166163744</v>
      </c>
      <c r="F38" s="11"/>
      <c r="G38" s="4"/>
    </row>
    <row r="39" spans="1:7" x14ac:dyDescent="0.25">
      <c r="A39" s="13"/>
      <c r="B39" s="36"/>
      <c r="C39" s="12" t="s">
        <v>44</v>
      </c>
      <c r="D39" s="14">
        <v>42.256365529079659</v>
      </c>
      <c r="E39" s="14">
        <v>26.189242557868667</v>
      </c>
      <c r="F39" s="11"/>
      <c r="G39" s="4"/>
    </row>
    <row r="40" spans="1:7" x14ac:dyDescent="0.25">
      <c r="A40" s="28"/>
      <c r="B40" s="26"/>
      <c r="C40" s="12" t="s">
        <v>45</v>
      </c>
      <c r="D40" s="14">
        <v>48.842835173823566</v>
      </c>
      <c r="E40" s="14">
        <v>35.500512808410186</v>
      </c>
      <c r="F40" s="11"/>
      <c r="G40" s="4"/>
    </row>
    <row r="41" spans="1:7" x14ac:dyDescent="0.25">
      <c r="A41" s="29">
        <v>2022</v>
      </c>
      <c r="B41" s="30" t="s">
        <v>6</v>
      </c>
      <c r="C41" s="12" t="s">
        <v>34</v>
      </c>
      <c r="D41" s="14">
        <v>35.181266698970532</v>
      </c>
      <c r="E41" s="14">
        <v>26.672734841589573</v>
      </c>
      <c r="F41" s="11"/>
      <c r="G41" s="4"/>
    </row>
    <row r="42" spans="1:7" x14ac:dyDescent="0.25">
      <c r="A42" s="30"/>
      <c r="B42" s="36"/>
      <c r="C42" s="12" t="s">
        <v>35</v>
      </c>
      <c r="D42" s="14">
        <v>36.294251352158525</v>
      </c>
      <c r="E42" s="14">
        <v>25.212456699750845</v>
      </c>
      <c r="F42" s="11"/>
      <c r="G42" s="4"/>
    </row>
    <row r="43" spans="1:7" x14ac:dyDescent="0.25">
      <c r="A43" s="30"/>
      <c r="B43" s="26"/>
      <c r="C43" s="12" t="s">
        <v>36</v>
      </c>
      <c r="D43" s="14">
        <v>49.819019945429872</v>
      </c>
      <c r="E43" s="14">
        <v>39.508911866741016</v>
      </c>
      <c r="F43" s="11"/>
      <c r="G43" s="4"/>
    </row>
    <row r="44" spans="1:7" x14ac:dyDescent="0.25">
      <c r="A44" s="30"/>
      <c r="B44" s="36" t="s">
        <v>7</v>
      </c>
      <c r="C44" s="12" t="s">
        <v>37</v>
      </c>
      <c r="D44" s="14">
        <v>37.203435275514252</v>
      </c>
      <c r="E44" s="14">
        <v>30.252252248270405</v>
      </c>
      <c r="F44" s="11"/>
    </row>
    <row r="45" spans="1:7" x14ac:dyDescent="0.25">
      <c r="A45" s="30"/>
      <c r="B45" s="36"/>
      <c r="C45" s="12" t="s">
        <v>38</v>
      </c>
      <c r="D45" s="14">
        <v>29.325097990145888</v>
      </c>
      <c r="E45" s="14">
        <v>27.35634906796929</v>
      </c>
      <c r="F45" s="11"/>
    </row>
    <row r="46" spans="1:7" x14ac:dyDescent="0.25">
      <c r="A46" s="30"/>
      <c r="B46" s="26"/>
      <c r="C46" s="12" t="s">
        <v>39</v>
      </c>
      <c r="D46" s="14">
        <v>39.961544418225145</v>
      </c>
      <c r="E46" s="14">
        <v>32.216019574314089</v>
      </c>
      <c r="F46" s="11"/>
    </row>
    <row r="47" spans="1:7" x14ac:dyDescent="0.25">
      <c r="A47" s="30"/>
      <c r="B47" s="36" t="s">
        <v>8</v>
      </c>
      <c r="C47" s="12" t="s">
        <v>40</v>
      </c>
      <c r="D47" s="14">
        <v>56.901811762778507</v>
      </c>
      <c r="E47" s="14">
        <v>48.56739043394132</v>
      </c>
      <c r="F47" s="11"/>
    </row>
    <row r="48" spans="1:7" x14ac:dyDescent="0.25">
      <c r="A48" s="30"/>
      <c r="B48" s="36"/>
      <c r="C48" s="12" t="s">
        <v>41</v>
      </c>
      <c r="D48" s="14">
        <v>73.858239492631455</v>
      </c>
      <c r="E48" s="14">
        <v>65.285083173429499</v>
      </c>
      <c r="F48" s="11"/>
    </row>
    <row r="49" spans="1:6" x14ac:dyDescent="0.25">
      <c r="A49" s="30"/>
      <c r="B49" s="26"/>
      <c r="C49" s="12" t="s">
        <v>42</v>
      </c>
      <c r="D49" s="14">
        <v>63.340151779603914</v>
      </c>
      <c r="E49" s="14">
        <v>55.804370097109853</v>
      </c>
      <c r="F49" s="11"/>
    </row>
    <row r="50" spans="1:6" x14ac:dyDescent="0.25">
      <c r="A50" s="30"/>
      <c r="B50" s="36" t="s">
        <v>9</v>
      </c>
      <c r="C50" s="12" t="s">
        <v>43</v>
      </c>
      <c r="D50" s="14">
        <v>44.287815459216418</v>
      </c>
      <c r="E50" s="14">
        <v>36.214918679309228</v>
      </c>
      <c r="F50" s="11"/>
    </row>
    <row r="51" spans="1:6" x14ac:dyDescent="0.25">
      <c r="A51" s="30"/>
      <c r="B51" s="36"/>
      <c r="C51" s="12" t="s">
        <v>44</v>
      </c>
      <c r="D51" s="14">
        <v>36.204828890129718</v>
      </c>
      <c r="E51" s="14">
        <v>33.679195020759273</v>
      </c>
      <c r="F51" s="11"/>
    </row>
    <row r="52" spans="1:6" x14ac:dyDescent="0.25">
      <c r="A52" s="31"/>
      <c r="B52" s="26"/>
      <c r="C52" s="12" t="s">
        <v>45</v>
      </c>
      <c r="D52" s="14">
        <v>43.150943761745005</v>
      </c>
      <c r="E52" s="14">
        <v>34.646743970213663</v>
      </c>
      <c r="F52" s="11"/>
    </row>
    <row r="53" spans="1:6" x14ac:dyDescent="0.25">
      <c r="A53" s="29">
        <v>2023</v>
      </c>
      <c r="B53" s="30" t="s">
        <v>6</v>
      </c>
      <c r="C53" s="12" t="s">
        <v>34</v>
      </c>
      <c r="D53" s="14">
        <v>28.266448648087948</v>
      </c>
      <c r="E53" s="14">
        <v>18.817735435957985</v>
      </c>
      <c r="F53" s="11"/>
    </row>
    <row r="54" spans="1:6" x14ac:dyDescent="0.25">
      <c r="A54" s="30"/>
      <c r="B54" s="36"/>
      <c r="C54" s="12" t="s">
        <v>35</v>
      </c>
      <c r="D54" s="14">
        <v>21.917608714814737</v>
      </c>
      <c r="E54" s="14">
        <v>15.585051691024177</v>
      </c>
      <c r="F54" s="11"/>
    </row>
    <row r="55" spans="1:6" x14ac:dyDescent="0.25">
      <c r="A55" s="30"/>
      <c r="B55" s="26"/>
      <c r="C55" s="12" t="s">
        <v>36</v>
      </c>
      <c r="D55" s="14">
        <v>18.958165037984312</v>
      </c>
      <c r="E55" s="14">
        <v>13.077115227843075</v>
      </c>
      <c r="F55" s="11"/>
    </row>
    <row r="56" spans="1:6" x14ac:dyDescent="0.25">
      <c r="A56" s="30"/>
      <c r="B56" s="36" t="s">
        <v>7</v>
      </c>
      <c r="C56" s="12" t="s">
        <v>37</v>
      </c>
      <c r="D56" s="14">
        <v>17.014640761634968</v>
      </c>
      <c r="E56" s="14">
        <v>12.749614650401478</v>
      </c>
      <c r="F56" s="11"/>
    </row>
    <row r="57" spans="1:6" x14ac:dyDescent="0.25">
      <c r="A57" s="30"/>
      <c r="B57" s="36"/>
      <c r="C57" s="12" t="s">
        <v>38</v>
      </c>
      <c r="D57" s="14">
        <v>14.123170014948251</v>
      </c>
      <c r="E57" s="14">
        <v>9.4639302509006349</v>
      </c>
      <c r="F57" s="11"/>
    </row>
    <row r="58" spans="1:6" x14ac:dyDescent="0.25">
      <c r="A58" s="30"/>
      <c r="B58" s="26"/>
      <c r="C58" s="12" t="s">
        <v>39</v>
      </c>
      <c r="D58" s="14">
        <v>14.232011284248486</v>
      </c>
      <c r="E58" s="14">
        <v>9.7981671877300336</v>
      </c>
      <c r="F58" s="11"/>
    </row>
    <row r="59" spans="1:6" x14ac:dyDescent="0.25">
      <c r="A59" s="30"/>
      <c r="B59" s="36" t="s">
        <v>8</v>
      </c>
      <c r="C59" s="12" t="s">
        <v>40</v>
      </c>
      <c r="D59" s="14">
        <v>15.313073582447718</v>
      </c>
      <c r="E59" s="14">
        <v>8.9716757876973219</v>
      </c>
      <c r="F59" s="11"/>
    </row>
    <row r="60" spans="1:6" x14ac:dyDescent="0.25">
      <c r="A60" s="30"/>
      <c r="B60" s="36"/>
      <c r="C60" s="12" t="s">
        <v>41</v>
      </c>
      <c r="D60" s="14">
        <v>17.190887422048633</v>
      </c>
      <c r="E60" s="14">
        <v>10.530463619663026</v>
      </c>
      <c r="F60" s="11"/>
    </row>
    <row r="61" spans="1:6" x14ac:dyDescent="0.25">
      <c r="A61" s="30"/>
      <c r="B61" s="26"/>
      <c r="C61" s="12" t="s">
        <v>42</v>
      </c>
      <c r="D61" s="14">
        <v>19.408862714849757</v>
      </c>
      <c r="E61" s="14">
        <v>10.897956115214129</v>
      </c>
      <c r="F61" s="11"/>
    </row>
    <row r="62" spans="1:6" x14ac:dyDescent="0.25">
      <c r="A62" s="30"/>
      <c r="B62" s="36" t="s">
        <v>9</v>
      </c>
      <c r="C62" s="12" t="s">
        <v>43</v>
      </c>
      <c r="D62" s="14">
        <v>22.840158939259531</v>
      </c>
      <c r="E62" s="14">
        <v>13.75297720483379</v>
      </c>
      <c r="F62" s="11"/>
    </row>
    <row r="63" spans="1:6" x14ac:dyDescent="0.25">
      <c r="A63" s="30"/>
      <c r="B63" s="36"/>
      <c r="C63" s="12" t="s">
        <v>44</v>
      </c>
      <c r="D63" s="14">
        <v>22.458952574217559</v>
      </c>
      <c r="E63" s="14">
        <v>13.727666179461789</v>
      </c>
      <c r="F63" s="11"/>
    </row>
    <row r="64" spans="1:6" x14ac:dyDescent="0.25">
      <c r="A64" s="31"/>
      <c r="B64" s="26"/>
      <c r="C64" s="12" t="s">
        <v>45</v>
      </c>
      <c r="D64" s="14">
        <v>18.512546327758351</v>
      </c>
      <c r="E64" s="14">
        <v>10.917481385440729</v>
      </c>
      <c r="F64" s="11"/>
    </row>
    <row r="65" spans="1:6" x14ac:dyDescent="0.25">
      <c r="A65" s="29">
        <v>2024</v>
      </c>
      <c r="B65" s="29" t="s">
        <v>6</v>
      </c>
      <c r="C65" s="12" t="s">
        <v>34</v>
      </c>
      <c r="D65" s="14">
        <v>14.302326040827801</v>
      </c>
      <c r="E65" s="14">
        <v>9.0554447674735865</v>
      </c>
      <c r="F65" s="11"/>
    </row>
    <row r="66" spans="1:6" x14ac:dyDescent="0.25">
      <c r="A66" s="30"/>
      <c r="B66" s="36"/>
      <c r="C66" s="12" t="s">
        <v>35</v>
      </c>
      <c r="D66" s="14">
        <v>12.82390360320888</v>
      </c>
      <c r="E66" s="14">
        <v>7.6990056329337406</v>
      </c>
      <c r="F66" s="11"/>
    </row>
    <row r="67" spans="1:6" x14ac:dyDescent="0.25">
      <c r="A67" s="30"/>
      <c r="B67" s="26"/>
      <c r="C67" s="12" t="s">
        <v>36</v>
      </c>
      <c r="D67" s="14">
        <v>12.997263098391807</v>
      </c>
      <c r="E67" s="14">
        <v>8.1082437282884587</v>
      </c>
      <c r="F67" s="11"/>
    </row>
    <row r="68" spans="1:6" x14ac:dyDescent="0.25">
      <c r="A68" s="30"/>
      <c r="B68" s="36" t="s">
        <v>7</v>
      </c>
      <c r="C68" s="12" t="s">
        <v>37</v>
      </c>
      <c r="D68" s="14">
        <v>14.275013236981241</v>
      </c>
      <c r="E68" s="14">
        <v>8.6479962411103184</v>
      </c>
      <c r="F68" s="11"/>
    </row>
    <row r="69" spans="1:6" x14ac:dyDescent="0.25">
      <c r="A69" s="30"/>
      <c r="B69" s="36"/>
      <c r="C69" s="12" t="s">
        <v>38</v>
      </c>
      <c r="D69" s="14">
        <v>15.499894339703237</v>
      </c>
      <c r="E69" s="14">
        <v>9.5517849994776682</v>
      </c>
      <c r="F69" s="11"/>
    </row>
    <row r="70" spans="1:6" x14ac:dyDescent="0.25">
      <c r="A70" s="30"/>
      <c r="B70" s="26"/>
      <c r="C70" s="12" t="s">
        <v>39</v>
      </c>
      <c r="D70" s="14">
        <v>17.642433791626232</v>
      </c>
      <c r="E70" s="14">
        <v>10.297416931076164</v>
      </c>
      <c r="F70" s="11"/>
    </row>
    <row r="71" spans="1:6" x14ac:dyDescent="0.25">
      <c r="A71" s="30"/>
      <c r="B71" s="36" t="s">
        <v>8</v>
      </c>
      <c r="C71" s="12" t="s">
        <v>40</v>
      </c>
      <c r="D71" s="14">
        <v>17.041295737756389</v>
      </c>
      <c r="E71" s="14">
        <v>9.7951954251581359</v>
      </c>
      <c r="F71" s="11"/>
    </row>
    <row r="72" spans="1:6" x14ac:dyDescent="0.25">
      <c r="A72" s="30"/>
      <c r="B72" s="36"/>
      <c r="C72" s="12" t="s">
        <v>41</v>
      </c>
      <c r="D72" s="14">
        <v>18.804410233033032</v>
      </c>
      <c r="E72" s="14">
        <v>11.754850493200246</v>
      </c>
      <c r="F72" s="11"/>
    </row>
    <row r="73" spans="1:6" x14ac:dyDescent="0.25">
      <c r="A73" s="30"/>
      <c r="B73" s="26"/>
      <c r="C73" s="12" t="s">
        <v>42</v>
      </c>
      <c r="D73" s="14">
        <v>18.325475669492228</v>
      </c>
      <c r="E73" s="14">
        <v>11.162442225930125</v>
      </c>
      <c r="F73" s="11"/>
    </row>
    <row r="74" spans="1:6" x14ac:dyDescent="0.25">
      <c r="A74" s="30"/>
      <c r="B74" s="36" t="s">
        <v>9</v>
      </c>
      <c r="C74" s="12" t="s">
        <v>43</v>
      </c>
      <c r="D74" s="14">
        <v>18.53959717054466</v>
      </c>
      <c r="E74" s="14">
        <v>12.227108713402083</v>
      </c>
    </row>
    <row r="75" spans="1:6" x14ac:dyDescent="0.25">
      <c r="A75" s="30"/>
      <c r="B75" s="36"/>
      <c r="C75" s="12" t="s">
        <v>44</v>
      </c>
      <c r="D75" s="14">
        <v>20.364899273636549</v>
      </c>
      <c r="E75" s="14">
        <v>13.161614203413887</v>
      </c>
    </row>
    <row r="76" spans="1:6" x14ac:dyDescent="0.25">
      <c r="A76" s="31"/>
      <c r="B76" s="26"/>
      <c r="C76" s="12" t="s">
        <v>45</v>
      </c>
      <c r="D76" s="14">
        <v>21.28803142230138</v>
      </c>
      <c r="E76" s="14">
        <v>13.092387446312134</v>
      </c>
    </row>
    <row r="77" spans="1:6" x14ac:dyDescent="0.25">
      <c r="A77" s="29">
        <v>2025</v>
      </c>
      <c r="B77" s="29" t="s">
        <v>6</v>
      </c>
      <c r="C77" s="12" t="s">
        <v>34</v>
      </c>
      <c r="D77" s="14">
        <v>21.485705513796095</v>
      </c>
      <c r="E77" s="14">
        <v>13.921731734845936</v>
      </c>
    </row>
    <row r="78" spans="1:6" x14ac:dyDescent="0.25">
      <c r="B78" s="36"/>
      <c r="C78" s="12" t="s">
        <v>35</v>
      </c>
      <c r="D78" s="14">
        <v>22.134488086112245</v>
      </c>
      <c r="E78" s="14">
        <v>14.489422490797981</v>
      </c>
    </row>
    <row r="79" spans="1:6" x14ac:dyDescent="0.25">
      <c r="A79" s="34"/>
      <c r="B79" s="26"/>
      <c r="C79" s="12" t="s">
        <v>36</v>
      </c>
      <c r="D79" s="14">
        <v>19.737006124642022</v>
      </c>
      <c r="E79" s="14">
        <v>12.506085829345754</v>
      </c>
    </row>
  </sheetData>
  <hyperlinks>
    <hyperlink ref="G1" location="Contents!A1" display="Return to the Contents page" xr:uid="{AD2ABC57-B2A1-488B-AB2B-F72127AFDEC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52874-A101-4FCD-BDDA-932F8912ECD8}">
  <sheetPr>
    <tabColor theme="0"/>
  </sheetPr>
  <dimension ref="A1:M40"/>
  <sheetViews>
    <sheetView zoomScale="85" zoomScaleNormal="85" workbookViewId="0"/>
  </sheetViews>
  <sheetFormatPr defaultColWidth="10.5703125" defaultRowHeight="15" x14ac:dyDescent="0.25"/>
  <cols>
    <col min="1" max="2" width="10.5703125" style="10"/>
    <col min="3" max="16384" width="10.5703125" style="4"/>
  </cols>
  <sheetData>
    <row r="1" spans="1:10" ht="18.75" x14ac:dyDescent="0.3">
      <c r="A1" s="1" t="s">
        <v>151</v>
      </c>
      <c r="G1" s="136" t="s">
        <v>28</v>
      </c>
    </row>
    <row r="4" spans="1:10" ht="25.5" x14ac:dyDescent="0.25">
      <c r="A4" s="140"/>
      <c r="B4" s="140"/>
      <c r="C4" s="135" t="s">
        <v>119</v>
      </c>
      <c r="D4" s="135" t="s">
        <v>120</v>
      </c>
      <c r="E4" s="135" t="s">
        <v>121</v>
      </c>
      <c r="F4" s="135" t="s">
        <v>122</v>
      </c>
      <c r="G4" s="135" t="s">
        <v>152</v>
      </c>
      <c r="H4" s="135" t="s">
        <v>153</v>
      </c>
      <c r="I4" s="135" t="s">
        <v>154</v>
      </c>
      <c r="J4" s="135" t="s">
        <v>155</v>
      </c>
    </row>
    <row r="5" spans="1:10" x14ac:dyDescent="0.25">
      <c r="A5" s="181"/>
      <c r="B5" s="134" t="s">
        <v>6</v>
      </c>
      <c r="C5" s="172">
        <v>141.19999999999999</v>
      </c>
      <c r="D5" s="173">
        <v>153.5</v>
      </c>
      <c r="E5" s="173">
        <v>105</v>
      </c>
      <c r="F5" s="173">
        <v>78.7</v>
      </c>
      <c r="G5" s="173">
        <v>87.8</v>
      </c>
      <c r="H5" s="173">
        <v>89.6</v>
      </c>
      <c r="I5" s="173">
        <v>67</v>
      </c>
      <c r="J5" s="174">
        <v>59.35</v>
      </c>
    </row>
    <row r="6" spans="1:10" x14ac:dyDescent="0.25">
      <c r="A6" s="182">
        <v>2025</v>
      </c>
      <c r="B6" s="134" t="s">
        <v>7</v>
      </c>
      <c r="C6" s="175">
        <v>153.5</v>
      </c>
      <c r="D6" s="176">
        <v>122</v>
      </c>
      <c r="E6" s="176">
        <v>134.25</v>
      </c>
      <c r="F6" s="176">
        <v>114.04</v>
      </c>
      <c r="G6" s="176">
        <v>130.5</v>
      </c>
      <c r="H6" s="176">
        <v>112.5</v>
      </c>
      <c r="I6" s="176">
        <v>118</v>
      </c>
      <c r="J6" s="177">
        <v>98</v>
      </c>
    </row>
    <row r="7" spans="1:10" x14ac:dyDescent="0.25">
      <c r="A7" s="182"/>
      <c r="B7" s="134" t="s">
        <v>8</v>
      </c>
      <c r="C7" s="175">
        <v>133.5</v>
      </c>
      <c r="D7" s="176">
        <v>107.75</v>
      </c>
      <c r="E7" s="176">
        <v>119</v>
      </c>
      <c r="F7" s="176">
        <v>94.96</v>
      </c>
      <c r="G7" s="176">
        <v>123.6</v>
      </c>
      <c r="H7" s="176">
        <v>102</v>
      </c>
      <c r="I7" s="176">
        <v>112.5</v>
      </c>
      <c r="J7" s="177">
        <v>94.5</v>
      </c>
    </row>
    <row r="8" spans="1:10" x14ac:dyDescent="0.25">
      <c r="A8" s="183"/>
      <c r="B8" s="134" t="s">
        <v>9</v>
      </c>
      <c r="C8" s="175">
        <v>113.85</v>
      </c>
      <c r="D8" s="176">
        <v>101.25</v>
      </c>
      <c r="E8" s="176">
        <v>68.75</v>
      </c>
      <c r="F8" s="176">
        <v>51.03</v>
      </c>
      <c r="G8" s="176">
        <v>110.75</v>
      </c>
      <c r="H8" s="176">
        <v>99.25</v>
      </c>
      <c r="I8" s="176">
        <v>61</v>
      </c>
      <c r="J8" s="177">
        <v>52</v>
      </c>
    </row>
    <row r="9" spans="1:10" x14ac:dyDescent="0.25">
      <c r="A9" s="181">
        <v>2026</v>
      </c>
      <c r="B9" s="134" t="s">
        <v>6</v>
      </c>
      <c r="C9" s="175">
        <v>134.66999999999999</v>
      </c>
      <c r="D9" s="176">
        <v>134.80000000000001</v>
      </c>
      <c r="E9" s="176">
        <v>106.08</v>
      </c>
      <c r="F9" s="176">
        <v>76.5</v>
      </c>
      <c r="G9" s="176">
        <v>123.95</v>
      </c>
      <c r="H9" s="176">
        <v>127.25</v>
      </c>
      <c r="I9" s="176">
        <v>99.02</v>
      </c>
      <c r="J9" s="177">
        <v>74.5</v>
      </c>
    </row>
    <row r="10" spans="1:10" x14ac:dyDescent="0.25">
      <c r="A10" s="182"/>
      <c r="B10" s="134" t="s">
        <v>7</v>
      </c>
      <c r="C10" s="175">
        <v>134.16999999999999</v>
      </c>
      <c r="D10" s="176">
        <v>100.22</v>
      </c>
      <c r="E10" s="176">
        <v>120.32</v>
      </c>
      <c r="F10" s="176">
        <v>94.75</v>
      </c>
      <c r="G10" s="176">
        <v>127.71</v>
      </c>
      <c r="H10" s="176">
        <v>97.3</v>
      </c>
      <c r="I10" s="176">
        <v>115</v>
      </c>
      <c r="J10" s="177">
        <v>94.7</v>
      </c>
    </row>
    <row r="11" spans="1:10" x14ac:dyDescent="0.25">
      <c r="A11" s="182"/>
      <c r="B11" s="134" t="s">
        <v>8</v>
      </c>
      <c r="C11" s="175">
        <v>127.5</v>
      </c>
      <c r="D11" s="176">
        <v>96.32</v>
      </c>
      <c r="E11" s="176">
        <v>117.87</v>
      </c>
      <c r="F11" s="176">
        <v>83.5</v>
      </c>
      <c r="G11" s="176">
        <v>119.82</v>
      </c>
      <c r="H11" s="176">
        <v>93.57</v>
      </c>
      <c r="I11" s="176">
        <v>109.93</v>
      </c>
      <c r="J11" s="177">
        <v>85.75</v>
      </c>
    </row>
    <row r="12" spans="1:10" x14ac:dyDescent="0.25">
      <c r="A12" s="183"/>
      <c r="B12" s="134" t="s">
        <v>9</v>
      </c>
      <c r="C12" s="175">
        <v>108.25</v>
      </c>
      <c r="D12" s="176">
        <v>95.21</v>
      </c>
      <c r="E12" s="176">
        <v>67.75</v>
      </c>
      <c r="F12" s="176">
        <v>49</v>
      </c>
      <c r="G12" s="176">
        <v>105.71</v>
      </c>
      <c r="H12" s="176">
        <v>92.48</v>
      </c>
      <c r="I12" s="176">
        <v>62</v>
      </c>
      <c r="J12" s="177">
        <v>50.5</v>
      </c>
    </row>
    <row r="13" spans="1:10" x14ac:dyDescent="0.25">
      <c r="A13" s="133">
        <v>2027</v>
      </c>
      <c r="B13" s="134" t="s">
        <v>6</v>
      </c>
      <c r="C13" s="178">
        <v>131.25</v>
      </c>
      <c r="D13" s="179">
        <v>122.95</v>
      </c>
      <c r="E13" s="179">
        <v>112.5</v>
      </c>
      <c r="F13" s="179">
        <v>72.25</v>
      </c>
      <c r="G13" s="179">
        <v>123.68</v>
      </c>
      <c r="H13" s="179">
        <v>120.43</v>
      </c>
      <c r="I13" s="179">
        <v>106.55</v>
      </c>
      <c r="J13" s="180">
        <v>74.53</v>
      </c>
    </row>
    <row r="39" spans="12:13" x14ac:dyDescent="0.25">
      <c r="L39" s="11" t="s">
        <v>57</v>
      </c>
      <c r="M39" s="11" t="s">
        <v>158</v>
      </c>
    </row>
    <row r="40" spans="12:13" x14ac:dyDescent="0.25">
      <c r="L40" s="11" t="s">
        <v>46</v>
      </c>
      <c r="M40" s="11" t="s">
        <v>123</v>
      </c>
    </row>
  </sheetData>
  <hyperlinks>
    <hyperlink ref="G1" location="Contents!A1" display="Return to the Contents page" xr:uid="{3192DDB6-6EAC-498A-BB1E-02FC4591DBEF}"/>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22369-8C3F-49CD-BDFB-F000FBDC7C34}">
  <sheetPr>
    <tabColor theme="0"/>
  </sheetPr>
  <dimension ref="A1:T353"/>
  <sheetViews>
    <sheetView zoomScale="85" zoomScaleNormal="85" workbookViewId="0"/>
  </sheetViews>
  <sheetFormatPr defaultColWidth="10.5703125" defaultRowHeight="15" x14ac:dyDescent="0.25"/>
  <cols>
    <col min="1" max="1" width="10.5703125" style="10" customWidth="1"/>
    <col min="2" max="2" width="14.85546875" style="10" customWidth="1"/>
    <col min="3" max="3" width="14.85546875" style="4" customWidth="1"/>
    <col min="4" max="4" width="17.5703125" style="4" customWidth="1"/>
    <col min="5" max="5" width="14.85546875" style="4" customWidth="1"/>
    <col min="6" max="6" width="11.5703125" style="4" customWidth="1"/>
    <col min="7" max="16384" width="10.5703125" style="4"/>
  </cols>
  <sheetData>
    <row r="1" spans="1:8" s="2" customFormat="1" ht="18.75" x14ac:dyDescent="0.3">
      <c r="A1" s="1" t="s">
        <v>134</v>
      </c>
      <c r="B1" s="1"/>
      <c r="D1" s="3"/>
      <c r="H1" s="63" t="s">
        <v>28</v>
      </c>
    </row>
    <row r="2" spans="1:8" s="2" customFormat="1" ht="18.75" x14ac:dyDescent="0.3">
      <c r="A2" s="1"/>
      <c r="B2" s="1"/>
    </row>
    <row r="3" spans="1:8" x14ac:dyDescent="0.25">
      <c r="A3" s="4"/>
      <c r="B3" s="4"/>
    </row>
    <row r="4" spans="1:8" x14ac:dyDescent="0.25">
      <c r="A4" s="4"/>
      <c r="B4" s="4"/>
    </row>
    <row r="5" spans="1:8" ht="30" x14ac:dyDescent="0.25">
      <c r="A5" s="83" t="s">
        <v>0</v>
      </c>
      <c r="B5" s="82" t="s">
        <v>97</v>
      </c>
      <c r="C5" s="82" t="s">
        <v>1</v>
      </c>
      <c r="D5" s="82" t="s">
        <v>2</v>
      </c>
      <c r="E5" s="82" t="s">
        <v>3</v>
      </c>
      <c r="F5" s="82" t="s">
        <v>4</v>
      </c>
      <c r="G5" s="82" t="s">
        <v>5</v>
      </c>
    </row>
    <row r="6" spans="1:8" x14ac:dyDescent="0.25">
      <c r="A6" s="85">
        <v>2020</v>
      </c>
      <c r="B6" s="88" t="s">
        <v>6</v>
      </c>
      <c r="C6" s="16">
        <v>56.92</v>
      </c>
      <c r="D6" s="16">
        <v>107.95</v>
      </c>
      <c r="E6" s="16">
        <v>109.16</v>
      </c>
      <c r="F6" s="16">
        <v>80.97</v>
      </c>
      <c r="G6" s="16">
        <v>44.4</v>
      </c>
    </row>
    <row r="7" spans="1:8" x14ac:dyDescent="0.25">
      <c r="A7" s="87"/>
      <c r="B7" s="89" t="s">
        <v>7</v>
      </c>
      <c r="C7" s="16">
        <v>35.49</v>
      </c>
      <c r="D7" s="16">
        <v>45.4</v>
      </c>
      <c r="E7" s="16">
        <v>43.4</v>
      </c>
      <c r="F7" s="16">
        <v>43.96</v>
      </c>
      <c r="G7" s="16">
        <v>32.1</v>
      </c>
    </row>
    <row r="8" spans="1:8" x14ac:dyDescent="0.25">
      <c r="A8" s="87"/>
      <c r="B8" s="89" t="s">
        <v>8</v>
      </c>
      <c r="C8" s="16">
        <v>34.29</v>
      </c>
      <c r="D8" s="16">
        <v>48.57</v>
      </c>
      <c r="E8" s="16">
        <v>54.37</v>
      </c>
      <c r="F8" s="16">
        <v>46.08</v>
      </c>
      <c r="G8" s="16">
        <v>50.67</v>
      </c>
    </row>
    <row r="9" spans="1:8" x14ac:dyDescent="0.25">
      <c r="A9" s="86"/>
      <c r="B9" s="90" t="s">
        <v>9</v>
      </c>
      <c r="C9" s="16">
        <v>48.13</v>
      </c>
      <c r="D9" s="16">
        <v>70.78</v>
      </c>
      <c r="E9" s="16">
        <v>40.03</v>
      </c>
      <c r="F9" s="16">
        <v>34.58</v>
      </c>
      <c r="G9" s="16">
        <v>45.63</v>
      </c>
    </row>
    <row r="10" spans="1:8" x14ac:dyDescent="0.25">
      <c r="A10" s="85">
        <v>2021</v>
      </c>
      <c r="B10" s="88" t="s">
        <v>6</v>
      </c>
      <c r="C10" s="16">
        <v>44.67</v>
      </c>
      <c r="D10" s="16">
        <v>38.64</v>
      </c>
      <c r="E10" s="16">
        <v>26.88</v>
      </c>
      <c r="F10" s="16">
        <v>52.51</v>
      </c>
      <c r="G10" s="16">
        <v>33.6</v>
      </c>
    </row>
    <row r="11" spans="1:8" x14ac:dyDescent="0.25">
      <c r="A11" s="87"/>
      <c r="B11" s="89" t="s">
        <v>7</v>
      </c>
      <c r="C11" s="16">
        <v>140.76</v>
      </c>
      <c r="D11" s="16">
        <v>129.06</v>
      </c>
      <c r="E11" s="16">
        <v>77.42</v>
      </c>
      <c r="F11" s="16">
        <v>76.89</v>
      </c>
      <c r="G11" s="16">
        <v>46.8</v>
      </c>
    </row>
    <row r="12" spans="1:8" x14ac:dyDescent="0.25">
      <c r="A12" s="87"/>
      <c r="B12" s="89" t="s">
        <v>8</v>
      </c>
      <c r="C12" s="16">
        <v>90.21</v>
      </c>
      <c r="D12" s="16">
        <v>87.58</v>
      </c>
      <c r="E12" s="16">
        <v>64.12</v>
      </c>
      <c r="F12" s="16">
        <v>63.42</v>
      </c>
      <c r="G12" s="16">
        <v>26.55</v>
      </c>
    </row>
    <row r="13" spans="1:8" x14ac:dyDescent="0.25">
      <c r="A13" s="86"/>
      <c r="B13" s="90" t="s">
        <v>9</v>
      </c>
      <c r="C13" s="16">
        <v>110.55</v>
      </c>
      <c r="D13" s="16">
        <v>65.489999999999995</v>
      </c>
      <c r="E13" s="16">
        <v>32.61</v>
      </c>
      <c r="F13" s="16">
        <v>60.18</v>
      </c>
      <c r="G13" s="16">
        <v>30.41</v>
      </c>
    </row>
    <row r="14" spans="1:8" x14ac:dyDescent="0.25">
      <c r="A14" s="85">
        <v>2022</v>
      </c>
      <c r="B14" s="88" t="s">
        <v>6</v>
      </c>
      <c r="C14" s="16">
        <v>171.18</v>
      </c>
      <c r="D14" s="16">
        <v>88.91</v>
      </c>
      <c r="E14" s="16">
        <v>63.8</v>
      </c>
      <c r="F14" s="16">
        <v>85.8</v>
      </c>
      <c r="G14" s="16">
        <v>70.569999999999993</v>
      </c>
    </row>
    <row r="15" spans="1:8" x14ac:dyDescent="0.25">
      <c r="A15" s="87"/>
      <c r="B15" s="89" t="s">
        <v>7</v>
      </c>
      <c r="C15" s="16">
        <v>343.79</v>
      </c>
      <c r="D15" s="16">
        <v>320.69</v>
      </c>
      <c r="E15" s="16">
        <v>240.98</v>
      </c>
      <c r="F15" s="16">
        <v>279.69</v>
      </c>
      <c r="G15" s="16">
        <v>227.64</v>
      </c>
    </row>
    <row r="16" spans="1:8" x14ac:dyDescent="0.25">
      <c r="A16" s="87"/>
      <c r="B16" s="89" t="s">
        <v>8</v>
      </c>
      <c r="C16" s="16">
        <v>251.47</v>
      </c>
      <c r="D16" s="16">
        <v>240.35</v>
      </c>
      <c r="E16" s="16">
        <v>210.02</v>
      </c>
      <c r="F16" s="16">
        <v>256.69</v>
      </c>
      <c r="G16" s="16">
        <v>209.7</v>
      </c>
    </row>
    <row r="17" spans="1:20" x14ac:dyDescent="0.25">
      <c r="A17" s="86"/>
      <c r="B17" s="90" t="s">
        <v>9</v>
      </c>
      <c r="C17" s="16">
        <v>128.33000000000001</v>
      </c>
      <c r="D17" s="16">
        <v>121.49</v>
      </c>
      <c r="E17" s="16">
        <v>70.47</v>
      </c>
      <c r="F17" s="16">
        <v>80.209999999999994</v>
      </c>
      <c r="G17" s="16">
        <v>103.42</v>
      </c>
    </row>
    <row r="18" spans="1:20" x14ac:dyDescent="0.25">
      <c r="A18" s="85">
        <v>2023</v>
      </c>
      <c r="B18" s="88" t="s">
        <v>6</v>
      </c>
      <c r="C18" s="16">
        <v>114.24</v>
      </c>
      <c r="D18" s="16">
        <v>107.16</v>
      </c>
      <c r="E18" s="16">
        <v>63.72</v>
      </c>
      <c r="F18" s="16">
        <v>99.35</v>
      </c>
      <c r="G18" s="16">
        <v>80.97</v>
      </c>
    </row>
    <row r="19" spans="1:20" x14ac:dyDescent="0.25">
      <c r="A19" s="87"/>
      <c r="B19" s="89" t="s">
        <v>7</v>
      </c>
      <c r="C19" s="16">
        <v>138.5</v>
      </c>
      <c r="D19" s="16">
        <v>147.69</v>
      </c>
      <c r="E19" s="16">
        <v>95.65</v>
      </c>
      <c r="F19" s="16">
        <v>135.85</v>
      </c>
      <c r="G19" s="16">
        <v>64.55</v>
      </c>
    </row>
    <row r="20" spans="1:20" x14ac:dyDescent="0.25">
      <c r="A20" s="87"/>
      <c r="B20" s="89" t="s">
        <v>8</v>
      </c>
      <c r="C20" s="16">
        <v>74.22</v>
      </c>
      <c r="D20" s="16">
        <v>89.14</v>
      </c>
      <c r="E20" s="16">
        <v>58.51</v>
      </c>
      <c r="F20" s="16">
        <v>113.83</v>
      </c>
      <c r="G20" s="16">
        <v>30.69</v>
      </c>
    </row>
    <row r="21" spans="1:20" x14ac:dyDescent="0.25">
      <c r="A21" s="86"/>
      <c r="B21" s="90" t="s">
        <v>9</v>
      </c>
      <c r="C21" s="16">
        <v>78.89</v>
      </c>
      <c r="D21" s="16">
        <v>72.42</v>
      </c>
      <c r="E21" s="16">
        <v>33.79</v>
      </c>
      <c r="F21" s="16">
        <v>53.24</v>
      </c>
      <c r="G21" s="16">
        <v>50.55</v>
      </c>
    </row>
    <row r="22" spans="1:20" x14ac:dyDescent="0.25">
      <c r="A22" s="85">
        <v>2024</v>
      </c>
      <c r="B22" s="88" t="s">
        <v>6</v>
      </c>
      <c r="C22" s="16">
        <v>137.19</v>
      </c>
      <c r="D22" s="16">
        <v>101.57</v>
      </c>
      <c r="E22" s="16">
        <v>69.69</v>
      </c>
      <c r="F22" s="16">
        <v>83.33</v>
      </c>
      <c r="G22" s="16">
        <v>68.77</v>
      </c>
    </row>
    <row r="23" spans="1:20" x14ac:dyDescent="0.25">
      <c r="A23" s="87"/>
      <c r="B23" s="89" t="s">
        <v>7</v>
      </c>
      <c r="C23" s="16">
        <v>108.67</v>
      </c>
      <c r="D23" s="16">
        <v>188.55</v>
      </c>
      <c r="E23" s="16">
        <v>138.41999999999999</v>
      </c>
      <c r="F23" s="16">
        <v>148.41</v>
      </c>
      <c r="G23" s="16">
        <v>135.61000000000001</v>
      </c>
    </row>
    <row r="24" spans="1:20" x14ac:dyDescent="0.25">
      <c r="A24" s="87"/>
      <c r="B24" s="89" t="s">
        <v>8</v>
      </c>
      <c r="C24" s="16">
        <v>114.25</v>
      </c>
      <c r="D24" s="16">
        <v>141.63</v>
      </c>
      <c r="E24" s="16">
        <v>125.5</v>
      </c>
      <c r="F24" s="16">
        <v>200.51</v>
      </c>
      <c r="G24" s="16">
        <v>119.81</v>
      </c>
    </row>
    <row r="25" spans="1:20" x14ac:dyDescent="0.25">
      <c r="A25" s="86"/>
      <c r="B25" s="90" t="s">
        <v>9</v>
      </c>
      <c r="C25" s="16">
        <v>148.07</v>
      </c>
      <c r="D25" s="16">
        <v>169.65</v>
      </c>
      <c r="E25" s="16">
        <v>57.7</v>
      </c>
      <c r="F25" s="16">
        <v>80.81</v>
      </c>
      <c r="G25" s="16">
        <v>75.23</v>
      </c>
    </row>
    <row r="26" spans="1:20" x14ac:dyDescent="0.25">
      <c r="A26" s="84">
        <v>2025</v>
      </c>
      <c r="B26" s="155" t="s">
        <v>6</v>
      </c>
      <c r="C26" s="16">
        <v>101.73</v>
      </c>
      <c r="D26" s="16">
        <v>96.99</v>
      </c>
      <c r="E26" s="16">
        <v>72.290000000000006</v>
      </c>
      <c r="F26" s="16">
        <v>97.66</v>
      </c>
      <c r="G26" s="16">
        <v>112.44</v>
      </c>
    </row>
    <row r="27" spans="1:20" x14ac:dyDescent="0.25">
      <c r="A27" s="4"/>
      <c r="B27" s="4"/>
      <c r="J27" s="53" t="s">
        <v>30</v>
      </c>
      <c r="K27" s="194" t="s">
        <v>116</v>
      </c>
      <c r="L27" s="194"/>
      <c r="M27" s="194"/>
      <c r="N27" s="194"/>
      <c r="O27" s="194"/>
      <c r="P27" s="194"/>
      <c r="Q27" s="194"/>
      <c r="R27" s="194"/>
      <c r="S27" s="194"/>
      <c r="T27" s="194"/>
    </row>
    <row r="28" spans="1:20" x14ac:dyDescent="0.25">
      <c r="A28" s="4"/>
      <c r="B28" s="4"/>
      <c r="J28" s="8"/>
      <c r="K28" s="194"/>
      <c r="L28" s="194"/>
      <c r="M28" s="194"/>
      <c r="N28" s="194"/>
      <c r="O28" s="194"/>
      <c r="P28" s="194"/>
      <c r="Q28" s="194"/>
      <c r="R28" s="194"/>
      <c r="S28" s="194"/>
      <c r="T28" s="194"/>
    </row>
    <row r="29" spans="1:20" x14ac:dyDescent="0.25">
      <c r="A29" s="4"/>
      <c r="B29" s="4"/>
      <c r="K29" s="194"/>
      <c r="L29" s="194"/>
      <c r="M29" s="194"/>
      <c r="N29" s="194"/>
      <c r="O29" s="194"/>
      <c r="P29" s="194"/>
      <c r="Q29" s="194"/>
      <c r="R29" s="194"/>
      <c r="S29" s="194"/>
      <c r="T29" s="194"/>
    </row>
    <row r="30" spans="1:20" x14ac:dyDescent="0.25">
      <c r="A30" s="4"/>
      <c r="B30" s="4"/>
      <c r="K30" s="194"/>
      <c r="L30" s="194"/>
      <c r="M30" s="194"/>
      <c r="N30" s="194"/>
      <c r="O30" s="194"/>
      <c r="P30" s="194"/>
      <c r="Q30" s="194"/>
      <c r="R30" s="194"/>
      <c r="S30" s="194"/>
      <c r="T30" s="194"/>
    </row>
    <row r="31" spans="1:20" x14ac:dyDescent="0.25">
      <c r="A31" s="4"/>
      <c r="B31" s="4"/>
      <c r="J31" s="141" t="s">
        <v>46</v>
      </c>
      <c r="K31" s="11" t="s">
        <v>56</v>
      </c>
    </row>
    <row r="32" spans="1:20" x14ac:dyDescent="0.25">
      <c r="A32" s="4"/>
      <c r="B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sheetData>
  <mergeCells count="1">
    <mergeCell ref="K27:T30"/>
  </mergeCells>
  <hyperlinks>
    <hyperlink ref="H1" location="Contents!A1" display="Return to the Contents page" xr:uid="{5950A3BE-96E1-4240-B6D9-BDB93E7ABF5A}"/>
    <hyperlink ref="C1:D1" location="Contents!A1" display="Return to the Contents page" xr:uid="{6A71DB86-A401-4498-AFBC-C03AD9707542}"/>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16573-6AE0-4EB3-8339-D202B3086995}">
  <sheetPr>
    <tabColor theme="0"/>
  </sheetPr>
  <dimension ref="A1:M40"/>
  <sheetViews>
    <sheetView zoomScale="85" zoomScaleNormal="85" workbookViewId="0"/>
  </sheetViews>
  <sheetFormatPr defaultColWidth="10.5703125" defaultRowHeight="15" x14ac:dyDescent="0.25"/>
  <cols>
    <col min="1" max="2" width="10.5703125" style="10"/>
    <col min="3" max="16384" width="10.5703125" style="4"/>
  </cols>
  <sheetData>
    <row r="1" spans="1:10" ht="18.75" x14ac:dyDescent="0.3">
      <c r="A1" s="1" t="s">
        <v>156</v>
      </c>
      <c r="G1" s="136" t="s">
        <v>28</v>
      </c>
    </row>
    <row r="4" spans="1:10" ht="25.5" x14ac:dyDescent="0.25">
      <c r="A4" s="140"/>
      <c r="B4" s="140"/>
      <c r="C4" s="135" t="s">
        <v>119</v>
      </c>
      <c r="D4" s="135" t="s">
        <v>120</v>
      </c>
      <c r="E4" s="135" t="s">
        <v>121</v>
      </c>
      <c r="F4" s="135" t="s">
        <v>122</v>
      </c>
      <c r="G4" s="135" t="s">
        <v>152</v>
      </c>
      <c r="H4" s="135" t="s">
        <v>153</v>
      </c>
      <c r="I4" s="135" t="s">
        <v>154</v>
      </c>
      <c r="J4" s="135" t="s">
        <v>155</v>
      </c>
    </row>
    <row r="5" spans="1:10" x14ac:dyDescent="0.25">
      <c r="A5" s="181"/>
      <c r="B5" s="134" t="s">
        <v>6</v>
      </c>
      <c r="C5" s="172">
        <v>54.5</v>
      </c>
      <c r="D5" s="173">
        <v>54.85</v>
      </c>
      <c r="E5" s="173">
        <v>47</v>
      </c>
      <c r="F5" s="173">
        <v>31.25</v>
      </c>
      <c r="G5" s="173">
        <v>11.25</v>
      </c>
      <c r="H5" s="173">
        <v>12.95</v>
      </c>
      <c r="I5" s="173">
        <v>11.2</v>
      </c>
      <c r="J5" s="174">
        <v>1.95</v>
      </c>
    </row>
    <row r="6" spans="1:10" x14ac:dyDescent="0.25">
      <c r="A6" s="182">
        <v>2025</v>
      </c>
      <c r="B6" s="134" t="s">
        <v>7</v>
      </c>
      <c r="C6" s="175">
        <v>39</v>
      </c>
      <c r="D6" s="176">
        <v>23.09</v>
      </c>
      <c r="E6" s="176">
        <v>30</v>
      </c>
      <c r="F6" s="176">
        <v>19</v>
      </c>
      <c r="G6" s="176">
        <v>28.75</v>
      </c>
      <c r="H6" s="176">
        <v>21.75</v>
      </c>
      <c r="I6" s="176">
        <v>23.5</v>
      </c>
      <c r="J6" s="177">
        <v>12.75</v>
      </c>
    </row>
    <row r="7" spans="1:10" x14ac:dyDescent="0.25">
      <c r="A7" s="182"/>
      <c r="B7" s="134" t="s">
        <v>8</v>
      </c>
      <c r="C7" s="175">
        <v>31.6</v>
      </c>
      <c r="D7" s="176">
        <v>22.84</v>
      </c>
      <c r="E7" s="176">
        <v>25.94</v>
      </c>
      <c r="F7" s="176">
        <v>17.75</v>
      </c>
      <c r="G7" s="176">
        <v>28.82</v>
      </c>
      <c r="H7" s="176">
        <v>20.75</v>
      </c>
      <c r="I7" s="176">
        <v>24.5</v>
      </c>
      <c r="J7" s="177">
        <v>15.85</v>
      </c>
    </row>
    <row r="8" spans="1:10" x14ac:dyDescent="0.25">
      <c r="A8" s="183"/>
      <c r="B8" s="134" t="s">
        <v>9</v>
      </c>
      <c r="C8" s="175">
        <v>29.95</v>
      </c>
      <c r="D8" s="176">
        <v>21.84</v>
      </c>
      <c r="E8" s="176">
        <v>21.5</v>
      </c>
      <c r="F8" s="176">
        <v>9.51</v>
      </c>
      <c r="G8" s="176">
        <v>29</v>
      </c>
      <c r="H8" s="176">
        <v>23</v>
      </c>
      <c r="I8" s="176">
        <v>19.3</v>
      </c>
      <c r="J8" s="177">
        <v>10.25</v>
      </c>
    </row>
    <row r="9" spans="1:10" x14ac:dyDescent="0.25">
      <c r="A9" s="181">
        <v>2026</v>
      </c>
      <c r="B9" s="134" t="s">
        <v>6</v>
      </c>
      <c r="C9" s="175">
        <v>48.5</v>
      </c>
      <c r="D9" s="176">
        <v>47.5</v>
      </c>
      <c r="E9" s="176">
        <v>48.5</v>
      </c>
      <c r="F9" s="176">
        <v>32</v>
      </c>
      <c r="G9" s="176">
        <v>41</v>
      </c>
      <c r="H9" s="176">
        <v>41.75</v>
      </c>
      <c r="I9" s="176">
        <v>44</v>
      </c>
      <c r="J9" s="177">
        <v>29.5</v>
      </c>
    </row>
    <row r="10" spans="1:10" x14ac:dyDescent="0.25">
      <c r="A10" s="182"/>
      <c r="B10" s="134" t="s">
        <v>7</v>
      </c>
      <c r="C10" s="175">
        <v>31.93</v>
      </c>
      <c r="D10" s="176">
        <v>18.989999999999998</v>
      </c>
      <c r="E10" s="176">
        <v>25.74</v>
      </c>
      <c r="F10" s="176">
        <v>16.84</v>
      </c>
      <c r="G10" s="176">
        <v>27.8</v>
      </c>
      <c r="H10" s="176">
        <v>19</v>
      </c>
      <c r="I10" s="176">
        <v>22.37</v>
      </c>
      <c r="J10" s="177">
        <v>14.55</v>
      </c>
    </row>
    <row r="11" spans="1:10" x14ac:dyDescent="0.25">
      <c r="A11" s="182"/>
      <c r="B11" s="134" t="s">
        <v>8</v>
      </c>
      <c r="C11" s="175">
        <v>31.91</v>
      </c>
      <c r="D11" s="176">
        <v>19.98</v>
      </c>
      <c r="E11" s="176">
        <v>24</v>
      </c>
      <c r="F11" s="176">
        <v>16.850000000000001</v>
      </c>
      <c r="G11" s="176">
        <v>27.68</v>
      </c>
      <c r="H11" s="176">
        <v>17.95</v>
      </c>
      <c r="I11" s="176">
        <v>22.7</v>
      </c>
      <c r="J11" s="177">
        <v>15</v>
      </c>
    </row>
    <row r="12" spans="1:10" x14ac:dyDescent="0.25">
      <c r="A12" s="183"/>
      <c r="B12" s="134" t="s">
        <v>9</v>
      </c>
      <c r="C12" s="175">
        <v>27.45</v>
      </c>
      <c r="D12" s="176">
        <v>22</v>
      </c>
      <c r="E12" s="176">
        <v>19.5</v>
      </c>
      <c r="F12" s="176">
        <v>10.1</v>
      </c>
      <c r="G12" s="176">
        <v>26.94</v>
      </c>
      <c r="H12" s="176">
        <v>19.77</v>
      </c>
      <c r="I12" s="176">
        <v>19.25</v>
      </c>
      <c r="J12" s="177">
        <v>10</v>
      </c>
    </row>
    <row r="13" spans="1:10" x14ac:dyDescent="0.25">
      <c r="A13" s="133">
        <v>2027</v>
      </c>
      <c r="B13" s="134" t="s">
        <v>6</v>
      </c>
      <c r="C13" s="178">
        <v>45</v>
      </c>
      <c r="D13" s="179">
        <v>48</v>
      </c>
      <c r="E13" s="179">
        <v>51.78</v>
      </c>
      <c r="F13" s="179">
        <v>32.75</v>
      </c>
      <c r="G13" s="179">
        <v>41.52</v>
      </c>
      <c r="H13" s="179">
        <v>42</v>
      </c>
      <c r="I13" s="179">
        <v>45.27</v>
      </c>
      <c r="J13" s="180">
        <v>29.59</v>
      </c>
    </row>
    <row r="39" spans="12:13" x14ac:dyDescent="0.25">
      <c r="L39" s="11" t="s">
        <v>57</v>
      </c>
      <c r="M39" s="11" t="s">
        <v>157</v>
      </c>
    </row>
    <row r="40" spans="12:13" x14ac:dyDescent="0.25">
      <c r="L40" s="11" t="s">
        <v>46</v>
      </c>
      <c r="M40" s="11" t="s">
        <v>123</v>
      </c>
    </row>
  </sheetData>
  <hyperlinks>
    <hyperlink ref="G1" location="Contents!A1" display="Return to the Contents page" xr:uid="{1F5890B8-3856-44AF-86CD-70514E00B24D}"/>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4294-4EE7-4A4B-B4C1-44BE425EAAC5}">
  <sheetPr>
    <tabColor theme="0"/>
    <pageSetUpPr autoPageBreaks="0"/>
  </sheetPr>
  <dimension ref="A1:V30"/>
  <sheetViews>
    <sheetView showGridLines="0" zoomScale="85" zoomScaleNormal="85" workbookViewId="0"/>
  </sheetViews>
  <sheetFormatPr defaultColWidth="10.7109375" defaultRowHeight="15" x14ac:dyDescent="0.25"/>
  <cols>
    <col min="1" max="1" width="8.85546875" customWidth="1"/>
    <col min="2" max="2" width="22.5703125" style="55" bestFit="1" customWidth="1"/>
    <col min="3" max="5" width="10.7109375" style="55"/>
    <col min="6" max="6" width="14.140625" style="55" bestFit="1" customWidth="1"/>
    <col min="7" max="8" width="10.7109375" style="55"/>
    <col min="9" max="9" width="12.85546875" style="55" customWidth="1"/>
    <col min="10" max="10" width="11.7109375" customWidth="1"/>
  </cols>
  <sheetData>
    <row r="1" spans="1:10" ht="18.75" x14ac:dyDescent="0.3">
      <c r="A1" s="1" t="s">
        <v>159</v>
      </c>
      <c r="B1" s="121"/>
      <c r="E1" s="136" t="s">
        <v>28</v>
      </c>
    </row>
    <row r="4" spans="1:10" x14ac:dyDescent="0.25">
      <c r="A4" s="124"/>
      <c r="B4" s="125"/>
      <c r="C4" s="125" t="s">
        <v>22</v>
      </c>
      <c r="D4" s="125" t="s">
        <v>23</v>
      </c>
      <c r="E4" s="125" t="s">
        <v>24</v>
      </c>
      <c r="F4" s="125" t="s">
        <v>113</v>
      </c>
      <c r="G4" s="125" t="s">
        <v>20</v>
      </c>
      <c r="H4" s="125" t="s">
        <v>114</v>
      </c>
      <c r="I4" s="125" t="s">
        <v>26</v>
      </c>
      <c r="J4" s="126" t="s">
        <v>27</v>
      </c>
    </row>
    <row r="5" spans="1:10" x14ac:dyDescent="0.25">
      <c r="A5" s="209">
        <v>2021</v>
      </c>
      <c r="B5" s="122" t="s">
        <v>6</v>
      </c>
      <c r="C5" s="122">
        <v>204</v>
      </c>
      <c r="D5" s="122">
        <v>339</v>
      </c>
      <c r="E5" s="122"/>
      <c r="F5" s="122"/>
      <c r="G5" s="122"/>
      <c r="H5" s="122"/>
      <c r="I5" s="122"/>
      <c r="J5" s="123"/>
    </row>
    <row r="6" spans="1:10" x14ac:dyDescent="0.25">
      <c r="A6" s="210"/>
      <c r="B6" s="122" t="s">
        <v>7</v>
      </c>
      <c r="C6" s="122">
        <v>129</v>
      </c>
      <c r="D6" s="122">
        <v>84</v>
      </c>
      <c r="E6" s="122">
        <v>6</v>
      </c>
      <c r="F6" s="122"/>
      <c r="G6" s="122"/>
      <c r="H6" s="122"/>
      <c r="I6" s="122">
        <v>-30</v>
      </c>
      <c r="J6" s="123"/>
    </row>
    <row r="7" spans="1:10" x14ac:dyDescent="0.25">
      <c r="A7" s="210"/>
      <c r="B7" s="122" t="s">
        <v>8</v>
      </c>
      <c r="C7" s="122">
        <v>256</v>
      </c>
      <c r="D7" s="122">
        <v>574</v>
      </c>
      <c r="E7" s="122">
        <v>320</v>
      </c>
      <c r="F7" s="122"/>
      <c r="G7" s="122"/>
      <c r="H7" s="122"/>
      <c r="I7" s="122">
        <v>-120</v>
      </c>
      <c r="J7" s="123"/>
    </row>
    <row r="8" spans="1:10" x14ac:dyDescent="0.25">
      <c r="A8" s="210"/>
      <c r="B8" s="122" t="s">
        <v>9</v>
      </c>
      <c r="C8" s="122">
        <v>295</v>
      </c>
      <c r="D8" s="122">
        <v>86</v>
      </c>
      <c r="E8" s="122">
        <v>150</v>
      </c>
      <c r="F8" s="122"/>
      <c r="G8" s="122"/>
      <c r="H8" s="122"/>
      <c r="I8" s="122"/>
      <c r="J8" s="123"/>
    </row>
    <row r="9" spans="1:10" x14ac:dyDescent="0.25">
      <c r="A9" s="209">
        <v>2022</v>
      </c>
      <c r="B9" s="122" t="s">
        <v>6</v>
      </c>
      <c r="C9" s="122">
        <v>525</v>
      </c>
      <c r="D9" s="122">
        <v>209</v>
      </c>
      <c r="E9" s="122"/>
      <c r="F9" s="122"/>
      <c r="G9" s="122">
        <v>154</v>
      </c>
      <c r="H9" s="122"/>
      <c r="I9" s="122">
        <v>-50</v>
      </c>
      <c r="J9" s="123"/>
    </row>
    <row r="10" spans="1:10" x14ac:dyDescent="0.25">
      <c r="A10" s="210"/>
      <c r="B10" s="122" t="s">
        <v>7</v>
      </c>
      <c r="C10" s="122">
        <v>352</v>
      </c>
      <c r="D10" s="122">
        <v>210</v>
      </c>
      <c r="E10" s="122">
        <v>6</v>
      </c>
      <c r="F10" s="122"/>
      <c r="G10" s="122"/>
      <c r="H10" s="122"/>
      <c r="I10" s="122"/>
      <c r="J10" s="123">
        <v>-500</v>
      </c>
    </row>
    <row r="11" spans="1:10" x14ac:dyDescent="0.25">
      <c r="A11" s="210"/>
      <c r="B11" s="122" t="s">
        <v>8</v>
      </c>
      <c r="C11" s="122">
        <v>238</v>
      </c>
      <c r="D11" s="122"/>
      <c r="E11" s="122">
        <v>10</v>
      </c>
      <c r="F11" s="122"/>
      <c r="G11" s="122"/>
      <c r="H11" s="122"/>
      <c r="I11" s="122">
        <v>-120</v>
      </c>
      <c r="J11" s="123"/>
    </row>
    <row r="12" spans="1:10" x14ac:dyDescent="0.25">
      <c r="A12" s="210"/>
      <c r="B12" s="122" t="s">
        <v>9</v>
      </c>
      <c r="C12" s="122">
        <v>359</v>
      </c>
      <c r="D12" s="122">
        <v>422</v>
      </c>
      <c r="E12" s="122"/>
      <c r="F12" s="122"/>
      <c r="G12" s="122"/>
      <c r="H12" s="122"/>
      <c r="I12" s="122"/>
      <c r="J12" s="123"/>
    </row>
    <row r="13" spans="1:10" x14ac:dyDescent="0.25">
      <c r="A13" s="209">
        <v>2023</v>
      </c>
      <c r="B13" s="122" t="s">
        <v>6</v>
      </c>
      <c r="C13" s="122">
        <v>158</v>
      </c>
      <c r="D13" s="122"/>
      <c r="E13" s="122">
        <v>150</v>
      </c>
      <c r="F13" s="122"/>
      <c r="G13" s="122"/>
      <c r="H13" s="122"/>
      <c r="I13" s="122"/>
      <c r="J13" s="123"/>
    </row>
    <row r="14" spans="1:10" x14ac:dyDescent="0.25">
      <c r="A14" s="210"/>
      <c r="B14" s="122" t="s">
        <v>7</v>
      </c>
      <c r="C14" s="122">
        <v>515</v>
      </c>
      <c r="D14" s="122">
        <v>180</v>
      </c>
      <c r="E14" s="122">
        <v>405</v>
      </c>
      <c r="F14" s="122"/>
      <c r="G14" s="122"/>
      <c r="H14" s="122"/>
      <c r="I14" s="122"/>
      <c r="J14" s="123">
        <v>-1500</v>
      </c>
    </row>
    <row r="15" spans="1:10" x14ac:dyDescent="0.25">
      <c r="A15" s="210"/>
      <c r="B15" s="122" t="s">
        <v>8</v>
      </c>
      <c r="C15" s="122">
        <v>140</v>
      </c>
      <c r="D15" s="122">
        <v>524</v>
      </c>
      <c r="E15" s="122">
        <v>150</v>
      </c>
      <c r="F15" s="122"/>
      <c r="G15" s="122"/>
      <c r="H15" s="122"/>
      <c r="I15" s="122"/>
      <c r="J15" s="123"/>
    </row>
    <row r="16" spans="1:10" x14ac:dyDescent="0.25">
      <c r="A16" s="210"/>
      <c r="B16" s="122" t="s">
        <v>9</v>
      </c>
      <c r="C16" s="122">
        <v>131</v>
      </c>
      <c r="D16" s="122"/>
      <c r="E16" s="122">
        <v>52</v>
      </c>
      <c r="F16" s="122"/>
      <c r="G16" s="122"/>
      <c r="H16" s="122">
        <v>28</v>
      </c>
      <c r="I16" s="122"/>
      <c r="J16" s="123"/>
    </row>
    <row r="17" spans="1:22" x14ac:dyDescent="0.25">
      <c r="A17" s="209" t="s">
        <v>115</v>
      </c>
      <c r="B17" s="122" t="s">
        <v>6</v>
      </c>
      <c r="C17" s="122"/>
      <c r="D17" s="122"/>
      <c r="E17" s="122">
        <v>100</v>
      </c>
      <c r="F17" s="122"/>
      <c r="G17" s="122">
        <v>320</v>
      </c>
      <c r="H17" s="122"/>
      <c r="I17" s="122"/>
      <c r="J17" s="123"/>
    </row>
    <row r="18" spans="1:22" x14ac:dyDescent="0.25">
      <c r="A18" s="210"/>
      <c r="B18" s="122" t="s">
        <v>7</v>
      </c>
      <c r="C18" s="122">
        <v>330</v>
      </c>
      <c r="D18" s="122">
        <v>298</v>
      </c>
      <c r="E18" s="122"/>
      <c r="F18" s="122"/>
      <c r="G18" s="122"/>
      <c r="H18" s="122"/>
      <c r="I18" s="122"/>
      <c r="J18" s="123"/>
    </row>
    <row r="19" spans="1:22" x14ac:dyDescent="0.25">
      <c r="A19" s="210"/>
      <c r="B19" s="122" t="s">
        <v>8</v>
      </c>
      <c r="C19" s="122">
        <v>116</v>
      </c>
      <c r="D19" s="122">
        <v>729</v>
      </c>
      <c r="E19" s="122">
        <v>600</v>
      </c>
      <c r="F19" s="122"/>
      <c r="G19" s="122"/>
      <c r="H19" s="122"/>
      <c r="I19" s="122"/>
      <c r="J19" s="123"/>
    </row>
    <row r="20" spans="1:22" x14ac:dyDescent="0.25">
      <c r="A20" s="211"/>
      <c r="B20" s="122" t="s">
        <v>9</v>
      </c>
      <c r="C20" s="122">
        <v>1055</v>
      </c>
      <c r="D20" s="122">
        <v>1354</v>
      </c>
      <c r="E20" s="122">
        <v>191</v>
      </c>
      <c r="F20" s="122"/>
      <c r="G20" s="122"/>
      <c r="H20" s="122"/>
      <c r="I20" s="122"/>
      <c r="J20" s="123"/>
    </row>
    <row r="21" spans="1:22" x14ac:dyDescent="0.25">
      <c r="A21">
        <v>2025</v>
      </c>
      <c r="B21" s="122" t="s">
        <v>6</v>
      </c>
      <c r="C21" s="122">
        <v>76</v>
      </c>
      <c r="D21" s="122"/>
      <c r="E21" s="122">
        <v>845</v>
      </c>
      <c r="F21" s="122"/>
      <c r="G21" s="122"/>
      <c r="H21" s="122"/>
      <c r="I21" s="122"/>
      <c r="J21" s="123"/>
    </row>
    <row r="26" spans="1:22" ht="15" customHeight="1" x14ac:dyDescent="0.25">
      <c r="L26" s="144" t="s">
        <v>57</v>
      </c>
      <c r="M26" s="212" t="s">
        <v>160</v>
      </c>
      <c r="N26" s="212"/>
      <c r="O26" s="212"/>
      <c r="P26" s="212"/>
      <c r="Q26" s="212"/>
      <c r="R26" s="212"/>
      <c r="S26" s="212"/>
      <c r="T26" s="212"/>
      <c r="U26" s="212"/>
      <c r="V26" s="212"/>
    </row>
    <row r="27" spans="1:22" x14ac:dyDescent="0.25">
      <c r="L27" s="144"/>
      <c r="M27" s="212"/>
      <c r="N27" s="212"/>
      <c r="O27" s="212"/>
      <c r="P27" s="212"/>
      <c r="Q27" s="212"/>
      <c r="R27" s="212"/>
      <c r="S27" s="212"/>
      <c r="T27" s="212"/>
      <c r="U27" s="212"/>
      <c r="V27" s="212"/>
    </row>
    <row r="28" spans="1:22" x14ac:dyDescent="0.25">
      <c r="L28" s="144" t="s">
        <v>46</v>
      </c>
      <c r="M28" s="144" t="s">
        <v>118</v>
      </c>
      <c r="N28" s="145"/>
      <c r="O28" s="145"/>
      <c r="P28" s="145"/>
      <c r="Q28" s="145"/>
      <c r="R28" s="145"/>
      <c r="S28" s="145"/>
      <c r="T28" s="145"/>
      <c r="U28" s="145"/>
      <c r="V28" s="145"/>
    </row>
    <row r="29" spans="1:22" x14ac:dyDescent="0.25">
      <c r="L29" s="144"/>
      <c r="M29" s="144"/>
      <c r="N29" s="144"/>
      <c r="O29" s="144"/>
      <c r="P29" s="144"/>
      <c r="Q29" s="144"/>
      <c r="R29" s="144"/>
      <c r="S29" s="144"/>
      <c r="T29" s="144"/>
      <c r="U29" s="144"/>
      <c r="V29" s="144"/>
    </row>
    <row r="30" spans="1:22" x14ac:dyDescent="0.25">
      <c r="N30" s="144"/>
      <c r="O30" s="144"/>
      <c r="P30" s="144"/>
      <c r="Q30" s="144"/>
      <c r="R30" s="144"/>
      <c r="S30" s="144"/>
      <c r="T30" s="144"/>
      <c r="U30" s="144"/>
      <c r="V30" s="144"/>
    </row>
  </sheetData>
  <mergeCells count="5">
    <mergeCell ref="A5:A8"/>
    <mergeCell ref="A9:A12"/>
    <mergeCell ref="A13:A16"/>
    <mergeCell ref="A17:A20"/>
    <mergeCell ref="M26:V27"/>
  </mergeCells>
  <hyperlinks>
    <hyperlink ref="E1" location="Contents!A1" display="Return to the Contents page" xr:uid="{E863FEDD-A0DF-483F-9A09-F308714A2051}"/>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540DB-D023-4554-8870-198B2D83928E}">
  <sheetPr>
    <tabColor theme="0"/>
    <pageSetUpPr autoPageBreaks="0"/>
  </sheetPr>
  <dimension ref="A1:Z63"/>
  <sheetViews>
    <sheetView showGridLines="0" zoomScale="85" zoomScaleNormal="85" workbookViewId="0"/>
  </sheetViews>
  <sheetFormatPr defaultRowHeight="15" x14ac:dyDescent="0.25"/>
  <cols>
    <col min="1" max="1" width="14.42578125" customWidth="1"/>
    <col min="2" max="2" width="11.42578125" style="55" customWidth="1"/>
    <col min="3" max="10" width="9.7109375" style="55" customWidth="1"/>
    <col min="11" max="12" width="9.7109375" customWidth="1"/>
    <col min="13" max="16" width="8.42578125" customWidth="1"/>
  </cols>
  <sheetData>
    <row r="1" spans="1:12" s="2" customFormat="1" ht="18.75" x14ac:dyDescent="0.3">
      <c r="A1" s="1" t="s">
        <v>168</v>
      </c>
      <c r="B1" s="1"/>
      <c r="C1" s="1"/>
      <c r="D1" s="1"/>
      <c r="E1" s="1"/>
      <c r="F1" s="1"/>
      <c r="G1" s="1"/>
      <c r="H1" s="1"/>
      <c r="I1" s="1"/>
      <c r="J1" s="63" t="s">
        <v>28</v>
      </c>
      <c r="L1" s="3"/>
    </row>
    <row r="6" spans="1:12" ht="75" x14ac:dyDescent="0.25">
      <c r="A6" s="55"/>
      <c r="C6" s="191" t="s">
        <v>161</v>
      </c>
      <c r="D6" s="191" t="s">
        <v>162</v>
      </c>
      <c r="E6" s="191" t="s">
        <v>163</v>
      </c>
      <c r="F6" s="191" t="s">
        <v>164</v>
      </c>
      <c r="G6" s="191" t="s">
        <v>165</v>
      </c>
      <c r="H6" s="191" t="s">
        <v>166</v>
      </c>
    </row>
    <row r="7" spans="1:12" x14ac:dyDescent="0.25">
      <c r="A7" s="214">
        <v>2024</v>
      </c>
      <c r="B7" s="189" t="s">
        <v>6</v>
      </c>
      <c r="C7" s="139">
        <v>12.46903348582355</v>
      </c>
      <c r="D7" s="139">
        <v>-19.71</v>
      </c>
      <c r="E7" s="139">
        <v>14.465700565488238</v>
      </c>
      <c r="F7" s="139">
        <v>-12.9</v>
      </c>
      <c r="G7" s="139">
        <v>47.55</v>
      </c>
      <c r="H7" s="139">
        <v>13.189942187151756</v>
      </c>
    </row>
    <row r="8" spans="1:12" x14ac:dyDescent="0.25">
      <c r="A8" s="214"/>
      <c r="B8" s="189" t="s">
        <v>7</v>
      </c>
      <c r="C8" s="139">
        <v>12.971197506763382</v>
      </c>
      <c r="D8" s="139">
        <v>-23.12</v>
      </c>
      <c r="E8" s="139">
        <v>15.908869125782276</v>
      </c>
      <c r="F8" s="139">
        <v>-13.89</v>
      </c>
      <c r="G8" s="139">
        <v>43.25</v>
      </c>
      <c r="H8" s="139">
        <v>14.004533578530483</v>
      </c>
    </row>
    <row r="9" spans="1:12" x14ac:dyDescent="0.25">
      <c r="A9" s="214"/>
      <c r="B9" s="189" t="s">
        <v>8</v>
      </c>
      <c r="C9" s="139">
        <v>13.272322760400954</v>
      </c>
      <c r="D9" s="139">
        <v>-19.86</v>
      </c>
      <c r="E9" s="139">
        <v>14.906285693589481</v>
      </c>
      <c r="F9" s="139">
        <v>-20.350000000000001</v>
      </c>
      <c r="G9" s="139">
        <v>75.5</v>
      </c>
      <c r="H9" s="139">
        <v>14.082383535828617</v>
      </c>
    </row>
    <row r="10" spans="1:12" x14ac:dyDescent="0.25">
      <c r="A10" s="214"/>
      <c r="B10" s="189" t="s">
        <v>9</v>
      </c>
      <c r="C10" s="139">
        <v>13.090201649842092</v>
      </c>
      <c r="D10" s="139">
        <v>-22.99</v>
      </c>
      <c r="E10" s="139">
        <v>13.960568468075428</v>
      </c>
      <c r="F10" s="139">
        <v>-17.809999999999999</v>
      </c>
      <c r="G10" s="139">
        <v>100.86</v>
      </c>
      <c r="H10" s="139">
        <v>13.458718447971933</v>
      </c>
    </row>
    <row r="11" spans="1:12" x14ac:dyDescent="0.25">
      <c r="A11" s="215">
        <v>2025</v>
      </c>
      <c r="B11" s="189" t="s">
        <v>6</v>
      </c>
      <c r="C11" s="139">
        <v>12.886766979988771</v>
      </c>
      <c r="D11" s="139">
        <v>-28.32</v>
      </c>
      <c r="E11" s="139">
        <v>13.84397436668775</v>
      </c>
      <c r="F11" s="139">
        <v>-19.61</v>
      </c>
      <c r="G11" s="139">
        <v>37.840000000000003</v>
      </c>
      <c r="H11" s="139">
        <v>13.28584774226788</v>
      </c>
    </row>
    <row r="12" spans="1:12" x14ac:dyDescent="0.25">
      <c r="A12" s="214"/>
      <c r="B12" s="189" t="s">
        <v>7</v>
      </c>
      <c r="C12" s="139">
        <v>12.870143419801613</v>
      </c>
      <c r="D12" s="139">
        <v>-21.42</v>
      </c>
      <c r="E12" s="139">
        <v>14.540650734951482</v>
      </c>
      <c r="F12" s="139">
        <v>-16.09</v>
      </c>
      <c r="G12" s="139"/>
      <c r="H12" s="139">
        <v>13.632532066105764</v>
      </c>
    </row>
    <row r="13" spans="1:12" x14ac:dyDescent="0.25">
      <c r="A13" s="214"/>
      <c r="B13" s="189" t="s">
        <v>8</v>
      </c>
      <c r="C13" s="139">
        <v>13.062904902729301</v>
      </c>
      <c r="D13" s="139">
        <v>-18.87</v>
      </c>
      <c r="E13" s="139">
        <v>14.550004442253595</v>
      </c>
      <c r="F13" s="139">
        <v>-16.77</v>
      </c>
      <c r="G13" s="139"/>
      <c r="H13" s="139">
        <v>13.834543814276763</v>
      </c>
    </row>
    <row r="14" spans="1:12" x14ac:dyDescent="0.25">
      <c r="A14" s="214"/>
      <c r="B14" s="189" t="s">
        <v>9</v>
      </c>
      <c r="C14" s="139">
        <v>13.08239753169503</v>
      </c>
      <c r="D14" s="139">
        <v>-21.49</v>
      </c>
      <c r="E14" s="139">
        <v>14.420021235915391</v>
      </c>
      <c r="F14" s="139">
        <v>-12.6</v>
      </c>
      <c r="G14" s="139"/>
      <c r="H14" s="139">
        <v>13.629780089432113</v>
      </c>
    </row>
    <row r="15" spans="1:12" x14ac:dyDescent="0.25">
      <c r="A15" s="190">
        <v>2026</v>
      </c>
      <c r="B15" s="138"/>
      <c r="C15" s="139">
        <v>13.055818029668854</v>
      </c>
      <c r="D15" s="139">
        <v>-6.92</v>
      </c>
      <c r="E15" s="139">
        <v>14.536145527337229</v>
      </c>
      <c r="F15" s="139">
        <v>-35.36</v>
      </c>
      <c r="G15" s="139"/>
      <c r="H15" s="139">
        <v>14.293841658048494</v>
      </c>
    </row>
    <row r="31" spans="10:26" ht="46.5" customHeight="1" x14ac:dyDescent="0.25">
      <c r="J31" s="62" t="s">
        <v>30</v>
      </c>
      <c r="K31" s="213" t="s">
        <v>167</v>
      </c>
      <c r="L31" s="213"/>
      <c r="M31" s="213"/>
      <c r="N31" s="213"/>
      <c r="O31" s="213"/>
      <c r="P31" s="213"/>
      <c r="Q31" s="213"/>
      <c r="R31" s="213"/>
      <c r="S31" s="213"/>
      <c r="T31" s="213"/>
      <c r="U31" s="213"/>
      <c r="V31" s="213"/>
      <c r="W31" s="213"/>
      <c r="X31" s="213"/>
      <c r="Y31" s="213"/>
      <c r="Z31" s="213"/>
    </row>
    <row r="32" spans="10:26" x14ac:dyDescent="0.25">
      <c r="J32" s="62" t="s">
        <v>29</v>
      </c>
      <c r="K32" s="62" t="s">
        <v>88</v>
      </c>
    </row>
    <row r="33" spans="10:13" x14ac:dyDescent="0.25">
      <c r="J33"/>
    </row>
    <row r="34" spans="10:13" x14ac:dyDescent="0.25">
      <c r="J34"/>
    </row>
    <row r="35" spans="10:13" x14ac:dyDescent="0.25">
      <c r="K35" s="55"/>
      <c r="L35" s="55"/>
    </row>
    <row r="36" spans="10:13" x14ac:dyDescent="0.25">
      <c r="K36" s="55"/>
      <c r="L36" s="55"/>
    </row>
    <row r="40" spans="10:13" x14ac:dyDescent="0.25">
      <c r="M40" s="53"/>
    </row>
    <row r="53" spans="1:14" s="57" customFormat="1" ht="18.75" x14ac:dyDescent="0.3">
      <c r="A53" s="56" t="s">
        <v>79</v>
      </c>
      <c r="B53" s="56"/>
      <c r="M53" s="56"/>
      <c r="N53" s="56"/>
    </row>
    <row r="54" spans="1:14" s="33" customFormat="1" x14ac:dyDescent="0.25"/>
    <row r="55" spans="1:14" s="58" customFormat="1" x14ac:dyDescent="0.25">
      <c r="A55" s="58" t="s">
        <v>80</v>
      </c>
      <c r="D55" s="59"/>
    </row>
    <row r="56" spans="1:14" s="58" customFormat="1" x14ac:dyDescent="0.25">
      <c r="A56" s="58" t="s">
        <v>81</v>
      </c>
      <c r="D56" s="59"/>
    </row>
    <row r="57" spans="1:14" s="58" customFormat="1" x14ac:dyDescent="0.25">
      <c r="A57" s="58" t="s">
        <v>82</v>
      </c>
      <c r="D57" s="59"/>
    </row>
    <row r="58" spans="1:14" s="58" customFormat="1" x14ac:dyDescent="0.25">
      <c r="A58" s="58" t="s">
        <v>83</v>
      </c>
      <c r="D58" s="59"/>
    </row>
    <row r="59" spans="1:14" s="58" customFormat="1" x14ac:dyDescent="0.25">
      <c r="A59" s="58" t="s">
        <v>84</v>
      </c>
      <c r="D59" s="59"/>
    </row>
    <row r="60" spans="1:14" s="58" customFormat="1" x14ac:dyDescent="0.25">
      <c r="A60" s="58" t="s">
        <v>85</v>
      </c>
      <c r="D60" s="60"/>
      <c r="E60" s="59"/>
      <c r="K60" s="60"/>
      <c r="L60" s="59"/>
    </row>
    <row r="61" spans="1:14" s="58" customFormat="1" x14ac:dyDescent="0.25">
      <c r="A61" s="58" t="s">
        <v>86</v>
      </c>
      <c r="D61" s="61"/>
      <c r="E61" s="61"/>
      <c r="K61" s="61"/>
      <c r="L61" s="61"/>
    </row>
    <row r="62" spans="1:14" s="58" customFormat="1" x14ac:dyDescent="0.25">
      <c r="A62" s="58" t="s">
        <v>87</v>
      </c>
      <c r="D62" s="59"/>
      <c r="L62" s="59"/>
    </row>
    <row r="63" spans="1:14" s="59" customFormat="1" x14ac:dyDescent="0.25">
      <c r="L63" s="61"/>
    </row>
  </sheetData>
  <mergeCells count="3">
    <mergeCell ref="K31:Z31"/>
    <mergeCell ref="A7:A10"/>
    <mergeCell ref="A11:A14"/>
  </mergeCells>
  <hyperlinks>
    <hyperlink ref="J1" location="Contents!A1" display="Return to the Contents page" xr:uid="{5E4CF606-6A14-43A0-AD14-9C1A55463ECD}"/>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8D00B-CA18-49F5-B8D9-C2F21EF940EC}">
  <sheetPr>
    <tabColor theme="0"/>
    <pageSetUpPr autoPageBreaks="0"/>
  </sheetPr>
  <dimension ref="A1:X63"/>
  <sheetViews>
    <sheetView showGridLines="0" zoomScale="85" zoomScaleNormal="85" workbookViewId="0"/>
  </sheetViews>
  <sheetFormatPr defaultRowHeight="15" x14ac:dyDescent="0.25"/>
  <cols>
    <col min="1" max="1" width="14.42578125" customWidth="1"/>
    <col min="2" max="2" width="11.42578125" style="55" customWidth="1"/>
    <col min="3" max="3" width="12" style="55" bestFit="1" customWidth="1"/>
    <col min="4" max="4" width="18" style="55" bestFit="1" customWidth="1"/>
    <col min="5" max="5" width="17.28515625" style="55" bestFit="1" customWidth="1"/>
    <col min="6" max="6" width="13.5703125" style="55" bestFit="1" customWidth="1"/>
    <col min="7" max="7" width="14.5703125" style="55" bestFit="1" customWidth="1"/>
    <col min="8" max="8" width="11.5703125" style="55" bestFit="1" customWidth="1"/>
    <col min="9" max="9" width="15.42578125" style="55" bestFit="1" customWidth="1"/>
    <col min="10" max="10" width="11.5703125" style="55" customWidth="1"/>
    <col min="11" max="16" width="8.42578125" customWidth="1"/>
  </cols>
  <sheetData>
    <row r="1" spans="1:12" s="2" customFormat="1" ht="18.75" x14ac:dyDescent="0.3">
      <c r="A1" s="1" t="s">
        <v>169</v>
      </c>
      <c r="B1" s="1"/>
      <c r="C1" s="1"/>
      <c r="D1" s="1"/>
      <c r="E1" s="1"/>
      <c r="F1" s="1"/>
      <c r="G1" s="1"/>
      <c r="H1" s="1"/>
      <c r="I1" s="1"/>
      <c r="J1" s="63" t="s">
        <v>28</v>
      </c>
      <c r="L1" s="3"/>
    </row>
    <row r="6" spans="1:12" x14ac:dyDescent="0.25">
      <c r="A6" s="187"/>
      <c r="B6" s="188"/>
      <c r="C6" s="192">
        <v>45471</v>
      </c>
      <c r="D6" s="192">
        <v>45565</v>
      </c>
      <c r="E6" s="192">
        <v>45657</v>
      </c>
      <c r="F6" s="192">
        <v>45747</v>
      </c>
      <c r="I6"/>
      <c r="J6"/>
    </row>
    <row r="7" spans="1:12" x14ac:dyDescent="0.25">
      <c r="A7" s="215">
        <v>2024</v>
      </c>
      <c r="B7" s="191" t="s">
        <v>6</v>
      </c>
      <c r="C7" s="47" t="e">
        <v>#N/A</v>
      </c>
      <c r="D7" s="47" t="e">
        <v>#N/A</v>
      </c>
      <c r="E7" s="47" t="e">
        <v>#N/A</v>
      </c>
      <c r="F7" s="52" t="e">
        <v>#N/A</v>
      </c>
      <c r="I7"/>
      <c r="J7"/>
    </row>
    <row r="8" spans="1:12" x14ac:dyDescent="0.25">
      <c r="A8" s="214"/>
      <c r="B8" s="191" t="s">
        <v>7</v>
      </c>
      <c r="C8" s="47">
        <v>13.45</v>
      </c>
      <c r="D8" s="47" t="e">
        <v>#N/A</v>
      </c>
      <c r="E8" s="47" t="e">
        <v>#N/A</v>
      </c>
      <c r="F8" s="52" t="e">
        <v>#N/A</v>
      </c>
      <c r="I8"/>
      <c r="J8"/>
    </row>
    <row r="9" spans="1:12" x14ac:dyDescent="0.25">
      <c r="A9" s="214"/>
      <c r="B9" s="191" t="s">
        <v>8</v>
      </c>
      <c r="C9" s="47">
        <v>14.1</v>
      </c>
      <c r="D9" s="47">
        <v>12.95</v>
      </c>
      <c r="E9" s="47" t="e">
        <v>#N/A</v>
      </c>
      <c r="F9" s="52" t="e">
        <v>#N/A</v>
      </c>
      <c r="I9"/>
      <c r="J9"/>
    </row>
    <row r="10" spans="1:12" x14ac:dyDescent="0.25">
      <c r="A10" s="216"/>
      <c r="B10" s="191" t="s">
        <v>9</v>
      </c>
      <c r="C10" s="47">
        <v>11.9</v>
      </c>
      <c r="D10" s="47">
        <v>11.8</v>
      </c>
      <c r="E10" s="47">
        <v>12.3</v>
      </c>
      <c r="F10" s="52" t="e">
        <v>#N/A</v>
      </c>
      <c r="I10"/>
      <c r="J10"/>
    </row>
    <row r="11" spans="1:12" x14ac:dyDescent="0.25">
      <c r="A11" s="215">
        <v>2025</v>
      </c>
      <c r="B11" s="191" t="s">
        <v>6</v>
      </c>
      <c r="C11" s="47">
        <v>13.4</v>
      </c>
      <c r="D11" s="47">
        <v>12.25</v>
      </c>
      <c r="E11" s="47">
        <v>13.15</v>
      </c>
      <c r="F11" s="52">
        <v>13.15</v>
      </c>
      <c r="I11"/>
      <c r="J11"/>
    </row>
    <row r="12" spans="1:12" x14ac:dyDescent="0.25">
      <c r="A12" s="214"/>
      <c r="B12" s="191" t="s">
        <v>7</v>
      </c>
      <c r="C12" s="47">
        <v>15</v>
      </c>
      <c r="D12" s="47">
        <v>15</v>
      </c>
      <c r="E12" s="47">
        <v>15.1</v>
      </c>
      <c r="F12" s="52">
        <v>14.65</v>
      </c>
      <c r="I12"/>
      <c r="J12"/>
    </row>
    <row r="13" spans="1:12" x14ac:dyDescent="0.25">
      <c r="A13" s="214"/>
      <c r="B13" s="191" t="s">
        <v>8</v>
      </c>
      <c r="C13" s="47">
        <v>16</v>
      </c>
      <c r="D13" s="47">
        <v>16</v>
      </c>
      <c r="E13" s="47">
        <v>15.75</v>
      </c>
      <c r="F13" s="52">
        <v>15.2</v>
      </c>
      <c r="I13"/>
      <c r="J13"/>
    </row>
    <row r="14" spans="1:12" x14ac:dyDescent="0.25">
      <c r="A14" s="216"/>
      <c r="B14" s="191" t="s">
        <v>9</v>
      </c>
      <c r="C14" s="47">
        <v>13.4</v>
      </c>
      <c r="D14" s="47">
        <v>13</v>
      </c>
      <c r="E14" s="47">
        <v>12.5</v>
      </c>
      <c r="F14" s="52">
        <v>12.6</v>
      </c>
      <c r="I14"/>
      <c r="J14"/>
    </row>
    <row r="15" spans="1:12" x14ac:dyDescent="0.25">
      <c r="A15" s="215">
        <v>2026</v>
      </c>
      <c r="B15" s="191" t="s">
        <v>6</v>
      </c>
      <c r="C15" s="47">
        <v>13.8</v>
      </c>
      <c r="D15" s="47">
        <v>13.55</v>
      </c>
      <c r="E15" s="47">
        <v>13</v>
      </c>
      <c r="F15" s="52">
        <v>12.75</v>
      </c>
      <c r="I15"/>
      <c r="J15"/>
    </row>
    <row r="16" spans="1:12" x14ac:dyDescent="0.25">
      <c r="A16" s="214"/>
      <c r="B16" s="191" t="s">
        <v>7</v>
      </c>
      <c r="C16" s="47">
        <v>16.5</v>
      </c>
      <c r="D16" s="47">
        <v>16.5</v>
      </c>
      <c r="E16" s="47">
        <v>16</v>
      </c>
      <c r="F16" s="52">
        <v>15.69</v>
      </c>
      <c r="I16"/>
      <c r="J16"/>
    </row>
    <row r="17" spans="1:24" x14ac:dyDescent="0.25">
      <c r="A17" s="214"/>
      <c r="B17" s="191" t="s">
        <v>8</v>
      </c>
      <c r="C17" s="47">
        <v>17.75</v>
      </c>
      <c r="D17" s="47">
        <v>17.75</v>
      </c>
      <c r="E17" s="47">
        <v>16.75</v>
      </c>
      <c r="F17" s="52">
        <v>16.34</v>
      </c>
      <c r="J17"/>
    </row>
    <row r="18" spans="1:24" x14ac:dyDescent="0.25">
      <c r="A18" s="216"/>
      <c r="B18" s="191" t="s">
        <v>9</v>
      </c>
      <c r="C18" s="47">
        <v>13.8</v>
      </c>
      <c r="D18" s="47">
        <v>13.6</v>
      </c>
      <c r="E18" s="47">
        <v>13</v>
      </c>
      <c r="F18" s="52">
        <v>13</v>
      </c>
      <c r="J18"/>
    </row>
    <row r="19" spans="1:24" x14ac:dyDescent="0.25">
      <c r="A19" s="55"/>
      <c r="J19"/>
    </row>
    <row r="20" spans="1:24" x14ac:dyDescent="0.25">
      <c r="A20" s="55"/>
      <c r="J20"/>
    </row>
    <row r="26" spans="1:24" ht="29.25" customHeight="1" x14ac:dyDescent="0.25">
      <c r="H26" s="62" t="s">
        <v>30</v>
      </c>
      <c r="I26" s="213" t="s">
        <v>170</v>
      </c>
      <c r="J26" s="213"/>
      <c r="K26" s="213"/>
      <c r="L26" s="213"/>
      <c r="M26" s="213"/>
      <c r="N26" s="213"/>
      <c r="O26" s="213"/>
      <c r="P26" s="213"/>
      <c r="Q26" s="213"/>
      <c r="R26" s="213"/>
      <c r="S26" s="213"/>
      <c r="T26" s="213"/>
      <c r="U26" s="213"/>
      <c r="V26" s="213"/>
      <c r="W26" s="213"/>
      <c r="X26" s="213"/>
    </row>
    <row r="27" spans="1:24" x14ac:dyDescent="0.25">
      <c r="H27" s="62" t="s">
        <v>29</v>
      </c>
      <c r="I27" s="62" t="s">
        <v>88</v>
      </c>
      <c r="J27"/>
    </row>
    <row r="40" spans="13:13" x14ac:dyDescent="0.25">
      <c r="M40" s="53"/>
    </row>
    <row r="53" spans="1:14" s="57" customFormat="1" ht="18.75" x14ac:dyDescent="0.3">
      <c r="A53" s="56" t="s">
        <v>79</v>
      </c>
      <c r="B53" s="56"/>
      <c r="M53" s="56"/>
      <c r="N53" s="56"/>
    </row>
    <row r="54" spans="1:14" s="33" customFormat="1" x14ac:dyDescent="0.25"/>
    <row r="55" spans="1:14" s="58" customFormat="1" x14ac:dyDescent="0.25">
      <c r="A55" s="58" t="s">
        <v>80</v>
      </c>
      <c r="D55" s="59"/>
    </row>
    <row r="56" spans="1:14" s="58" customFormat="1" x14ac:dyDescent="0.25">
      <c r="A56" s="58" t="s">
        <v>81</v>
      </c>
      <c r="D56" s="59"/>
    </row>
    <row r="57" spans="1:14" s="58" customFormat="1" x14ac:dyDescent="0.25">
      <c r="A57" s="58" t="s">
        <v>82</v>
      </c>
      <c r="D57" s="59"/>
    </row>
    <row r="58" spans="1:14" s="58" customFormat="1" x14ac:dyDescent="0.25">
      <c r="A58" s="58" t="s">
        <v>83</v>
      </c>
      <c r="D58" s="59"/>
    </row>
    <row r="59" spans="1:14" s="58" customFormat="1" x14ac:dyDescent="0.25">
      <c r="A59" s="58" t="s">
        <v>84</v>
      </c>
      <c r="D59" s="59"/>
    </row>
    <row r="60" spans="1:14" s="58" customFormat="1" x14ac:dyDescent="0.25">
      <c r="A60" s="58" t="s">
        <v>85</v>
      </c>
      <c r="D60" s="60"/>
      <c r="E60" s="59"/>
      <c r="K60" s="60"/>
      <c r="L60" s="59"/>
    </row>
    <row r="61" spans="1:14" s="58" customFormat="1" x14ac:dyDescent="0.25">
      <c r="A61" s="58" t="s">
        <v>86</v>
      </c>
      <c r="D61" s="61"/>
      <c r="E61" s="61"/>
      <c r="K61" s="61"/>
      <c r="L61" s="61"/>
    </row>
    <row r="62" spans="1:14" s="58" customFormat="1" x14ac:dyDescent="0.25">
      <c r="A62" s="58" t="s">
        <v>87</v>
      </c>
      <c r="D62" s="59"/>
      <c r="L62" s="59"/>
    </row>
    <row r="63" spans="1:14" s="59" customFormat="1" x14ac:dyDescent="0.25">
      <c r="L63" s="61"/>
    </row>
  </sheetData>
  <mergeCells count="4">
    <mergeCell ref="A7:A10"/>
    <mergeCell ref="A11:A14"/>
    <mergeCell ref="I26:X26"/>
    <mergeCell ref="A15:A18"/>
  </mergeCells>
  <hyperlinks>
    <hyperlink ref="J1" location="Contents!A1" display="Return to the Contents page" xr:uid="{4F38EEE6-C850-475D-A80E-630018771281}"/>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E431-2AFF-4895-9A59-08A66DFF60D1}">
  <sheetPr>
    <tabColor theme="0"/>
  </sheetPr>
  <dimension ref="A1:I352"/>
  <sheetViews>
    <sheetView zoomScale="85" zoomScaleNormal="85" workbookViewId="0"/>
  </sheetViews>
  <sheetFormatPr defaultColWidth="10.5703125" defaultRowHeight="15" x14ac:dyDescent="0.25"/>
  <cols>
    <col min="1" max="2" width="8.42578125" style="10" customWidth="1"/>
    <col min="3" max="5" width="11.85546875" style="10" bestFit="1" customWidth="1"/>
    <col min="6" max="8" width="11.85546875" style="4" bestFit="1" customWidth="1"/>
    <col min="9" max="16384" width="10.5703125" style="4"/>
  </cols>
  <sheetData>
    <row r="1" spans="1:9" s="2" customFormat="1" ht="18.75" x14ac:dyDescent="0.3">
      <c r="A1" s="1" t="s">
        <v>135</v>
      </c>
      <c r="B1" s="1"/>
      <c r="C1" s="1"/>
      <c r="D1" s="1"/>
      <c r="I1" s="63" t="s">
        <v>28</v>
      </c>
    </row>
    <row r="2" spans="1:9" s="2" customFormat="1" ht="18.75" x14ac:dyDescent="0.3">
      <c r="C2" s="1"/>
      <c r="D2" s="1"/>
      <c r="E2" s="1"/>
    </row>
    <row r="3" spans="1:9" x14ac:dyDescent="0.25">
      <c r="A3" s="4"/>
      <c r="B3" s="4"/>
      <c r="C3" s="4"/>
      <c r="D3" s="4"/>
      <c r="E3" s="4"/>
    </row>
    <row r="4" spans="1:9" ht="30" x14ac:dyDescent="0.25">
      <c r="A4" s="83"/>
      <c r="B4" s="5"/>
      <c r="C4" s="5" t="s">
        <v>1</v>
      </c>
      <c r="D4" s="5" t="s">
        <v>2</v>
      </c>
      <c r="E4" s="5" t="s">
        <v>3</v>
      </c>
      <c r="F4" s="5" t="s">
        <v>4</v>
      </c>
      <c r="G4" s="5" t="s">
        <v>5</v>
      </c>
    </row>
    <row r="5" spans="1:9" x14ac:dyDescent="0.25">
      <c r="A5" s="91">
        <v>2021</v>
      </c>
      <c r="B5" s="157" t="s">
        <v>6</v>
      </c>
      <c r="C5" s="38">
        <v>13</v>
      </c>
      <c r="D5" s="38">
        <v>2</v>
      </c>
      <c r="E5" s="38">
        <v>438</v>
      </c>
      <c r="F5" s="38">
        <v>719</v>
      </c>
      <c r="G5" s="38">
        <v>61</v>
      </c>
    </row>
    <row r="6" spans="1:9" x14ac:dyDescent="0.25">
      <c r="A6" s="92"/>
      <c r="B6" s="157" t="s">
        <v>7</v>
      </c>
      <c r="C6" s="38">
        <v>234</v>
      </c>
      <c r="D6" s="38">
        <v>28</v>
      </c>
      <c r="E6" s="38">
        <v>284</v>
      </c>
      <c r="F6" s="38">
        <v>354</v>
      </c>
      <c r="G6" s="38">
        <v>290</v>
      </c>
    </row>
    <row r="7" spans="1:9" x14ac:dyDescent="0.25">
      <c r="A7" s="92"/>
      <c r="B7" s="157" t="s">
        <v>8</v>
      </c>
      <c r="C7" s="38">
        <v>423</v>
      </c>
      <c r="D7" s="38">
        <v>197</v>
      </c>
      <c r="E7" s="38">
        <v>943</v>
      </c>
      <c r="F7" s="38">
        <v>1081</v>
      </c>
      <c r="G7" s="38">
        <v>855</v>
      </c>
    </row>
    <row r="8" spans="1:9" x14ac:dyDescent="0.25">
      <c r="A8" s="93"/>
      <c r="B8" s="157" t="s">
        <v>9</v>
      </c>
      <c r="C8" s="38">
        <v>352</v>
      </c>
      <c r="D8" s="38">
        <v>196</v>
      </c>
      <c r="E8" s="38">
        <v>1039</v>
      </c>
      <c r="F8" s="38">
        <v>1246</v>
      </c>
      <c r="G8" s="38">
        <v>639</v>
      </c>
    </row>
    <row r="9" spans="1:9" x14ac:dyDescent="0.25">
      <c r="A9" s="91">
        <v>2022</v>
      </c>
      <c r="B9" s="157" t="s">
        <v>6</v>
      </c>
      <c r="C9" s="38">
        <v>31</v>
      </c>
      <c r="D9" s="38">
        <v>30</v>
      </c>
      <c r="E9" s="38">
        <v>560</v>
      </c>
      <c r="F9" s="38">
        <v>724</v>
      </c>
      <c r="G9" s="38">
        <v>53</v>
      </c>
    </row>
    <row r="10" spans="1:9" x14ac:dyDescent="0.25">
      <c r="A10" s="92"/>
      <c r="B10" s="157" t="s">
        <v>7</v>
      </c>
      <c r="C10" s="38">
        <v>42</v>
      </c>
      <c r="D10" s="38">
        <v>4</v>
      </c>
      <c r="E10" s="38">
        <v>203</v>
      </c>
      <c r="F10" s="38">
        <v>380</v>
      </c>
      <c r="G10" s="38">
        <v>59</v>
      </c>
    </row>
    <row r="11" spans="1:9" x14ac:dyDescent="0.25">
      <c r="A11" s="92"/>
      <c r="B11" s="157" t="s">
        <v>8</v>
      </c>
      <c r="C11" s="38">
        <v>318</v>
      </c>
      <c r="D11" s="38">
        <v>131</v>
      </c>
      <c r="E11" s="38">
        <v>581</v>
      </c>
      <c r="F11" s="38">
        <v>743</v>
      </c>
      <c r="G11" s="38">
        <v>22</v>
      </c>
    </row>
    <row r="12" spans="1:9" x14ac:dyDescent="0.25">
      <c r="A12" s="93"/>
      <c r="B12" s="157" t="s">
        <v>9</v>
      </c>
      <c r="C12" s="38">
        <v>387</v>
      </c>
      <c r="D12" s="38">
        <v>337</v>
      </c>
      <c r="E12" s="38">
        <v>1223</v>
      </c>
      <c r="F12" s="38">
        <v>1480</v>
      </c>
      <c r="G12" s="38">
        <v>202</v>
      </c>
    </row>
    <row r="13" spans="1:9" x14ac:dyDescent="0.25">
      <c r="A13" s="91">
        <v>2023</v>
      </c>
      <c r="B13" s="157" t="s">
        <v>6</v>
      </c>
      <c r="C13" s="38">
        <v>182</v>
      </c>
      <c r="D13" s="38">
        <v>120</v>
      </c>
      <c r="E13" s="38">
        <v>1081</v>
      </c>
      <c r="F13" s="38">
        <v>1181</v>
      </c>
      <c r="G13" s="38">
        <v>70</v>
      </c>
    </row>
    <row r="14" spans="1:9" x14ac:dyDescent="0.25">
      <c r="A14" s="92"/>
      <c r="B14" s="157" t="s">
        <v>7</v>
      </c>
      <c r="C14" s="38">
        <v>338</v>
      </c>
      <c r="D14" s="38">
        <v>101</v>
      </c>
      <c r="E14" s="38">
        <v>612</v>
      </c>
      <c r="F14" s="38">
        <v>765</v>
      </c>
      <c r="G14" s="38">
        <v>242</v>
      </c>
    </row>
    <row r="15" spans="1:9" x14ac:dyDescent="0.25">
      <c r="A15" s="92"/>
      <c r="B15" s="157" t="s">
        <v>8</v>
      </c>
      <c r="C15" s="38">
        <v>950</v>
      </c>
      <c r="D15" s="38">
        <v>359</v>
      </c>
      <c r="E15" s="38">
        <v>1033</v>
      </c>
      <c r="F15" s="38">
        <v>1146</v>
      </c>
      <c r="G15" s="38">
        <v>797</v>
      </c>
    </row>
    <row r="16" spans="1:9" x14ac:dyDescent="0.25">
      <c r="A16" s="93"/>
      <c r="B16" s="157" t="s">
        <v>9</v>
      </c>
      <c r="C16" s="38">
        <v>849</v>
      </c>
      <c r="D16" s="38">
        <v>474</v>
      </c>
      <c r="E16" s="38">
        <v>1339</v>
      </c>
      <c r="F16" s="38">
        <v>1492</v>
      </c>
      <c r="G16" s="38">
        <v>173</v>
      </c>
    </row>
    <row r="17" spans="1:9" x14ac:dyDescent="0.25">
      <c r="A17" s="91">
        <v>2024</v>
      </c>
      <c r="B17" s="157" t="s">
        <v>6</v>
      </c>
      <c r="C17" s="38">
        <v>200</v>
      </c>
      <c r="D17" s="38">
        <v>159</v>
      </c>
      <c r="E17" s="38">
        <v>1055</v>
      </c>
      <c r="F17" s="38">
        <v>1166</v>
      </c>
      <c r="G17" s="38">
        <v>184</v>
      </c>
    </row>
    <row r="18" spans="1:9" x14ac:dyDescent="0.25">
      <c r="A18" s="92"/>
      <c r="B18" s="157" t="s">
        <v>7</v>
      </c>
      <c r="C18" s="38">
        <v>560</v>
      </c>
      <c r="D18" s="38">
        <v>114</v>
      </c>
      <c r="E18" s="38">
        <v>324</v>
      </c>
      <c r="F18" s="38">
        <v>441</v>
      </c>
      <c r="G18" s="38">
        <v>50</v>
      </c>
    </row>
    <row r="19" spans="1:9" x14ac:dyDescent="0.25">
      <c r="A19" s="92"/>
      <c r="B19" s="157" t="s">
        <v>8</v>
      </c>
      <c r="C19" s="38">
        <v>849</v>
      </c>
      <c r="D19" s="38">
        <v>506</v>
      </c>
      <c r="E19" s="38">
        <v>1072</v>
      </c>
      <c r="F19" s="38">
        <v>1314</v>
      </c>
      <c r="G19" s="38">
        <v>600</v>
      </c>
    </row>
    <row r="20" spans="1:9" x14ac:dyDescent="0.25">
      <c r="A20" s="93"/>
      <c r="B20" s="157" t="s">
        <v>9</v>
      </c>
      <c r="C20" s="38">
        <v>841</v>
      </c>
      <c r="D20" s="38">
        <v>505</v>
      </c>
      <c r="E20" s="38">
        <v>1545</v>
      </c>
      <c r="F20" s="38">
        <v>1654</v>
      </c>
      <c r="G20" s="38">
        <v>444</v>
      </c>
    </row>
    <row r="21" spans="1:9" x14ac:dyDescent="0.25">
      <c r="A21" s="93">
        <v>2025</v>
      </c>
      <c r="B21" s="157" t="s">
        <v>6</v>
      </c>
      <c r="C21" s="38">
        <v>699</v>
      </c>
      <c r="D21" s="38">
        <v>496</v>
      </c>
      <c r="E21" s="38">
        <v>1031</v>
      </c>
      <c r="F21" s="38">
        <v>1305</v>
      </c>
      <c r="G21" s="38">
        <v>67</v>
      </c>
    </row>
    <row r="22" spans="1:9" x14ac:dyDescent="0.25">
      <c r="A22" s="4"/>
      <c r="B22" s="4"/>
      <c r="C22" s="4"/>
      <c r="E22" s="4"/>
    </row>
    <row r="23" spans="1:9" x14ac:dyDescent="0.25">
      <c r="A23" s="4"/>
      <c r="B23" s="4"/>
      <c r="C23" s="4"/>
      <c r="D23" s="4"/>
      <c r="E23" s="4"/>
    </row>
    <row r="24" spans="1:9" x14ac:dyDescent="0.25">
      <c r="A24" s="4"/>
      <c r="B24" s="4"/>
      <c r="C24" s="4"/>
      <c r="D24" s="4"/>
      <c r="E24" s="4"/>
    </row>
    <row r="25" spans="1:9" x14ac:dyDescent="0.25">
      <c r="A25" s="4"/>
      <c r="B25" s="4"/>
      <c r="C25" s="4"/>
      <c r="D25" s="4"/>
      <c r="E25" s="4"/>
      <c r="I25" s="11" t="s">
        <v>100</v>
      </c>
    </row>
    <row r="26" spans="1:9" x14ac:dyDescent="0.25">
      <c r="A26" s="4"/>
      <c r="B26" s="4"/>
      <c r="C26" s="4"/>
      <c r="D26" s="4"/>
      <c r="E26" s="4"/>
      <c r="I26" s="11" t="s">
        <v>101</v>
      </c>
    </row>
    <row r="27" spans="1:9" x14ac:dyDescent="0.25">
      <c r="A27" s="4"/>
      <c r="B27" s="4"/>
      <c r="C27" s="4"/>
      <c r="D27" s="4"/>
      <c r="E27" s="4"/>
    </row>
    <row r="28" spans="1:9" x14ac:dyDescent="0.25">
      <c r="A28" s="4"/>
      <c r="B28" s="4"/>
      <c r="C28" s="4"/>
      <c r="D28" s="4"/>
      <c r="E28" s="4"/>
    </row>
    <row r="29" spans="1:9" x14ac:dyDescent="0.25">
      <c r="A29" s="4"/>
      <c r="B29" s="4"/>
      <c r="C29" s="4"/>
      <c r="D29" s="4"/>
      <c r="E29" s="4"/>
    </row>
    <row r="30" spans="1:9" x14ac:dyDescent="0.25">
      <c r="A30" s="4"/>
      <c r="B30" s="4"/>
      <c r="C30" s="4"/>
      <c r="D30" s="4"/>
      <c r="E30" s="4"/>
    </row>
    <row r="31" spans="1:9" x14ac:dyDescent="0.25">
      <c r="A31" s="4"/>
      <c r="B31" s="4"/>
      <c r="C31" s="4"/>
      <c r="D31" s="4"/>
      <c r="E31" s="4"/>
    </row>
    <row r="32" spans="1:9" x14ac:dyDescent="0.25">
      <c r="A32" s="4"/>
      <c r="B32" s="4"/>
      <c r="C32" s="4"/>
      <c r="D32" s="4"/>
      <c r="E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sheetData>
  <hyperlinks>
    <hyperlink ref="I1" location="Contents!A1" display="Return to the Contents page" xr:uid="{AAF5ECFB-BF35-4855-A0F1-0150493DEA3E}"/>
    <hyperlink ref="E1:I1" location="Contents!A1" display="Return to the Contents page" xr:uid="{1A29E743-FA32-4056-A634-5C7F9384DE6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34B12-98C3-4307-AC99-1C13D3674F2A}">
  <sheetPr>
    <tabColor theme="0"/>
  </sheetPr>
  <dimension ref="A1:U288"/>
  <sheetViews>
    <sheetView zoomScale="85" zoomScaleNormal="85" workbookViewId="0"/>
  </sheetViews>
  <sheetFormatPr defaultColWidth="10.5703125" defaultRowHeight="15" x14ac:dyDescent="0.25"/>
  <cols>
    <col min="1" max="1" width="11.42578125" style="10" bestFit="1" customWidth="1"/>
    <col min="2" max="2" width="10.28515625" style="10" bestFit="1" customWidth="1"/>
    <col min="3" max="4" width="11.85546875" style="10" bestFit="1" customWidth="1"/>
    <col min="5" max="5" width="11.85546875" style="4" bestFit="1" customWidth="1"/>
    <col min="6" max="16384" width="10.5703125" style="4"/>
  </cols>
  <sheetData>
    <row r="1" spans="1:8" s="2" customFormat="1" ht="18.75" x14ac:dyDescent="0.3">
      <c r="A1" s="1" t="s">
        <v>136</v>
      </c>
      <c r="B1" s="1"/>
      <c r="C1" s="1"/>
      <c r="F1" s="63" t="s">
        <v>28</v>
      </c>
    </row>
    <row r="2" spans="1:8" s="2" customFormat="1" ht="18.75" x14ac:dyDescent="0.3">
      <c r="C2" s="1"/>
      <c r="D2" s="1"/>
    </row>
    <row r="3" spans="1:8" x14ac:dyDescent="0.25">
      <c r="A3" s="4"/>
      <c r="B3" s="4"/>
      <c r="C3" s="4"/>
      <c r="D3" s="4"/>
    </row>
    <row r="4" spans="1:8" x14ac:dyDescent="0.25">
      <c r="A4" s="4"/>
      <c r="B4" s="4"/>
      <c r="C4" s="4"/>
      <c r="D4" s="4"/>
    </row>
    <row r="5" spans="1:8" x14ac:dyDescent="0.25">
      <c r="A5" s="112" t="s">
        <v>0</v>
      </c>
      <c r="B5" s="112" t="s">
        <v>33</v>
      </c>
      <c r="C5" s="112" t="s">
        <v>89</v>
      </c>
      <c r="D5" s="112" t="s">
        <v>2</v>
      </c>
      <c r="E5" s="112" t="s">
        <v>90</v>
      </c>
      <c r="F5" s="112" t="s">
        <v>103</v>
      </c>
      <c r="G5" s="112" t="s">
        <v>104</v>
      </c>
      <c r="H5" s="112" t="s">
        <v>95</v>
      </c>
    </row>
    <row r="6" spans="1:8" x14ac:dyDescent="0.25">
      <c r="A6" s="156">
        <v>2021</v>
      </c>
      <c r="B6" s="111" t="s">
        <v>6</v>
      </c>
      <c r="C6" s="111">
        <v>6634.65</v>
      </c>
      <c r="D6" s="111">
        <v>7552.27</v>
      </c>
      <c r="E6" s="111">
        <v>4760.6899999999996</v>
      </c>
      <c r="F6" s="111">
        <v>1283.8499999999999</v>
      </c>
      <c r="G6" s="111">
        <v>1117.8</v>
      </c>
      <c r="H6" s="111">
        <v>21349.26</v>
      </c>
    </row>
    <row r="7" spans="1:8" x14ac:dyDescent="0.25">
      <c r="A7" s="156">
        <v>2022</v>
      </c>
      <c r="B7" s="111" t="s">
        <v>6</v>
      </c>
      <c r="C7" s="111">
        <v>6732.1</v>
      </c>
      <c r="D7" s="111">
        <v>7607.03</v>
      </c>
      <c r="E7" s="111">
        <v>4888.83</v>
      </c>
      <c r="F7" s="111">
        <v>1318.61</v>
      </c>
      <c r="G7" s="111">
        <v>1185.2</v>
      </c>
      <c r="H7" s="111">
        <v>21731.77</v>
      </c>
    </row>
    <row r="8" spans="1:8" x14ac:dyDescent="0.25">
      <c r="A8" s="156">
        <v>2023</v>
      </c>
      <c r="B8" s="111" t="s">
        <v>6</v>
      </c>
      <c r="C8" s="111">
        <v>6657.95</v>
      </c>
      <c r="D8" s="111">
        <v>7650.43</v>
      </c>
      <c r="E8" s="111">
        <v>4714.43</v>
      </c>
      <c r="F8" s="111">
        <v>1254.57</v>
      </c>
      <c r="G8" s="111">
        <v>1157.43</v>
      </c>
      <c r="H8" s="111">
        <v>21434.81</v>
      </c>
    </row>
    <row r="9" spans="1:8" x14ac:dyDescent="0.25">
      <c r="A9" s="195">
        <v>2024</v>
      </c>
      <c r="B9" s="111" t="s">
        <v>6</v>
      </c>
      <c r="C9" s="111">
        <v>7052.33</v>
      </c>
      <c r="D9" s="111">
        <v>7772.68</v>
      </c>
      <c r="E9" s="111">
        <v>4619.6499999999996</v>
      </c>
      <c r="F9" s="111">
        <v>1290.74</v>
      </c>
      <c r="G9" s="111">
        <v>1142.42</v>
      </c>
      <c r="H9" s="111">
        <f t="shared" ref="H9:H10" si="0">SUM(C9,D9,E9,F9,G9)</f>
        <v>21877.82</v>
      </c>
    </row>
    <row r="10" spans="1:8" x14ac:dyDescent="0.25">
      <c r="A10" s="196"/>
      <c r="B10" s="111" t="s">
        <v>7</v>
      </c>
      <c r="C10" s="111">
        <v>6267.89</v>
      </c>
      <c r="D10" s="111">
        <v>8013.54</v>
      </c>
      <c r="E10" s="111">
        <v>5348.56</v>
      </c>
      <c r="F10" s="111">
        <v>1402.47</v>
      </c>
      <c r="G10" s="111">
        <v>1282.6300000000001</v>
      </c>
      <c r="H10" s="111">
        <f t="shared" si="0"/>
        <v>22315.090000000004</v>
      </c>
    </row>
    <row r="11" spans="1:8" x14ac:dyDescent="0.25">
      <c r="A11" s="196"/>
      <c r="B11" s="111" t="s">
        <v>8</v>
      </c>
      <c r="C11" s="111">
        <v>6065.7</v>
      </c>
      <c r="D11" s="111">
        <v>8012.92</v>
      </c>
      <c r="E11" s="111">
        <v>5471.72</v>
      </c>
      <c r="F11" s="111">
        <v>1418.25</v>
      </c>
      <c r="G11" s="111">
        <v>1347.83</v>
      </c>
      <c r="H11" s="111">
        <f>SUM(C11,D11,E11,F11,G11)</f>
        <v>22316.42</v>
      </c>
    </row>
    <row r="12" spans="1:8" x14ac:dyDescent="0.25">
      <c r="A12" s="197"/>
      <c r="B12" s="111" t="s">
        <v>9</v>
      </c>
      <c r="C12" s="111">
        <v>6423.9</v>
      </c>
      <c r="D12" s="111">
        <v>7190.55</v>
      </c>
      <c r="E12" s="111">
        <v>4370.3599999999997</v>
      </c>
      <c r="F12" s="111">
        <v>1112.0899999999999</v>
      </c>
      <c r="G12" s="111">
        <v>1132.44</v>
      </c>
      <c r="H12" s="111">
        <f>SUM(C12,D12,E12,F12,G12)</f>
        <v>20229.34</v>
      </c>
    </row>
    <row r="13" spans="1:8" x14ac:dyDescent="0.25">
      <c r="A13" s="156">
        <v>2025</v>
      </c>
      <c r="B13" s="111" t="s">
        <v>6</v>
      </c>
      <c r="C13" s="111">
        <v>6911.02</v>
      </c>
      <c r="D13" s="111">
        <v>7689.69</v>
      </c>
      <c r="E13" s="111">
        <v>4865.72</v>
      </c>
      <c r="F13" s="111">
        <v>1372.52</v>
      </c>
      <c r="G13" s="111">
        <v>1079.49</v>
      </c>
      <c r="H13" s="111">
        <v>21918.440000000002</v>
      </c>
    </row>
    <row r="14" spans="1:8" x14ac:dyDescent="0.25">
      <c r="A14" s="4"/>
      <c r="B14" s="4"/>
      <c r="C14" s="4"/>
      <c r="D14" s="4"/>
    </row>
    <row r="15" spans="1:8" x14ac:dyDescent="0.25">
      <c r="A15" s="4"/>
      <c r="B15" s="4"/>
      <c r="C15" s="4"/>
      <c r="D15" s="4"/>
    </row>
    <row r="16" spans="1:8" x14ac:dyDescent="0.25">
      <c r="A16" s="4"/>
      <c r="B16" s="4"/>
      <c r="C16" s="4"/>
      <c r="D16" s="4"/>
    </row>
    <row r="17" spans="1:21" x14ac:dyDescent="0.25">
      <c r="A17" s="4"/>
      <c r="B17" s="4"/>
      <c r="C17" s="4"/>
      <c r="D17" s="4"/>
    </row>
    <row r="18" spans="1:21" x14ac:dyDescent="0.25">
      <c r="A18" s="4"/>
      <c r="B18" s="4"/>
      <c r="C18" s="4"/>
      <c r="D18" s="4"/>
    </row>
    <row r="19" spans="1:21" x14ac:dyDescent="0.25">
      <c r="A19" s="4"/>
      <c r="B19" s="4"/>
      <c r="C19" s="4"/>
      <c r="D19" s="4"/>
    </row>
    <row r="20" spans="1:21" x14ac:dyDescent="0.25">
      <c r="A20" s="4"/>
      <c r="B20" s="4"/>
      <c r="C20" s="4"/>
      <c r="D20" s="4"/>
    </row>
    <row r="21" spans="1:21" x14ac:dyDescent="0.25">
      <c r="A21" s="4"/>
      <c r="B21" s="4"/>
      <c r="C21" s="4"/>
      <c r="D21" s="4"/>
    </row>
    <row r="22" spans="1:21" x14ac:dyDescent="0.25">
      <c r="A22" s="4"/>
      <c r="B22" s="4"/>
      <c r="C22" s="4"/>
      <c r="D22" s="4"/>
    </row>
    <row r="23" spans="1:21" x14ac:dyDescent="0.25">
      <c r="A23" s="4"/>
      <c r="B23" s="4"/>
      <c r="C23" s="4"/>
      <c r="D23" s="4"/>
    </row>
    <row r="24" spans="1:21" x14ac:dyDescent="0.25">
      <c r="A24" s="4"/>
      <c r="B24" s="4"/>
      <c r="C24" s="4"/>
      <c r="D24" s="4"/>
    </row>
    <row r="25" spans="1:21" x14ac:dyDescent="0.25">
      <c r="A25" s="4"/>
      <c r="B25" s="4"/>
      <c r="C25" s="4"/>
      <c r="D25" s="4"/>
    </row>
    <row r="26" spans="1:21" x14ac:dyDescent="0.25">
      <c r="A26" s="4"/>
      <c r="B26" s="4"/>
      <c r="C26" s="4"/>
      <c r="D26" s="4"/>
    </row>
    <row r="27" spans="1:21" x14ac:dyDescent="0.25">
      <c r="A27" s="4"/>
      <c r="B27" s="4"/>
      <c r="C27" s="4"/>
      <c r="D27" s="4"/>
    </row>
    <row r="28" spans="1:21" x14ac:dyDescent="0.25">
      <c r="A28" s="4"/>
      <c r="B28" s="4"/>
      <c r="C28" s="4"/>
      <c r="D28" s="4"/>
    </row>
    <row r="29" spans="1:21" x14ac:dyDescent="0.25">
      <c r="A29" s="4"/>
      <c r="B29" s="4"/>
      <c r="C29" s="4"/>
      <c r="D29" s="4"/>
      <c r="K29" s="11" t="s">
        <v>57</v>
      </c>
      <c r="L29" s="198" t="s">
        <v>105</v>
      </c>
      <c r="M29" s="198"/>
      <c r="N29" s="198"/>
      <c r="O29" s="198"/>
      <c r="P29" s="198"/>
      <c r="Q29" s="198"/>
      <c r="R29" s="198"/>
      <c r="S29" s="198"/>
      <c r="T29" s="198"/>
      <c r="U29" s="198"/>
    </row>
    <row r="30" spans="1:21" x14ac:dyDescent="0.25">
      <c r="A30" s="4"/>
      <c r="B30" s="4"/>
      <c r="C30" s="4"/>
      <c r="D30" s="4"/>
      <c r="L30" s="198"/>
      <c r="M30" s="198"/>
      <c r="N30" s="198"/>
      <c r="O30" s="198"/>
      <c r="P30" s="198"/>
      <c r="Q30" s="198"/>
      <c r="R30" s="198"/>
      <c r="S30" s="198"/>
      <c r="T30" s="198"/>
      <c r="U30" s="198"/>
    </row>
    <row r="31" spans="1:21" ht="15" customHeight="1" x14ac:dyDescent="0.25">
      <c r="A31" s="4"/>
      <c r="B31" s="4"/>
      <c r="C31" s="4"/>
      <c r="D31" s="4"/>
      <c r="K31" s="11" t="s">
        <v>46</v>
      </c>
      <c r="L31" s="11" t="s">
        <v>56</v>
      </c>
      <c r="N31" s="142"/>
      <c r="O31" s="142"/>
      <c r="P31" s="142"/>
      <c r="Q31" s="142"/>
      <c r="R31" s="142"/>
      <c r="S31" s="142"/>
      <c r="T31" s="142"/>
      <c r="U31" s="142"/>
    </row>
    <row r="32" spans="1:21" x14ac:dyDescent="0.25">
      <c r="A32" s="4"/>
      <c r="B32" s="4"/>
      <c r="C32" s="4"/>
      <c r="D32" s="4"/>
      <c r="L32" s="142"/>
      <c r="M32" s="142"/>
      <c r="N32" s="142"/>
      <c r="O32" s="142"/>
      <c r="P32" s="142"/>
      <c r="Q32" s="142"/>
      <c r="R32" s="142"/>
      <c r="S32" s="142"/>
      <c r="T32" s="142"/>
      <c r="U32" s="142"/>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sheetData>
  <mergeCells count="2">
    <mergeCell ref="A9:A12"/>
    <mergeCell ref="L29:U30"/>
  </mergeCells>
  <hyperlinks>
    <hyperlink ref="F1" location="Contents!A1" display="Return to the Contents page" xr:uid="{CAD75C08-75CC-4A35-9AEA-30EA98983C72}"/>
    <hyperlink ref="D1:F1" location="Contents!A1" display="Return to the Contents page" xr:uid="{5E10A24E-2D61-4329-BBFA-B6E7313ED18C}"/>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16A3A-F4D1-4610-8734-A4286F452397}">
  <sheetPr>
    <tabColor theme="0"/>
  </sheetPr>
  <dimension ref="A1:K370"/>
  <sheetViews>
    <sheetView zoomScale="85" zoomScaleNormal="85" workbookViewId="0"/>
  </sheetViews>
  <sheetFormatPr defaultColWidth="10.5703125" defaultRowHeight="15" x14ac:dyDescent="0.25"/>
  <cols>
    <col min="1" max="2" width="8.42578125" style="10" customWidth="1"/>
    <col min="3" max="5" width="11.85546875" style="10" bestFit="1" customWidth="1"/>
    <col min="6" max="6" width="15.42578125" style="4" bestFit="1" customWidth="1"/>
    <col min="7" max="8" width="11.85546875" style="4" bestFit="1" customWidth="1"/>
    <col min="9" max="16384" width="10.5703125" style="4"/>
  </cols>
  <sheetData>
    <row r="1" spans="1:9" s="2" customFormat="1" ht="18.75" x14ac:dyDescent="0.3">
      <c r="A1" s="1" t="s">
        <v>102</v>
      </c>
      <c r="B1" s="1"/>
      <c r="C1" s="1"/>
      <c r="D1" s="1"/>
      <c r="I1" s="63" t="s">
        <v>28</v>
      </c>
    </row>
    <row r="2" spans="1:9" s="2" customFormat="1" ht="18.75" x14ac:dyDescent="0.3">
      <c r="C2" s="1"/>
      <c r="D2" s="1"/>
      <c r="E2" s="1"/>
    </row>
    <row r="3" spans="1:9" x14ac:dyDescent="0.25">
      <c r="A3" s="4"/>
      <c r="B3" s="4"/>
      <c r="C3" s="4"/>
      <c r="D3" s="4"/>
      <c r="E3" s="4"/>
    </row>
    <row r="4" spans="1:9" x14ac:dyDescent="0.25">
      <c r="A4" s="101"/>
      <c r="B4" s="102"/>
      <c r="C4" s="103" t="s">
        <v>1</v>
      </c>
      <c r="D4" s="103" t="s">
        <v>2</v>
      </c>
      <c r="E4" s="103" t="s">
        <v>3</v>
      </c>
      <c r="F4" s="103" t="s">
        <v>4</v>
      </c>
      <c r="G4" s="104" t="s">
        <v>5</v>
      </c>
      <c r="H4" s="64"/>
    </row>
    <row r="5" spans="1:9" x14ac:dyDescent="0.25">
      <c r="A5" s="94">
        <v>2021</v>
      </c>
      <c r="B5" s="159" t="s">
        <v>6</v>
      </c>
      <c r="C5" s="97">
        <v>601.40254976851998</v>
      </c>
      <c r="D5" s="98">
        <v>580.92020879629695</v>
      </c>
      <c r="E5" s="98">
        <v>427.18600972222202</v>
      </c>
      <c r="F5" s="98">
        <v>303.74209652777802</v>
      </c>
      <c r="G5" s="98">
        <v>32.811236342592601</v>
      </c>
      <c r="H5" s="64"/>
    </row>
    <row r="6" spans="1:9" x14ac:dyDescent="0.25">
      <c r="A6" s="95"/>
      <c r="B6" s="160" t="s">
        <v>7</v>
      </c>
      <c r="C6" s="99">
        <v>476.346301053113</v>
      </c>
      <c r="D6" s="100">
        <v>423.45100480769202</v>
      </c>
      <c r="E6" s="100">
        <v>228.43748672161101</v>
      </c>
      <c r="F6" s="100">
        <v>159.48179716117099</v>
      </c>
      <c r="G6" s="100">
        <v>16.108509157509101</v>
      </c>
      <c r="H6" s="64"/>
    </row>
    <row r="7" spans="1:9" x14ac:dyDescent="0.25">
      <c r="A7" s="95"/>
      <c r="B7" s="160" t="s">
        <v>8</v>
      </c>
      <c r="C7" s="99">
        <v>590.54732518115998</v>
      </c>
      <c r="D7" s="100">
        <v>531.31731974637603</v>
      </c>
      <c r="E7" s="100">
        <v>298.14106634963599</v>
      </c>
      <c r="F7" s="100">
        <v>196.990887907608</v>
      </c>
      <c r="G7" s="100">
        <v>19.822930253623099</v>
      </c>
      <c r="H7" s="64"/>
    </row>
    <row r="8" spans="1:9" x14ac:dyDescent="0.25">
      <c r="A8" s="96"/>
      <c r="B8" s="161" t="s">
        <v>9</v>
      </c>
      <c r="C8" s="99">
        <v>786.20200203804495</v>
      </c>
      <c r="D8" s="100">
        <v>754.988054574275</v>
      </c>
      <c r="E8" s="100">
        <v>573.89146739130399</v>
      </c>
      <c r="F8" s="100">
        <v>362.655860507245</v>
      </c>
      <c r="G8" s="100">
        <v>39.863259057971099</v>
      </c>
      <c r="H8" s="64"/>
    </row>
    <row r="9" spans="1:9" x14ac:dyDescent="0.25">
      <c r="A9" s="94">
        <v>2022</v>
      </c>
      <c r="B9" s="159" t="s">
        <v>6</v>
      </c>
      <c r="C9" s="99">
        <v>755.00488935185103</v>
      </c>
      <c r="D9" s="100">
        <v>699.42071111111102</v>
      </c>
      <c r="E9" s="100">
        <v>568.39457337963097</v>
      </c>
      <c r="F9" s="100">
        <v>347.35730115740603</v>
      </c>
      <c r="G9" s="100">
        <v>36.362574305555398</v>
      </c>
      <c r="H9" s="64"/>
    </row>
    <row r="10" spans="1:9" x14ac:dyDescent="0.25">
      <c r="A10" s="95"/>
      <c r="B10" s="160" t="s">
        <v>7</v>
      </c>
      <c r="C10" s="99">
        <v>523.56955064161298</v>
      </c>
      <c r="D10" s="100">
        <v>474.93359967919298</v>
      </c>
      <c r="E10" s="100">
        <v>257.43227245646102</v>
      </c>
      <c r="F10" s="100">
        <v>182.703159715856</v>
      </c>
      <c r="G10" s="100">
        <v>17.542753208065999</v>
      </c>
    </row>
    <row r="11" spans="1:9" x14ac:dyDescent="0.25">
      <c r="A11" s="95"/>
      <c r="B11" s="160" t="s">
        <v>8</v>
      </c>
      <c r="C11" s="99">
        <v>634.632387228261</v>
      </c>
      <c r="D11" s="100">
        <v>558.38856567028904</v>
      </c>
      <c r="E11" s="100">
        <v>333.34530321557901</v>
      </c>
      <c r="F11" s="100">
        <v>205.090638360507</v>
      </c>
      <c r="G11" s="100">
        <v>20.824721467391299</v>
      </c>
    </row>
    <row r="12" spans="1:9" x14ac:dyDescent="0.25">
      <c r="A12" s="96"/>
      <c r="B12" s="161" t="s">
        <v>9</v>
      </c>
      <c r="C12" s="99">
        <v>901.49054981884296</v>
      </c>
      <c r="D12" s="100">
        <v>964.29754030796903</v>
      </c>
      <c r="E12" s="100">
        <v>641.71865919384095</v>
      </c>
      <c r="F12" s="100">
        <v>376.74090398550698</v>
      </c>
      <c r="G12" s="100">
        <v>42.581117980072598</v>
      </c>
    </row>
    <row r="13" spans="1:9" x14ac:dyDescent="0.25">
      <c r="A13" s="94">
        <v>2023</v>
      </c>
      <c r="B13" s="159" t="s">
        <v>6</v>
      </c>
      <c r="C13" s="99">
        <v>906.17410462962596</v>
      </c>
      <c r="D13" s="100">
        <v>949.95952129630098</v>
      </c>
      <c r="E13" s="100">
        <v>654.706608333335</v>
      </c>
      <c r="F13" s="100">
        <v>406.244193055555</v>
      </c>
      <c r="G13" s="100">
        <v>44.673725231481498</v>
      </c>
    </row>
    <row r="14" spans="1:9" x14ac:dyDescent="0.25">
      <c r="A14" s="95"/>
      <c r="B14" s="160" t="s">
        <v>7</v>
      </c>
      <c r="C14" s="99">
        <v>721.26407738095202</v>
      </c>
      <c r="D14" s="100">
        <v>622.969507097068</v>
      </c>
      <c r="E14" s="100">
        <v>320.29451625457801</v>
      </c>
      <c r="F14" s="100">
        <v>200.59934134615301</v>
      </c>
      <c r="G14" s="100">
        <v>22.067594551281999</v>
      </c>
    </row>
    <row r="15" spans="1:9" x14ac:dyDescent="0.25">
      <c r="A15" s="95"/>
      <c r="B15" s="160" t="s">
        <v>8</v>
      </c>
      <c r="C15" s="99">
        <v>792.03441938405899</v>
      </c>
      <c r="D15" s="100">
        <v>777.78462567934696</v>
      </c>
      <c r="E15" s="100">
        <v>416.02296173007102</v>
      </c>
      <c r="F15" s="100">
        <v>272.764965353261</v>
      </c>
      <c r="G15" s="100">
        <v>28.169763813405801</v>
      </c>
    </row>
    <row r="16" spans="1:9" x14ac:dyDescent="0.25">
      <c r="A16" s="96"/>
      <c r="B16" s="161" t="s">
        <v>9</v>
      </c>
      <c r="C16" s="99">
        <v>1062.1854398641001</v>
      </c>
      <c r="D16" s="100">
        <v>1153.92886138165</v>
      </c>
      <c r="E16" s="100">
        <v>727.83415039637805</v>
      </c>
      <c r="F16" s="100">
        <v>429.48586523216198</v>
      </c>
      <c r="G16" s="100">
        <v>57.708916647791703</v>
      </c>
    </row>
    <row r="17" spans="1:11" x14ac:dyDescent="0.25">
      <c r="A17" s="94">
        <v>2024</v>
      </c>
      <c r="B17" s="159" t="s">
        <v>6</v>
      </c>
      <c r="C17" s="99">
        <v>930.58261332417203</v>
      </c>
      <c r="D17" s="100">
        <v>1050.09029052198</v>
      </c>
      <c r="E17" s="100">
        <v>787.16459203296699</v>
      </c>
      <c r="F17" s="100">
        <v>444.654384386446</v>
      </c>
      <c r="G17" s="100">
        <v>57.845843406593403</v>
      </c>
    </row>
    <row r="18" spans="1:11" x14ac:dyDescent="0.25">
      <c r="A18" s="95"/>
      <c r="B18" s="160" t="s">
        <v>7</v>
      </c>
      <c r="C18" s="99">
        <v>753.78653846153804</v>
      </c>
      <c r="D18" s="100">
        <v>675.18530860805799</v>
      </c>
      <c r="E18" s="100">
        <v>370.62562271062302</v>
      </c>
      <c r="F18" s="100">
        <v>225.37772285845099</v>
      </c>
      <c r="G18" s="100">
        <v>25.518399496336901</v>
      </c>
    </row>
    <row r="19" spans="1:11" x14ac:dyDescent="0.25">
      <c r="A19" s="95"/>
      <c r="B19" s="160" t="s">
        <v>8</v>
      </c>
      <c r="C19" s="99">
        <v>906.74906208927996</v>
      </c>
      <c r="D19" s="100">
        <v>873.49921663267503</v>
      </c>
      <c r="E19" s="100">
        <v>452.45507432585498</v>
      </c>
      <c r="F19" s="100">
        <v>279.06754044867398</v>
      </c>
      <c r="G19" s="100">
        <v>27.469009517335099</v>
      </c>
    </row>
    <row r="20" spans="1:11" x14ac:dyDescent="0.25">
      <c r="A20" s="96"/>
      <c r="B20" s="161" t="s">
        <v>9</v>
      </c>
      <c r="C20" s="99">
        <v>1183.96265700045</v>
      </c>
      <c r="D20" s="100">
        <v>1352.0930183507</v>
      </c>
      <c r="E20" s="100">
        <v>941.65959537834203</v>
      </c>
      <c r="F20" s="100">
        <v>513.05812913457203</v>
      </c>
      <c r="G20" s="100">
        <v>63.502214997734399</v>
      </c>
    </row>
    <row r="21" spans="1:11" x14ac:dyDescent="0.25">
      <c r="A21" s="158">
        <v>2025</v>
      </c>
      <c r="B21" s="162" t="s">
        <v>6</v>
      </c>
      <c r="C21" s="99">
        <v>1092.9100000000001</v>
      </c>
      <c r="D21" s="100">
        <v>1216.46</v>
      </c>
      <c r="E21" s="100">
        <v>906.87</v>
      </c>
      <c r="F21" s="100">
        <v>502.8</v>
      </c>
      <c r="G21" s="100">
        <v>63.35</v>
      </c>
    </row>
    <row r="22" spans="1:11" x14ac:dyDescent="0.25">
      <c r="A22" s="4"/>
      <c r="B22" s="4"/>
      <c r="C22" s="4"/>
      <c r="D22" s="4"/>
      <c r="E22" s="4"/>
    </row>
    <row r="23" spans="1:11" x14ac:dyDescent="0.25">
      <c r="A23" s="4"/>
      <c r="B23" s="4"/>
      <c r="C23" s="4"/>
      <c r="D23" s="4"/>
      <c r="E23" s="4"/>
    </row>
    <row r="24" spans="1:11" x14ac:dyDescent="0.25">
      <c r="A24" s="4"/>
      <c r="B24" s="4"/>
      <c r="C24" s="4"/>
      <c r="D24" s="4"/>
      <c r="E24" s="4"/>
    </row>
    <row r="25" spans="1:11" x14ac:dyDescent="0.25">
      <c r="A25" s="4"/>
      <c r="B25" s="4"/>
      <c r="C25" s="4"/>
      <c r="D25" s="4"/>
      <c r="E25" s="4"/>
    </row>
    <row r="26" spans="1:11" x14ac:dyDescent="0.25">
      <c r="A26" s="4"/>
      <c r="B26" s="4"/>
      <c r="C26" s="4"/>
      <c r="D26" s="4"/>
      <c r="E26" s="4"/>
    </row>
    <row r="27" spans="1:11" x14ac:dyDescent="0.25">
      <c r="A27" s="4"/>
      <c r="B27" s="4"/>
      <c r="C27" s="4"/>
      <c r="D27" s="4"/>
      <c r="E27" s="4"/>
    </row>
    <row r="28" spans="1:11" x14ac:dyDescent="0.25">
      <c r="A28" s="4"/>
      <c r="B28" s="4"/>
      <c r="C28" s="4"/>
      <c r="D28" s="4"/>
      <c r="E28" s="4"/>
      <c r="J28" s="11" t="s">
        <v>30</v>
      </c>
      <c r="K28" s="11" t="s">
        <v>98</v>
      </c>
    </row>
    <row r="29" spans="1:11" x14ac:dyDescent="0.25">
      <c r="A29" s="4"/>
      <c r="B29" s="4"/>
      <c r="C29" s="4"/>
      <c r="D29" s="4"/>
      <c r="E29" s="4"/>
      <c r="I29" s="9"/>
      <c r="J29" s="11" t="s">
        <v>29</v>
      </c>
      <c r="K29" s="11" t="s">
        <v>99</v>
      </c>
    </row>
    <row r="30" spans="1:11" x14ac:dyDescent="0.25">
      <c r="A30" s="4"/>
      <c r="B30" s="4"/>
      <c r="C30" s="4"/>
      <c r="D30" s="4"/>
      <c r="E30" s="4"/>
      <c r="I30" s="8"/>
      <c r="J30" s="9"/>
    </row>
    <row r="31" spans="1:11" x14ac:dyDescent="0.25">
      <c r="A31" s="4"/>
      <c r="B31" s="4"/>
      <c r="C31" s="4"/>
      <c r="D31" s="4"/>
      <c r="E31" s="4"/>
    </row>
    <row r="32" spans="1:11" x14ac:dyDescent="0.25">
      <c r="A32" s="4"/>
      <c r="B32" s="4"/>
      <c r="C32" s="4"/>
      <c r="D32" s="4"/>
      <c r="E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sheetData>
  <hyperlinks>
    <hyperlink ref="I1" location="Contents!A1" display="Return to the Contents page" xr:uid="{33174187-3336-438E-8FD3-781DDD6C8520}"/>
    <hyperlink ref="E1:I1" location="Contents!A1" display="Return to the Contents page" xr:uid="{7999B8FE-837E-4CC5-9983-164AC095FF8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CE83A-CAF9-432B-A363-A28FF2A3311F}">
  <sheetPr>
    <tabColor theme="0"/>
  </sheetPr>
  <dimension ref="A1:P311"/>
  <sheetViews>
    <sheetView zoomScale="85" zoomScaleNormal="85" workbookViewId="0"/>
  </sheetViews>
  <sheetFormatPr defaultColWidth="10.5703125" defaultRowHeight="15" x14ac:dyDescent="0.25"/>
  <cols>
    <col min="1" max="2" width="8.42578125" style="10" customWidth="1"/>
    <col min="3" max="5" width="11.85546875" style="10" bestFit="1" customWidth="1"/>
    <col min="6" max="7" width="11.85546875" style="4" bestFit="1" customWidth="1"/>
    <col min="8" max="8" width="10.5703125" style="4"/>
    <col min="9" max="10" width="10.85546875" style="4" bestFit="1" customWidth="1"/>
    <col min="11" max="11" width="12.42578125" style="4" bestFit="1" customWidth="1"/>
    <col min="12" max="12" width="7.7109375" style="4" bestFit="1" customWidth="1"/>
    <col min="13" max="16384" width="10.5703125" style="4"/>
  </cols>
  <sheetData>
    <row r="1" spans="1:12" s="2" customFormat="1" ht="18.75" x14ac:dyDescent="0.3">
      <c r="A1" s="1" t="s">
        <v>137</v>
      </c>
      <c r="B1" s="1"/>
      <c r="C1" s="1"/>
      <c r="D1" s="1"/>
      <c r="H1" s="63" t="s">
        <v>28</v>
      </c>
    </row>
    <row r="2" spans="1:12" x14ac:dyDescent="0.25">
      <c r="A2" s="4"/>
      <c r="B2" s="4"/>
      <c r="C2" s="4"/>
      <c r="D2" s="4"/>
      <c r="E2" s="4"/>
    </row>
    <row r="3" spans="1:12" x14ac:dyDescent="0.25">
      <c r="A3" s="4"/>
      <c r="B3" s="4"/>
      <c r="C3" s="4"/>
      <c r="D3" s="4"/>
      <c r="E3" s="4"/>
    </row>
    <row r="4" spans="1:12" x14ac:dyDescent="0.25">
      <c r="A4" s="113" t="s">
        <v>0</v>
      </c>
      <c r="B4" s="113" t="s">
        <v>33</v>
      </c>
      <c r="C4" s="113" t="s">
        <v>10</v>
      </c>
      <c r="D4" s="113" t="s">
        <v>11</v>
      </c>
      <c r="E4" s="113" t="s">
        <v>12</v>
      </c>
      <c r="F4" s="113" t="s">
        <v>13</v>
      </c>
      <c r="G4" s="113" t="s">
        <v>14</v>
      </c>
      <c r="H4" s="113" t="s">
        <v>15</v>
      </c>
      <c r="I4" s="113" t="s">
        <v>16</v>
      </c>
      <c r="J4" s="113" t="s">
        <v>17</v>
      </c>
      <c r="K4" s="113" t="s">
        <v>18</v>
      </c>
      <c r="L4" s="113" t="s">
        <v>19</v>
      </c>
    </row>
    <row r="5" spans="1:12" x14ac:dyDescent="0.25">
      <c r="A5" s="185">
        <v>2020</v>
      </c>
      <c r="B5" s="105" t="s">
        <v>6</v>
      </c>
      <c r="C5" s="16">
        <v>16107.250689999999</v>
      </c>
      <c r="D5" s="16">
        <v>6337.9469799999988</v>
      </c>
      <c r="E5" s="16">
        <v>1255.73173</v>
      </c>
      <c r="F5" s="16">
        <v>404.27287999999999</v>
      </c>
      <c r="G5" s="16">
        <v>342.72541000000001</v>
      </c>
      <c r="H5" s="16">
        <v>241.65679999999998</v>
      </c>
      <c r="I5" s="16">
        <v>2451.6486100000002</v>
      </c>
      <c r="J5" s="16">
        <v>1581.8944700000002</v>
      </c>
      <c r="K5" s="16">
        <v>1287.4405900000002</v>
      </c>
      <c r="L5" s="16">
        <v>5856.2443499999999</v>
      </c>
    </row>
    <row r="6" spans="1:12" x14ac:dyDescent="0.25">
      <c r="A6" s="184"/>
      <c r="B6" s="105" t="s">
        <v>7</v>
      </c>
      <c r="C6" s="16">
        <v>16103.59964</v>
      </c>
      <c r="D6" s="16">
        <v>6944.3053499999996</v>
      </c>
      <c r="E6" s="16">
        <v>931.98276999999996</v>
      </c>
      <c r="F6" s="16">
        <v>126.10887</v>
      </c>
      <c r="G6" s="16">
        <v>116.19434000000001</v>
      </c>
      <c r="H6" s="16">
        <v>313.28724999999997</v>
      </c>
      <c r="I6" s="16">
        <v>1720.1001900000001</v>
      </c>
      <c r="J6" s="16">
        <v>1047.0982300000001</v>
      </c>
      <c r="K6" s="16">
        <v>1557.4319700000001</v>
      </c>
      <c r="L6" s="16">
        <v>6884.0040899999995</v>
      </c>
    </row>
    <row r="7" spans="1:12" x14ac:dyDescent="0.25">
      <c r="A7" s="184"/>
      <c r="B7" s="105" t="s">
        <v>8</v>
      </c>
      <c r="C7" s="16">
        <v>16335.879299999999</v>
      </c>
      <c r="D7" s="16">
        <v>6974.6201700000001</v>
      </c>
      <c r="E7" s="16">
        <v>901.1274699999999</v>
      </c>
      <c r="F7" s="16">
        <v>129.71769</v>
      </c>
      <c r="G7" s="16">
        <v>172.70368999999999</v>
      </c>
      <c r="H7" s="16">
        <v>157.89439999999999</v>
      </c>
      <c r="I7" s="16">
        <v>1826.5804799999999</v>
      </c>
      <c r="J7" s="16">
        <v>1215.7191300000002</v>
      </c>
      <c r="K7" s="16">
        <v>1456.7557400000001</v>
      </c>
      <c r="L7" s="16">
        <v>6161.4730499999987</v>
      </c>
    </row>
    <row r="8" spans="1:12" x14ac:dyDescent="0.25">
      <c r="A8" s="186"/>
      <c r="B8" s="105" t="s">
        <v>9</v>
      </c>
      <c r="C8" s="16">
        <v>15903.911269999999</v>
      </c>
      <c r="D8" s="16">
        <v>5636.8594799999992</v>
      </c>
      <c r="E8" s="16">
        <v>647.71095999999989</v>
      </c>
      <c r="F8" s="16">
        <v>132.86827</v>
      </c>
      <c r="G8" s="16">
        <v>143.298</v>
      </c>
      <c r="H8" s="16">
        <v>171.59339999999997</v>
      </c>
      <c r="I8" s="16">
        <v>1989.22703</v>
      </c>
      <c r="J8" s="16">
        <v>1530.72894</v>
      </c>
      <c r="K8" s="16">
        <v>1443.5924299999999</v>
      </c>
      <c r="L8" s="16">
        <v>5733.6529399999999</v>
      </c>
    </row>
    <row r="9" spans="1:12" x14ac:dyDescent="0.25">
      <c r="A9" s="184">
        <v>2021</v>
      </c>
      <c r="B9" s="105" t="s">
        <v>6</v>
      </c>
      <c r="C9" s="16">
        <v>16386.471600000001</v>
      </c>
      <c r="D9" s="16">
        <v>6346.3799399999989</v>
      </c>
      <c r="E9" s="16">
        <v>944.34688000000006</v>
      </c>
      <c r="F9" s="16">
        <v>87.107730000000004</v>
      </c>
      <c r="G9" s="16">
        <v>80.268470000000008</v>
      </c>
      <c r="H9" s="16">
        <v>127.58630000000001</v>
      </c>
      <c r="I9" s="16">
        <v>2331.9948300000001</v>
      </c>
      <c r="J9" s="16">
        <v>1041.1889500000002</v>
      </c>
      <c r="K9" s="16">
        <v>1622.9371300000003</v>
      </c>
      <c r="L9" s="16">
        <v>7065.3214200000002</v>
      </c>
    </row>
    <row r="10" spans="1:12" x14ac:dyDescent="0.25">
      <c r="A10" s="184"/>
      <c r="B10" s="105" t="s">
        <v>7</v>
      </c>
      <c r="C10" s="16">
        <v>16858.607810000001</v>
      </c>
      <c r="D10" s="16">
        <v>5147.6941299999999</v>
      </c>
      <c r="E10" s="16">
        <v>823.54078000000004</v>
      </c>
      <c r="F10" s="16">
        <v>256.39936999999998</v>
      </c>
      <c r="G10" s="16">
        <v>114.90010000000001</v>
      </c>
      <c r="H10" s="16">
        <v>273.44165999999996</v>
      </c>
      <c r="I10" s="16">
        <v>1542.90823</v>
      </c>
      <c r="J10" s="16">
        <v>1087.8802000000001</v>
      </c>
      <c r="K10" s="16">
        <v>793.56243999999992</v>
      </c>
      <c r="L10" s="16">
        <v>6245.17616</v>
      </c>
    </row>
    <row r="11" spans="1:12" x14ac:dyDescent="0.25">
      <c r="A11" s="184"/>
      <c r="B11" s="105" t="s">
        <v>8</v>
      </c>
      <c r="C11" s="16">
        <v>18453.713969999997</v>
      </c>
      <c r="D11" s="16">
        <v>3450.9827</v>
      </c>
      <c r="E11" s="16">
        <v>935.69639000000006</v>
      </c>
      <c r="F11" s="16">
        <v>495.66697999999997</v>
      </c>
      <c r="G11" s="16">
        <v>240.92719</v>
      </c>
      <c r="H11" s="16">
        <v>524.93659000000002</v>
      </c>
      <c r="I11" s="16">
        <v>2182.6947500000001</v>
      </c>
      <c r="J11" s="16">
        <v>1259.4980500000001</v>
      </c>
      <c r="K11" s="16">
        <v>683.46938999999998</v>
      </c>
      <c r="L11" s="16">
        <v>6295.4097299999994</v>
      </c>
    </row>
    <row r="12" spans="1:12" x14ac:dyDescent="0.25">
      <c r="A12" s="186"/>
      <c r="B12" s="105" t="s">
        <v>9</v>
      </c>
      <c r="C12" s="16">
        <v>16340.098799999998</v>
      </c>
      <c r="D12" s="16">
        <v>3673.34195</v>
      </c>
      <c r="E12" s="16">
        <v>1178.0133500000002</v>
      </c>
      <c r="F12" s="16">
        <v>507.90481999999997</v>
      </c>
      <c r="G12" s="16">
        <v>200.66203000000002</v>
      </c>
      <c r="H12" s="16">
        <v>451.53912000000003</v>
      </c>
      <c r="I12" s="16">
        <v>2095.8562699999998</v>
      </c>
      <c r="J12" s="16">
        <v>1286.67626</v>
      </c>
      <c r="K12" s="16">
        <v>694.84459000000004</v>
      </c>
      <c r="L12" s="16">
        <v>7395.0381399999987</v>
      </c>
    </row>
    <row r="13" spans="1:12" x14ac:dyDescent="0.25">
      <c r="A13" s="184">
        <v>2022</v>
      </c>
      <c r="B13" s="105" t="s">
        <v>6</v>
      </c>
      <c r="C13" s="16">
        <v>16658.754470000003</v>
      </c>
      <c r="D13" s="16">
        <v>3119.2045899999998</v>
      </c>
      <c r="E13" s="16">
        <v>1559.26207</v>
      </c>
      <c r="F13" s="16">
        <v>970.83270000000016</v>
      </c>
      <c r="G13" s="16">
        <v>568.64872000000003</v>
      </c>
      <c r="H13" s="16">
        <v>792.22241999999994</v>
      </c>
      <c r="I13" s="16">
        <v>2704.3911499999999</v>
      </c>
      <c r="J13" s="16">
        <v>1813.5662299999999</v>
      </c>
      <c r="K13" s="16">
        <v>508.68169999999998</v>
      </c>
      <c r="L13" s="16">
        <v>7498.2124899999999</v>
      </c>
    </row>
    <row r="14" spans="1:12" x14ac:dyDescent="0.25">
      <c r="A14" s="184"/>
      <c r="B14" s="105" t="s">
        <v>7</v>
      </c>
      <c r="C14" s="16">
        <v>16781.40252</v>
      </c>
      <c r="D14" s="16">
        <v>1925.2780299999999</v>
      </c>
      <c r="E14" s="16">
        <v>266.89221999999995</v>
      </c>
      <c r="F14" s="16">
        <v>313.11045000000001</v>
      </c>
      <c r="G14" s="16">
        <v>362.23403000000002</v>
      </c>
      <c r="H14" s="16">
        <v>829.05503999999996</v>
      </c>
      <c r="I14" s="16">
        <v>2463.1129700000001</v>
      </c>
      <c r="J14" s="16">
        <v>1966.6075099999998</v>
      </c>
      <c r="K14" s="16">
        <v>1641.10293</v>
      </c>
      <c r="L14" s="16">
        <v>6845.2389999999996</v>
      </c>
    </row>
    <row r="15" spans="1:12" x14ac:dyDescent="0.25">
      <c r="A15" s="184"/>
      <c r="B15" s="105" t="s">
        <v>8</v>
      </c>
      <c r="C15" s="16">
        <v>17813.994759999998</v>
      </c>
      <c r="D15" s="16">
        <v>2051.6497399999998</v>
      </c>
      <c r="E15" s="16">
        <v>285.5874</v>
      </c>
      <c r="F15" s="16">
        <v>389.66429000000005</v>
      </c>
      <c r="G15" s="16">
        <v>161.23255</v>
      </c>
      <c r="H15" s="16">
        <v>1056.6925500000002</v>
      </c>
      <c r="I15" s="16">
        <v>2648.2963799999998</v>
      </c>
      <c r="J15" s="16">
        <v>1636.4801300000001</v>
      </c>
      <c r="K15" s="16">
        <v>3344.78665</v>
      </c>
      <c r="L15" s="16">
        <v>5631.7088700000004</v>
      </c>
    </row>
    <row r="16" spans="1:12" x14ac:dyDescent="0.25">
      <c r="A16" s="186"/>
      <c r="B16" s="105" t="s">
        <v>9</v>
      </c>
      <c r="C16" s="16">
        <v>16058.01807</v>
      </c>
      <c r="D16" s="16">
        <v>2138.9181100000001</v>
      </c>
      <c r="E16" s="16">
        <v>205.36526000000003</v>
      </c>
      <c r="F16" s="16">
        <v>863.10086000000001</v>
      </c>
      <c r="G16" s="16">
        <v>540.07749000000001</v>
      </c>
      <c r="H16" s="16">
        <v>1257.94174</v>
      </c>
      <c r="I16" s="16">
        <v>2660.4493400000001</v>
      </c>
      <c r="J16" s="16">
        <v>1182.30036</v>
      </c>
      <c r="K16" s="16">
        <v>2031.8266900000001</v>
      </c>
      <c r="L16" s="16">
        <v>6089.9119000000001</v>
      </c>
    </row>
    <row r="17" spans="1:16" x14ac:dyDescent="0.25">
      <c r="A17" s="184">
        <v>2023</v>
      </c>
      <c r="B17" s="105" t="s">
        <v>6</v>
      </c>
      <c r="C17" s="16">
        <v>17423.920149999998</v>
      </c>
      <c r="D17" s="16">
        <v>2326.2667999999999</v>
      </c>
      <c r="E17" s="16">
        <v>956.65975000000003</v>
      </c>
      <c r="F17" s="16">
        <v>1391.0432999999998</v>
      </c>
      <c r="G17" s="16">
        <v>411.58146000000005</v>
      </c>
      <c r="H17" s="16">
        <v>1155.90065</v>
      </c>
      <c r="I17" s="16">
        <v>2085.5191500000001</v>
      </c>
      <c r="J17" s="16">
        <v>2165.1258200000002</v>
      </c>
      <c r="K17" s="16">
        <v>1807.4031799999998</v>
      </c>
      <c r="L17" s="16">
        <v>6242.27171</v>
      </c>
    </row>
    <row r="18" spans="1:16" x14ac:dyDescent="0.25">
      <c r="A18" s="184"/>
      <c r="B18" s="105" t="s">
        <v>7</v>
      </c>
      <c r="C18" s="16">
        <v>16445.849000000002</v>
      </c>
      <c r="D18" s="16">
        <v>3175.3265000000001</v>
      </c>
      <c r="E18" s="16">
        <v>1179.5616500000001</v>
      </c>
      <c r="F18" s="16">
        <v>1164.3838900000001</v>
      </c>
      <c r="G18" s="16">
        <v>456.13625000000002</v>
      </c>
      <c r="H18" s="16">
        <v>1060.23813</v>
      </c>
      <c r="I18" s="16">
        <v>1961.3525300000001</v>
      </c>
      <c r="J18" s="16">
        <v>1782.21443</v>
      </c>
      <c r="K18" s="16">
        <v>1635.65904</v>
      </c>
      <c r="L18" s="16">
        <v>5392.1209500000004</v>
      </c>
    </row>
    <row r="19" spans="1:16" x14ac:dyDescent="0.25">
      <c r="A19" s="184"/>
      <c r="B19" s="105" t="s">
        <v>8</v>
      </c>
      <c r="C19" s="16">
        <v>17123.541659999999</v>
      </c>
      <c r="D19" s="16">
        <v>3540.6348699999999</v>
      </c>
      <c r="E19" s="16">
        <v>1685.2854600000001</v>
      </c>
      <c r="F19" s="16">
        <v>711.16456000000005</v>
      </c>
      <c r="G19" s="16">
        <v>371.12750000000005</v>
      </c>
      <c r="H19" s="16">
        <v>779.93491999999992</v>
      </c>
      <c r="I19" s="16">
        <v>1776.4437700000003</v>
      </c>
      <c r="J19" s="16">
        <v>1533.1406400000001</v>
      </c>
      <c r="K19" s="16">
        <v>1554.1920600000001</v>
      </c>
      <c r="L19" s="16">
        <v>5980.2738300000001</v>
      </c>
    </row>
    <row r="20" spans="1:16" x14ac:dyDescent="0.25">
      <c r="A20" s="186"/>
      <c r="B20" s="105" t="s">
        <v>9</v>
      </c>
      <c r="C20" s="16">
        <v>16475.764179999998</v>
      </c>
      <c r="D20" s="16">
        <v>3467.1077399999995</v>
      </c>
      <c r="E20" s="16">
        <v>1480.3277200000002</v>
      </c>
      <c r="F20" s="16">
        <v>528.15340000000003</v>
      </c>
      <c r="G20" s="16">
        <v>348.95070999999996</v>
      </c>
      <c r="H20" s="16">
        <v>480.8982499999999</v>
      </c>
      <c r="I20" s="16">
        <v>1949.6883600000001</v>
      </c>
      <c r="J20" s="16">
        <v>1739.9038800000001</v>
      </c>
      <c r="K20" s="16">
        <v>1705.0131000000003</v>
      </c>
      <c r="L20" s="16">
        <v>6124.1915899999995</v>
      </c>
    </row>
    <row r="21" spans="1:16" x14ac:dyDescent="0.25">
      <c r="A21" s="184">
        <v>2024</v>
      </c>
      <c r="B21" s="105" t="s">
        <v>6</v>
      </c>
      <c r="C21" s="16">
        <v>17658.443749999999</v>
      </c>
      <c r="D21" s="16">
        <v>3588.2505700000002</v>
      </c>
      <c r="E21" s="16">
        <v>1394.4331100000002</v>
      </c>
      <c r="F21" s="16">
        <v>641.31353000000001</v>
      </c>
      <c r="G21" s="16">
        <v>409.32116000000002</v>
      </c>
      <c r="H21" s="16">
        <v>593.44329999999991</v>
      </c>
      <c r="I21" s="16">
        <v>2329.5684700000002</v>
      </c>
      <c r="J21" s="16">
        <v>2067.8477699999999</v>
      </c>
      <c r="K21" s="16">
        <v>1710.7223100000001</v>
      </c>
      <c r="L21" s="16">
        <v>6694.9531300000008</v>
      </c>
    </row>
    <row r="22" spans="1:16" x14ac:dyDescent="0.25">
      <c r="A22" s="184"/>
      <c r="B22" s="105" t="s">
        <v>7</v>
      </c>
      <c r="C22" s="16">
        <v>16577.338020000003</v>
      </c>
      <c r="D22" s="16">
        <v>3549.0544200000004</v>
      </c>
      <c r="E22" s="16">
        <v>929.32692999999995</v>
      </c>
      <c r="F22" s="16">
        <v>637.97721999999999</v>
      </c>
      <c r="G22" s="16">
        <v>575.02988000000005</v>
      </c>
      <c r="H22" s="16">
        <v>560.79926</v>
      </c>
      <c r="I22" s="16">
        <v>2073.3036699999998</v>
      </c>
      <c r="J22" s="16">
        <v>1875.9744499999999</v>
      </c>
      <c r="K22" s="16">
        <v>1673.80222</v>
      </c>
      <c r="L22" s="16">
        <v>6314.9864000000007</v>
      </c>
    </row>
    <row r="23" spans="1:16" x14ac:dyDescent="0.25">
      <c r="A23" s="184"/>
      <c r="B23" s="105" t="s">
        <v>8</v>
      </c>
      <c r="C23" s="16">
        <v>18015.86404</v>
      </c>
      <c r="D23" s="16">
        <v>2890.3780900000002</v>
      </c>
      <c r="E23" s="16">
        <v>739.09862999999996</v>
      </c>
      <c r="F23" s="16">
        <v>1074.36994</v>
      </c>
      <c r="G23" s="16">
        <v>635.30222000000003</v>
      </c>
      <c r="H23" s="16">
        <v>617.89195999999993</v>
      </c>
      <c r="I23" s="16">
        <v>2341.6711</v>
      </c>
      <c r="J23" s="16">
        <v>1502.9700500000001</v>
      </c>
      <c r="K23" s="16">
        <v>1269.86661</v>
      </c>
      <c r="L23" s="16">
        <v>6940.7446099999997</v>
      </c>
    </row>
    <row r="24" spans="1:16" x14ac:dyDescent="0.25">
      <c r="A24" s="186"/>
      <c r="B24" s="105" t="s">
        <v>9</v>
      </c>
      <c r="C24" s="16">
        <v>17073.552619999999</v>
      </c>
      <c r="D24" s="16">
        <v>2240.0135899999996</v>
      </c>
      <c r="E24" s="16">
        <v>968.59470999999996</v>
      </c>
      <c r="F24" s="16">
        <v>988.47976999999992</v>
      </c>
      <c r="G24" s="16">
        <v>646.90354000000002</v>
      </c>
      <c r="H24" s="16">
        <v>650.52398000000005</v>
      </c>
      <c r="I24" s="16">
        <v>2511.33934</v>
      </c>
      <c r="J24" s="16">
        <v>1537.92127</v>
      </c>
      <c r="K24" s="16">
        <v>1161.9042399999998</v>
      </c>
      <c r="L24" s="16">
        <v>6740.1417499999998</v>
      </c>
    </row>
    <row r="25" spans="1:16" x14ac:dyDescent="0.25">
      <c r="A25" s="184">
        <v>2025</v>
      </c>
      <c r="B25" s="105" t="s">
        <v>6</v>
      </c>
      <c r="C25" s="16">
        <v>18553.306710000001</v>
      </c>
      <c r="D25" s="16">
        <v>2251.6216199999999</v>
      </c>
      <c r="E25" s="16">
        <v>728.07246999999984</v>
      </c>
      <c r="F25" s="16">
        <v>1207.43938</v>
      </c>
      <c r="G25" s="16">
        <v>775.20094999999992</v>
      </c>
      <c r="H25" s="16">
        <v>841.26872000000003</v>
      </c>
      <c r="I25" s="16">
        <v>2742.7237300000002</v>
      </c>
      <c r="J25" s="16">
        <v>1480.3087799999998</v>
      </c>
      <c r="K25" s="16">
        <v>1283.9428400000002</v>
      </c>
      <c r="L25" s="16">
        <v>8002.8800499999998</v>
      </c>
    </row>
    <row r="26" spans="1:16" x14ac:dyDescent="0.25">
      <c r="A26" s="4"/>
      <c r="B26" s="4"/>
      <c r="C26" s="4"/>
      <c r="D26" s="4"/>
      <c r="E26" s="4"/>
    </row>
    <row r="27" spans="1:16" x14ac:dyDescent="0.25">
      <c r="A27" s="4"/>
      <c r="B27" s="4"/>
      <c r="C27" s="4"/>
      <c r="D27" s="4"/>
      <c r="E27" s="4"/>
      <c r="O27" s="11" t="s">
        <v>30</v>
      </c>
      <c r="P27" s="11" t="s">
        <v>106</v>
      </c>
    </row>
    <row r="28" spans="1:16" x14ac:dyDescent="0.25">
      <c r="A28" s="4"/>
      <c r="B28" s="4"/>
      <c r="C28" s="4"/>
      <c r="D28" s="4"/>
      <c r="E28" s="4"/>
      <c r="O28" s="11" t="s">
        <v>29</v>
      </c>
      <c r="P28" s="11" t="s">
        <v>56</v>
      </c>
    </row>
    <row r="29" spans="1:16" x14ac:dyDescent="0.25">
      <c r="A29" s="4"/>
      <c r="B29" s="4"/>
      <c r="C29" s="4"/>
      <c r="D29" s="4"/>
      <c r="E29" s="4"/>
    </row>
    <row r="30" spans="1:16" x14ac:dyDescent="0.25">
      <c r="A30" s="4"/>
      <c r="B30" s="4"/>
      <c r="C30" s="4"/>
      <c r="D30" s="4"/>
      <c r="E30" s="4"/>
    </row>
    <row r="31" spans="1:16" x14ac:dyDescent="0.25">
      <c r="A31" s="4"/>
      <c r="B31" s="4"/>
      <c r="C31" s="4"/>
      <c r="D31" s="4"/>
      <c r="E31" s="4"/>
    </row>
    <row r="32" spans="1:16" x14ac:dyDescent="0.25">
      <c r="A32" s="4"/>
      <c r="B32" s="4"/>
      <c r="C32" s="4"/>
      <c r="D32" s="4"/>
      <c r="E32" s="4"/>
    </row>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sheetData>
  <hyperlinks>
    <hyperlink ref="H1" location="Contents!A1" display="Return to the Contents page" xr:uid="{CD1DB67D-AEE8-4B06-AF86-90E8CC723D75}"/>
    <hyperlink ref="E1:H1" location="Contents!A1" display="Return to the Contents page" xr:uid="{8B7CF7F3-B261-42AE-83E3-A7C57E4029B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3C6C-F0C4-4005-AEFD-EA4BB1002379}">
  <sheetPr>
    <tabColor theme="0"/>
  </sheetPr>
  <dimension ref="A1:K302"/>
  <sheetViews>
    <sheetView zoomScale="85" zoomScaleNormal="85" workbookViewId="0"/>
  </sheetViews>
  <sheetFormatPr defaultColWidth="10.5703125" defaultRowHeight="15" x14ac:dyDescent="0.25"/>
  <cols>
    <col min="1" max="1" width="36.42578125" style="10" customWidth="1"/>
    <col min="2" max="2" width="8.42578125" style="10" customWidth="1"/>
    <col min="3" max="5" width="11.85546875" style="10" bestFit="1" customWidth="1"/>
    <col min="6" max="7" width="11.85546875" style="4" bestFit="1" customWidth="1"/>
    <col min="8" max="8" width="10.5703125" style="4"/>
    <col min="9" max="10" width="10.85546875" style="4" bestFit="1" customWidth="1"/>
    <col min="11" max="11" width="12.42578125" style="4" bestFit="1" customWidth="1"/>
    <col min="12" max="12" width="7.7109375" style="4" bestFit="1" customWidth="1"/>
    <col min="13" max="16384" width="10.5703125" style="4"/>
  </cols>
  <sheetData>
    <row r="1" spans="1:11" s="2" customFormat="1" ht="18.75" x14ac:dyDescent="0.3">
      <c r="A1" s="1" t="s">
        <v>138</v>
      </c>
      <c r="B1" s="1"/>
      <c r="C1" s="1"/>
      <c r="D1" s="1"/>
      <c r="H1" s="63" t="s">
        <v>28</v>
      </c>
    </row>
    <row r="2" spans="1:11" x14ac:dyDescent="0.25">
      <c r="A2" s="4"/>
      <c r="B2" s="4"/>
      <c r="C2" s="4"/>
      <c r="D2" s="4"/>
      <c r="E2" s="4"/>
    </row>
    <row r="3" spans="1:11" ht="11.25" customHeight="1" x14ac:dyDescent="0.25">
      <c r="A3" s="4"/>
      <c r="B3" s="4"/>
      <c r="C3" s="4"/>
      <c r="D3" s="4"/>
      <c r="E3" s="4"/>
    </row>
    <row r="4" spans="1:11" ht="25.5" x14ac:dyDescent="0.25">
      <c r="A4" s="115" t="s">
        <v>96</v>
      </c>
      <c r="B4" s="116" t="s">
        <v>10</v>
      </c>
      <c r="C4" s="117" t="s">
        <v>11</v>
      </c>
      <c r="D4" s="117" t="s">
        <v>12</v>
      </c>
      <c r="E4" s="117" t="s">
        <v>13</v>
      </c>
      <c r="F4" s="117" t="s">
        <v>14</v>
      </c>
      <c r="G4" s="117" t="s">
        <v>15</v>
      </c>
      <c r="H4" s="117" t="s">
        <v>16</v>
      </c>
      <c r="I4" s="117" t="s">
        <v>17</v>
      </c>
      <c r="J4" s="117" t="s">
        <v>18</v>
      </c>
      <c r="K4" s="117" t="s">
        <v>19</v>
      </c>
    </row>
    <row r="5" spans="1:11" x14ac:dyDescent="0.25">
      <c r="A5" s="163" t="s">
        <v>139</v>
      </c>
      <c r="B5" s="114">
        <v>1479.7540900000022</v>
      </c>
      <c r="C5" s="114">
        <v>11.608030000000326</v>
      </c>
      <c r="D5" s="114">
        <v>-240.52224000000012</v>
      </c>
      <c r="E5" s="114">
        <v>218.95961000000011</v>
      </c>
      <c r="F5" s="114">
        <v>128.2974099999999</v>
      </c>
      <c r="G5" s="114">
        <v>190.74473999999998</v>
      </c>
      <c r="H5" s="114">
        <v>231.38439000000017</v>
      </c>
      <c r="I5" s="114">
        <v>-57.612490000000207</v>
      </c>
      <c r="J5" s="114">
        <v>122.03860000000032</v>
      </c>
      <c r="K5" s="114">
        <v>1262.7383</v>
      </c>
    </row>
    <row r="6" spans="1:11" x14ac:dyDescent="0.25">
      <c r="A6" s="164" t="s">
        <v>140</v>
      </c>
      <c r="B6" s="114">
        <v>894.8629600000022</v>
      </c>
      <c r="C6" s="114">
        <v>-1336.6289500000003</v>
      </c>
      <c r="D6" s="114">
        <v>-666.36064000000033</v>
      </c>
      <c r="E6" s="114">
        <v>566.12585000000001</v>
      </c>
      <c r="F6" s="114">
        <v>365.8797899999999</v>
      </c>
      <c r="G6" s="114">
        <v>247.82542000000012</v>
      </c>
      <c r="H6" s="114">
        <v>413.15526</v>
      </c>
      <c r="I6" s="114">
        <v>-587.53899000000001</v>
      </c>
      <c r="J6" s="114">
        <v>-426.77946999999995</v>
      </c>
      <c r="K6" s="114">
        <v>1307.926919999999</v>
      </c>
    </row>
    <row r="7" spans="1:11" x14ac:dyDescent="0.25">
      <c r="A7" s="4"/>
      <c r="B7" s="4"/>
      <c r="C7" s="4"/>
      <c r="D7" s="4"/>
      <c r="E7" s="4"/>
    </row>
    <row r="8" spans="1:11" x14ac:dyDescent="0.25">
      <c r="A8" s="4"/>
      <c r="B8" s="4"/>
      <c r="C8" s="4"/>
      <c r="D8" s="4"/>
      <c r="E8" s="4"/>
    </row>
    <row r="9" spans="1:11" x14ac:dyDescent="0.25">
      <c r="A9" s="4"/>
      <c r="B9" s="4"/>
      <c r="C9" s="4"/>
      <c r="D9" s="4"/>
      <c r="E9" s="4"/>
    </row>
    <row r="10" spans="1:11" x14ac:dyDescent="0.25">
      <c r="A10" s="4"/>
      <c r="B10" s="4"/>
      <c r="C10" s="4"/>
      <c r="D10" s="4"/>
      <c r="E10" s="4"/>
    </row>
    <row r="11" spans="1:11" x14ac:dyDescent="0.25">
      <c r="A11" s="4"/>
      <c r="B11" s="4"/>
      <c r="C11" s="4"/>
      <c r="D11" s="4"/>
      <c r="E11" s="4"/>
    </row>
    <row r="12" spans="1:11" x14ac:dyDescent="0.25">
      <c r="A12" s="4"/>
      <c r="B12" s="4"/>
      <c r="C12" s="4"/>
      <c r="D12" s="4"/>
      <c r="E12" s="4"/>
    </row>
    <row r="13" spans="1:11" x14ac:dyDescent="0.25">
      <c r="A13" s="4"/>
      <c r="B13" s="4"/>
      <c r="C13" s="4"/>
      <c r="D13" s="4"/>
      <c r="E13" s="4"/>
    </row>
    <row r="14" spans="1:11" x14ac:dyDescent="0.25">
      <c r="A14" s="4"/>
      <c r="B14" s="4"/>
      <c r="C14" s="4"/>
      <c r="D14" s="4"/>
      <c r="E14" s="4"/>
    </row>
    <row r="15" spans="1:11" x14ac:dyDescent="0.25">
      <c r="A15" s="4"/>
      <c r="B15" s="4"/>
      <c r="C15" s="4"/>
      <c r="D15" s="4"/>
      <c r="E15" s="4"/>
    </row>
    <row r="16" spans="1:11" x14ac:dyDescent="0.25">
      <c r="A16" s="4"/>
      <c r="B16" s="4"/>
      <c r="C16" s="4"/>
      <c r="D16" s="4"/>
      <c r="E16" s="4"/>
    </row>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pans="1:5" x14ac:dyDescent="0.25">
      <c r="A33" s="4"/>
      <c r="B33" s="4"/>
      <c r="C33" s="4"/>
      <c r="D33" s="4"/>
      <c r="E33" s="4"/>
    </row>
    <row r="34" spans="1:5" x14ac:dyDescent="0.25">
      <c r="B34" s="165" t="s">
        <v>30</v>
      </c>
      <c r="C34" s="11" t="s">
        <v>145</v>
      </c>
      <c r="D34" s="11"/>
      <c r="E34" s="4"/>
    </row>
    <row r="35" spans="1:5" x14ac:dyDescent="0.25">
      <c r="B35" s="165" t="s">
        <v>29</v>
      </c>
      <c r="C35" s="11" t="s">
        <v>56</v>
      </c>
      <c r="D35" s="11"/>
      <c r="E35" s="4"/>
    </row>
    <row r="36" spans="1:5" x14ac:dyDescent="0.25">
      <c r="A36" s="4"/>
      <c r="B36" s="4"/>
      <c r="C36" s="4"/>
      <c r="D36" s="4"/>
      <c r="E36" s="4"/>
    </row>
    <row r="37" spans="1:5" x14ac:dyDescent="0.25">
      <c r="A37" s="4"/>
      <c r="B37" s="4"/>
      <c r="C37" s="4"/>
      <c r="D37" s="4"/>
      <c r="E37" s="4"/>
    </row>
    <row r="38" spans="1:5" x14ac:dyDescent="0.25">
      <c r="A38" s="4"/>
      <c r="B38" s="4"/>
      <c r="C38" s="4"/>
      <c r="D38" s="4"/>
      <c r="E38" s="4"/>
    </row>
    <row r="39" spans="1:5" x14ac:dyDescent="0.25">
      <c r="A39" s="4"/>
      <c r="B39" s="4"/>
      <c r="C39" s="4"/>
      <c r="D39" s="4"/>
      <c r="E39" s="4"/>
    </row>
    <row r="40" spans="1:5" x14ac:dyDescent="0.25">
      <c r="A40" s="4"/>
      <c r="B40" s="4"/>
      <c r="C40" s="4"/>
      <c r="D40" s="4"/>
      <c r="E40" s="4"/>
    </row>
    <row r="41" spans="1:5" x14ac:dyDescent="0.25">
      <c r="A41" s="4"/>
      <c r="B41" s="4"/>
      <c r="C41" s="4"/>
      <c r="D41" s="4"/>
      <c r="E41" s="4"/>
    </row>
    <row r="42" spans="1:5" x14ac:dyDescent="0.25">
      <c r="A42" s="4"/>
      <c r="B42" s="4"/>
      <c r="C42" s="4"/>
      <c r="D42" s="4"/>
      <c r="E42" s="4"/>
    </row>
    <row r="43" spans="1:5" x14ac:dyDescent="0.25">
      <c r="A43" s="4"/>
      <c r="B43" s="4"/>
      <c r="C43" s="4"/>
      <c r="D43" s="4"/>
      <c r="E43" s="4"/>
    </row>
    <row r="44" spans="1:5" x14ac:dyDescent="0.25">
      <c r="A44" s="4"/>
      <c r="B44" s="4"/>
      <c r="C44" s="4"/>
      <c r="D44" s="4"/>
      <c r="E44" s="4"/>
    </row>
    <row r="45" spans="1:5" x14ac:dyDescent="0.25">
      <c r="A45" s="4"/>
      <c r="B45" s="4"/>
      <c r="C45" s="4"/>
      <c r="D45" s="4"/>
      <c r="E45" s="4"/>
    </row>
    <row r="46" spans="1:5" x14ac:dyDescent="0.25">
      <c r="A46" s="4"/>
      <c r="B46" s="4"/>
      <c r="C46" s="4"/>
      <c r="D46" s="4"/>
      <c r="E46" s="4"/>
    </row>
    <row r="47" spans="1:5" x14ac:dyDescent="0.25">
      <c r="A47" s="4"/>
      <c r="B47" s="4"/>
      <c r="C47" s="4"/>
      <c r="D47" s="4"/>
      <c r="E47" s="4"/>
    </row>
    <row r="48" spans="1:5" x14ac:dyDescent="0.25">
      <c r="A48" s="4"/>
      <c r="B48" s="4"/>
      <c r="C48" s="4"/>
      <c r="D48" s="4"/>
      <c r="E48" s="4"/>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sheetData>
  <hyperlinks>
    <hyperlink ref="H1" location="Contents!A1" display="Return to the Contents page" xr:uid="{63D0C3A6-AA21-4DCC-B86F-649E9963CB8F}"/>
    <hyperlink ref="E1:H1" location="Contents!A1" display="Return to the Contents page" xr:uid="{71E00436-612A-40D0-9EEE-86445432BE4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6BA20-87CD-4C48-A295-5C7A4ED503CC}">
  <sheetPr>
    <tabColor theme="0"/>
  </sheetPr>
  <dimension ref="A1:L335"/>
  <sheetViews>
    <sheetView zoomScale="85" zoomScaleNormal="85" workbookViewId="0"/>
  </sheetViews>
  <sheetFormatPr defaultColWidth="10.5703125" defaultRowHeight="15" x14ac:dyDescent="0.25"/>
  <cols>
    <col min="1" max="1" width="11.28515625" style="10" customWidth="1"/>
    <col min="2" max="2" width="8.42578125" style="10" customWidth="1"/>
    <col min="3" max="3" width="11.85546875" style="10" bestFit="1" customWidth="1"/>
    <col min="4" max="4" width="11.85546875" style="10" customWidth="1"/>
    <col min="5" max="5" width="11.85546875" style="10" bestFit="1" customWidth="1"/>
    <col min="6" max="8" width="11.85546875" style="4" bestFit="1" customWidth="1"/>
    <col min="9" max="9" width="10.5703125" style="4"/>
    <col min="10" max="10" width="12.42578125" style="4" bestFit="1" customWidth="1"/>
    <col min="11" max="11" width="14.42578125" style="4" customWidth="1"/>
    <col min="12" max="16384" width="10.5703125" style="4"/>
  </cols>
  <sheetData>
    <row r="1" spans="1:11" s="2" customFormat="1" ht="18.75" x14ac:dyDescent="0.3">
      <c r="A1" s="1" t="s">
        <v>141</v>
      </c>
      <c r="B1" s="1"/>
      <c r="C1" s="1"/>
      <c r="D1" s="1"/>
      <c r="J1" s="63" t="s">
        <v>28</v>
      </c>
    </row>
    <row r="2" spans="1:11" s="2" customFormat="1" ht="18.75" x14ac:dyDescent="0.3">
      <c r="C2" s="1"/>
      <c r="D2" s="1"/>
      <c r="E2" s="1"/>
    </row>
    <row r="3" spans="1:11" x14ac:dyDescent="0.25">
      <c r="A3" s="4"/>
      <c r="B3" s="4"/>
      <c r="C3" s="4"/>
      <c r="D3" s="4"/>
      <c r="E3" s="4"/>
    </row>
    <row r="4" spans="1:11" x14ac:dyDescent="0.25">
      <c r="A4" s="119" t="s">
        <v>107</v>
      </c>
      <c r="B4" s="113" t="s">
        <v>10</v>
      </c>
      <c r="C4" s="113" t="s">
        <v>11</v>
      </c>
      <c r="D4" s="113" t="s">
        <v>12</v>
      </c>
      <c r="E4" s="113" t="s">
        <v>13</v>
      </c>
      <c r="F4" s="113" t="s">
        <v>14</v>
      </c>
      <c r="G4" s="113" t="s">
        <v>15</v>
      </c>
      <c r="H4" s="113" t="s">
        <v>16</v>
      </c>
      <c r="I4" s="113" t="s">
        <v>17</v>
      </c>
      <c r="J4" s="113" t="s">
        <v>18</v>
      </c>
      <c r="K4" s="113" t="s">
        <v>19</v>
      </c>
    </row>
    <row r="5" spans="1:11" x14ac:dyDescent="0.25">
      <c r="A5" s="118">
        <v>45658</v>
      </c>
      <c r="B5" s="105">
        <v>207.57999999999902</v>
      </c>
      <c r="C5" s="105">
        <v>-903.45999999999992</v>
      </c>
      <c r="D5" s="105">
        <v>-255.14</v>
      </c>
      <c r="E5" s="105">
        <v>345.05999999999995</v>
      </c>
      <c r="F5" s="105">
        <v>494.1</v>
      </c>
      <c r="G5" s="105">
        <v>-74.75</v>
      </c>
      <c r="H5" s="105">
        <v>-85.169999999999959</v>
      </c>
      <c r="I5" s="105">
        <v>-600.04000000000008</v>
      </c>
      <c r="J5" s="105">
        <v>77.87</v>
      </c>
      <c r="K5" s="105">
        <v>452.69000000000005</v>
      </c>
    </row>
    <row r="6" spans="1:11" x14ac:dyDescent="0.25">
      <c r="A6" s="4"/>
      <c r="B6" s="4"/>
      <c r="C6" s="4"/>
      <c r="D6" s="4"/>
      <c r="E6" s="4"/>
    </row>
    <row r="7" spans="1:11" x14ac:dyDescent="0.25">
      <c r="A7" s="4"/>
      <c r="B7" s="4"/>
      <c r="C7" s="4"/>
      <c r="D7" s="4"/>
      <c r="E7" s="4"/>
    </row>
    <row r="8" spans="1:11" x14ac:dyDescent="0.25">
      <c r="A8" s="120"/>
      <c r="B8" s="4"/>
      <c r="C8" s="4"/>
      <c r="D8" s="4"/>
      <c r="E8" s="4"/>
    </row>
    <row r="9" spans="1:11" x14ac:dyDescent="0.25">
      <c r="A9" s="4"/>
      <c r="B9" s="4"/>
      <c r="C9" s="4"/>
      <c r="D9" s="4"/>
      <c r="E9" s="4"/>
    </row>
    <row r="10" spans="1:11" x14ac:dyDescent="0.25">
      <c r="A10" s="4"/>
      <c r="B10" s="4"/>
      <c r="C10" s="4"/>
      <c r="D10" s="4"/>
      <c r="E10" s="4"/>
    </row>
    <row r="11" spans="1:11" x14ac:dyDescent="0.25">
      <c r="A11" s="4"/>
      <c r="B11" s="4"/>
      <c r="C11" s="4"/>
      <c r="D11" s="4"/>
      <c r="E11" s="4"/>
    </row>
    <row r="12" spans="1:11" x14ac:dyDescent="0.25">
      <c r="A12" s="4"/>
      <c r="B12" s="4"/>
      <c r="C12" s="4"/>
      <c r="D12" s="4"/>
      <c r="E12" s="4"/>
    </row>
    <row r="13" spans="1:11" x14ac:dyDescent="0.25">
      <c r="A13" s="4"/>
      <c r="B13" s="4"/>
      <c r="C13" s="4"/>
      <c r="D13" s="4"/>
      <c r="E13" s="4"/>
    </row>
    <row r="14" spans="1:11" x14ac:dyDescent="0.25">
      <c r="A14" s="4"/>
      <c r="B14" s="4"/>
      <c r="C14" s="4"/>
      <c r="D14" s="4"/>
      <c r="E14" s="4"/>
    </row>
    <row r="15" spans="1:11" x14ac:dyDescent="0.25">
      <c r="A15" s="4"/>
      <c r="B15" s="4"/>
      <c r="C15" s="4"/>
      <c r="D15" s="4"/>
      <c r="E15" s="4"/>
    </row>
    <row r="16" spans="1:11" x14ac:dyDescent="0.25">
      <c r="A16" s="4"/>
      <c r="B16" s="4"/>
      <c r="C16" s="4"/>
      <c r="D16" s="4"/>
      <c r="E16" s="4"/>
    </row>
    <row r="17" spans="1:12" x14ac:dyDescent="0.25">
      <c r="A17" s="4"/>
      <c r="B17" s="4"/>
      <c r="C17" s="4"/>
      <c r="D17" s="4"/>
      <c r="E17" s="4"/>
    </row>
    <row r="18" spans="1:12" x14ac:dyDescent="0.25">
      <c r="A18" s="4"/>
      <c r="B18" s="4"/>
      <c r="C18" s="4"/>
      <c r="D18" s="4"/>
      <c r="E18" s="4"/>
    </row>
    <row r="19" spans="1:12" x14ac:dyDescent="0.25">
      <c r="A19" s="4"/>
      <c r="B19" s="4"/>
      <c r="C19" s="4"/>
      <c r="D19" s="4"/>
      <c r="E19" s="4"/>
    </row>
    <row r="20" spans="1:12" x14ac:dyDescent="0.25">
      <c r="A20" s="4"/>
      <c r="B20" s="4"/>
      <c r="C20" s="4"/>
      <c r="D20" s="4"/>
      <c r="E20" s="4"/>
    </row>
    <row r="21" spans="1:12" x14ac:dyDescent="0.25">
      <c r="A21" s="4"/>
      <c r="B21" s="4"/>
      <c r="C21" s="4"/>
      <c r="D21" s="4"/>
      <c r="E21" s="4"/>
    </row>
    <row r="22" spans="1:12" x14ac:dyDescent="0.25">
      <c r="A22" s="4"/>
      <c r="B22" s="4"/>
      <c r="C22" s="4"/>
      <c r="D22" s="4"/>
      <c r="E22" s="4"/>
    </row>
    <row r="23" spans="1:12" x14ac:dyDescent="0.25">
      <c r="A23" s="4"/>
      <c r="B23" s="4"/>
      <c r="C23" s="4"/>
      <c r="D23" s="4"/>
      <c r="E23" s="4"/>
    </row>
    <row r="24" spans="1:12" x14ac:dyDescent="0.25">
      <c r="A24" s="4"/>
      <c r="B24" s="4"/>
      <c r="C24" s="4"/>
      <c r="D24" s="4"/>
      <c r="E24" s="4"/>
    </row>
    <row r="25" spans="1:12" x14ac:dyDescent="0.25">
      <c r="A25" s="4"/>
      <c r="B25" s="4"/>
      <c r="C25" s="4"/>
      <c r="D25" s="4"/>
      <c r="E25" s="4"/>
    </row>
    <row r="26" spans="1:12" x14ac:dyDescent="0.25">
      <c r="A26" s="4"/>
      <c r="B26" s="4"/>
      <c r="C26" s="4"/>
      <c r="D26" s="4"/>
      <c r="E26" s="4"/>
    </row>
    <row r="27" spans="1:12" x14ac:dyDescent="0.25">
      <c r="A27" s="4"/>
      <c r="B27" s="4"/>
      <c r="C27" s="4"/>
      <c r="D27" s="4"/>
      <c r="E27" s="4"/>
      <c r="L27" s="50"/>
    </row>
    <row r="28" spans="1:12" x14ac:dyDescent="0.25">
      <c r="A28" s="4"/>
      <c r="B28" s="4"/>
      <c r="C28" s="4"/>
      <c r="D28" s="4"/>
      <c r="E28" s="4"/>
      <c r="L28" s="50"/>
    </row>
    <row r="29" spans="1:12" x14ac:dyDescent="0.25">
      <c r="A29" s="4"/>
      <c r="B29" s="4"/>
      <c r="C29" s="4"/>
      <c r="D29" s="4"/>
      <c r="E29" s="4"/>
      <c r="L29" s="50"/>
    </row>
    <row r="30" spans="1:12" x14ac:dyDescent="0.25">
      <c r="A30" s="4"/>
      <c r="B30" s="4"/>
      <c r="C30" s="4"/>
      <c r="D30" s="4"/>
      <c r="E30" s="4"/>
    </row>
    <row r="31" spans="1:12" x14ac:dyDescent="0.25">
      <c r="A31" s="4"/>
      <c r="B31" s="4"/>
      <c r="C31" s="4"/>
      <c r="D31" s="4"/>
      <c r="E31" s="4"/>
    </row>
    <row r="32" spans="1:12" x14ac:dyDescent="0.25">
      <c r="A32" s="4"/>
      <c r="B32" s="4"/>
      <c r="C32" s="4"/>
      <c r="D32" s="4"/>
      <c r="E32" s="4"/>
    </row>
    <row r="33" spans="2:3" s="4" customFormat="1" x14ac:dyDescent="0.25">
      <c r="B33" s="165" t="s">
        <v>30</v>
      </c>
      <c r="C33" s="11" t="s">
        <v>144</v>
      </c>
    </row>
    <row r="34" spans="2:3" s="4" customFormat="1" x14ac:dyDescent="0.25">
      <c r="B34" s="165" t="s">
        <v>29</v>
      </c>
      <c r="C34" s="11" t="s">
        <v>56</v>
      </c>
    </row>
    <row r="35" spans="2:3" s="4" customFormat="1" x14ac:dyDescent="0.25"/>
    <row r="36" spans="2:3" s="4" customFormat="1" x14ac:dyDescent="0.25"/>
    <row r="37" spans="2:3" s="4" customFormat="1" x14ac:dyDescent="0.25"/>
    <row r="38" spans="2:3" s="4" customFormat="1" x14ac:dyDescent="0.25"/>
    <row r="39" spans="2:3" s="4" customFormat="1" x14ac:dyDescent="0.25"/>
    <row r="40" spans="2:3" s="4" customFormat="1" x14ac:dyDescent="0.25"/>
    <row r="41" spans="2:3" s="4" customFormat="1" x14ac:dyDescent="0.25"/>
    <row r="42" spans="2:3" s="4" customFormat="1" x14ac:dyDescent="0.25"/>
    <row r="43" spans="2:3" s="4" customFormat="1" x14ac:dyDescent="0.25"/>
    <row r="44" spans="2:3" s="4" customFormat="1" x14ac:dyDescent="0.25"/>
    <row r="45" spans="2:3" s="4" customFormat="1" x14ac:dyDescent="0.25"/>
    <row r="46" spans="2:3" s="4" customFormat="1" x14ac:dyDescent="0.25"/>
    <row r="47" spans="2:3" s="4" customFormat="1" x14ac:dyDescent="0.25"/>
    <row r="48" spans="2:3"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sheetData>
  <hyperlinks>
    <hyperlink ref="J1" location="Contents!A1" display="Return to the Contents page" xr:uid="{47D71E34-C92B-4A31-A3BB-D97A09B13F7C}"/>
    <hyperlink ref="E1:J1" location="Contents!A1" display="Return to the Contents page" xr:uid="{AF9982FE-BF5D-477C-800B-F6FD44EB86ED}"/>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B88DC-7BE7-4395-A98A-A81A3E7A6C5A}">
  <sheetPr>
    <tabColor theme="0"/>
  </sheetPr>
  <dimension ref="A1:L335"/>
  <sheetViews>
    <sheetView zoomScale="85" zoomScaleNormal="85" workbookViewId="0"/>
  </sheetViews>
  <sheetFormatPr defaultColWidth="10.5703125" defaultRowHeight="15" x14ac:dyDescent="0.25"/>
  <cols>
    <col min="1" max="1" width="11.28515625" style="10" customWidth="1"/>
    <col min="2" max="2" width="8.42578125" style="10" customWidth="1"/>
    <col min="3" max="3" width="11.85546875" style="10" bestFit="1" customWidth="1"/>
    <col min="4" max="4" width="11.85546875" style="10" customWidth="1"/>
    <col min="5" max="5" width="11.85546875" style="10" bestFit="1" customWidth="1"/>
    <col min="6" max="8" width="11.85546875" style="4" bestFit="1" customWidth="1"/>
    <col min="9" max="9" width="10.5703125" style="4"/>
    <col min="10" max="10" width="12.42578125" style="4" bestFit="1" customWidth="1"/>
    <col min="11" max="11" width="14.42578125" style="4" customWidth="1"/>
    <col min="12" max="16384" width="10.5703125" style="4"/>
  </cols>
  <sheetData>
    <row r="1" spans="1:11" s="2" customFormat="1" ht="18.75" x14ac:dyDescent="0.3">
      <c r="A1" s="1" t="s">
        <v>142</v>
      </c>
      <c r="B1" s="1"/>
      <c r="C1" s="1"/>
      <c r="D1" s="1"/>
      <c r="J1" s="63" t="s">
        <v>28</v>
      </c>
    </row>
    <row r="2" spans="1:11" s="2" customFormat="1" ht="18.75" x14ac:dyDescent="0.3">
      <c r="C2" s="1"/>
      <c r="D2" s="1"/>
      <c r="E2" s="1"/>
    </row>
    <row r="3" spans="1:11" x14ac:dyDescent="0.25">
      <c r="A3" s="4"/>
      <c r="B3" s="4"/>
      <c r="C3" s="4"/>
      <c r="D3" s="4"/>
      <c r="E3" s="4"/>
    </row>
    <row r="4" spans="1:11" x14ac:dyDescent="0.25">
      <c r="A4" s="119" t="s">
        <v>107</v>
      </c>
      <c r="B4" s="113" t="s">
        <v>10</v>
      </c>
      <c r="C4" s="113" t="s">
        <v>11</v>
      </c>
      <c r="D4" s="113" t="s">
        <v>12</v>
      </c>
      <c r="E4" s="113" t="s">
        <v>13</v>
      </c>
      <c r="F4" s="113" t="s">
        <v>14</v>
      </c>
      <c r="G4" s="113" t="s">
        <v>15</v>
      </c>
      <c r="H4" s="113" t="s">
        <v>16</v>
      </c>
      <c r="I4" s="113" t="s">
        <v>17</v>
      </c>
      <c r="J4" s="113" t="s">
        <v>18</v>
      </c>
      <c r="K4" s="113" t="s">
        <v>19</v>
      </c>
    </row>
    <row r="5" spans="1:11" x14ac:dyDescent="0.25">
      <c r="A5" s="118">
        <v>45658</v>
      </c>
      <c r="B5" s="105">
        <v>-114.37</v>
      </c>
      <c r="C5" s="105">
        <v>13.110000000000003</v>
      </c>
      <c r="D5" s="105">
        <v>-34.809999999999995</v>
      </c>
      <c r="E5" s="105">
        <v>9.39</v>
      </c>
      <c r="F5" s="105">
        <v>-14.230000000000004</v>
      </c>
      <c r="G5" s="105">
        <v>70.930000000000007</v>
      </c>
      <c r="H5" s="105">
        <v>98.100000000000009</v>
      </c>
      <c r="I5" s="105">
        <v>17.149999999999991</v>
      </c>
      <c r="J5" s="105">
        <v>23.739999999999895</v>
      </c>
      <c r="K5" s="105">
        <v>191.30000000000018</v>
      </c>
    </row>
    <row r="6" spans="1:11" x14ac:dyDescent="0.25">
      <c r="A6" s="4"/>
      <c r="B6" s="4"/>
      <c r="C6" s="4"/>
      <c r="D6" s="4"/>
      <c r="E6" s="4"/>
    </row>
    <row r="7" spans="1:11" x14ac:dyDescent="0.25">
      <c r="A7" s="4"/>
      <c r="B7" s="4"/>
      <c r="C7" s="4"/>
      <c r="D7" s="4"/>
      <c r="E7" s="4"/>
    </row>
    <row r="8" spans="1:11" x14ac:dyDescent="0.25">
      <c r="A8" s="120"/>
      <c r="B8" s="4"/>
      <c r="C8" s="4"/>
      <c r="D8" s="4"/>
      <c r="E8" s="4"/>
    </row>
    <row r="9" spans="1:11" x14ac:dyDescent="0.25">
      <c r="A9" s="4"/>
      <c r="B9" s="4"/>
      <c r="C9" s="4"/>
      <c r="D9" s="4"/>
      <c r="E9" s="4"/>
    </row>
    <row r="10" spans="1:11" x14ac:dyDescent="0.25">
      <c r="A10" s="4"/>
      <c r="B10" s="4"/>
      <c r="C10" s="4"/>
      <c r="D10" s="4"/>
      <c r="E10" s="4"/>
    </row>
    <row r="11" spans="1:11" x14ac:dyDescent="0.25">
      <c r="A11" s="4"/>
      <c r="B11" s="4"/>
      <c r="C11" s="4"/>
      <c r="D11" s="4"/>
      <c r="E11" s="4"/>
    </row>
    <row r="12" spans="1:11" x14ac:dyDescent="0.25">
      <c r="A12" s="4"/>
      <c r="B12" s="4"/>
      <c r="C12" s="4"/>
      <c r="D12" s="4"/>
      <c r="E12" s="4"/>
    </row>
    <row r="13" spans="1:11" x14ac:dyDescent="0.25">
      <c r="A13" s="4"/>
      <c r="B13" s="4"/>
      <c r="C13" s="4"/>
      <c r="D13" s="4"/>
      <c r="E13" s="4"/>
    </row>
    <row r="14" spans="1:11" x14ac:dyDescent="0.25">
      <c r="A14" s="4"/>
      <c r="B14" s="4"/>
      <c r="C14" s="4"/>
      <c r="D14" s="4"/>
      <c r="E14" s="4"/>
    </row>
    <row r="15" spans="1:11" x14ac:dyDescent="0.25">
      <c r="A15" s="4"/>
      <c r="B15" s="4"/>
      <c r="C15" s="4"/>
      <c r="D15" s="4"/>
      <c r="E15" s="4"/>
    </row>
    <row r="16" spans="1:11" x14ac:dyDescent="0.25">
      <c r="A16" s="4"/>
      <c r="B16" s="4"/>
      <c r="C16" s="4"/>
      <c r="D16" s="4"/>
      <c r="E16" s="4"/>
    </row>
    <row r="17" spans="1:12" x14ac:dyDescent="0.25">
      <c r="A17" s="4"/>
      <c r="B17" s="4"/>
      <c r="C17" s="4"/>
      <c r="D17" s="4"/>
      <c r="E17" s="4"/>
    </row>
    <row r="18" spans="1:12" x14ac:dyDescent="0.25">
      <c r="A18" s="4"/>
      <c r="B18" s="4"/>
      <c r="C18" s="4"/>
      <c r="D18" s="4"/>
      <c r="E18" s="4"/>
    </row>
    <row r="19" spans="1:12" x14ac:dyDescent="0.25">
      <c r="A19" s="4"/>
      <c r="B19" s="4"/>
      <c r="C19" s="4"/>
      <c r="D19" s="4"/>
      <c r="E19" s="4"/>
    </row>
    <row r="20" spans="1:12" x14ac:dyDescent="0.25">
      <c r="A20" s="4"/>
      <c r="B20" s="4"/>
      <c r="C20" s="4"/>
      <c r="D20" s="4"/>
      <c r="E20" s="4"/>
    </row>
    <row r="21" spans="1:12" x14ac:dyDescent="0.25">
      <c r="A21" s="4"/>
      <c r="B21" s="4"/>
      <c r="C21" s="4"/>
      <c r="D21" s="4"/>
      <c r="E21" s="4"/>
    </row>
    <row r="22" spans="1:12" x14ac:dyDescent="0.25">
      <c r="A22" s="4"/>
      <c r="B22" s="4"/>
      <c r="C22" s="4"/>
      <c r="D22" s="4"/>
      <c r="E22" s="4"/>
    </row>
    <row r="23" spans="1:12" x14ac:dyDescent="0.25">
      <c r="A23" s="4"/>
      <c r="B23" s="4"/>
      <c r="C23" s="4"/>
      <c r="D23" s="4"/>
      <c r="E23" s="4"/>
    </row>
    <row r="24" spans="1:12" x14ac:dyDescent="0.25">
      <c r="A24" s="4"/>
      <c r="B24" s="4"/>
      <c r="C24" s="4"/>
      <c r="D24" s="4"/>
      <c r="E24" s="4"/>
    </row>
    <row r="25" spans="1:12" x14ac:dyDescent="0.25">
      <c r="A25" s="4"/>
      <c r="B25" s="4"/>
      <c r="C25" s="4"/>
      <c r="D25" s="4"/>
      <c r="E25" s="4"/>
    </row>
    <row r="26" spans="1:12" x14ac:dyDescent="0.25">
      <c r="A26" s="4"/>
      <c r="B26" s="4"/>
      <c r="C26" s="4"/>
      <c r="D26" s="4"/>
      <c r="E26" s="4"/>
    </row>
    <row r="27" spans="1:12" x14ac:dyDescent="0.25">
      <c r="A27" s="4"/>
      <c r="B27" s="4"/>
      <c r="C27" s="4"/>
      <c r="D27" s="4"/>
      <c r="E27" s="4"/>
      <c r="L27" s="50"/>
    </row>
    <row r="28" spans="1:12" x14ac:dyDescent="0.25">
      <c r="A28" s="4"/>
      <c r="B28" s="4"/>
      <c r="C28" s="4"/>
      <c r="D28" s="4"/>
      <c r="E28" s="4"/>
      <c r="L28" s="50"/>
    </row>
    <row r="29" spans="1:12" x14ac:dyDescent="0.25">
      <c r="A29" s="4"/>
      <c r="B29" s="4"/>
      <c r="C29" s="4"/>
      <c r="D29" s="4"/>
      <c r="E29" s="4"/>
      <c r="L29" s="50"/>
    </row>
    <row r="30" spans="1:12" x14ac:dyDescent="0.25">
      <c r="A30" s="4"/>
      <c r="B30" s="4"/>
      <c r="C30" s="4"/>
      <c r="D30" s="4"/>
      <c r="E30" s="4"/>
    </row>
    <row r="31" spans="1:12" x14ac:dyDescent="0.25">
      <c r="A31" s="4"/>
      <c r="B31" s="4"/>
      <c r="C31" s="4"/>
      <c r="D31" s="4"/>
      <c r="E31" s="4"/>
    </row>
    <row r="32" spans="1:12" x14ac:dyDescent="0.25">
      <c r="A32" s="4"/>
      <c r="B32" s="165" t="s">
        <v>30</v>
      </c>
      <c r="C32" s="11" t="s">
        <v>143</v>
      </c>
      <c r="D32" s="4"/>
      <c r="E32" s="4"/>
    </row>
    <row r="33" spans="2:3" s="4" customFormat="1" x14ac:dyDescent="0.25">
      <c r="B33" s="165" t="s">
        <v>29</v>
      </c>
      <c r="C33" s="11" t="s">
        <v>56</v>
      </c>
    </row>
    <row r="34" spans="2:3" s="4" customFormat="1" x14ac:dyDescent="0.25"/>
    <row r="35" spans="2:3" s="4" customFormat="1" x14ac:dyDescent="0.25"/>
    <row r="36" spans="2:3" s="4" customFormat="1" x14ac:dyDescent="0.25"/>
    <row r="37" spans="2:3" s="4" customFormat="1" x14ac:dyDescent="0.25"/>
    <row r="38" spans="2:3" s="4" customFormat="1" x14ac:dyDescent="0.25"/>
    <row r="39" spans="2:3" s="4" customFormat="1" x14ac:dyDescent="0.25"/>
    <row r="40" spans="2:3" s="4" customFormat="1" x14ac:dyDescent="0.25"/>
    <row r="41" spans="2:3" s="4" customFormat="1" x14ac:dyDescent="0.25"/>
    <row r="42" spans="2:3" s="4" customFormat="1" x14ac:dyDescent="0.25"/>
    <row r="43" spans="2:3" s="4" customFormat="1" x14ac:dyDescent="0.25"/>
    <row r="44" spans="2:3" s="4" customFormat="1" x14ac:dyDescent="0.25"/>
    <row r="45" spans="2:3" s="4" customFormat="1" x14ac:dyDescent="0.25"/>
    <row r="46" spans="2:3" s="4" customFormat="1" x14ac:dyDescent="0.25"/>
    <row r="47" spans="2:3" s="4" customFormat="1" x14ac:dyDescent="0.25"/>
    <row r="48" spans="2:3"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sheetData>
  <hyperlinks>
    <hyperlink ref="J1" location="Contents!A1" display="Return to the Contents page" xr:uid="{E36FC2CA-71C9-4191-873F-4AC19A8FB934}"/>
    <hyperlink ref="E1:J1" location="Contents!A1" display="Return to the Contents page" xr:uid="{91FCA35C-FC6B-4E37-B4B1-019282AEB37C}"/>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Contents</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2025-05-06T03:07:03Z</dcterms:created>
  <dcterms:modified xsi:type="dcterms:W3CDTF">2025-05-18T23:57:03Z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2025-05-06T03:42:46Z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d3061c03-c723-4547-b25f-222b56f8a4c8</vt:lpwstr>
  </property>
  <property fmtid="{D5CDD505-2E9C-101B-9397-08002B2CF9AE}" pid="8" name="MSIP_Label_d9d5a995-dfdf-4407-9a97-edbbc68c9f53_ContentBits">
    <vt:lpwstr>0</vt:lpwstr>
  </property>
</Properties>
</file>