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221546F7-8042-4E0E-87FC-EE74261B10D9}" xr6:coauthVersionLast="47" xr6:coauthVersionMax="47" xr10:uidLastSave="{00000000-0000-0000-0000-000000000000}"/>
  <bookViews>
    <workbookView xWindow="-120" yWindow="-120" windowWidth="29040" windowHeight="15840" tabRatio="882" activeTab="8" xr2:uid="{00000000-000D-0000-FFFF-FFFF00000000}"/>
  </bookViews>
  <sheets>
    <sheet name="Contents" sheetId="184" r:id="rId1"/>
    <sheet name="Figure 6.1" sheetId="214" r:id="rId2"/>
    <sheet name="Figure 6.2" sheetId="215" r:id="rId3"/>
    <sheet name="Figure 6.3" sheetId="216" r:id="rId4"/>
    <sheet name="Figure 6.4" sheetId="217" r:id="rId5"/>
    <sheet name="Figure 6.5" sheetId="218" r:id="rId6"/>
    <sheet name="Figure 6.6" sheetId="219" r:id="rId7"/>
    <sheet name="Figure 6.7" sheetId="220" r:id="rId8"/>
    <sheet name="Figure 6.8" sheetId="221" r:id="rId9"/>
    <sheet name="Figure 6.9" sheetId="222" r:id="rId10"/>
    <sheet name="Figure 6.10" sheetId="223" r:id="rId11"/>
    <sheet name="Figure 6.11" sheetId="224" r:id="rId12"/>
    <sheet name="Figure 6.12" sheetId="225" r:id="rId13"/>
    <sheet name="Figure 6.13" sheetId="226" r:id="rId14"/>
    <sheet name="Figure 6.14" sheetId="227" r:id="rId15"/>
    <sheet name="Figure 6.15" sheetId="228" r:id="rId16"/>
  </sheets>
  <definedNames>
    <definedName name="_xlnm._FilterDatabase" localSheetId="10" hidden="1">'Figure 6.10'!$A$6:$E$6</definedName>
    <definedName name="_xlnm._FilterDatabase" localSheetId="11" hidden="1">'Figure 6.11'!$A$6:$E$6</definedName>
    <definedName name="_xlnm._FilterDatabase" localSheetId="12" hidden="1">'Figure 6.12'!$A$6:$B$6</definedName>
    <definedName name="_xlnm._FilterDatabase" localSheetId="13" hidden="1">'Figure 6.13'!$A$6:$E$6</definedName>
    <definedName name="_xlnm._FilterDatabase" localSheetId="14" hidden="1">'Figure 6.14'!$A$6:$D$6</definedName>
    <definedName name="_xlnm._FilterDatabase" localSheetId="15" hidden="1">'Figure 6.15'!#REF!</definedName>
    <definedName name="_xlnm._FilterDatabase" localSheetId="2" hidden="1">'Figure 6.2'!$A$6:$D$6</definedName>
    <definedName name="_xlnm._FilterDatabase" localSheetId="3" hidden="1">'Figure 6.3'!$A$6:$K$6</definedName>
    <definedName name="_xlnm._FilterDatabase" localSheetId="6" hidden="1">'Figure 6.6'!$A$6:$E$6</definedName>
    <definedName name="_xlnm._FilterDatabase" localSheetId="7" hidden="1">'Figure 6.7'!$A$6:$E$6</definedName>
    <definedName name="_xlnm._FilterDatabase" localSheetId="8" hidden="1">'Figure 6.8'!$A$6:$E$6</definedName>
    <definedName name="_xlnm._FilterDatabase" localSheetId="9" hidden="1">'Figure 6.9'!$A$6:$E$6</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221" l="1"/>
  <c r="A26" i="184" l="1"/>
  <c r="A25" i="184"/>
  <c r="A24" i="184"/>
  <c r="A23" i="184"/>
  <c r="A22" i="184"/>
  <c r="A21" i="184"/>
  <c r="A20" i="184"/>
  <c r="A19" i="184"/>
  <c r="A18" i="184"/>
  <c r="A17" i="184"/>
  <c r="A16" i="184"/>
  <c r="A15" i="184"/>
  <c r="A14" i="184"/>
  <c r="A13" i="184"/>
  <c r="A12" i="184" l="1"/>
</calcChain>
</file>

<file path=xl/sharedStrings.xml><?xml version="1.0" encoding="utf-8"?>
<sst xmlns="http://schemas.openxmlformats.org/spreadsheetml/2006/main" count="156" uniqueCount="95">
  <si>
    <t>Total</t>
  </si>
  <si>
    <t>Evoenergy (ACT)</t>
  </si>
  <si>
    <t>AusNet Services (Vic)</t>
  </si>
  <si>
    <t>Depreciation</t>
  </si>
  <si>
    <t>Operating expenditure</t>
  </si>
  <si>
    <t>Other</t>
  </si>
  <si>
    <t>Return on capital</t>
  </si>
  <si>
    <t xml:space="preserve">Taxation </t>
  </si>
  <si>
    <t>Transmission</t>
  </si>
  <si>
    <t>Distribution</t>
  </si>
  <si>
    <t>State of the energy market 2023</t>
  </si>
  <si>
    <r>
      <rPr>
        <b/>
        <sz val="11"/>
        <color theme="1"/>
        <rFont val="Calibri"/>
        <family val="2"/>
        <scheme val="minor"/>
      </rPr>
      <t>Source:</t>
    </r>
    <r>
      <rPr>
        <sz val="11"/>
        <color theme="1"/>
        <rFont val="Calibri"/>
        <family val="2"/>
        <scheme val="minor"/>
      </rPr>
      <t xml:space="preserve"> AER revenue determinations and economic benchmarking regulatory information notices (RINs).</t>
    </r>
  </si>
  <si>
    <t>Service provider</t>
  </si>
  <si>
    <r>
      <rPr>
        <b/>
        <sz val="11"/>
        <color theme="1"/>
        <rFont val="Calibri"/>
        <family val="2"/>
        <scheme val="minor"/>
      </rPr>
      <t>Source:</t>
    </r>
    <r>
      <rPr>
        <sz val="11"/>
        <color theme="1"/>
        <rFont val="Calibri"/>
        <family val="2"/>
        <scheme val="minor"/>
      </rPr>
      <t xml:space="preserve"> AER.</t>
    </r>
  </si>
  <si>
    <r>
      <t>Source:</t>
    </r>
    <r>
      <rPr>
        <sz val="11"/>
        <color theme="1"/>
        <rFont val="Calibri"/>
        <family val="2"/>
        <scheme val="minor"/>
      </rPr>
      <t xml:space="preserve"> Post-tax revenue modelling used in AER determination process.</t>
    </r>
  </si>
  <si>
    <r>
      <rPr>
        <b/>
        <sz val="11"/>
        <color theme="1"/>
        <rFont val="Calibri"/>
        <family val="2"/>
        <scheme val="minor"/>
      </rPr>
      <t xml:space="preserve">Source: </t>
    </r>
    <r>
      <rPr>
        <sz val="11"/>
        <color theme="1"/>
        <rFont val="Calibri"/>
        <family val="2"/>
        <scheme val="minor"/>
      </rPr>
      <t>AER modelling; annual reporting RIN responses.</t>
    </r>
  </si>
  <si>
    <t>Forecast – AusNet Services (Vic)</t>
  </si>
  <si>
    <t>Actual – AusNet Services (Vic)</t>
  </si>
  <si>
    <r>
      <rPr>
        <b/>
        <sz val="11"/>
        <color theme="1"/>
        <rFont val="Calibri"/>
        <family val="2"/>
        <scheme val="minor"/>
      </rPr>
      <t>Source:</t>
    </r>
    <r>
      <rPr>
        <sz val="11"/>
        <color theme="1"/>
        <rFont val="Calibri"/>
        <family val="2"/>
        <scheme val="minor"/>
      </rPr>
      <t xml:space="preserve"> AER modelling; annual reporting RIN responses.</t>
    </r>
  </si>
  <si>
    <t>Actual – Evoenergy (ACT)</t>
  </si>
  <si>
    <t>Distribution (total)</t>
  </si>
  <si>
    <t>Transmission (total)</t>
  </si>
  <si>
    <t>Forecast – Evoenergy (ACT)</t>
  </si>
  <si>
    <t>Chapter 6 Regulated gas pipelines</t>
  </si>
  <si>
    <t>Figure 6.1 Major gas transmission and distribution pipelines</t>
  </si>
  <si>
    <t>Figure 6.2 Gas transmission pipelines regulated by the AER</t>
  </si>
  <si>
    <r>
      <rPr>
        <b/>
        <sz val="11"/>
        <color theme="1"/>
        <rFont val="Calibri"/>
        <family val="2"/>
        <scheme val="minor"/>
      </rPr>
      <t>Note:</t>
    </r>
    <r>
      <rPr>
        <sz val="11"/>
        <color theme="1"/>
        <rFont val="Calibri"/>
        <family val="2"/>
        <scheme val="minor"/>
      </rPr>
      <t xml:space="preserve"> Capital base is adjusted to June 2022 dollars. The capital base is the forecast value of pipeline assets based on the closing capital base at 30 June 2022, except for APA Victorian Transmission System (31 March 2022). Pipeline length includes looping where applicable. Looping refers to 2 or more lengths of pipeline along a route – for example, where the existing pipeline has been duplicated.</t>
    </r>
  </si>
  <si>
    <r>
      <rPr>
        <b/>
        <sz val="11"/>
        <color theme="1"/>
        <rFont val="Calibri"/>
        <family val="2"/>
        <scheme val="minor"/>
      </rPr>
      <t>Source:</t>
    </r>
    <r>
      <rPr>
        <sz val="11"/>
        <color theme="1"/>
        <rFont val="Calibri"/>
        <family val="2"/>
        <scheme val="minor"/>
      </rPr>
      <t xml:space="preserve"> AER access arrangement decisions and annual regulatory information notices (RINs).</t>
    </r>
  </si>
  <si>
    <t>Amandeus Gas Pipeline (NT)</t>
  </si>
  <si>
    <t>Roma Brisbane Pipeline (Qld)</t>
  </si>
  <si>
    <t>APA Vic. Trans. System (Vic)</t>
  </si>
  <si>
    <t>Gas transmitted</t>
  </si>
  <si>
    <t>Pipeline length</t>
  </si>
  <si>
    <t>Capital base</t>
  </si>
  <si>
    <t>Figure 6.3 Gas distribution pipelines regulated by the AER</t>
  </si>
  <si>
    <r>
      <rPr>
        <b/>
        <sz val="11"/>
        <color theme="1"/>
        <rFont val="Calibri"/>
        <family val="2"/>
        <scheme val="minor"/>
      </rPr>
      <t>Note:</t>
    </r>
    <r>
      <rPr>
        <sz val="11"/>
        <color theme="1"/>
        <rFont val="Calibri"/>
        <family val="2"/>
        <scheme val="minor"/>
      </rPr>
      <t xml:space="preserve"> Capital base is adjusted to June 2022 dollars. The capital base is the forecast value of pipeline assets based on the closing capital base at 30 June 2022, except for the Victorian distribution pipelines (31 December 2022).</t>
    </r>
  </si>
  <si>
    <t>Multinet Gas Networks (Vic)</t>
  </si>
  <si>
    <t>Australian Gas Networks (SA)</t>
  </si>
  <si>
    <t>Australian Gas Networks (Vic)</t>
  </si>
  <si>
    <t>Jemena Gas Networks (NSW)</t>
  </si>
  <si>
    <t>Customers:</t>
  </si>
  <si>
    <t>Residential</t>
  </si>
  <si>
    <t>Commercial</t>
  </si>
  <si>
    <t>Industrial</t>
  </si>
  <si>
    <t>Low pressure</t>
  </si>
  <si>
    <t>Medium pressure</t>
  </si>
  <si>
    <t>High pressure</t>
  </si>
  <si>
    <t>Figure 6.4 How gas pipeline revenue and charges are set</t>
  </si>
  <si>
    <r>
      <t xml:space="preserve">Note: </t>
    </r>
    <r>
      <rPr>
        <sz val="11"/>
        <color theme="1"/>
        <rFont val="Calibri"/>
        <family val="2"/>
        <scheme val="minor"/>
      </rPr>
      <t>WACC: Weighted average cost of capital.
Revenue adjustments from incentive schemes encourage pipeline businesses to manage their operating and capital expenditure efficiently and to innovate.</t>
    </r>
  </si>
  <si>
    <t>Figure 6.5 Composition of average annual gas pipeline revenues</t>
  </si>
  <si>
    <r>
      <rPr>
        <b/>
        <sz val="11"/>
        <color theme="1"/>
        <rFont val="Calibri"/>
        <family val="2"/>
        <scheme val="minor"/>
      </rPr>
      <t>Note:</t>
    </r>
    <r>
      <rPr>
        <sz val="11"/>
        <color theme="1"/>
        <rFont val="Calibri"/>
        <family val="2"/>
        <scheme val="minor"/>
      </rPr>
      <t xml:space="preserve"> Composition of average annual gas pipeline revenue – current periods as at June 2023. All data are adjusted to June 2022 dollars. Gas pipeline service providers also receive bonuses or penalties that impact on annual pipeline revenues. These bonuses/penalties are not material and are not considered in Figure 6.5.</t>
    </r>
  </si>
  <si>
    <t>Figure 6.6 AEMO’s forecast gas consumption – residential/commercial customers</t>
  </si>
  <si>
    <r>
      <rPr>
        <b/>
        <sz val="11"/>
        <color theme="1"/>
        <rFont val="Calibri"/>
        <family val="2"/>
        <scheme val="minor"/>
      </rPr>
      <t xml:space="preserve">Note: </t>
    </r>
    <r>
      <rPr>
        <sz val="11"/>
        <color theme="1"/>
        <rFont val="Calibri"/>
        <family val="2"/>
        <scheme val="minor"/>
      </rPr>
      <t>Residential and commercial customers include consumers on volume-based tariffs. The shaded section reflects the period covered in the AER’s most recent access arrangement decisions (1 July 2023 to 30 June 2028) (section 6.6.1).</t>
    </r>
  </si>
  <si>
    <r>
      <rPr>
        <b/>
        <sz val="11"/>
        <color theme="1"/>
        <rFont val="Calibri"/>
        <family val="2"/>
        <scheme val="minor"/>
      </rPr>
      <t>Source:</t>
    </r>
    <r>
      <rPr>
        <sz val="11"/>
        <color theme="1"/>
        <rFont val="Calibri"/>
        <family val="2"/>
        <scheme val="minor"/>
      </rPr>
      <t xml:space="preserve"> AEMO, 2023 Gas Statement of Opportunities, March 2023.</t>
    </r>
  </si>
  <si>
    <t>2021 forecast</t>
  </si>
  <si>
    <t>2022 forecast</t>
  </si>
  <si>
    <t>2023 forecast</t>
  </si>
  <si>
    <t>Actual consumption</t>
  </si>
  <si>
    <r>
      <rPr>
        <b/>
        <sz val="11"/>
        <color theme="1"/>
        <rFont val="Calibri"/>
        <family val="2"/>
        <scheme val="minor"/>
      </rPr>
      <t xml:space="preserve">Note: </t>
    </r>
    <r>
      <rPr>
        <sz val="11"/>
        <color theme="1"/>
        <rFont val="Calibri"/>
        <family val="2"/>
        <scheme val="minor"/>
      </rPr>
      <t>Industrial customers includes metered sites with annual consumption greater than 10,000 gigajoules (GJ) or maximum hourly quantity (MHQ) greater than 10 GJ. The shaded section reflects the period covered in the AER’s most recent access arrangement decisions (1 July 2023 to 30 June 2028) (section 6.6.1).</t>
    </r>
  </si>
  <si>
    <t>Figure 6.7 AEMO’s forecast gas consumption – industrial customers</t>
  </si>
  <si>
    <t>Figure 6.8 Revenue – gas transmission pipelines</t>
  </si>
  <si>
    <t>Actual – APA Victorian Transmission System (Vic)</t>
  </si>
  <si>
    <t>Forecast – APA Victorian Transmission System (Vic)</t>
  </si>
  <si>
    <t>Actual – Roma Brisbane Pipeline (Qld)</t>
  </si>
  <si>
    <t>Forecast – Roma Brisbane Pipeline (Qld)</t>
  </si>
  <si>
    <t>Forecast – Amadeus Gas Pipeline (NT)</t>
  </si>
  <si>
    <t>Figure 6.9 Revenue – gas distribution pipelines</t>
  </si>
  <si>
    <r>
      <rPr>
        <b/>
        <sz val="11"/>
        <color theme="1"/>
        <rFont val="Calibri"/>
        <family val="2"/>
        <scheme val="minor"/>
      </rPr>
      <t>Note:</t>
    </r>
    <r>
      <rPr>
        <sz val="11"/>
        <color theme="1"/>
        <rFont val="Calibri"/>
        <family val="2"/>
        <scheme val="minor"/>
      </rPr>
      <t xml:space="preserve"> All data are adjusted to June 2022 dollars. Victorian gas pipeline service providers report on a calendar year basis (year ending 31 December). All other pipeline service providers report on a financial year basis (year ending 30 June). From 1 July 2023 the Victorian pipeline service providers will also report on a financial year basis. No revenue forecasts were developed for the Victorian pipeline service providers for the 6 month (1 January to 30 June 2023) transition period. The data show outcomes for the reporting period ending in that year (for example, the 2017–18 reporting year is shown as 2018).</t>
    </r>
  </si>
  <si>
    <t>Forecast – Jemena Gas Networks (NSW)</t>
  </si>
  <si>
    <t>Forecast – Australian Gas Networks (Vic)</t>
  </si>
  <si>
    <t>Forecast – Multinet Gas Networks (Vic)</t>
  </si>
  <si>
    <t>Forecast – Australian Gas Networks (SA)</t>
  </si>
  <si>
    <t>Figure 6.10 Value of gas pipelines assets (capital base)</t>
  </si>
  <si>
    <r>
      <rPr>
        <b/>
        <sz val="11"/>
        <color theme="1"/>
        <rFont val="Calibri"/>
        <family val="2"/>
        <scheme val="minor"/>
      </rPr>
      <t>Note:</t>
    </r>
    <r>
      <rPr>
        <sz val="11"/>
        <color theme="1"/>
        <rFont val="Calibri"/>
        <family val="2"/>
        <scheme val="minor"/>
      </rPr>
      <t xml:space="preserve"> All data are adjusted to June 2022 dollars. Victorian pipeline service providers report on a calendar year basis (year ending 31 December). All other pipeline service providers report on a financial year basis (year ending 30 June). The data show outcomes for the reporting period ending in that year (for example, the 2017–18 reporting year is shown as 2018).</t>
    </r>
  </si>
  <si>
    <r>
      <rPr>
        <b/>
        <sz val="11"/>
        <color theme="1"/>
        <rFont val="Calibri"/>
        <family val="2"/>
        <scheme val="minor"/>
      </rPr>
      <t>Source:</t>
    </r>
    <r>
      <rPr>
        <sz val="11"/>
        <color theme="1"/>
        <rFont val="Calibri"/>
        <family val="2"/>
        <scheme val="minor"/>
      </rPr>
      <t xml:space="preserve"> AER modelling.</t>
    </r>
  </si>
  <si>
    <t>Capital base growth</t>
  </si>
  <si>
    <t>Figure 6.11 Allowed rate of return</t>
  </si>
  <si>
    <r>
      <rPr>
        <b/>
        <sz val="11"/>
        <color theme="1"/>
        <rFont val="Calibri"/>
        <family val="2"/>
        <scheme val="minor"/>
      </rPr>
      <t>Note:</t>
    </r>
    <r>
      <rPr>
        <sz val="11"/>
        <color theme="1"/>
        <rFont val="Calibri"/>
        <family val="2"/>
        <scheme val="minor"/>
      </rPr>
      <t xml:space="preserve"> Allowed rate of return = nominal vanilla weighted average cost of capital (WACC).</t>
    </r>
  </si>
  <si>
    <r>
      <rPr>
        <b/>
        <sz val="11"/>
        <color theme="1"/>
        <rFont val="Calibri"/>
        <family val="2"/>
        <scheme val="minor"/>
      </rPr>
      <t>Source:</t>
    </r>
    <r>
      <rPr>
        <sz val="11"/>
        <color theme="1"/>
        <rFont val="Calibri"/>
        <family val="2"/>
        <scheme val="minor"/>
      </rPr>
      <t xml:space="preserve"> AER decisions on gas pipeline access arrangements; AER decision following the remittal by the Australian Competition Tribunal and Full Federal Court.</t>
    </r>
  </si>
  <si>
    <t>APA Victorian Transmission System (Vic)</t>
  </si>
  <si>
    <t>Amadeus Gas Pipeline (NT)</t>
  </si>
  <si>
    <t>Figure 6.12 Capital expenditure – gas transmission pipelines</t>
  </si>
  <si>
    <r>
      <rPr>
        <b/>
        <sz val="11"/>
        <color theme="1"/>
        <rFont val="Calibri"/>
        <family val="2"/>
        <scheme val="minor"/>
      </rPr>
      <t>Note:</t>
    </r>
    <r>
      <rPr>
        <sz val="11"/>
        <color theme="1"/>
        <rFont val="Calibri"/>
        <family val="2"/>
        <scheme val="minor"/>
      </rPr>
      <t xml:space="preserve"> All data are adjusted to June 2022 dollars. APA Victorian Transmission System (Vic) reports on a calendar year basis (year ending 31 December). All other pipeline service providers report on a financial year basis (year ending 30 June). The data show outcomes for the reporting period ending in that year (for example, the 2017–18 reporting year is shown as 2018).</t>
    </r>
  </si>
  <si>
    <t>Actual – Amadeus Gas Pipeline (NT)</t>
  </si>
  <si>
    <t>Figure 6.13 Capital expenditure – gas distribution pipelines</t>
  </si>
  <si>
    <r>
      <rPr>
        <b/>
        <sz val="11"/>
        <color theme="1"/>
        <rFont val="Calibri"/>
        <family val="2"/>
        <scheme val="minor"/>
      </rPr>
      <t>Note:</t>
    </r>
    <r>
      <rPr>
        <sz val="11"/>
        <color theme="1"/>
        <rFont val="Calibri"/>
        <family val="2"/>
        <scheme val="minor"/>
      </rPr>
      <t xml:space="preserve"> All data are adjusted to June 2022 dollars. Victorian pipeline service providers report on a calendar year basis (year ending 31 December). All other pipeline service providers report on a financial year basis (year ending 30 June). From 1 July 2023 the Victorian pipeline service providers will also report on a financial year basis. From 1 July 2023 the Victorian pipeline service providers will also report on a financial year basis. To enable reporting on equivalent terms forecasts for the Victorian pipeline service providers for the 6-month transitional period (1 January to 30 June 2023) have been doubled. The data show outcomes for the reporting period ending in that year (for example, the 2017–18 reporting year is shown as 2018).</t>
    </r>
  </si>
  <si>
    <t>Actual – Jemena Gas Networks (NSW)</t>
  </si>
  <si>
    <t>Actual – Australian Gas Networks (SA)</t>
  </si>
  <si>
    <t>Actual – Multinet Gas Networks (Vic)</t>
  </si>
  <si>
    <t>Actual – Australian Gas Networks (Vic)</t>
  </si>
  <si>
    <t>Figure 6.14 Operating expenditure – gas transmission pipelines</t>
  </si>
  <si>
    <r>
      <rPr>
        <b/>
        <sz val="11"/>
        <color theme="1"/>
        <rFont val="Calibri"/>
        <family val="2"/>
        <scheme val="minor"/>
      </rPr>
      <t xml:space="preserve">Note: </t>
    </r>
    <r>
      <rPr>
        <sz val="11"/>
        <color theme="1"/>
        <rFont val="Calibri"/>
        <family val="2"/>
        <scheme val="minor"/>
      </rPr>
      <t>All data are adjusted to June 2022 dollars. APA Victorian Transmission System (Vic) reports on a calendar year basis (year ending 31 December). All other pipeline service providers report on a financial year basis (year ending 30 June). The data show outcomes for the reporting period ending in that year (for example, the 2017–18 reporting year is shown as 2018).</t>
    </r>
  </si>
  <si>
    <t>Figure 6.15 Operating expenditure – gas distribution pipelines</t>
  </si>
  <si>
    <t>Blank</t>
  </si>
  <si>
    <r>
      <rPr>
        <b/>
        <sz val="11"/>
        <color theme="1"/>
        <rFont val="Calibri"/>
        <family val="2"/>
        <scheme val="minor"/>
      </rPr>
      <t xml:space="preserve">Note: </t>
    </r>
    <r>
      <rPr>
        <sz val="11"/>
        <color theme="1"/>
        <rFont val="Calibri"/>
        <family val="2"/>
        <scheme val="minor"/>
      </rPr>
      <t>All data are adjusted to June 2022 dollars. APA Victorian Transmission System (Vic) reports on a calendar year basis (year ending 31 December). All other pipeline businesses report on a financial year basis (year ending 30 June). The data show outcomes for the reporting period ending in that year (for example, the 2017–18 reporting year is shown as 2018). Amadeus Gas Pipeline’s and Roma Brisbane Pipeline's actual revenue data is confidential.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</si>
</sst>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4">
    <numFmt numFmtId="164" formatCode="_(&quot;$&quot;* #,##0.00_);_(&quot;$&quot;* \(#,##0.00\);_(&quot;$&quot;* &quot;-&quot;??_);_(@_)"/>
    <numFmt numFmtId="165" formatCode="_(* #,##0.00_);_(* \(#,##0.00\);_(* &quot;-&quot;??_);_(@_)"/>
    <numFmt numFmtId="166" formatCode="_(&quot;$&quot;* #,##0_);_(&quot;$&quot;* \(#,##0\);_(&quot;$&quot;* &quot;-&quot;_);_(@_)"/>
    <numFmt numFmtId="167" formatCode="_(* #,##0_);_(* \(#,##0\);_(* &quot;-&quot;_);_(@_)"/>
    <numFmt numFmtId="168" formatCode="_(* #,##0_);_(* \(#,##0\);_(* &quot;-&quot;??_);_(@_)"/>
    <numFmt numFmtId="169" formatCode="&quot;$&quot;0,,&quot;m&quot;"/>
    <numFmt numFmtId="170" formatCode="0.0%"/>
    <numFmt numFmtId="171" formatCode="#,###\ &quot;km&quot;"/>
    <numFmt numFmtId="172" formatCode="_([$€-2]* #,##0.00_);_([$€-2]* \(#,##0.00\);_([$€-2]* &quot;-&quot;??_)"/>
    <numFmt numFmtId="173" formatCode="_-* #,##0.00_-;[Red]\(#,##0.00\)_-;_-* &quot;-&quot;??_-;_-@_-"/>
    <numFmt numFmtId="174" formatCode="mm/dd/yy"/>
    <numFmt numFmtId="175" formatCode="0_);[Red]\(0\)"/>
    <numFmt numFmtId="176" formatCode="_(* #,##0.0_);_(* \(#,##0.0\);_(* &quot;-&quot;?_);_(@_)"/>
    <numFmt numFmtId="177" formatCode="_(* #,##0_);_(* \(#,##0\);_(* &quot;-&quot;?_);_(@_)"/>
    <numFmt numFmtId="178" formatCode="#,##0.000_ ;[Red]\-#,##0.000\ "/>
    <numFmt numFmtId="179" formatCode="#,##0.0_);\(#,##0.0\)"/>
    <numFmt numFmtId="180" formatCode="#,##0_ ;\-#,##0\ "/>
    <numFmt numFmtId="181" formatCode="#,##0;[Red]\(#,##0.0\)"/>
    <numFmt numFmtId="182" formatCode="#,##0_ ;[Red]\(#,##0\)\ "/>
    <numFmt numFmtId="183" formatCode="#,##0.00;\(#,##0.00\)"/>
    <numFmt numFmtId="184" formatCode="_)d\-mmm\-yy_)"/>
    <numFmt numFmtId="185" formatCode="_(#,##0.0_);\(#,##0.0\);_(&quot;-&quot;_)"/>
    <numFmt numFmtId="186" formatCode="_(###0_);\(###0\);_(###0_)"/>
    <numFmt numFmtId="187" formatCode="#,##0.0000_);[Red]\(#,##0.0000\)"/>
    <numFmt numFmtId="188" formatCode="_(* #,##0.0_);_(* \(#,##0.0\);_(* &quot;–&quot;???_);_(* @_)"/>
    <numFmt numFmtId="189" formatCode="_(* #,##0.00_);_(* \(#,##0.00\);_(* &quot;–&quot;???_);_(* @_)"/>
    <numFmt numFmtId="190" formatCode="_(* #,##0.0000_);_(* \(#,##0.0000\);_(* &quot;–&quot;??_);_(* @_)"/>
    <numFmt numFmtId="191" formatCode="[$-1409]d\ mmm\ yy;@"/>
    <numFmt numFmtId="192" formatCode="_(* #,##0%_);_(* \(#,##0%\);_(* &quot;–&quot;???_);_(* @_)"/>
    <numFmt numFmtId="193" formatCode="_(* #,##0%_);_(* \(#,##0%\);_(* &quot;–&quot;??_);_(* @_)"/>
    <numFmt numFmtId="194" formatCode="_(* #,##0.0%_);_(* \(#,##0.0%\);_(* &quot;–&quot;??_);_(* @_)"/>
    <numFmt numFmtId="195" formatCode="_(* #,##0.000%_);_(* \(#,##0.000%\);_(* &quot;–&quot;???_);_(* @_)"/>
    <numFmt numFmtId="196" formatCode="&quot;Warning&quot;;&quot;Warning&quot;;&quot;OK&quot;"/>
    <numFmt numFmtId="197" formatCode="&quot;Warning&quot;;&quot;Warning&quot;;&quot;Ok&quot;"/>
    <numFmt numFmtId="198" formatCode="#,##0;[Red]\(#,##0\);\-"/>
    <numFmt numFmtId="199" formatCode="&quot;Cal Mth&quot;\ 0"/>
    <numFmt numFmtId="200" formatCode="#,##0_-;\ \(#,##0\);_-* &quot;-&quot;??;_-@_-"/>
    <numFmt numFmtId="201" formatCode="0\ &quot;Qtr(s)&quot;"/>
    <numFmt numFmtId="202" formatCode="[$-C09]dd\-mmm\-yy;@"/>
    <numFmt numFmtId="203" formatCode="0;[Red]\(0\);\-"/>
    <numFmt numFmtId="204" formatCode="###,000"/>
    <numFmt numFmtId="205" formatCode="&quot;$&quot;0.0,,,&quot;b&quot;"/>
    <numFmt numFmtId="206" formatCode="&quot;$&quot;0.0,,,&quot;bn&quot;"/>
    <numFmt numFmtId="207" formatCode="#,###\ &quot;PJ&quot;"/>
  </numFmts>
  <fonts count="10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1"/>
      <name val="Calibri"/>
      <family val="2"/>
      <scheme val="minor"/>
    </font>
    <font>
      <sz val="11"/>
      <color theme="1"/>
      <name val="Arial"/>
      <family val="2"/>
    </font>
    <font>
      <sz val="11"/>
      <color theme="1" tint="0.34998626667073579"/>
      <name val="Calibri"/>
      <family val="2"/>
      <scheme val="minor"/>
    </font>
    <font>
      <b/>
      <sz val="16"/>
      <color indexed="9"/>
      <name val="Arial"/>
      <family val="2"/>
    </font>
    <font>
      <sz val="10"/>
      <name val="Helv"/>
      <charset val="204"/>
    </font>
    <font>
      <sz val="14"/>
      <name val="System"/>
      <family val="2"/>
    </font>
    <font>
      <b/>
      <sz val="10"/>
      <name val="Arial"/>
      <family val="2"/>
    </font>
    <font>
      <sz val="11"/>
      <color theme="9"/>
      <name val="Calibri"/>
      <family val="2"/>
      <scheme val="minor"/>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name val="Calibri"/>
      <family val="2"/>
    </font>
    <font>
      <b/>
      <sz val="10"/>
      <color theme="1"/>
      <name val="Calibri"/>
      <family val="4"/>
      <scheme val="minor"/>
    </font>
    <font>
      <b/>
      <sz val="10"/>
      <name val="Calibri"/>
      <family val="4"/>
      <scheme val="minor"/>
    </font>
    <font>
      <b/>
      <sz val="14"/>
      <name val="Calibri"/>
      <family val="2"/>
      <scheme val="minor"/>
    </font>
    <font>
      <u/>
      <sz val="10"/>
      <color theme="10"/>
      <name val="Arial"/>
      <family val="2"/>
    </font>
    <font>
      <b/>
      <sz val="20"/>
      <color theme="2"/>
      <name val="Calibri"/>
      <family val="2"/>
      <scheme val="minor"/>
    </font>
    <font>
      <b/>
      <sz val="11"/>
      <name val="Arial"/>
      <family val="2"/>
    </font>
    <font>
      <sz val="10"/>
      <color theme="0"/>
      <name val="Arial"/>
      <family val="2"/>
    </font>
    <font>
      <sz val="10"/>
      <color theme="3" tint="-0.499984740745262"/>
      <name val="Arial"/>
      <family val="2"/>
    </font>
    <font>
      <sz val="10"/>
      <color indexed="55"/>
      <name val="Arial"/>
      <family val="2"/>
    </font>
    <font>
      <sz val="11"/>
      <color theme="0" tint="-0.24994659260841701"/>
      <name val="Calibri"/>
      <family val="2"/>
      <scheme val="minor"/>
    </font>
    <font>
      <sz val="11"/>
      <color theme="3" tint="-0.499984740745262"/>
      <name val="Calibri"/>
      <family val="2"/>
      <scheme val="minor"/>
    </font>
    <font>
      <sz val="10"/>
      <color indexed="23"/>
      <name val="Arial"/>
      <family val="2"/>
    </font>
    <font>
      <sz val="16"/>
      <color rgb="FFE58832"/>
      <name val="Arial"/>
      <family val="2"/>
    </font>
    <font>
      <u/>
      <sz val="11"/>
      <name val="Arial"/>
      <family val="2"/>
    </font>
    <font>
      <sz val="11"/>
      <color theme="2" tint="-0.499984740745262"/>
      <name val="Calibri"/>
      <family val="2"/>
      <scheme val="minor"/>
    </font>
    <font>
      <sz val="10"/>
      <color indexed="16"/>
      <name val="Arial"/>
      <family val="2"/>
    </font>
    <font>
      <sz val="11"/>
      <color theme="3" tint="-0.2499465926084170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4"/>
      <color theme="3" tint="-0.499984740745262"/>
      <name val="Calibri"/>
      <family val="2"/>
      <scheme val="minor"/>
    </font>
    <font>
      <i/>
      <sz val="11"/>
      <color theme="3" tint="-0.499984740745262"/>
      <name val="Calibri"/>
      <family val="2"/>
      <scheme val="minor"/>
    </font>
    <font>
      <sz val="11"/>
      <color rgb="FFFF0000"/>
      <name val="Calibri"/>
      <family val="2"/>
      <scheme val="minor"/>
    </font>
    <font>
      <b/>
      <sz val="16"/>
      <color theme="1"/>
      <name val="Calibri"/>
      <family val="2"/>
      <scheme val="minor"/>
    </font>
    <font>
      <b/>
      <sz val="14"/>
      <color rgb="FF002060"/>
      <name val="Calibri"/>
      <family val="2"/>
      <scheme val="minor"/>
    </font>
    <font>
      <sz val="11"/>
      <color rgb="FF002060"/>
      <name val="Calibri"/>
      <family val="2"/>
      <scheme val="minor"/>
    </font>
    <font>
      <sz val="11"/>
      <color theme="4"/>
      <name val="Calibri"/>
      <family val="2"/>
      <scheme val="minor"/>
    </font>
  </fonts>
  <fills count="79">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6"/>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theme="3"/>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6" tint="0.59996337778862885"/>
        <bgColor indexed="64"/>
      </patternFill>
    </fill>
    <fill>
      <patternFill patternType="solid">
        <fgColor indexed="43"/>
        <bgColor indexed="64"/>
      </patternFill>
    </fill>
    <fill>
      <patternFill patternType="solid">
        <fgColor rgb="FFFFFFFF"/>
        <bgColor rgb="FF000000"/>
      </patternFill>
    </fill>
    <fill>
      <patternFill patternType="solid">
        <fgColor theme="2" tint="-9.9948118533890809E-2"/>
        <bgColor indexed="64"/>
      </patternFill>
    </fill>
    <fill>
      <patternFill patternType="solid">
        <fgColor rgb="FFFFFF96"/>
        <bgColor indexed="64"/>
      </patternFill>
    </fill>
    <fill>
      <patternFill patternType="solid">
        <fgColor rgb="FFFFCC66"/>
        <bgColor indexed="64"/>
      </patternFill>
    </fill>
    <fill>
      <patternFill patternType="mediumGray"/>
    </fill>
    <fill>
      <patternFill patternType="lightDown">
        <fgColor indexed="23"/>
      </patternFill>
    </fill>
    <fill>
      <patternFill patternType="solid">
        <fgColor theme="1" tint="0.24994659260841701"/>
        <bgColor indexed="64"/>
      </patternFill>
    </fill>
    <fill>
      <patternFill patternType="solid">
        <fgColor rgb="FFDBE5F1"/>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bottom style="medium">
        <color auto="1"/>
      </bottom>
      <diagonal/>
    </border>
    <border>
      <left/>
      <right style="thin">
        <color indexed="64"/>
      </right>
      <top/>
      <bottom/>
      <diagonal/>
    </border>
    <border>
      <left/>
      <right/>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theme="0" tint="-0.34998626667073579"/>
      </top>
      <bottom style="thin">
        <color theme="0" tint="-0.34998626667073579"/>
      </bottom>
      <diagonal/>
    </border>
    <border>
      <left/>
      <right/>
      <top style="thin">
        <color indexed="49"/>
      </top>
      <bottom style="double">
        <color indexed="49"/>
      </bottom>
      <diagonal/>
    </border>
    <border>
      <left/>
      <right/>
      <top style="thin">
        <color theme="7"/>
      </top>
      <bottom style="thin">
        <color theme="7"/>
      </bottom>
      <diagonal/>
    </border>
    <border>
      <left/>
      <right style="thin">
        <color theme="7"/>
      </right>
      <top style="thin">
        <color theme="7"/>
      </top>
      <bottom style="thin">
        <color theme="7"/>
      </bottom>
      <diagonal/>
    </border>
    <border>
      <left/>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indexed="55"/>
      </left>
      <right style="thin">
        <color indexed="55"/>
      </right>
      <top style="thin">
        <color indexed="55"/>
      </top>
      <bottom style="thin">
        <color indexed="55"/>
      </bottom>
      <diagonal/>
    </border>
    <border>
      <left style="dashed">
        <color rgb="FF7F7F7F"/>
      </left>
      <right style="dashed">
        <color rgb="FF7F7F7F"/>
      </right>
      <top style="dashed">
        <color rgb="FF7F7F7F"/>
      </top>
      <bottom style="dashed">
        <color rgb="FF7F7F7F"/>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tted">
        <color indexed="64"/>
      </left>
      <right style="dotted">
        <color indexed="64"/>
      </right>
      <top style="dotted">
        <color indexed="64"/>
      </top>
      <bottom style="dotted">
        <color indexed="64"/>
      </bottom>
      <diagonal/>
    </border>
  </borders>
  <cellStyleXfs count="963">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xf numFmtId="164" fontId="1" fillId="0" borderId="0" applyFont="0" applyFill="0" applyBorder="0" applyAlignment="0" applyProtection="0"/>
    <xf numFmtId="0" fontId="7" fillId="0" borderId="0"/>
    <xf numFmtId="0" fontId="5" fillId="0" borderId="0"/>
    <xf numFmtId="165" fontId="1" fillId="0" borderId="0" applyFont="0" applyFill="0" applyBorder="0" applyAlignment="0" applyProtection="0"/>
    <xf numFmtId="0" fontId="1" fillId="0" borderId="0"/>
    <xf numFmtId="165" fontId="5" fillId="0" borderId="0" applyFont="0" applyFill="0" applyBorder="0" applyAlignment="0" applyProtection="0"/>
    <xf numFmtId="0" fontId="1" fillId="0" borderId="0"/>
    <xf numFmtId="0" fontId="5" fillId="0" borderId="0"/>
    <xf numFmtId="165" fontId="1" fillId="0" borderId="0" applyFont="0" applyFill="0" applyBorder="0" applyAlignment="0" applyProtection="0"/>
    <xf numFmtId="0" fontId="5" fillId="0" borderId="0"/>
    <xf numFmtId="172" fontId="5" fillId="0" borderId="0"/>
    <xf numFmtId="172" fontId="5" fillId="0" borderId="0"/>
    <xf numFmtId="0" fontId="10"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5" fillId="0" borderId="0" applyFill="0"/>
    <xf numFmtId="165" fontId="1" fillId="0" borderId="0" applyFont="0" applyFill="0" applyBorder="0" applyAlignment="0" applyProtection="0"/>
    <xf numFmtId="0" fontId="5" fillId="9" borderId="0"/>
    <xf numFmtId="165" fontId="5" fillId="0" borderId="0" applyFont="0" applyFill="0" applyBorder="0" applyAlignment="0" applyProtection="0"/>
    <xf numFmtId="167" fontId="5" fillId="10" borderId="0" applyNumberFormat="0" applyFont="0" applyBorder="0" applyAlignment="0">
      <alignment horizontal="right"/>
    </xf>
    <xf numFmtId="9" fontId="5" fillId="0" borderId="0" applyFont="0" applyFill="0" applyBorder="0" applyAlignment="0" applyProtection="0"/>
    <xf numFmtId="0" fontId="5" fillId="0" borderId="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12" fillId="11" borderId="6" applyBorder="0" applyProtection="0">
      <alignment vertical="center"/>
    </xf>
    <xf numFmtId="0" fontId="5" fillId="0" borderId="0"/>
    <xf numFmtId="0" fontId="5"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2" fontId="5" fillId="0" borderId="0"/>
    <xf numFmtId="0" fontId="5" fillId="0" borderId="0"/>
    <xf numFmtId="0" fontId="5" fillId="0" borderId="0"/>
    <xf numFmtId="0" fontId="5" fillId="0" borderId="0"/>
    <xf numFmtId="0" fontId="5" fillId="0" borderId="0"/>
    <xf numFmtId="173" fontId="14" fillId="0" borderId="0"/>
    <xf numFmtId="173" fontId="14" fillId="0" borderId="0"/>
    <xf numFmtId="0" fontId="15" fillId="15" borderId="0" applyNumberFormat="0" applyBorder="0" applyAlignment="0" applyProtection="0"/>
    <xf numFmtId="0" fontId="1"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5" borderId="0" applyNumberFormat="0" applyBorder="0" applyAlignment="0" applyProtection="0"/>
    <xf numFmtId="0" fontId="1" fillId="14"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6" fillId="25" borderId="0" applyNumberFormat="0" applyBorder="0" applyAlignment="0" applyProtection="0"/>
    <xf numFmtId="0" fontId="16" fillId="30" borderId="0" applyNumberFormat="0" applyBorder="0" applyAlignment="0" applyProtection="0"/>
    <xf numFmtId="0" fontId="15" fillId="31"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5" fillId="24" borderId="0" applyNumberFormat="0" applyBorder="0" applyAlignment="0" applyProtection="0"/>
    <xf numFmtId="0" fontId="15"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0" borderId="0"/>
    <xf numFmtId="166" fontId="18" fillId="0" borderId="0" applyFont="0" applyFill="0" applyBorder="0" applyAlignment="0" applyProtection="0"/>
    <xf numFmtId="0" fontId="19" fillId="34" borderId="0" applyNumberFormat="0" applyBorder="0" applyAlignment="0" applyProtection="0"/>
    <xf numFmtId="0" fontId="20" fillId="0" borderId="0" applyNumberFormat="0" applyFill="0" applyBorder="0" applyAlignment="0"/>
    <xf numFmtId="167" fontId="5" fillId="10" borderId="0" applyNumberFormat="0" applyFont="0" applyBorder="0" applyAlignment="0">
      <alignment horizontal="right"/>
    </xf>
    <xf numFmtId="167" fontId="5" fillId="10" borderId="0" applyNumberFormat="0" applyFont="0" applyBorder="0" applyAlignment="0">
      <alignment horizontal="right"/>
    </xf>
    <xf numFmtId="167" fontId="5" fillId="10" borderId="0" applyNumberFormat="0" applyFont="0" applyBorder="0" applyAlignment="0">
      <alignment horizontal="right"/>
    </xf>
    <xf numFmtId="0" fontId="21" fillId="0" borderId="0" applyNumberFormat="0" applyFill="0" applyBorder="0" applyAlignment="0">
      <protection locked="0"/>
    </xf>
    <xf numFmtId="0" fontId="22" fillId="18" borderId="8" applyNumberFormat="0" applyAlignment="0" applyProtection="0"/>
    <xf numFmtId="0" fontId="22" fillId="18" borderId="8" applyNumberFormat="0" applyAlignment="0" applyProtection="0"/>
    <xf numFmtId="0" fontId="22" fillId="18" borderId="8" applyNumberFormat="0" applyAlignment="0" applyProtection="0"/>
    <xf numFmtId="0" fontId="23" fillId="35" borderId="9" applyNumberFormat="0" applyAlignment="0" applyProtection="0"/>
    <xf numFmtId="0" fontId="23" fillId="35" borderId="9" applyNumberFormat="0" applyAlignment="0" applyProtection="0"/>
    <xf numFmtId="167" fontId="5" fillId="0" borderId="0" applyFont="0" applyFill="0" applyBorder="0" applyAlignment="0" applyProtection="0"/>
    <xf numFmtId="0" fontId="24"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2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172" fontId="15" fillId="0" borderId="0" applyFont="0" applyFill="0" applyBorder="0" applyAlignment="0" applyProtection="0"/>
    <xf numFmtId="0" fontId="28" fillId="0" borderId="0" applyNumberForma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0" fontId="29" fillId="0" borderId="0"/>
    <xf numFmtId="0" fontId="30" fillId="0" borderId="0"/>
    <xf numFmtId="0" fontId="31" fillId="39" borderId="0" applyNumberFormat="0" applyBorder="0" applyAlignment="0" applyProtection="0"/>
    <xf numFmtId="0" fontId="12" fillId="0" borderId="0" applyFill="0" applyBorder="0">
      <alignment vertical="center"/>
    </xf>
    <xf numFmtId="0" fontId="32" fillId="0" borderId="10" applyNumberFormat="0" applyFill="0" applyAlignment="0" applyProtection="0"/>
    <xf numFmtId="0" fontId="12" fillId="0" borderId="0" applyFill="0" applyBorder="0">
      <alignment vertical="center"/>
    </xf>
    <xf numFmtId="0" fontId="33" fillId="0" borderId="0" applyFill="0" applyBorder="0">
      <alignment vertical="center"/>
    </xf>
    <xf numFmtId="0" fontId="34" fillId="0" borderId="11" applyNumberFormat="0" applyFill="0" applyAlignment="0" applyProtection="0"/>
    <xf numFmtId="0" fontId="33" fillId="0" borderId="0" applyFill="0" applyBorder="0">
      <alignment vertical="center"/>
    </xf>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6" fillId="0" borderId="0" applyFill="0" applyBorder="0">
      <alignment vertical="center"/>
    </xf>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6" fillId="0" borderId="0" applyFill="0" applyBorder="0">
      <alignment vertical="center"/>
    </xf>
    <xf numFmtId="0" fontId="14" fillId="0" borderId="0" applyFill="0" applyBorder="0">
      <alignment vertical="center"/>
    </xf>
    <xf numFmtId="0" fontId="35" fillId="0" borderId="0" applyNumberFormat="0" applyFill="0" applyBorder="0" applyAlignment="0" applyProtection="0"/>
    <xf numFmtId="0" fontId="14" fillId="0" borderId="0" applyFill="0" applyBorder="0">
      <alignment vertical="center"/>
    </xf>
    <xf numFmtId="170" fontId="37"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0" borderId="0" applyFill="0" applyBorder="0">
      <alignment horizontal="center" vertical="center"/>
      <protection locked="0"/>
    </xf>
    <xf numFmtId="0" fontId="41" fillId="0" borderId="0" applyFill="0" applyBorder="0">
      <alignment horizontal="left" vertical="center"/>
      <protection locked="0"/>
    </xf>
    <xf numFmtId="176" fontId="5" fillId="40" borderId="0" applyFont="0" applyBorder="0">
      <alignment horizontal="right"/>
    </xf>
    <xf numFmtId="170" fontId="5" fillId="40" borderId="0" applyFont="0" applyBorder="0" applyAlignment="0"/>
    <xf numFmtId="176" fontId="5" fillId="40" borderId="0" applyFont="0" applyBorder="0">
      <alignment horizontal="right"/>
    </xf>
    <xf numFmtId="0" fontId="42" fillId="16" borderId="8" applyNumberFormat="0" applyAlignment="0" applyProtection="0"/>
    <xf numFmtId="0" fontId="42" fillId="16" borderId="8" applyNumberFormat="0" applyAlignment="0" applyProtection="0"/>
    <xf numFmtId="0" fontId="42" fillId="16" borderId="8" applyNumberFormat="0" applyAlignment="0" applyProtection="0"/>
    <xf numFmtId="167" fontId="5" fillId="41"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1" borderId="0" applyFont="0" applyBorder="0" applyAlignment="0">
      <alignment horizontal="right"/>
      <protection locked="0"/>
    </xf>
    <xf numFmtId="10" fontId="5" fillId="41" borderId="0" applyFont="0" applyBorder="0">
      <alignment horizontal="right"/>
      <protection locked="0"/>
    </xf>
    <xf numFmtId="167" fontId="5" fillId="41" borderId="0" applyFont="0" applyBorder="0" applyAlignment="0">
      <alignment horizontal="right"/>
      <protection locked="0"/>
    </xf>
    <xf numFmtId="3" fontId="5" fillId="43" borderId="0" applyFont="0" applyBorder="0">
      <protection locked="0"/>
    </xf>
    <xf numFmtId="170" fontId="33" fillId="43" borderId="0" applyBorder="0" applyAlignment="0">
      <protection locked="0"/>
    </xf>
    <xf numFmtId="177" fontId="5" fillId="44" borderId="0" applyFont="0" applyBorder="0">
      <alignment horizontal="right"/>
      <protection locked="0"/>
    </xf>
    <xf numFmtId="177" fontId="5" fillId="44" borderId="0" applyFont="0" applyBorder="0">
      <alignment horizontal="right"/>
      <protection locked="0"/>
    </xf>
    <xf numFmtId="177" fontId="5" fillId="44" borderId="0" applyFont="0" applyBorder="0">
      <alignment horizontal="right"/>
      <protection locked="0"/>
    </xf>
    <xf numFmtId="167" fontId="5" fillId="40" borderId="0" applyFont="0" applyBorder="0">
      <alignment horizontal="right"/>
      <protection locked="0"/>
    </xf>
    <xf numFmtId="167" fontId="5" fillId="40" borderId="0" applyFont="0" applyBorder="0">
      <alignment horizontal="right"/>
      <protection locked="0"/>
    </xf>
    <xf numFmtId="167" fontId="5" fillId="40" borderId="0" applyFont="0" applyBorder="0">
      <alignment horizontal="right"/>
      <protection locked="0"/>
    </xf>
    <xf numFmtId="178" fontId="1" fillId="2" borderId="13">
      <protection locked="0"/>
    </xf>
    <xf numFmtId="178" fontId="1" fillId="2" borderId="13">
      <protection locked="0"/>
    </xf>
    <xf numFmtId="178" fontId="1" fillId="2" borderId="13">
      <protection locked="0"/>
    </xf>
    <xf numFmtId="49" fontId="1" fillId="2" borderId="13" applyFont="0" applyAlignment="0">
      <alignment horizontal="left" vertical="center" wrapText="1"/>
      <protection locked="0"/>
    </xf>
    <xf numFmtId="49" fontId="1" fillId="2" borderId="13" applyFont="0" applyAlignment="0">
      <alignment horizontal="left" vertical="center" wrapText="1"/>
      <protection locked="0"/>
    </xf>
    <xf numFmtId="49" fontId="1" fillId="2" borderId="13" applyFont="0" applyAlignment="0">
      <alignment horizontal="left" vertical="center" wrapText="1"/>
      <protection locked="0"/>
    </xf>
    <xf numFmtId="170" fontId="43" fillId="45" borderId="0" applyBorder="0" applyAlignment="0"/>
    <xf numFmtId="0" fontId="14" fillId="10" borderId="0"/>
    <xf numFmtId="0" fontId="44" fillId="0" borderId="14" applyNumberFormat="0" applyFill="0" applyAlignment="0" applyProtection="0"/>
    <xf numFmtId="176" fontId="45" fillId="10" borderId="4" applyFont="0" applyBorder="0" applyAlignment="0"/>
    <xf numFmtId="170" fontId="33" fillId="10" borderId="0" applyFont="0" applyBorder="0" applyAlignment="0"/>
    <xf numFmtId="179" fontId="46" fillId="0" borderId="0"/>
    <xf numFmtId="0" fontId="47" fillId="0" borderId="0" applyFill="0" applyBorder="0">
      <alignment horizontal="left" vertical="center"/>
    </xf>
    <xf numFmtId="0" fontId="48" fillId="19" borderId="0" applyNumberFormat="0" applyBorder="0" applyAlignment="0" applyProtection="0"/>
    <xf numFmtId="178" fontId="1" fillId="3" borderId="13"/>
    <xf numFmtId="178" fontId="1" fillId="3" borderId="13"/>
    <xf numFmtId="178" fontId="1" fillId="3" borderId="13"/>
    <xf numFmtId="180" fontId="49" fillId="0" borderId="0"/>
    <xf numFmtId="0" fontId="5" fillId="0" borderId="0"/>
    <xf numFmtId="0" fontId="1" fillId="0" borderId="0"/>
    <xf numFmtId="0" fontId="5" fillId="0" borderId="0"/>
    <xf numFmtId="0" fontId="5" fillId="9"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9" borderId="0"/>
    <xf numFmtId="0" fontId="5" fillId="9" borderId="0"/>
    <xf numFmtId="0" fontId="5" fillId="0" borderId="0"/>
    <xf numFmtId="0" fontId="5" fillId="0" borderId="0"/>
    <xf numFmtId="0" fontId="5" fillId="0" borderId="0"/>
    <xf numFmtId="0" fontId="25"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9"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9" borderId="0"/>
    <xf numFmtId="0" fontId="5" fillId="9" borderId="0"/>
    <xf numFmtId="0" fontId="5" fillId="0" borderId="0"/>
    <xf numFmtId="0" fontId="5" fillId="9"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protection locked="0"/>
    </xf>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8" fillId="0" borderId="0"/>
    <xf numFmtId="0" fontId="5" fillId="9" borderId="0"/>
    <xf numFmtId="0" fontId="5" fillId="9"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0" fillId="18" borderId="16" applyNumberFormat="0" applyAlignment="0" applyProtection="0"/>
    <xf numFmtId="0" fontId="50" fillId="18" borderId="16" applyNumberFormat="0" applyAlignment="0" applyProtection="0"/>
    <xf numFmtId="0" fontId="50" fillId="18" borderId="16" applyNumberFormat="0" applyAlignment="0" applyProtection="0"/>
    <xf numFmtId="181" fontId="5" fillId="0" borderId="0" applyFill="0" applyBorder="0"/>
    <xf numFmtId="181" fontId="5" fillId="0" borderId="0" applyFill="0" applyBorder="0"/>
    <xf numFmtId="181"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70" fontId="51" fillId="0" borderId="0"/>
    <xf numFmtId="0" fontId="36" fillId="0" borderId="0" applyFill="0" applyBorder="0">
      <alignment vertical="center"/>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182" fontId="52" fillId="0" borderId="7"/>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3" fontId="24" fillId="0" borderId="0" applyFont="0" applyFill="0" applyBorder="0" applyAlignment="0" applyProtection="0"/>
    <xf numFmtId="0" fontId="24" fillId="46" borderId="0" applyNumberFormat="0" applyFont="0" applyBorder="0" applyAlignment="0" applyProtection="0"/>
    <xf numFmtId="183" fontId="5" fillId="0" borderId="0"/>
    <xf numFmtId="183" fontId="5" fillId="0" borderId="0"/>
    <xf numFmtId="183" fontId="5" fillId="0" borderId="0"/>
    <xf numFmtId="184" fontId="14" fillId="0" borderId="0" applyFill="0" applyBorder="0">
      <alignment horizontal="right" vertical="center"/>
    </xf>
    <xf numFmtId="185" fontId="14" fillId="0" borderId="0" applyFill="0" applyBorder="0">
      <alignment horizontal="right" vertical="center"/>
    </xf>
    <xf numFmtId="186" fontId="14" fillId="0" borderId="0" applyFill="0" applyBorder="0">
      <alignment horizontal="right" vertical="center"/>
    </xf>
    <xf numFmtId="178" fontId="7" fillId="2" borderId="17">
      <alignment horizontal="right" indent="2"/>
      <protection locked="0"/>
    </xf>
    <xf numFmtId="0" fontId="5" fillId="17" borderId="0" applyNumberFormat="0" applyFont="0" applyBorder="0" applyAlignment="0" applyProtection="0"/>
    <xf numFmtId="0" fontId="5" fillId="17" borderId="0" applyNumberFormat="0" applyFont="0" applyBorder="0" applyAlignment="0" applyProtection="0"/>
    <xf numFmtId="0" fontId="5" fillId="18" borderId="0" applyNumberFormat="0" applyFont="0" applyBorder="0" applyAlignment="0" applyProtection="0"/>
    <xf numFmtId="0" fontId="5" fillId="18" borderId="0" applyNumberFormat="0" applyFont="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4" fillId="0" borderId="0" applyNumberFormat="0" applyFill="0" applyBorder="0" applyAlignment="0" applyProtection="0"/>
    <xf numFmtId="0" fontId="9" fillId="47"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55" fillId="0" borderId="0"/>
    <xf numFmtId="15" fontId="5" fillId="0" borderId="0"/>
    <xf numFmtId="15" fontId="5" fillId="0" borderId="0"/>
    <xf numFmtId="15" fontId="5" fillId="0" borderId="0"/>
    <xf numFmtId="10" fontId="5" fillId="0" borderId="0"/>
    <xf numFmtId="10" fontId="5" fillId="0" borderId="0"/>
    <xf numFmtId="10" fontId="5" fillId="0" borderId="0"/>
    <xf numFmtId="0" fontId="56" fillId="48" borderId="5" applyBorder="0" applyProtection="0">
      <alignment horizontal="centerContinuous" vertical="center"/>
    </xf>
    <xf numFmtId="0" fontId="57" fillId="0" borderId="0" applyBorder="0" applyProtection="0">
      <alignment vertical="center"/>
    </xf>
    <xf numFmtId="0" fontId="58" fillId="0" borderId="0">
      <alignment horizontal="left"/>
    </xf>
    <xf numFmtId="0" fontId="58" fillId="0" borderId="2" applyFill="0" applyBorder="0" applyProtection="0">
      <alignment horizontal="left" vertical="top"/>
    </xf>
    <xf numFmtId="0" fontId="9" fillId="8" borderId="0">
      <alignment horizontal="left" vertical="center"/>
      <protection locked="0"/>
    </xf>
    <xf numFmtId="0" fontId="59" fillId="5" borderId="0">
      <alignment vertical="center"/>
      <protection locked="0"/>
    </xf>
    <xf numFmtId="49" fontId="5" fillId="0" borderId="0" applyFont="0" applyFill="0" applyBorder="0" applyAlignment="0" applyProtection="0"/>
    <xf numFmtId="0" fontId="60" fillId="0" borderId="0"/>
    <xf numFmtId="49" fontId="5" fillId="0" borderId="0" applyFont="0" applyFill="0" applyBorder="0" applyAlignment="0" applyProtection="0"/>
    <xf numFmtId="0" fontId="61" fillId="0" borderId="0"/>
    <xf numFmtId="0" fontId="61" fillId="0" borderId="0"/>
    <xf numFmtId="0" fontId="60" fillId="0" borderId="0"/>
    <xf numFmtId="179" fontId="62" fillId="0" borderId="0"/>
    <xf numFmtId="0" fontId="54" fillId="0" borderId="0" applyNumberFormat="0" applyFill="0" applyBorder="0" applyAlignment="0" applyProtection="0"/>
    <xf numFmtId="0" fontId="63" fillId="0" borderId="0" applyFill="0" applyBorder="0">
      <alignment horizontal="left" vertical="center"/>
      <protection locked="0"/>
    </xf>
    <xf numFmtId="0" fontId="60" fillId="0" borderId="0"/>
    <xf numFmtId="0" fontId="64" fillId="0" borderId="0" applyFill="0" applyBorder="0">
      <alignment horizontal="left" vertical="center"/>
      <protection locked="0"/>
    </xf>
    <xf numFmtId="0" fontId="27" fillId="0" borderId="18" applyNumberFormat="0" applyFill="0" applyAlignment="0" applyProtection="0"/>
    <xf numFmtId="0" fontId="27" fillId="0" borderId="18" applyNumberFormat="0" applyFill="0" applyAlignment="0" applyProtection="0"/>
    <xf numFmtId="0" fontId="27" fillId="0" borderId="18" applyNumberFormat="0" applyFill="0" applyAlignment="0" applyProtection="0"/>
    <xf numFmtId="0" fontId="65" fillId="0" borderId="0" applyNumberFormat="0" applyFill="0" applyBorder="0" applyAlignment="0" applyProtection="0"/>
    <xf numFmtId="187" fontId="5" fillId="0" borderId="5" applyBorder="0" applyProtection="0">
      <alignment horizontal="right"/>
    </xf>
    <xf numFmtId="187" fontId="5" fillId="0" borderId="5" applyBorder="0" applyProtection="0">
      <alignment horizontal="right"/>
    </xf>
    <xf numFmtId="187" fontId="5" fillId="0" borderId="5" applyBorder="0" applyProtection="0">
      <alignment horizontal="right"/>
    </xf>
    <xf numFmtId="0" fontId="5" fillId="0" borderId="0"/>
    <xf numFmtId="0" fontId="5" fillId="0" borderId="0"/>
    <xf numFmtId="188" fontId="66" fillId="0" borderId="0" applyFont="0" applyFill="0" applyBorder="0" applyAlignment="0" applyProtection="0">
      <protection locked="0"/>
    </xf>
    <xf numFmtId="189" fontId="66" fillId="0" borderId="0" applyFont="0" applyFill="0" applyBorder="0" applyAlignment="0" applyProtection="0">
      <protection locked="0"/>
    </xf>
    <xf numFmtId="190" fontId="66" fillId="0" borderId="0" applyFont="0" applyFill="0" applyBorder="0" applyAlignment="0" applyProtection="0"/>
    <xf numFmtId="191" fontId="66" fillId="0" borderId="0" applyFont="0" applyFill="0" applyBorder="0" applyAlignment="0" applyProtection="0">
      <alignment wrapText="1"/>
    </xf>
    <xf numFmtId="0" fontId="67" fillId="49" borderId="1" applyNumberFormat="0">
      <alignment horizontal="left" indent="1"/>
    </xf>
    <xf numFmtId="0" fontId="68" fillId="4" borderId="19" applyFill="0">
      <alignment horizontal="right" wrapText="1" indent="1"/>
    </xf>
    <xf numFmtId="49" fontId="69" fillId="50" borderId="0" applyFill="0" applyBorder="0">
      <alignment horizontal="left"/>
    </xf>
    <xf numFmtId="0" fontId="70" fillId="0" borderId="0" applyNumberFormat="0" applyFill="0" applyBorder="0" applyAlignment="0" applyProtection="0">
      <alignment vertical="top"/>
      <protection locked="0"/>
    </xf>
    <xf numFmtId="0" fontId="68" fillId="4" borderId="19" applyNumberFormat="0" applyFill="0">
      <alignment horizontal="centerContinuous" wrapText="1"/>
    </xf>
    <xf numFmtId="192" fontId="13" fillId="7" borderId="19" applyNumberFormat="0" applyAlignment="0"/>
    <xf numFmtId="193" fontId="1" fillId="0" borderId="0" applyFont="0" applyFill="0" applyBorder="0" applyAlignment="0" applyProtection="0"/>
    <xf numFmtId="194" fontId="6" fillId="0" borderId="0" applyFont="0" applyFill="0" applyBorder="0" applyAlignment="0" applyProtection="0">
      <alignment horizontal="center" vertical="top" wrapText="1"/>
    </xf>
    <xf numFmtId="195" fontId="6" fillId="6" borderId="0" applyFont="0" applyBorder="0"/>
    <xf numFmtId="167" fontId="1" fillId="12" borderId="20" applyNumberFormat="0" applyFont="0" applyFill="0" applyAlignment="0" applyProtection="0"/>
    <xf numFmtId="49" fontId="71" fillId="0" borderId="0" applyFill="0" applyAlignment="0"/>
    <xf numFmtId="165" fontId="1" fillId="0" borderId="0" applyFont="0" applyFill="0" applyBorder="0" applyAlignment="0" applyProtection="0"/>
    <xf numFmtId="167" fontId="5" fillId="10" borderId="0" applyNumberFormat="0" applyFont="0" applyBorder="0" applyAlignment="0">
      <alignment horizontal="right"/>
    </xf>
    <xf numFmtId="165" fontId="5" fillId="0" borderId="0" applyFont="0" applyFill="0" applyBorder="0" applyAlignment="0" applyProtection="0"/>
    <xf numFmtId="164" fontId="5" fillId="0" borderId="0" applyFont="0" applyFill="0" applyBorder="0" applyAlignment="0" applyProtection="0"/>
    <xf numFmtId="176" fontId="5" fillId="40" borderId="0" applyFont="0" applyBorder="0">
      <alignment horizontal="right"/>
    </xf>
    <xf numFmtId="170" fontId="5" fillId="40" borderId="0" applyFont="0" applyBorder="0" applyAlignment="0"/>
    <xf numFmtId="167" fontId="5" fillId="41" borderId="0" applyFont="0" applyBorder="0" applyAlignment="0">
      <alignment horizontal="right"/>
      <protection locked="0"/>
    </xf>
    <xf numFmtId="10" fontId="5" fillId="41" borderId="0" applyFont="0" applyBorder="0">
      <alignment horizontal="right"/>
      <protection locked="0"/>
    </xf>
    <xf numFmtId="3" fontId="5" fillId="43" borderId="0" applyFont="0" applyBorder="0">
      <protection locked="0"/>
    </xf>
    <xf numFmtId="177" fontId="5" fillId="44" borderId="0" applyFont="0" applyBorder="0">
      <alignment horizontal="right"/>
      <protection locked="0"/>
    </xf>
    <xf numFmtId="167" fontId="5" fillId="40" borderId="0" applyFont="0" applyBorder="0">
      <alignment horizontal="right"/>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ill="0"/>
    <xf numFmtId="0" fontId="5" fillId="0" borderId="0"/>
    <xf numFmtId="0" fontId="5" fillId="0" borderId="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applyFill="0"/>
    <xf numFmtId="0" fontId="5" fillId="0" borderId="0"/>
    <xf numFmtId="0" fontId="5" fillId="0" borderId="0"/>
    <xf numFmtId="0" fontId="5" fillId="0" borderId="0"/>
    <xf numFmtId="0" fontId="5" fillId="0" borderId="0"/>
    <xf numFmtId="172" fontId="5" fillId="0" borderId="0"/>
    <xf numFmtId="0" fontId="5" fillId="0" borderId="0"/>
    <xf numFmtId="0" fontId="5" fillId="0" borderId="0"/>
    <xf numFmtId="0" fontId="5" fillId="0" borderId="0"/>
    <xf numFmtId="167" fontId="5" fillId="10" borderId="0" applyNumberFormat="0" applyFont="0" applyBorder="0" applyAlignment="0">
      <alignment horizontal="right"/>
    </xf>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0" fontId="35" fillId="0" borderId="12" applyNumberFormat="0" applyFill="0" applyAlignment="0" applyProtection="0"/>
    <xf numFmtId="0" fontId="35" fillId="0" borderId="12" applyNumberFormat="0" applyFill="0" applyAlignment="0" applyProtection="0"/>
    <xf numFmtId="167" fontId="5" fillId="42" borderId="0" applyFont="0" applyBorder="0" applyAlignment="0">
      <alignment horizontal="right"/>
      <protection locked="0"/>
    </xf>
    <xf numFmtId="177" fontId="5" fillId="44" borderId="0" applyFont="0" applyBorder="0">
      <alignment horizontal="right"/>
      <protection locked="0"/>
    </xf>
    <xf numFmtId="167" fontId="5" fillId="40" borderId="0" applyFont="0" applyBorder="0">
      <alignment horizontal="right"/>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0" borderId="0"/>
    <xf numFmtId="0" fontId="5" fillId="0" borderId="0"/>
    <xf numFmtId="0" fontId="5" fillId="0" borderId="0"/>
    <xf numFmtId="0" fontId="5" fillId="17" borderId="15" applyNumberFormat="0" applyFont="0" applyAlignment="0" applyProtection="0"/>
    <xf numFmtId="181" fontId="5" fillId="0" borderId="0" applyFill="0" applyBorder="0"/>
    <xf numFmtId="181" fontId="5" fillId="0" borderId="0" applyFill="0" applyBorder="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3" fillId="0" borderId="3">
      <alignment horizontal="center"/>
    </xf>
    <xf numFmtId="183" fontId="5" fillId="0" borderId="0"/>
    <xf numFmtId="183" fontId="5" fillId="0" borderId="0"/>
    <xf numFmtId="0" fontId="5" fillId="17" borderId="0" applyNumberFormat="0" applyFont="0" applyBorder="0" applyAlignment="0" applyProtection="0"/>
    <xf numFmtId="0" fontId="5" fillId="17" borderId="0" applyNumberFormat="0" applyFont="0" applyBorder="0" applyAlignment="0" applyProtection="0"/>
    <xf numFmtId="0" fontId="5" fillId="18" borderId="0" applyNumberFormat="0" applyFont="0" applyBorder="0" applyAlignment="0" applyProtection="0"/>
    <xf numFmtId="0" fontId="5" fillId="18" borderId="0" applyNumberFormat="0" applyFont="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 fillId="0" borderId="0"/>
    <xf numFmtId="0" fontId="5" fillId="0" borderId="0"/>
    <xf numFmtId="15" fontId="5" fillId="0" borderId="0"/>
    <xf numFmtId="15" fontId="5" fillId="0" borderId="0"/>
    <xf numFmtId="10" fontId="5" fillId="0" borderId="0"/>
    <xf numFmtId="10" fontId="5" fillId="0" borderId="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49" fontId="5" fillId="0" borderId="0" applyFont="0" applyFill="0" applyBorder="0" applyAlignment="0" applyProtection="0"/>
    <xf numFmtId="49" fontId="5" fillId="0" borderId="0" applyFont="0" applyFill="0" applyBorder="0" applyAlignment="0" applyProtection="0"/>
    <xf numFmtId="0" fontId="14" fillId="0" borderId="0" applyFill="0" applyBorder="0" applyAlignment="0"/>
    <xf numFmtId="164" fontId="5" fillId="0" borderId="0" applyFont="0" applyFill="0" applyBorder="0" applyAlignment="0" applyProtection="0"/>
    <xf numFmtId="0" fontId="5" fillId="0" borderId="0"/>
    <xf numFmtId="187" fontId="5" fillId="0" borderId="5" applyBorder="0" applyProtection="0">
      <alignment horizontal="right"/>
    </xf>
    <xf numFmtId="187" fontId="5" fillId="0" borderId="5" applyBorder="0" applyProtection="0">
      <alignment horizontal="right"/>
    </xf>
    <xf numFmtId="172" fontId="5" fillId="0" borderId="0"/>
    <xf numFmtId="167" fontId="5" fillId="10" borderId="0" applyNumberFormat="0" applyFont="0" applyBorder="0" applyAlignment="0">
      <alignment horizontal="right"/>
    </xf>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1" borderId="0" applyFont="0" applyBorder="0" applyAlignment="0">
      <alignment horizontal="right"/>
      <protection locked="0"/>
    </xf>
    <xf numFmtId="177" fontId="5" fillId="44" borderId="0" applyFont="0" applyBorder="0">
      <alignment horizontal="right"/>
      <protection locked="0"/>
    </xf>
    <xf numFmtId="167" fontId="5" fillId="40" borderId="0" applyFont="0" applyBorder="0">
      <alignment horizontal="right"/>
      <protection locked="0"/>
    </xf>
    <xf numFmtId="0" fontId="5" fillId="0" borderId="0"/>
    <xf numFmtId="0" fontId="5" fillId="0" borderId="0"/>
    <xf numFmtId="0" fontId="5" fillId="9" borderId="0"/>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9" borderId="0"/>
    <xf numFmtId="0" fontId="5" fillId="0" borderId="0"/>
    <xf numFmtId="0" fontId="5" fillId="0" borderId="0"/>
    <xf numFmtId="0" fontId="5" fillId="0" borderId="0" applyFill="0"/>
    <xf numFmtId="0" fontId="5" fillId="0" borderId="0"/>
    <xf numFmtId="0" fontId="5" fillId="0" borderId="0"/>
    <xf numFmtId="0" fontId="5" fillId="0" borderId="0"/>
    <xf numFmtId="0" fontId="5" fillId="9" borderId="0"/>
    <xf numFmtId="0" fontId="5" fillId="9" borderId="0"/>
    <xf numFmtId="0" fontId="5" fillId="0" borderId="0"/>
    <xf numFmtId="0" fontId="5" fillId="9" borderId="0"/>
    <xf numFmtId="0" fontId="5" fillId="0" borderId="0"/>
    <xf numFmtId="0" fontId="5" fillId="0" borderId="0"/>
    <xf numFmtId="0" fontId="5" fillId="0" borderId="0" applyFill="0"/>
    <xf numFmtId="0" fontId="5" fillId="0" borderId="0"/>
    <xf numFmtId="0" fontId="5" fillId="9" borderId="0"/>
    <xf numFmtId="0" fontId="5" fillId="0" borderId="0"/>
    <xf numFmtId="0" fontId="5" fillId="0" borderId="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xf numFmtId="0" fontId="53" fillId="0" borderId="3">
      <alignment horizontal="center"/>
    </xf>
    <xf numFmtId="165" fontId="1"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 fillId="0" borderId="0"/>
    <xf numFmtId="0" fontId="5" fillId="0" borderId="0"/>
    <xf numFmtId="0" fontId="6" fillId="52" borderId="23" applyAlignment="0" applyProtection="0"/>
    <xf numFmtId="0" fontId="74" fillId="53" borderId="24" applyNumberFormat="0"/>
    <xf numFmtId="196" fontId="75" fillId="0" borderId="25">
      <alignment horizontal="center"/>
    </xf>
    <xf numFmtId="197" fontId="76" fillId="0" borderId="22" applyAlignment="0" applyProtection="0"/>
    <xf numFmtId="198" fontId="1" fillId="0" borderId="0" applyFont="0" applyFill="0" applyBorder="0" applyAlignment="0" applyProtection="0"/>
    <xf numFmtId="0" fontId="77" fillId="54" borderId="26" applyAlignment="0" applyProtection="0"/>
    <xf numFmtId="199" fontId="1" fillId="55" borderId="0"/>
    <xf numFmtId="200" fontId="78" fillId="56" borderId="0"/>
    <xf numFmtId="0" fontId="79" fillId="0" borderId="0" applyNumberFormat="0" applyFill="0" applyBorder="0" applyAlignment="0"/>
    <xf numFmtId="0" fontId="72" fillId="0" borderId="0" applyNumberFormat="0" applyFill="0"/>
    <xf numFmtId="0" fontId="80" fillId="0" borderId="0" applyNumberFormat="0" applyFill="0" applyBorder="0" applyAlignment="0"/>
    <xf numFmtId="0" fontId="5" fillId="0" borderId="1" applyNumberFormat="0"/>
    <xf numFmtId="0" fontId="5" fillId="0" borderId="1" applyNumberFormat="0"/>
    <xf numFmtId="0" fontId="81" fillId="0" borderId="27"/>
    <xf numFmtId="0" fontId="3" fillId="57" borderId="1"/>
    <xf numFmtId="0" fontId="3" fillId="57" borderId="1"/>
    <xf numFmtId="201" fontId="5" fillId="10" borderId="1" applyNumberFormat="0" applyAlignment="0">
      <alignment horizontal="right"/>
    </xf>
    <xf numFmtId="202" fontId="1" fillId="0" borderId="0"/>
    <xf numFmtId="203" fontId="6" fillId="0" borderId="0"/>
    <xf numFmtId="0" fontId="82" fillId="10" borderId="28" applyNumberFormat="0"/>
    <xf numFmtId="0" fontId="83" fillId="0" borderId="29"/>
    <xf numFmtId="0" fontId="84" fillId="0" borderId="30" applyNumberFormat="0" applyFont="0" applyFill="0" applyAlignment="0" applyProtection="0"/>
    <xf numFmtId="204" fontId="85" fillId="0" borderId="31" applyNumberFormat="0" applyProtection="0">
      <alignment horizontal="right" vertical="center"/>
    </xf>
    <xf numFmtId="204" fontId="86" fillId="0" borderId="32" applyNumberFormat="0" applyProtection="0">
      <alignment horizontal="right" vertical="center"/>
    </xf>
    <xf numFmtId="0" fontId="86" fillId="58" borderId="30" applyNumberFormat="0" applyAlignment="0" applyProtection="0">
      <alignment horizontal="left" vertical="center" indent="1"/>
    </xf>
    <xf numFmtId="0" fontId="87" fillId="51" borderId="32" applyNumberFormat="0" applyAlignment="0" applyProtection="0">
      <alignment horizontal="left" vertical="center" indent="1"/>
    </xf>
    <xf numFmtId="0" fontId="87" fillId="51" borderId="32" applyNumberFormat="0" applyAlignment="0" applyProtection="0">
      <alignment horizontal="left" vertical="center" indent="1"/>
    </xf>
    <xf numFmtId="0" fontId="88" fillId="0" borderId="33" applyNumberFormat="0" applyFill="0" applyBorder="0" applyAlignment="0" applyProtection="0"/>
    <xf numFmtId="0" fontId="88" fillId="51" borderId="32" applyNumberFormat="0" applyAlignment="0" applyProtection="0">
      <alignment horizontal="left" vertical="center" indent="1"/>
    </xf>
    <xf numFmtId="0" fontId="88" fillId="51" borderId="32" applyNumberFormat="0" applyAlignment="0" applyProtection="0">
      <alignment horizontal="left" vertical="center" indent="1"/>
    </xf>
    <xf numFmtId="204" fontId="89" fillId="59" borderId="31" applyNumberFormat="0" applyBorder="0" applyProtection="0">
      <alignment horizontal="right" vertical="center"/>
    </xf>
    <xf numFmtId="204" fontId="90" fillId="59" borderId="32" applyNumberFormat="0" applyBorder="0" applyProtection="0">
      <alignment horizontal="right" vertical="center"/>
    </xf>
    <xf numFmtId="0" fontId="88" fillId="60" borderId="32" applyNumberFormat="0" applyAlignment="0" applyProtection="0">
      <alignment horizontal="left" vertical="center" indent="1"/>
    </xf>
    <xf numFmtId="204" fontId="90" fillId="60" borderId="32" applyNumberFormat="0" applyProtection="0">
      <alignment horizontal="right" vertical="center"/>
    </xf>
    <xf numFmtId="0" fontId="91" fillId="0" borderId="33" applyNumberFormat="0" applyBorder="0" applyAlignment="0" applyProtection="0"/>
    <xf numFmtId="204" fontId="92" fillId="61" borderId="34" applyNumberFormat="0" applyBorder="0" applyAlignment="0" applyProtection="0">
      <alignment horizontal="right" vertical="center" indent="1"/>
    </xf>
    <xf numFmtId="204" fontId="93" fillId="62" borderId="34" applyNumberFormat="0" applyBorder="0" applyAlignment="0" applyProtection="0">
      <alignment horizontal="right" vertical="center" indent="1"/>
    </xf>
    <xf numFmtId="204" fontId="93" fillId="63" borderId="34" applyNumberFormat="0" applyBorder="0" applyAlignment="0" applyProtection="0">
      <alignment horizontal="right" vertical="center" indent="1"/>
    </xf>
    <xf numFmtId="204" fontId="94" fillId="64" borderId="34" applyNumberFormat="0" applyBorder="0" applyAlignment="0" applyProtection="0">
      <alignment horizontal="right" vertical="center" indent="1"/>
    </xf>
    <xf numFmtId="204" fontId="94" fillId="65" borderId="34" applyNumberFormat="0" applyBorder="0" applyAlignment="0" applyProtection="0">
      <alignment horizontal="right" vertical="center" indent="1"/>
    </xf>
    <xf numFmtId="204" fontId="94" fillId="66" borderId="34" applyNumberFormat="0" applyBorder="0" applyAlignment="0" applyProtection="0">
      <alignment horizontal="right" vertical="center" indent="1"/>
    </xf>
    <xf numFmtId="204" fontId="95" fillId="67" borderId="34" applyNumberFormat="0" applyBorder="0" applyAlignment="0" applyProtection="0">
      <alignment horizontal="right" vertical="center" indent="1"/>
    </xf>
    <xf numFmtId="204" fontId="95" fillId="68" borderId="34" applyNumberFormat="0" applyBorder="0" applyAlignment="0" applyProtection="0">
      <alignment horizontal="right" vertical="center" indent="1"/>
    </xf>
    <xf numFmtId="204" fontId="95" fillId="69" borderId="34" applyNumberFormat="0" applyBorder="0" applyAlignment="0" applyProtection="0">
      <alignment horizontal="right" vertical="center" indent="1"/>
    </xf>
    <xf numFmtId="204" fontId="85" fillId="0" borderId="31" applyNumberFormat="0" applyFill="0" applyBorder="0" applyAlignment="0" applyProtection="0">
      <alignment horizontal="right" vertical="center"/>
    </xf>
    <xf numFmtId="0" fontId="87" fillId="70" borderId="30" applyNumberFormat="0" applyAlignment="0" applyProtection="0">
      <alignment horizontal="left" vertical="center" indent="1"/>
    </xf>
    <xf numFmtId="0" fontId="87" fillId="71" borderId="30" applyNumberFormat="0" applyAlignment="0" applyProtection="0">
      <alignment horizontal="left" vertical="center" indent="1"/>
    </xf>
    <xf numFmtId="0" fontId="87" fillId="72" borderId="30" applyNumberFormat="0" applyAlignment="0" applyProtection="0">
      <alignment horizontal="left" vertical="center" indent="1"/>
    </xf>
    <xf numFmtId="0" fontId="87" fillId="59" borderId="30" applyNumberFormat="0" applyAlignment="0" applyProtection="0">
      <alignment horizontal="left" vertical="center" indent="1"/>
    </xf>
    <xf numFmtId="0" fontId="87" fillId="60" borderId="32" applyNumberFormat="0" applyAlignment="0" applyProtection="0">
      <alignment horizontal="left" vertical="center" indent="1"/>
    </xf>
    <xf numFmtId="204" fontId="85" fillId="59" borderId="31" applyNumberFormat="0" applyBorder="0" applyProtection="0">
      <alignment horizontal="right" vertical="center"/>
    </xf>
    <xf numFmtId="204" fontId="86" fillId="59" borderId="32" applyNumberFormat="0" applyBorder="0" applyProtection="0">
      <alignment horizontal="right" vertical="center"/>
    </xf>
    <xf numFmtId="204" fontId="85" fillId="73" borderId="30" applyNumberFormat="0" applyAlignment="0" applyProtection="0">
      <alignment horizontal="left" vertical="center" indent="1"/>
    </xf>
    <xf numFmtId="0" fontId="86" fillId="58" borderId="32" applyNumberFormat="0" applyAlignment="0" applyProtection="0">
      <alignment horizontal="left" vertical="center" indent="1"/>
    </xf>
    <xf numFmtId="204" fontId="85" fillId="0" borderId="31" applyNumberFormat="0" applyFill="0" applyBorder="0" applyAlignment="0" applyProtection="0">
      <alignment horizontal="right" vertical="center"/>
    </xf>
    <xf numFmtId="0" fontId="87" fillId="60" borderId="32" applyNumberFormat="0" applyAlignment="0" applyProtection="0">
      <alignment horizontal="left" vertical="center" indent="1"/>
    </xf>
    <xf numFmtId="204" fontId="86" fillId="60" borderId="32" applyNumberFormat="0" applyProtection="0">
      <alignment horizontal="right" vertical="center"/>
    </xf>
    <xf numFmtId="0" fontId="96" fillId="0" borderId="0" applyFill="0" applyBorder="0" applyAlignment="0" applyProtection="0"/>
    <xf numFmtId="0" fontId="1" fillId="0" borderId="21"/>
    <xf numFmtId="0" fontId="3" fillId="57" borderId="35">
      <alignment horizontal="center" vertical="top" wrapText="1"/>
    </xf>
    <xf numFmtId="0" fontId="73" fillId="74" borderId="1" applyNumberFormat="0">
      <alignment horizontal="centerContinuous" vertical="center" wrapText="1"/>
    </xf>
    <xf numFmtId="2" fontId="76" fillId="75" borderId="36"/>
    <xf numFmtId="0" fontId="78" fillId="76" borderId="8" applyNumberFormat="0">
      <alignment horizontal="right"/>
    </xf>
    <xf numFmtId="0" fontId="8" fillId="77" borderId="37"/>
    <xf numFmtId="0" fontId="75" fillId="0" borderId="0" applyNumberFormat="0"/>
    <xf numFmtId="0" fontId="97" fillId="0" borderId="0"/>
    <xf numFmtId="0" fontId="5"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52">
    <xf numFmtId="0" fontId="0" fillId="0" borderId="0" xfId="0"/>
    <xf numFmtId="0" fontId="0" fillId="0" borderId="0" xfId="0" applyAlignment="1">
      <alignment horizontal="center" vertical="center" wrapText="1"/>
    </xf>
    <xf numFmtId="0" fontId="0" fillId="6" borderId="0" xfId="0" applyFill="1"/>
    <xf numFmtId="171" fontId="0" fillId="0" borderId="1" xfId="1" applyNumberFormat="1" applyFont="1" applyBorder="1"/>
    <xf numFmtId="168" fontId="0" fillId="0" borderId="1" xfId="1" applyNumberFormat="1" applyFont="1" applyBorder="1"/>
    <xf numFmtId="0" fontId="98" fillId="0" borderId="0" xfId="0" applyFont="1"/>
    <xf numFmtId="0" fontId="99" fillId="6" borderId="0" xfId="0" applyFont="1" applyFill="1"/>
    <xf numFmtId="0" fontId="100" fillId="6" borderId="0" xfId="0" applyFont="1" applyFill="1"/>
    <xf numFmtId="0" fontId="101" fillId="6" borderId="0" xfId="0" applyFont="1" applyFill="1"/>
    <xf numFmtId="0" fontId="102" fillId="6" borderId="0" xfId="0" applyFont="1" applyFill="1"/>
    <xf numFmtId="0" fontId="0" fillId="0" borderId="1" xfId="0" applyBorder="1"/>
    <xf numFmtId="169" fontId="0" fillId="0" borderId="1" xfId="0" applyNumberFormat="1" applyBorder="1"/>
    <xf numFmtId="206" fontId="0" fillId="0" borderId="1" xfId="0" applyNumberFormat="1" applyBorder="1"/>
    <xf numFmtId="0" fontId="2" fillId="0" borderId="0" xfId="0" applyFont="1"/>
    <xf numFmtId="0" fontId="0" fillId="0" borderId="0" xfId="0" applyFont="1"/>
    <xf numFmtId="0" fontId="4" fillId="6" borderId="0" xfId="3" applyFill="1"/>
    <xf numFmtId="0" fontId="0" fillId="0" borderId="0" xfId="0" applyAlignment="1">
      <alignment horizontal="center"/>
    </xf>
    <xf numFmtId="171" fontId="0" fillId="0" borderId="1" xfId="0" applyNumberFormat="1" applyBorder="1"/>
    <xf numFmtId="0" fontId="0" fillId="78" borderId="1" xfId="0" applyFill="1" applyBorder="1" applyAlignment="1">
      <alignment horizontal="center" vertical="center" wrapText="1"/>
    </xf>
    <xf numFmtId="0" fontId="2" fillId="78" borderId="1" xfId="0" applyFont="1" applyFill="1" applyBorder="1"/>
    <xf numFmtId="171" fontId="2" fillId="78" borderId="1" xfId="0" applyNumberFormat="1" applyFont="1" applyFill="1" applyBorder="1"/>
    <xf numFmtId="0" fontId="0" fillId="0" borderId="1" xfId="0" applyFill="1" applyBorder="1"/>
    <xf numFmtId="0" fontId="0" fillId="0" borderId="1" xfId="0" applyFill="1" applyBorder="1" applyAlignment="1" applyProtection="1">
      <alignment horizontal="left"/>
      <protection locked="0"/>
    </xf>
    <xf numFmtId="0" fontId="2" fillId="78" borderId="1" xfId="0" applyFont="1" applyFill="1" applyBorder="1" applyAlignment="1" applyProtection="1">
      <alignment horizontal="left"/>
      <protection locked="0"/>
    </xf>
    <xf numFmtId="168" fontId="2" fillId="78" borderId="1" xfId="1" applyNumberFormat="1" applyFont="1" applyFill="1" applyBorder="1"/>
    <xf numFmtId="171" fontId="2" fillId="78" borderId="1" xfId="1" applyNumberFormat="1" applyFont="1" applyFill="1" applyBorder="1"/>
    <xf numFmtId="0" fontId="4" fillId="0" borderId="0" xfId="3" applyFill="1" applyBorder="1"/>
    <xf numFmtId="169" fontId="0" fillId="0" borderId="1" xfId="1" applyNumberFormat="1" applyFont="1" applyBorder="1"/>
    <xf numFmtId="206" fontId="0" fillId="0" borderId="1" xfId="2" applyNumberFormat="1" applyFont="1" applyBorder="1"/>
    <xf numFmtId="206" fontId="2" fillId="78" borderId="1" xfId="0" applyNumberFormat="1" applyFont="1" applyFill="1" applyBorder="1"/>
    <xf numFmtId="206" fontId="0" fillId="0" borderId="1" xfId="1" applyNumberFormat="1" applyFont="1" applyFill="1" applyBorder="1"/>
    <xf numFmtId="206" fontId="2" fillId="78" borderId="1" xfId="1" applyNumberFormat="1" applyFont="1" applyFill="1" applyBorder="1"/>
    <xf numFmtId="169" fontId="0" fillId="0" borderId="1" xfId="2" applyNumberFormat="1" applyFont="1" applyBorder="1"/>
    <xf numFmtId="0" fontId="0" fillId="0" borderId="1" xfId="0" applyFont="1" applyFill="1" applyBorder="1"/>
    <xf numFmtId="169" fontId="1" fillId="0" borderId="1" xfId="2" applyNumberFormat="1" applyFont="1" applyFill="1" applyBorder="1"/>
    <xf numFmtId="207" fontId="0" fillId="0" borderId="1" xfId="0" applyNumberFormat="1" applyBorder="1"/>
    <xf numFmtId="207" fontId="2" fillId="78" borderId="1" xfId="0" applyNumberFormat="1" applyFont="1" applyFill="1" applyBorder="1"/>
    <xf numFmtId="169" fontId="0" fillId="0" borderId="1" xfId="1" applyNumberFormat="1" applyFont="1" applyFill="1" applyBorder="1"/>
    <xf numFmtId="169" fontId="2" fillId="78" borderId="1" xfId="1" applyNumberFormat="1" applyFont="1" applyFill="1" applyBorder="1"/>
    <xf numFmtId="205" fontId="2" fillId="78" borderId="1" xfId="1" applyNumberFormat="1" applyFont="1" applyFill="1" applyBorder="1"/>
    <xf numFmtId="207" fontId="0" fillId="0" borderId="1" xfId="2" applyNumberFormat="1" applyFont="1" applyBorder="1"/>
    <xf numFmtId="206" fontId="2" fillId="78" borderId="1" xfId="2" applyNumberFormat="1" applyFont="1" applyFill="1" applyBorder="1"/>
    <xf numFmtId="0" fontId="0" fillId="0" borderId="1" xfId="0" applyFont="1" applyFill="1" applyBorder="1" applyAlignment="1" applyProtection="1">
      <alignment horizontal="left"/>
      <protection locked="0"/>
    </xf>
    <xf numFmtId="170" fontId="1" fillId="0" borderId="1" xfId="2" applyNumberFormat="1" applyFont="1" applyFill="1" applyBorder="1"/>
    <xf numFmtId="170" fontId="0" fillId="0" borderId="1" xfId="2" applyNumberFormat="1" applyFont="1" applyFill="1" applyBorder="1"/>
    <xf numFmtId="169" fontId="0" fillId="0" borderId="1" xfId="0" applyNumberFormat="1" applyFont="1" applyFill="1" applyBorder="1"/>
    <xf numFmtId="9" fontId="0" fillId="0" borderId="0" xfId="2" applyFont="1"/>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Font="1" applyAlignment="1">
      <alignment horizontal="left" vertical="top" wrapText="1"/>
    </xf>
    <xf numFmtId="0" fontId="3" fillId="0" borderId="2" xfId="0" applyFont="1" applyFill="1" applyBorder="1" applyAlignment="1" applyProtection="1">
      <alignment horizontal="left"/>
      <protection locked="0"/>
    </xf>
    <xf numFmtId="0" fontId="0" fillId="0" borderId="21" xfId="0" applyBorder="1"/>
  </cellXfs>
  <cellStyles count="963">
    <cellStyle name=" 1" xfId="14" xr:uid="{00000000-0005-0000-0000-000000000000}"/>
    <cellStyle name=" 1 2" xfId="16" xr:uid="{00000000-0005-0000-0000-000001000000}"/>
    <cellStyle name=" 1 2 2" xfId="18" xr:uid="{00000000-0005-0000-0000-000002000000}"/>
    <cellStyle name=" 1 2 2 2" xfId="634" xr:uid="{00000000-0005-0000-0000-000003000000}"/>
    <cellStyle name=" 1 2 3" xfId="68" xr:uid="{00000000-0005-0000-0000-000004000000}"/>
    <cellStyle name=" 1 2 3 2" xfId="729" xr:uid="{00000000-0005-0000-0000-000005000000}"/>
    <cellStyle name=" 1 2 4" xfId="633" xr:uid="{00000000-0005-0000-0000-000006000000}"/>
    <cellStyle name=" 1 3" xfId="15" xr:uid="{00000000-0005-0000-0000-000007000000}"/>
    <cellStyle name=" 1 3 2" xfId="35" xr:uid="{00000000-0005-0000-0000-000008000000}"/>
    <cellStyle name=" 1 3 3" xfId="635" xr:uid="{00000000-0005-0000-0000-000009000000}"/>
    <cellStyle name=" 1 4" xfId="17" xr:uid="{00000000-0005-0000-0000-00000A000000}"/>
    <cellStyle name=" 1 5" xfId="632" xr:uid="{00000000-0005-0000-0000-00000B000000}"/>
    <cellStyle name=" 1_29(d) - Gas extensions -tariffs" xfId="69" xr:uid="{00000000-0005-0000-0000-00000C000000}"/>
    <cellStyle name=" Writer Import]_x000a__x000a_Display Dialog=No_x000a__x000a__x000a__x000a_[Horizontal Arrange]_x000a__x000a_Dimensions Interlocking=Yes_x000a__x000a_Sum Hierarchy=Yes_x000a__x000a_Generate" xfId="886" xr:uid="{00000000-0005-0000-0000-00000D000000}"/>
    <cellStyle name=" Writer Import]_x000a__x000a_Display Dialog=No_x000a__x000a__x000a__x000a_[Horizontal Arrange]_x000a__x000a_Dimensions Interlocking=Yes_x000a__x000a_Sum Hierarchy=Yes_x000a__x000a_Generate 2" xfId="887" xr:uid="{00000000-0005-0000-0000-00000E000000}"/>
    <cellStyle name="_3GIS model v2.77_Distribution Business_Retail Fin Perform " xfId="19" xr:uid="{00000000-0005-0000-0000-00000F000000}"/>
    <cellStyle name="_3GIS model v2.77_Fleet Overhead Costs 2_Retail Fin Perform " xfId="20" xr:uid="{00000000-0005-0000-0000-000010000000}"/>
    <cellStyle name="_3GIS model v2.77_Fleet Overhead Costs_Retail Fin Perform " xfId="21" xr:uid="{00000000-0005-0000-0000-000011000000}"/>
    <cellStyle name="_3GIS model v2.77_Forecast 2_Retail Fin Perform " xfId="22" xr:uid="{00000000-0005-0000-0000-000012000000}"/>
    <cellStyle name="_3GIS model v2.77_Forecast_Retail Fin Perform " xfId="23" xr:uid="{00000000-0005-0000-0000-000013000000}"/>
    <cellStyle name="_3GIS model v2.77_Funding &amp; Cashflow_1_Retail Fin Perform " xfId="24" xr:uid="{00000000-0005-0000-0000-000014000000}"/>
    <cellStyle name="_3GIS model v2.77_Funding &amp; Cashflow_Retail Fin Perform " xfId="25" xr:uid="{00000000-0005-0000-0000-000015000000}"/>
    <cellStyle name="_3GIS model v2.77_Group P&amp;L_1_Retail Fin Perform " xfId="26" xr:uid="{00000000-0005-0000-0000-000016000000}"/>
    <cellStyle name="_3GIS model v2.77_Group P&amp;L_Retail Fin Perform " xfId="27" xr:uid="{00000000-0005-0000-0000-000017000000}"/>
    <cellStyle name="_3GIS model v2.77_Opening  Detailed BS_Retail Fin Perform " xfId="28" xr:uid="{00000000-0005-0000-0000-000018000000}"/>
    <cellStyle name="_3GIS model v2.77_OUTPUT DB_Retail Fin Perform " xfId="29" xr:uid="{00000000-0005-0000-0000-000019000000}"/>
    <cellStyle name="_3GIS model v2.77_OUTPUT EB_Retail Fin Perform " xfId="30" xr:uid="{00000000-0005-0000-0000-00001A000000}"/>
    <cellStyle name="_3GIS model v2.77_Report_Retail Fin Perform " xfId="31" xr:uid="{00000000-0005-0000-0000-00001B000000}"/>
    <cellStyle name="_3GIS model v2.77_Retail Fin Perform " xfId="32" xr:uid="{00000000-0005-0000-0000-00001C000000}"/>
    <cellStyle name="_3GIS model v2.77_Sheet2 2_Retail Fin Perform " xfId="33" xr:uid="{00000000-0005-0000-0000-00001D000000}"/>
    <cellStyle name="_3GIS model v2.77_Sheet2_Retail Fin Perform " xfId="34" xr:uid="{00000000-0005-0000-0000-00001E000000}"/>
    <cellStyle name="_Capex" xfId="70" xr:uid="{00000000-0005-0000-0000-00001F000000}"/>
    <cellStyle name="_Capex 2" xfId="71" xr:uid="{00000000-0005-0000-0000-000020000000}"/>
    <cellStyle name="_Capex 2 2" xfId="637" xr:uid="{00000000-0005-0000-0000-000021000000}"/>
    <cellStyle name="_Capex 3" xfId="636" xr:uid="{00000000-0005-0000-0000-000022000000}"/>
    <cellStyle name="_Capex_29(d) - Gas extensions -tariffs" xfId="72" xr:uid="{00000000-0005-0000-0000-000023000000}"/>
    <cellStyle name="_Capex_29(d) - Gas extensions -tariffs 2" xfId="638" xr:uid="{00000000-0005-0000-0000-000024000000}"/>
    <cellStyle name="_UED AMP 2009-14 Final 250309 Less PU" xfId="73" xr:uid="{00000000-0005-0000-0000-000025000000}"/>
    <cellStyle name="_UED AMP 2009-14 Final 250309 Less PU_1011 monthly" xfId="74" xr:uid="{00000000-0005-0000-0000-000026000000}"/>
    <cellStyle name="20% - Accent1 2" xfId="75" xr:uid="{00000000-0005-0000-0000-000027000000}"/>
    <cellStyle name="20% - Accent1 3" xfId="76" xr:uid="{00000000-0005-0000-0000-000028000000}"/>
    <cellStyle name="20% - Accent2 2" xfId="77" xr:uid="{00000000-0005-0000-0000-000029000000}"/>
    <cellStyle name="20% - Accent3 2" xfId="78" xr:uid="{00000000-0005-0000-0000-00002A000000}"/>
    <cellStyle name="20% - Accent4 2" xfId="79" xr:uid="{00000000-0005-0000-0000-00002B000000}"/>
    <cellStyle name="20% - Accent5 2" xfId="80" xr:uid="{00000000-0005-0000-0000-00002C000000}"/>
    <cellStyle name="20% - Accent6 2" xfId="81" xr:uid="{00000000-0005-0000-0000-00002D000000}"/>
    <cellStyle name="40% - Accent1 2" xfId="82" xr:uid="{00000000-0005-0000-0000-00002E000000}"/>
    <cellStyle name="40% - Accent1 3" xfId="83" xr:uid="{00000000-0005-0000-0000-00002F000000}"/>
    <cellStyle name="40% - Accent2 2" xfId="84" xr:uid="{00000000-0005-0000-0000-000030000000}"/>
    <cellStyle name="40% - Accent3 2" xfId="85" xr:uid="{00000000-0005-0000-0000-000031000000}"/>
    <cellStyle name="40% - Accent4 2" xfId="86" xr:uid="{00000000-0005-0000-0000-000032000000}"/>
    <cellStyle name="40% - Accent5 2" xfId="87" xr:uid="{00000000-0005-0000-0000-000033000000}"/>
    <cellStyle name="40% - Accent6 2" xfId="88" xr:uid="{00000000-0005-0000-0000-000034000000}"/>
    <cellStyle name="60% - Accent1 2" xfId="89" xr:uid="{00000000-0005-0000-0000-000035000000}"/>
    <cellStyle name="60% - Accent2 2" xfId="90" xr:uid="{00000000-0005-0000-0000-000036000000}"/>
    <cellStyle name="60% - Accent3 2" xfId="91" xr:uid="{00000000-0005-0000-0000-000037000000}"/>
    <cellStyle name="60% - Accent4 2" xfId="92" xr:uid="{00000000-0005-0000-0000-000038000000}"/>
    <cellStyle name="60% - Accent5 2" xfId="93" xr:uid="{00000000-0005-0000-0000-000039000000}"/>
    <cellStyle name="60% - Accent6 2" xfId="94" xr:uid="{00000000-0005-0000-0000-00003A000000}"/>
    <cellStyle name="Accent1 - 20%" xfId="95" xr:uid="{00000000-0005-0000-0000-00003B000000}"/>
    <cellStyle name="Accent1 - 40%" xfId="96" xr:uid="{00000000-0005-0000-0000-00003C000000}"/>
    <cellStyle name="Accent1 - 60%" xfId="97" xr:uid="{00000000-0005-0000-0000-00003D000000}"/>
    <cellStyle name="Accent1 2" xfId="98" xr:uid="{00000000-0005-0000-0000-00003E000000}"/>
    <cellStyle name="Accent2 - 20%" xfId="99" xr:uid="{00000000-0005-0000-0000-00003F000000}"/>
    <cellStyle name="Accent2 - 40%" xfId="100" xr:uid="{00000000-0005-0000-0000-000040000000}"/>
    <cellStyle name="Accent2 - 60%" xfId="101" xr:uid="{00000000-0005-0000-0000-000041000000}"/>
    <cellStyle name="Accent2 2" xfId="102" xr:uid="{00000000-0005-0000-0000-000042000000}"/>
    <cellStyle name="Accent3 - 20%" xfId="103" xr:uid="{00000000-0005-0000-0000-000043000000}"/>
    <cellStyle name="Accent3 - 40%" xfId="104" xr:uid="{00000000-0005-0000-0000-000044000000}"/>
    <cellStyle name="Accent3 - 60%" xfId="105" xr:uid="{00000000-0005-0000-0000-000045000000}"/>
    <cellStyle name="Accent3 2" xfId="106" xr:uid="{00000000-0005-0000-0000-000046000000}"/>
    <cellStyle name="Accent4 - 20%" xfId="107" xr:uid="{00000000-0005-0000-0000-000047000000}"/>
    <cellStyle name="Accent4 - 40%" xfId="108" xr:uid="{00000000-0005-0000-0000-000048000000}"/>
    <cellStyle name="Accent4 - 60%" xfId="109" xr:uid="{00000000-0005-0000-0000-000049000000}"/>
    <cellStyle name="Accent4 2" xfId="110" xr:uid="{00000000-0005-0000-0000-00004A000000}"/>
    <cellStyle name="Accent5 - 20%" xfId="111" xr:uid="{00000000-0005-0000-0000-00004B000000}"/>
    <cellStyle name="Accent5 - 40%" xfId="112" xr:uid="{00000000-0005-0000-0000-00004C000000}"/>
    <cellStyle name="Accent5 - 60%" xfId="113" xr:uid="{00000000-0005-0000-0000-00004D000000}"/>
    <cellStyle name="Accent5 2" xfId="114" xr:uid="{00000000-0005-0000-0000-00004E000000}"/>
    <cellStyle name="Accent6 - 20%" xfId="115" xr:uid="{00000000-0005-0000-0000-00004F000000}"/>
    <cellStyle name="Accent6 - 40%" xfId="116" xr:uid="{00000000-0005-0000-0000-000050000000}"/>
    <cellStyle name="Accent6 - 60%" xfId="117" xr:uid="{00000000-0005-0000-0000-000051000000}"/>
    <cellStyle name="Accent6 2" xfId="118" xr:uid="{00000000-0005-0000-0000-000052000000}"/>
    <cellStyle name="Actual_LEOY" xfId="888" xr:uid="{00000000-0005-0000-0000-000053000000}"/>
    <cellStyle name="Agara" xfId="119" xr:uid="{00000000-0005-0000-0000-000054000000}"/>
    <cellStyle name="Assumption" xfId="889" xr:uid="{00000000-0005-0000-0000-000055000000}"/>
    <cellStyle name="B79812_.wvu.PrintTitlest" xfId="120" xr:uid="{00000000-0005-0000-0000-000056000000}"/>
    <cellStyle name="Bad 2" xfId="121" xr:uid="{00000000-0005-0000-0000-000057000000}"/>
    <cellStyle name="Black" xfId="122" xr:uid="{00000000-0005-0000-0000-000058000000}"/>
    <cellStyle name="Blockout" xfId="123" xr:uid="{00000000-0005-0000-0000-000059000000}"/>
    <cellStyle name="Blockout 2" xfId="40" xr:uid="{00000000-0005-0000-0000-00005A000000}"/>
    <cellStyle name="Blockout 2 2" xfId="46" xr:uid="{00000000-0005-0000-0000-00005B000000}"/>
    <cellStyle name="Blockout 2 2 2" xfId="64" xr:uid="{00000000-0005-0000-0000-00005C000000}"/>
    <cellStyle name="Blockout 2 2 3" xfId="639" xr:uid="{00000000-0005-0000-0000-00005D000000}"/>
    <cellStyle name="Blockout 2 3" xfId="60" xr:uid="{00000000-0005-0000-0000-00005E000000}"/>
    <cellStyle name="Blockout 2 4" xfId="124" xr:uid="{00000000-0005-0000-0000-00005F000000}"/>
    <cellStyle name="Blockout 3" xfId="125" xr:uid="{00000000-0005-0000-0000-000060000000}"/>
    <cellStyle name="Blockout 3 2" xfId="730" xr:uid="{00000000-0005-0000-0000-000061000000}"/>
    <cellStyle name="Blockout 4" xfId="604" xr:uid="{00000000-0005-0000-0000-000062000000}"/>
    <cellStyle name="Blue" xfId="126" xr:uid="{00000000-0005-0000-0000-000063000000}"/>
    <cellStyle name="Calculation 2" xfId="127" xr:uid="{00000000-0005-0000-0000-000064000000}"/>
    <cellStyle name="Calculation 2 2" xfId="128" xr:uid="{00000000-0005-0000-0000-000065000000}"/>
    <cellStyle name="Calculation 2 3" xfId="129" xr:uid="{00000000-0005-0000-0000-000066000000}"/>
    <cellStyle name="Check" xfId="890" xr:uid="{00000000-0005-0000-0000-000067000000}"/>
    <cellStyle name="Check Cell 2" xfId="130" xr:uid="{00000000-0005-0000-0000-000068000000}"/>
    <cellStyle name="Check Cell 2 2 2 2" xfId="131" xr:uid="{00000000-0005-0000-0000-000069000000}"/>
    <cellStyle name="Check Cell 3" xfId="891" xr:uid="{00000000-0005-0000-0000-00006A000000}"/>
    <cellStyle name="Comma" xfId="1" builtinId="3"/>
    <cellStyle name="Comma [0] 2" xfId="892" xr:uid="{00000000-0005-0000-0000-00006C000000}"/>
    <cellStyle name="Comma [0]7Z_87C" xfId="132" xr:uid="{00000000-0005-0000-0000-00006D000000}"/>
    <cellStyle name="Comma [1]" xfId="588" xr:uid="{00000000-0005-0000-0000-00006E000000}"/>
    <cellStyle name="Comma [2]" xfId="589" xr:uid="{00000000-0005-0000-0000-00006F000000}"/>
    <cellStyle name="Comma [4]" xfId="590" xr:uid="{00000000-0005-0000-0000-000070000000}"/>
    <cellStyle name="Comma 0" xfId="133" xr:uid="{00000000-0005-0000-0000-000071000000}"/>
    <cellStyle name="Comma 1" xfId="134" xr:uid="{00000000-0005-0000-0000-000072000000}"/>
    <cellStyle name="Comma 1 2" xfId="135" xr:uid="{00000000-0005-0000-0000-000073000000}"/>
    <cellStyle name="Comma 1 2 2" xfId="641" xr:uid="{00000000-0005-0000-0000-000074000000}"/>
    <cellStyle name="Comma 1 3" xfId="640" xr:uid="{00000000-0005-0000-0000-000075000000}"/>
    <cellStyle name="Comma 10" xfId="136" xr:uid="{00000000-0005-0000-0000-000076000000}"/>
    <cellStyle name="Comma 10 2" xfId="868" xr:uid="{00000000-0005-0000-0000-000077000000}"/>
    <cellStyle name="Comma 11" xfId="605" xr:uid="{00000000-0005-0000-0000-000078000000}"/>
    <cellStyle name="Comma 12" xfId="616" xr:uid="{00000000-0005-0000-0000-000079000000}"/>
    <cellStyle name="Comma 13" xfId="840" xr:uid="{00000000-0005-0000-0000-00007A000000}"/>
    <cellStyle name="Comma 14" xfId="721" xr:uid="{00000000-0005-0000-0000-00007B000000}"/>
    <cellStyle name="Comma 15" xfId="841" xr:uid="{00000000-0005-0000-0000-00007C000000}"/>
    <cellStyle name="Comma 16" xfId="626" xr:uid="{00000000-0005-0000-0000-00007D000000}"/>
    <cellStyle name="Comma 17" xfId="847" xr:uid="{00000000-0005-0000-0000-00007E000000}"/>
    <cellStyle name="Comma 18" xfId="955" xr:uid="{00000000-0005-0000-0000-00007F000000}"/>
    <cellStyle name="Comma 19" xfId="67" xr:uid="{00000000-0005-0000-0000-000080000000}"/>
    <cellStyle name="Comma 2" xfId="10" xr:uid="{00000000-0005-0000-0000-000081000000}"/>
    <cellStyle name="Comma 2 10" xfId="961" xr:uid="{00000000-0005-0000-0000-000082000000}"/>
    <cellStyle name="Comma 2 2" xfId="43" xr:uid="{00000000-0005-0000-0000-000083000000}"/>
    <cellStyle name="Comma 2 2 2" xfId="61" xr:uid="{00000000-0005-0000-0000-000084000000}"/>
    <cellStyle name="Comma 2 2 2 2" xfId="731" xr:uid="{00000000-0005-0000-0000-000085000000}"/>
    <cellStyle name="Comma 2 2 2 3" xfId="139" xr:uid="{00000000-0005-0000-0000-000086000000}"/>
    <cellStyle name="Comma 2 2 3" xfId="140" xr:uid="{00000000-0005-0000-0000-000087000000}"/>
    <cellStyle name="Comma 2 2 3 2" xfId="869" xr:uid="{00000000-0005-0000-0000-000088000000}"/>
    <cellStyle name="Comma 2 2 4" xfId="853" xr:uid="{00000000-0005-0000-0000-000089000000}"/>
    <cellStyle name="Comma 2 2 5" xfId="138" xr:uid="{00000000-0005-0000-0000-00008A000000}"/>
    <cellStyle name="Comma 2 3" xfId="13" xr:uid="{00000000-0005-0000-0000-00008B000000}"/>
    <cellStyle name="Comma 2 3 2" xfId="57" xr:uid="{00000000-0005-0000-0000-00008C000000}"/>
    <cellStyle name="Comma 2 3 2 2" xfId="643" xr:uid="{00000000-0005-0000-0000-00008D000000}"/>
    <cellStyle name="Comma 2 3 2 3" xfId="855" xr:uid="{00000000-0005-0000-0000-00008E000000}"/>
    <cellStyle name="Comma 2 3 2 4" xfId="142" xr:uid="{00000000-0005-0000-0000-00008F000000}"/>
    <cellStyle name="Comma 2 3 3" xfId="642" xr:uid="{00000000-0005-0000-0000-000090000000}"/>
    <cellStyle name="Comma 2 3 4" xfId="854" xr:uid="{00000000-0005-0000-0000-000091000000}"/>
    <cellStyle name="Comma 2 3 5" xfId="141" xr:uid="{00000000-0005-0000-0000-000092000000}"/>
    <cellStyle name="Comma 2 4" xfId="56" xr:uid="{00000000-0005-0000-0000-000093000000}"/>
    <cellStyle name="Comma 2 4 2" xfId="644" xr:uid="{00000000-0005-0000-0000-000094000000}"/>
    <cellStyle name="Comma 2 4 3" xfId="856" xr:uid="{00000000-0005-0000-0000-000095000000}"/>
    <cellStyle name="Comma 2 4 4" xfId="143" xr:uid="{00000000-0005-0000-0000-000096000000}"/>
    <cellStyle name="Comma 2 5" xfId="144" xr:uid="{00000000-0005-0000-0000-000097000000}"/>
    <cellStyle name="Comma 2 5 2" xfId="645" xr:uid="{00000000-0005-0000-0000-000098000000}"/>
    <cellStyle name="Comma 2 6" xfId="145" xr:uid="{00000000-0005-0000-0000-000099000000}"/>
    <cellStyle name="Comma 2 6 2" xfId="732" xr:uid="{00000000-0005-0000-0000-00009A000000}"/>
    <cellStyle name="Comma 2 6 3" xfId="870" xr:uid="{00000000-0005-0000-0000-00009B000000}"/>
    <cellStyle name="Comma 2 7" xfId="618" xr:uid="{00000000-0005-0000-0000-00009C000000}"/>
    <cellStyle name="Comma 2 8" xfId="850" xr:uid="{00000000-0005-0000-0000-00009D000000}"/>
    <cellStyle name="Comma 2 9" xfId="137" xr:uid="{00000000-0005-0000-0000-00009E000000}"/>
    <cellStyle name="Comma 20" xfId="603" xr:uid="{00000000-0005-0000-0000-00009F000000}"/>
    <cellStyle name="Comma 3" xfId="8" xr:uid="{00000000-0005-0000-0000-0000A0000000}"/>
    <cellStyle name="Comma 3 2" xfId="45" xr:uid="{00000000-0005-0000-0000-0000A1000000}"/>
    <cellStyle name="Comma 3 2 2" xfId="63" xr:uid="{00000000-0005-0000-0000-0000A2000000}"/>
    <cellStyle name="Comma 3 2 2 2" xfId="733" xr:uid="{00000000-0005-0000-0000-0000A3000000}"/>
    <cellStyle name="Comma 3 2 2 3" xfId="148" xr:uid="{00000000-0005-0000-0000-0000A4000000}"/>
    <cellStyle name="Comma 3 2 3" xfId="647" xr:uid="{00000000-0005-0000-0000-0000A5000000}"/>
    <cellStyle name="Comma 3 2 4" xfId="147" xr:uid="{00000000-0005-0000-0000-0000A6000000}"/>
    <cellStyle name="Comma 3 3" xfId="39" xr:uid="{00000000-0005-0000-0000-0000A7000000}"/>
    <cellStyle name="Comma 3 3 2" xfId="59" xr:uid="{00000000-0005-0000-0000-0000A8000000}"/>
    <cellStyle name="Comma 3 3 2 2" xfId="734" xr:uid="{00000000-0005-0000-0000-0000A9000000}"/>
    <cellStyle name="Comma 3 3 2 3" xfId="150" xr:uid="{00000000-0005-0000-0000-0000AA000000}"/>
    <cellStyle name="Comma 3 3 3" xfId="648" xr:uid="{00000000-0005-0000-0000-0000AB000000}"/>
    <cellStyle name="Comma 3 3 4" xfId="149" xr:uid="{00000000-0005-0000-0000-0000AC000000}"/>
    <cellStyle name="Comma 3 4" xfId="55" xr:uid="{00000000-0005-0000-0000-0000AD000000}"/>
    <cellStyle name="Comma 3 4 2" xfId="735" xr:uid="{00000000-0005-0000-0000-0000AE000000}"/>
    <cellStyle name="Comma 3 4 3" xfId="151" xr:uid="{00000000-0005-0000-0000-0000AF000000}"/>
    <cellStyle name="Comma 3 5" xfId="152" xr:uid="{00000000-0005-0000-0000-0000B0000000}"/>
    <cellStyle name="Comma 3 5 2" xfId="736" xr:uid="{00000000-0005-0000-0000-0000B1000000}"/>
    <cellStyle name="Comma 3 6" xfId="153" xr:uid="{00000000-0005-0000-0000-0000B2000000}"/>
    <cellStyle name="Comma 3 6 2" xfId="737" xr:uid="{00000000-0005-0000-0000-0000B3000000}"/>
    <cellStyle name="Comma 3 6 3" xfId="871" xr:uid="{00000000-0005-0000-0000-0000B4000000}"/>
    <cellStyle name="Comma 3 7" xfId="646" xr:uid="{00000000-0005-0000-0000-0000B5000000}"/>
    <cellStyle name="Comma 3 8" xfId="146" xr:uid="{00000000-0005-0000-0000-0000B6000000}"/>
    <cellStyle name="Comma 4" xfId="37" xr:uid="{00000000-0005-0000-0000-0000B7000000}"/>
    <cellStyle name="Comma 4 2" xfId="44" xr:uid="{00000000-0005-0000-0000-0000B8000000}"/>
    <cellStyle name="Comma 4 2 2" xfId="62" xr:uid="{00000000-0005-0000-0000-0000B9000000}"/>
    <cellStyle name="Comma 4 2 2 2" xfId="738" xr:uid="{00000000-0005-0000-0000-0000BA000000}"/>
    <cellStyle name="Comma 4 2 3" xfId="872" xr:uid="{00000000-0005-0000-0000-0000BB000000}"/>
    <cellStyle name="Comma 4 2 4" xfId="155" xr:uid="{00000000-0005-0000-0000-0000BC000000}"/>
    <cellStyle name="Comma 4 3" xfId="58" xr:uid="{00000000-0005-0000-0000-0000BD000000}"/>
    <cellStyle name="Comma 4 3 2" xfId="649" xr:uid="{00000000-0005-0000-0000-0000BE000000}"/>
    <cellStyle name="Comma 4 4" xfId="154" xr:uid="{00000000-0005-0000-0000-0000BF000000}"/>
    <cellStyle name="Comma 5" xfId="47" xr:uid="{00000000-0005-0000-0000-0000C0000000}"/>
    <cellStyle name="Comma 5 2" xfId="65" xr:uid="{00000000-0005-0000-0000-0000C1000000}"/>
    <cellStyle name="Comma 5 2 2" xfId="650" xr:uid="{00000000-0005-0000-0000-0000C2000000}"/>
    <cellStyle name="Comma 5 3" xfId="156" xr:uid="{00000000-0005-0000-0000-0000C3000000}"/>
    <cellStyle name="Comma 6" xfId="48" xr:uid="{00000000-0005-0000-0000-0000C4000000}"/>
    <cellStyle name="Comma 6 2" xfId="66" xr:uid="{00000000-0005-0000-0000-0000C5000000}"/>
    <cellStyle name="Comma 6 2 2" xfId="651" xr:uid="{00000000-0005-0000-0000-0000C6000000}"/>
    <cellStyle name="Comma 6 3" xfId="157" xr:uid="{00000000-0005-0000-0000-0000C7000000}"/>
    <cellStyle name="Comma 7" xfId="52" xr:uid="{00000000-0005-0000-0000-0000C8000000}"/>
    <cellStyle name="Comma 7 2" xfId="652" xr:uid="{00000000-0005-0000-0000-0000C9000000}"/>
    <cellStyle name="Comma 7 3" xfId="857" xr:uid="{00000000-0005-0000-0000-0000CA000000}"/>
    <cellStyle name="Comma 7 4" xfId="158" xr:uid="{00000000-0005-0000-0000-0000CB000000}"/>
    <cellStyle name="Comma 8" xfId="159" xr:uid="{00000000-0005-0000-0000-0000CC000000}"/>
    <cellStyle name="Comma 8 2" xfId="653" xr:uid="{00000000-0005-0000-0000-0000CD000000}"/>
    <cellStyle name="Comma 8 3" xfId="858" xr:uid="{00000000-0005-0000-0000-0000CE000000}"/>
    <cellStyle name="Comma 9" xfId="160" xr:uid="{00000000-0005-0000-0000-0000CF000000}"/>
    <cellStyle name="Comma 9 2" xfId="161" xr:uid="{00000000-0005-0000-0000-0000D0000000}"/>
    <cellStyle name="Comma 9 2 2" xfId="874" xr:uid="{00000000-0005-0000-0000-0000D1000000}"/>
    <cellStyle name="Comma 9 3" xfId="162" xr:uid="{00000000-0005-0000-0000-0000D2000000}"/>
    <cellStyle name="Comma 9 3 2" xfId="875" xr:uid="{00000000-0005-0000-0000-0000D3000000}"/>
    <cellStyle name="Comma 9 4" xfId="873" xr:uid="{00000000-0005-0000-0000-0000D4000000}"/>
    <cellStyle name="Comma0" xfId="163" xr:uid="{00000000-0005-0000-0000-0000D5000000}"/>
    <cellStyle name="Currency 10" xfId="848" xr:uid="{00000000-0005-0000-0000-0000D7000000}"/>
    <cellStyle name="Currency 11" xfId="164" xr:uid="{00000000-0005-0000-0000-0000D8000000}"/>
    <cellStyle name="Currency 11 2" xfId="165" xr:uid="{00000000-0005-0000-0000-0000D9000000}"/>
    <cellStyle name="Currency 11 2 2" xfId="655" xr:uid="{00000000-0005-0000-0000-0000DA000000}"/>
    <cellStyle name="Currency 11 2 3" xfId="860" xr:uid="{00000000-0005-0000-0000-0000DB000000}"/>
    <cellStyle name="Currency 11 3" xfId="654" xr:uid="{00000000-0005-0000-0000-0000DC000000}"/>
    <cellStyle name="Currency 11 4" xfId="859" xr:uid="{00000000-0005-0000-0000-0000DD000000}"/>
    <cellStyle name="Currency 12" xfId="956" xr:uid="{00000000-0005-0000-0000-0000DE000000}"/>
    <cellStyle name="Currency 13" xfId="962" xr:uid="{88F7FF08-AF08-4DDC-84BF-5967CC7CCEDE}"/>
    <cellStyle name="Currency 2" xfId="5" xr:uid="{00000000-0005-0000-0000-0000DF000000}"/>
    <cellStyle name="Currency 2 2" xfId="54" xr:uid="{00000000-0005-0000-0000-0000E0000000}"/>
    <cellStyle name="Currency 2 2 2" xfId="619" xr:uid="{00000000-0005-0000-0000-0000E1000000}"/>
    <cellStyle name="Currency 2 2 3" xfId="851" xr:uid="{00000000-0005-0000-0000-0000E2000000}"/>
    <cellStyle name="Currency 2 2 4" xfId="958" xr:uid="{00000000-0005-0000-0000-0000E3000000}"/>
    <cellStyle name="Currency 2 2 5" xfId="167" xr:uid="{00000000-0005-0000-0000-0000E4000000}"/>
    <cellStyle name="Currency 2 3" xfId="168" xr:uid="{00000000-0005-0000-0000-0000E5000000}"/>
    <cellStyle name="Currency 2 3 2" xfId="620" xr:uid="{00000000-0005-0000-0000-0000E6000000}"/>
    <cellStyle name="Currency 2 3 3" xfId="852" xr:uid="{00000000-0005-0000-0000-0000E7000000}"/>
    <cellStyle name="Currency 2 3 4" xfId="959" xr:uid="{00000000-0005-0000-0000-0000E8000000}"/>
    <cellStyle name="Currency 2 4" xfId="656" xr:uid="{00000000-0005-0000-0000-0000E9000000}"/>
    <cellStyle name="Currency 2 5" xfId="861" xr:uid="{00000000-0005-0000-0000-0000EA000000}"/>
    <cellStyle name="Currency 2 6" xfId="166" xr:uid="{00000000-0005-0000-0000-0000EB000000}"/>
    <cellStyle name="Currency 2 7" xfId="960" xr:uid="{00000000-0005-0000-0000-0000EC000000}"/>
    <cellStyle name="Currency 3" xfId="53" xr:uid="{00000000-0005-0000-0000-0000ED000000}"/>
    <cellStyle name="Currency 3 2" xfId="170" xr:uid="{00000000-0005-0000-0000-0000EE000000}"/>
    <cellStyle name="Currency 3 2 2" xfId="658" xr:uid="{00000000-0005-0000-0000-0000EF000000}"/>
    <cellStyle name="Currency 3 2 3" xfId="863" xr:uid="{00000000-0005-0000-0000-0000F0000000}"/>
    <cellStyle name="Currency 3 3" xfId="657" xr:uid="{00000000-0005-0000-0000-0000F1000000}"/>
    <cellStyle name="Currency 3 4" xfId="862" xr:uid="{00000000-0005-0000-0000-0000F2000000}"/>
    <cellStyle name="Currency 3 5" xfId="169" xr:uid="{00000000-0005-0000-0000-0000F3000000}"/>
    <cellStyle name="Currency 4" xfId="171" xr:uid="{00000000-0005-0000-0000-0000F4000000}"/>
    <cellStyle name="Currency 4 2" xfId="172" xr:uid="{00000000-0005-0000-0000-0000F5000000}"/>
    <cellStyle name="Currency 4 2 2" xfId="660" xr:uid="{00000000-0005-0000-0000-0000F6000000}"/>
    <cellStyle name="Currency 4 2 3" xfId="865" xr:uid="{00000000-0005-0000-0000-0000F7000000}"/>
    <cellStyle name="Currency 4 3" xfId="659" xr:uid="{00000000-0005-0000-0000-0000F8000000}"/>
    <cellStyle name="Currency 4 4" xfId="864" xr:uid="{00000000-0005-0000-0000-0000F9000000}"/>
    <cellStyle name="Currency 5" xfId="173" xr:uid="{00000000-0005-0000-0000-0000FA000000}"/>
    <cellStyle name="Currency 5 2" xfId="739" xr:uid="{00000000-0005-0000-0000-0000FB000000}"/>
    <cellStyle name="Currency 6" xfId="174" xr:uid="{00000000-0005-0000-0000-0000FC000000}"/>
    <cellStyle name="Currency 6 2" xfId="175" xr:uid="{00000000-0005-0000-0000-0000FD000000}"/>
    <cellStyle name="Currency 6 2 2" xfId="877" xr:uid="{00000000-0005-0000-0000-0000FE000000}"/>
    <cellStyle name="Currency 6 3" xfId="176" xr:uid="{00000000-0005-0000-0000-0000FF000000}"/>
    <cellStyle name="Currency 6 3 2" xfId="878" xr:uid="{00000000-0005-0000-0000-000000010000}"/>
    <cellStyle name="Currency 6 4" xfId="876" xr:uid="{00000000-0005-0000-0000-000001010000}"/>
    <cellStyle name="Currency 7" xfId="177" xr:uid="{00000000-0005-0000-0000-000002010000}"/>
    <cellStyle name="Currency 7 2" xfId="879" xr:uid="{00000000-0005-0000-0000-000003010000}"/>
    <cellStyle name="Currency 8" xfId="606" xr:uid="{00000000-0005-0000-0000-000004010000}"/>
    <cellStyle name="Currency 9" xfId="725" xr:uid="{00000000-0005-0000-0000-000005010000}"/>
    <cellStyle name="D4_B8B1_005004B79812_.wvu.PrintTitlest" xfId="178" xr:uid="{00000000-0005-0000-0000-000006010000}"/>
    <cellStyle name="Data Validation" xfId="893" xr:uid="{00000000-0005-0000-0000-000007010000}"/>
    <cellStyle name="Date" xfId="179" xr:uid="{00000000-0005-0000-0000-000008010000}"/>
    <cellStyle name="Date (short)" xfId="591" xr:uid="{00000000-0005-0000-0000-000009010000}"/>
    <cellStyle name="Date 2" xfId="180" xr:uid="{00000000-0005-0000-0000-00000A010000}"/>
    <cellStyle name="Date 2 2" xfId="662" xr:uid="{00000000-0005-0000-0000-00000B010000}"/>
    <cellStyle name="Date 3" xfId="661" xr:uid="{00000000-0005-0000-0000-00000C010000}"/>
    <cellStyle name="Date 4" xfId="866" xr:uid="{00000000-0005-0000-0000-00000D010000}"/>
    <cellStyle name="dms_3" xfId="49" xr:uid="{00000000-0005-0000-0000-00000E010000}"/>
    <cellStyle name="Drop down" xfId="592" xr:uid="{00000000-0005-0000-0000-00000F010000}"/>
    <cellStyle name="Emphasis 1" xfId="181" xr:uid="{00000000-0005-0000-0000-000010010000}"/>
    <cellStyle name="Emphasis 2" xfId="182" xr:uid="{00000000-0005-0000-0000-000011010000}"/>
    <cellStyle name="Emphasis 3" xfId="183" xr:uid="{00000000-0005-0000-0000-000012010000}"/>
    <cellStyle name="Empty Cell" xfId="894" xr:uid="{00000000-0005-0000-0000-000013010000}"/>
    <cellStyle name="Euro" xfId="184" xr:uid="{00000000-0005-0000-0000-000014010000}"/>
    <cellStyle name="Explanatory Text 2" xfId="185" xr:uid="{00000000-0005-0000-0000-000015010000}"/>
    <cellStyle name="Fixed" xfId="186" xr:uid="{00000000-0005-0000-0000-000016010000}"/>
    <cellStyle name="Fixed 2" xfId="187" xr:uid="{00000000-0005-0000-0000-000017010000}"/>
    <cellStyle name="Fixed 2 2" xfId="664" xr:uid="{00000000-0005-0000-0000-000018010000}"/>
    <cellStyle name="Fixed 3" xfId="663" xr:uid="{00000000-0005-0000-0000-000019010000}"/>
    <cellStyle name="Flag" xfId="895" xr:uid="{00000000-0005-0000-0000-00001A010000}"/>
    <cellStyle name="Gilsans" xfId="188" xr:uid="{00000000-0005-0000-0000-00001B010000}"/>
    <cellStyle name="Gilsansl" xfId="189" xr:uid="{00000000-0005-0000-0000-00001C010000}"/>
    <cellStyle name="Good 2" xfId="190" xr:uid="{00000000-0005-0000-0000-00001D010000}"/>
    <cellStyle name="Header" xfId="593" xr:uid="{00000000-0005-0000-0000-00001E010000}"/>
    <cellStyle name="Header1" xfId="896" xr:uid="{00000000-0005-0000-0000-00001F010000}"/>
    <cellStyle name="Header2" xfId="897" xr:uid="{00000000-0005-0000-0000-000020010000}"/>
    <cellStyle name="Header3" xfId="898" xr:uid="{00000000-0005-0000-0000-000021010000}"/>
    <cellStyle name="Heading 1 2" xfId="191" xr:uid="{00000000-0005-0000-0000-000022010000}"/>
    <cellStyle name="Heading 1 2 2" xfId="192" xr:uid="{00000000-0005-0000-0000-000023010000}"/>
    <cellStyle name="Heading 1 3" xfId="193" xr:uid="{00000000-0005-0000-0000-000024010000}"/>
    <cellStyle name="Heading 2 2" xfId="194" xr:uid="{00000000-0005-0000-0000-000025010000}"/>
    <cellStyle name="Heading 2 2 2" xfId="195" xr:uid="{00000000-0005-0000-0000-000026010000}"/>
    <cellStyle name="Heading 2 3" xfId="196" xr:uid="{00000000-0005-0000-0000-000027010000}"/>
    <cellStyle name="Heading 3 2" xfId="197" xr:uid="{00000000-0005-0000-0000-000028010000}"/>
    <cellStyle name="Heading 3 2 2" xfId="198" xr:uid="{00000000-0005-0000-0000-000029010000}"/>
    <cellStyle name="Heading 3 2 2 2" xfId="199" xr:uid="{00000000-0005-0000-0000-00002A010000}"/>
    <cellStyle name="Heading 3 2 2 2 2" xfId="200" xr:uid="{00000000-0005-0000-0000-00002B010000}"/>
    <cellStyle name="Heading 3 2 2 2 2 2" xfId="201" xr:uid="{00000000-0005-0000-0000-00002C010000}"/>
    <cellStyle name="Heading 3 2 2 2 2 2 2" xfId="742" xr:uid="{00000000-0005-0000-0000-00002D010000}"/>
    <cellStyle name="Heading 3 2 2 2 2 3" xfId="202" xr:uid="{00000000-0005-0000-0000-00002E010000}"/>
    <cellStyle name="Heading 3 2 2 2 2 3 2" xfId="743" xr:uid="{00000000-0005-0000-0000-00002F010000}"/>
    <cellStyle name="Heading 3 2 2 2 2 4" xfId="203" xr:uid="{00000000-0005-0000-0000-000030010000}"/>
    <cellStyle name="Heading 3 2 2 2 2 4 2" xfId="744" xr:uid="{00000000-0005-0000-0000-000031010000}"/>
    <cellStyle name="Heading 3 2 2 2 2 5" xfId="741" xr:uid="{00000000-0005-0000-0000-000032010000}"/>
    <cellStyle name="Heading 3 2 2 2 3" xfId="204" xr:uid="{00000000-0005-0000-0000-000033010000}"/>
    <cellStyle name="Heading 3 2 2 2 3 2" xfId="745" xr:uid="{00000000-0005-0000-0000-000034010000}"/>
    <cellStyle name="Heading 3 2 2 2 4" xfId="205" xr:uid="{00000000-0005-0000-0000-000035010000}"/>
    <cellStyle name="Heading 3 2 2 2 4 2" xfId="746" xr:uid="{00000000-0005-0000-0000-000036010000}"/>
    <cellStyle name="Heading 3 2 2 2 5" xfId="206" xr:uid="{00000000-0005-0000-0000-000037010000}"/>
    <cellStyle name="Heading 3 2 2 2 5 2" xfId="747" xr:uid="{00000000-0005-0000-0000-000038010000}"/>
    <cellStyle name="Heading 3 2 2 2 6" xfId="740" xr:uid="{00000000-0005-0000-0000-000039010000}"/>
    <cellStyle name="Heading 3 2 2 3" xfId="207" xr:uid="{00000000-0005-0000-0000-00003A010000}"/>
    <cellStyle name="Heading 3 2 2 3 2" xfId="208" xr:uid="{00000000-0005-0000-0000-00003B010000}"/>
    <cellStyle name="Heading 3 2 2 3 2 2" xfId="209" xr:uid="{00000000-0005-0000-0000-00003C010000}"/>
    <cellStyle name="Heading 3 2 2 3 2 2 2" xfId="750" xr:uid="{00000000-0005-0000-0000-00003D010000}"/>
    <cellStyle name="Heading 3 2 2 3 2 3" xfId="210" xr:uid="{00000000-0005-0000-0000-00003E010000}"/>
    <cellStyle name="Heading 3 2 2 3 2 3 2" xfId="751" xr:uid="{00000000-0005-0000-0000-00003F010000}"/>
    <cellStyle name="Heading 3 2 2 3 2 4" xfId="211" xr:uid="{00000000-0005-0000-0000-000040010000}"/>
    <cellStyle name="Heading 3 2 2 3 2 4 2" xfId="752" xr:uid="{00000000-0005-0000-0000-000041010000}"/>
    <cellStyle name="Heading 3 2 2 3 2 5" xfId="749" xr:uid="{00000000-0005-0000-0000-000042010000}"/>
    <cellStyle name="Heading 3 2 2 3 3" xfId="212" xr:uid="{00000000-0005-0000-0000-000043010000}"/>
    <cellStyle name="Heading 3 2 2 3 3 2" xfId="753" xr:uid="{00000000-0005-0000-0000-000044010000}"/>
    <cellStyle name="Heading 3 2 2 3 4" xfId="213" xr:uid="{00000000-0005-0000-0000-000045010000}"/>
    <cellStyle name="Heading 3 2 2 3 4 2" xfId="754" xr:uid="{00000000-0005-0000-0000-000046010000}"/>
    <cellStyle name="Heading 3 2 2 3 5" xfId="214" xr:uid="{00000000-0005-0000-0000-000047010000}"/>
    <cellStyle name="Heading 3 2 2 3 5 2" xfId="755" xr:uid="{00000000-0005-0000-0000-000048010000}"/>
    <cellStyle name="Heading 3 2 2 3 6" xfId="748" xr:uid="{00000000-0005-0000-0000-000049010000}"/>
    <cellStyle name="Heading 3 2 2 4" xfId="215" xr:uid="{00000000-0005-0000-0000-00004A010000}"/>
    <cellStyle name="Heading 3 2 2 4 2" xfId="216" xr:uid="{00000000-0005-0000-0000-00004B010000}"/>
    <cellStyle name="Heading 3 2 2 4 2 2" xfId="757" xr:uid="{00000000-0005-0000-0000-00004C010000}"/>
    <cellStyle name="Heading 3 2 2 4 3" xfId="217" xr:uid="{00000000-0005-0000-0000-00004D010000}"/>
    <cellStyle name="Heading 3 2 2 4 3 2" xfId="758" xr:uid="{00000000-0005-0000-0000-00004E010000}"/>
    <cellStyle name="Heading 3 2 2 4 4" xfId="218" xr:uid="{00000000-0005-0000-0000-00004F010000}"/>
    <cellStyle name="Heading 3 2 2 4 4 2" xfId="759" xr:uid="{00000000-0005-0000-0000-000050010000}"/>
    <cellStyle name="Heading 3 2 2 4 5" xfId="756" xr:uid="{00000000-0005-0000-0000-000051010000}"/>
    <cellStyle name="Heading 3 2 2 5" xfId="219" xr:uid="{00000000-0005-0000-0000-000052010000}"/>
    <cellStyle name="Heading 3 2 2 5 2" xfId="220" xr:uid="{00000000-0005-0000-0000-000053010000}"/>
    <cellStyle name="Heading 3 2 2 5 2 2" xfId="761" xr:uid="{00000000-0005-0000-0000-000054010000}"/>
    <cellStyle name="Heading 3 2 2 5 3" xfId="221" xr:uid="{00000000-0005-0000-0000-000055010000}"/>
    <cellStyle name="Heading 3 2 2 5 3 2" xfId="762" xr:uid="{00000000-0005-0000-0000-000056010000}"/>
    <cellStyle name="Heading 3 2 2 5 4" xfId="760" xr:uid="{00000000-0005-0000-0000-000057010000}"/>
    <cellStyle name="Heading 3 2 2 6" xfId="666" xr:uid="{00000000-0005-0000-0000-000058010000}"/>
    <cellStyle name="Heading 3 2 3" xfId="222" xr:uid="{00000000-0005-0000-0000-000059010000}"/>
    <cellStyle name="Heading 3 2 4" xfId="223" xr:uid="{00000000-0005-0000-0000-00005A010000}"/>
    <cellStyle name="Heading 3 2 4 2" xfId="224" xr:uid="{00000000-0005-0000-0000-00005B010000}"/>
    <cellStyle name="Heading 3 2 4 2 2" xfId="225" xr:uid="{00000000-0005-0000-0000-00005C010000}"/>
    <cellStyle name="Heading 3 2 4 2 2 2" xfId="765" xr:uid="{00000000-0005-0000-0000-00005D010000}"/>
    <cellStyle name="Heading 3 2 4 2 3" xfId="226" xr:uid="{00000000-0005-0000-0000-00005E010000}"/>
    <cellStyle name="Heading 3 2 4 2 3 2" xfId="766" xr:uid="{00000000-0005-0000-0000-00005F010000}"/>
    <cellStyle name="Heading 3 2 4 2 4" xfId="227" xr:uid="{00000000-0005-0000-0000-000060010000}"/>
    <cellStyle name="Heading 3 2 4 2 4 2" xfId="767" xr:uid="{00000000-0005-0000-0000-000061010000}"/>
    <cellStyle name="Heading 3 2 4 2 5" xfId="764" xr:uid="{00000000-0005-0000-0000-000062010000}"/>
    <cellStyle name="Heading 3 2 4 3" xfId="228" xr:uid="{00000000-0005-0000-0000-000063010000}"/>
    <cellStyle name="Heading 3 2 4 3 2" xfId="768" xr:uid="{00000000-0005-0000-0000-000064010000}"/>
    <cellStyle name="Heading 3 2 4 4" xfId="229" xr:uid="{00000000-0005-0000-0000-000065010000}"/>
    <cellStyle name="Heading 3 2 4 4 2" xfId="769" xr:uid="{00000000-0005-0000-0000-000066010000}"/>
    <cellStyle name="Heading 3 2 4 5" xfId="230" xr:uid="{00000000-0005-0000-0000-000067010000}"/>
    <cellStyle name="Heading 3 2 4 5 2" xfId="770" xr:uid="{00000000-0005-0000-0000-000068010000}"/>
    <cellStyle name="Heading 3 2 4 6" xfId="763" xr:uid="{00000000-0005-0000-0000-000069010000}"/>
    <cellStyle name="Heading 3 2 5" xfId="231" xr:uid="{00000000-0005-0000-0000-00006A010000}"/>
    <cellStyle name="Heading 3 2 5 2" xfId="232" xr:uid="{00000000-0005-0000-0000-00006B010000}"/>
    <cellStyle name="Heading 3 2 5 2 2" xfId="233" xr:uid="{00000000-0005-0000-0000-00006C010000}"/>
    <cellStyle name="Heading 3 2 5 2 2 2" xfId="773" xr:uid="{00000000-0005-0000-0000-00006D010000}"/>
    <cellStyle name="Heading 3 2 5 2 3" xfId="234" xr:uid="{00000000-0005-0000-0000-00006E010000}"/>
    <cellStyle name="Heading 3 2 5 2 3 2" xfId="774" xr:uid="{00000000-0005-0000-0000-00006F010000}"/>
    <cellStyle name="Heading 3 2 5 2 4" xfId="235" xr:uid="{00000000-0005-0000-0000-000070010000}"/>
    <cellStyle name="Heading 3 2 5 2 4 2" xfId="775" xr:uid="{00000000-0005-0000-0000-000071010000}"/>
    <cellStyle name="Heading 3 2 5 2 5" xfId="772" xr:uid="{00000000-0005-0000-0000-000072010000}"/>
    <cellStyle name="Heading 3 2 5 3" xfId="236" xr:uid="{00000000-0005-0000-0000-000073010000}"/>
    <cellStyle name="Heading 3 2 5 3 2" xfId="776" xr:uid="{00000000-0005-0000-0000-000074010000}"/>
    <cellStyle name="Heading 3 2 5 4" xfId="237" xr:uid="{00000000-0005-0000-0000-000075010000}"/>
    <cellStyle name="Heading 3 2 5 4 2" xfId="777" xr:uid="{00000000-0005-0000-0000-000076010000}"/>
    <cellStyle name="Heading 3 2 5 5" xfId="238" xr:uid="{00000000-0005-0000-0000-000077010000}"/>
    <cellStyle name="Heading 3 2 5 5 2" xfId="778" xr:uid="{00000000-0005-0000-0000-000078010000}"/>
    <cellStyle name="Heading 3 2 5 6" xfId="771" xr:uid="{00000000-0005-0000-0000-000079010000}"/>
    <cellStyle name="Heading 3 2 6" xfId="239" xr:uid="{00000000-0005-0000-0000-00007A010000}"/>
    <cellStyle name="Heading 3 2 6 2" xfId="240" xr:uid="{00000000-0005-0000-0000-00007B010000}"/>
    <cellStyle name="Heading 3 2 6 2 2" xfId="780" xr:uid="{00000000-0005-0000-0000-00007C010000}"/>
    <cellStyle name="Heading 3 2 6 3" xfId="241" xr:uid="{00000000-0005-0000-0000-00007D010000}"/>
    <cellStyle name="Heading 3 2 6 3 2" xfId="781" xr:uid="{00000000-0005-0000-0000-00007E010000}"/>
    <cellStyle name="Heading 3 2 6 4" xfId="242" xr:uid="{00000000-0005-0000-0000-00007F010000}"/>
    <cellStyle name="Heading 3 2 6 4 2" xfId="782" xr:uid="{00000000-0005-0000-0000-000080010000}"/>
    <cellStyle name="Heading 3 2 6 5" xfId="779" xr:uid="{00000000-0005-0000-0000-000081010000}"/>
    <cellStyle name="Heading 3 2 7" xfId="243" xr:uid="{00000000-0005-0000-0000-000082010000}"/>
    <cellStyle name="Heading 3 2 7 2" xfId="244" xr:uid="{00000000-0005-0000-0000-000083010000}"/>
    <cellStyle name="Heading 3 2 7 2 2" xfId="784" xr:uid="{00000000-0005-0000-0000-000084010000}"/>
    <cellStyle name="Heading 3 2 7 3" xfId="245" xr:uid="{00000000-0005-0000-0000-000085010000}"/>
    <cellStyle name="Heading 3 2 7 3 2" xfId="785" xr:uid="{00000000-0005-0000-0000-000086010000}"/>
    <cellStyle name="Heading 3 2 7 4" xfId="783" xr:uid="{00000000-0005-0000-0000-000087010000}"/>
    <cellStyle name="Heading 3 2 8" xfId="665" xr:uid="{00000000-0005-0000-0000-000088010000}"/>
    <cellStyle name="Heading 3 3" xfId="246" xr:uid="{00000000-0005-0000-0000-000089010000}"/>
    <cellStyle name="Heading 3 4" xfId="594" xr:uid="{00000000-0005-0000-0000-00008A010000}"/>
    <cellStyle name="Heading 4 2" xfId="247" xr:uid="{00000000-0005-0000-0000-00008B010000}"/>
    <cellStyle name="Heading 4 2 2" xfId="248" xr:uid="{00000000-0005-0000-0000-00008C010000}"/>
    <cellStyle name="Heading 4 3" xfId="249" xr:uid="{00000000-0005-0000-0000-00008D010000}"/>
    <cellStyle name="Heading 4 4" xfId="724" xr:uid="{00000000-0005-0000-0000-00008E010000}"/>
    <cellStyle name="Heading(4)" xfId="250" xr:uid="{00000000-0005-0000-0000-00008F010000}"/>
    <cellStyle name="Hyperlink" xfId="3" builtinId="8"/>
    <cellStyle name="Hyperlink 2" xfId="251" xr:uid="{00000000-0005-0000-0000-000091010000}"/>
    <cellStyle name="Hyperlink 2 2" xfId="252" xr:uid="{00000000-0005-0000-0000-000092010000}"/>
    <cellStyle name="Hyperlink 2 3" xfId="253" xr:uid="{00000000-0005-0000-0000-000093010000}"/>
    <cellStyle name="Hyperlink 3" xfId="254" xr:uid="{00000000-0005-0000-0000-000094010000}"/>
    <cellStyle name="Hyperlink 4" xfId="255" xr:uid="{00000000-0005-0000-0000-000095010000}"/>
    <cellStyle name="Hyperlink 5" xfId="595" xr:uid="{00000000-0005-0000-0000-000096010000}"/>
    <cellStyle name="Hyperlink Arrow" xfId="256" xr:uid="{00000000-0005-0000-0000-000097010000}"/>
    <cellStyle name="Hyperlink Text" xfId="257" xr:uid="{00000000-0005-0000-0000-000098010000}"/>
    <cellStyle name="import" xfId="258" xr:uid="{00000000-0005-0000-0000-000099010000}"/>
    <cellStyle name="import 2" xfId="607" xr:uid="{00000000-0005-0000-0000-00009A010000}"/>
    <cellStyle name="import%" xfId="259" xr:uid="{00000000-0005-0000-0000-00009B010000}"/>
    <cellStyle name="import% 2" xfId="608" xr:uid="{00000000-0005-0000-0000-00009C010000}"/>
    <cellStyle name="import_ICRC Electricity model 1-1  (1 Feb 2003) " xfId="260" xr:uid="{00000000-0005-0000-0000-00009D010000}"/>
    <cellStyle name="Input 2" xfId="261" xr:uid="{00000000-0005-0000-0000-00009E010000}"/>
    <cellStyle name="Input 2 2" xfId="262" xr:uid="{00000000-0005-0000-0000-00009F010000}"/>
    <cellStyle name="Input 2 3" xfId="263" xr:uid="{00000000-0005-0000-0000-0000A0010000}"/>
    <cellStyle name="Input1" xfId="264" xr:uid="{00000000-0005-0000-0000-0000A1010000}"/>
    <cellStyle name="Input1 2" xfId="265" xr:uid="{00000000-0005-0000-0000-0000A2010000}"/>
    <cellStyle name="Input1 2 2" xfId="266" xr:uid="{00000000-0005-0000-0000-0000A3010000}"/>
    <cellStyle name="Input1 2 2 2" xfId="786" xr:uid="{00000000-0005-0000-0000-0000A4010000}"/>
    <cellStyle name="Input1 2 3" xfId="667" xr:uid="{00000000-0005-0000-0000-0000A5010000}"/>
    <cellStyle name="Input1 3" xfId="267" xr:uid="{00000000-0005-0000-0000-0000A6010000}"/>
    <cellStyle name="Input1 3 2" xfId="268" xr:uid="{00000000-0005-0000-0000-0000A7010000}"/>
    <cellStyle name="Input1 3 2 2" xfId="788" xr:uid="{00000000-0005-0000-0000-0000A8010000}"/>
    <cellStyle name="Input1 3 3" xfId="787" xr:uid="{00000000-0005-0000-0000-0000A9010000}"/>
    <cellStyle name="Input1 4" xfId="269" xr:uid="{00000000-0005-0000-0000-0000AA010000}"/>
    <cellStyle name="Input1 4 2" xfId="789" xr:uid="{00000000-0005-0000-0000-0000AB010000}"/>
    <cellStyle name="Input1 5" xfId="270" xr:uid="{00000000-0005-0000-0000-0000AC010000}"/>
    <cellStyle name="Input1 5 2" xfId="790" xr:uid="{00000000-0005-0000-0000-0000AD010000}"/>
    <cellStyle name="Input1 6" xfId="609" xr:uid="{00000000-0005-0000-0000-0000AE010000}"/>
    <cellStyle name="Input1%" xfId="271" xr:uid="{00000000-0005-0000-0000-0000AF010000}"/>
    <cellStyle name="Input1% 2" xfId="610" xr:uid="{00000000-0005-0000-0000-0000B0010000}"/>
    <cellStyle name="Input1_ICRC Electricity model 1-1  (1 Feb 2003) " xfId="272" xr:uid="{00000000-0005-0000-0000-0000B1010000}"/>
    <cellStyle name="Input1default" xfId="273" xr:uid="{00000000-0005-0000-0000-0000B2010000}"/>
    <cellStyle name="Input1default 2" xfId="611" xr:uid="{00000000-0005-0000-0000-0000B3010000}"/>
    <cellStyle name="Input1default%" xfId="274" xr:uid="{00000000-0005-0000-0000-0000B4010000}"/>
    <cellStyle name="Input2" xfId="275" xr:uid="{00000000-0005-0000-0000-0000B5010000}"/>
    <cellStyle name="Input2 2" xfId="276" xr:uid="{00000000-0005-0000-0000-0000B6010000}"/>
    <cellStyle name="Input2 2 2" xfId="668" xr:uid="{00000000-0005-0000-0000-0000B7010000}"/>
    <cellStyle name="Input2 3" xfId="277" xr:uid="{00000000-0005-0000-0000-0000B8010000}"/>
    <cellStyle name="Input2 3 2" xfId="791" xr:uid="{00000000-0005-0000-0000-0000B9010000}"/>
    <cellStyle name="Input2 4" xfId="612" xr:uid="{00000000-0005-0000-0000-0000BA010000}"/>
    <cellStyle name="Input3" xfId="278" xr:uid="{00000000-0005-0000-0000-0000BB010000}"/>
    <cellStyle name="Input3 2" xfId="279" xr:uid="{00000000-0005-0000-0000-0000BC010000}"/>
    <cellStyle name="Input3 2 2" xfId="669" xr:uid="{00000000-0005-0000-0000-0000BD010000}"/>
    <cellStyle name="Input3 3" xfId="280" xr:uid="{00000000-0005-0000-0000-0000BE010000}"/>
    <cellStyle name="Input3 3 2" xfId="792" xr:uid="{00000000-0005-0000-0000-0000BF010000}"/>
    <cellStyle name="Input3 4" xfId="613" xr:uid="{00000000-0005-0000-0000-0000C0010000}"/>
    <cellStyle name="InputCell" xfId="281" xr:uid="{00000000-0005-0000-0000-0000C1010000}"/>
    <cellStyle name="InputCell 2" xfId="282" xr:uid="{00000000-0005-0000-0000-0000C2010000}"/>
    <cellStyle name="InputCell 3" xfId="283" xr:uid="{00000000-0005-0000-0000-0000C3010000}"/>
    <cellStyle name="InputCellText" xfId="284" xr:uid="{00000000-0005-0000-0000-0000C4010000}"/>
    <cellStyle name="InputCellText 2" xfId="285" xr:uid="{00000000-0005-0000-0000-0000C5010000}"/>
    <cellStyle name="InputCellText 3" xfId="286" xr:uid="{00000000-0005-0000-0000-0000C6010000}"/>
    <cellStyle name="InSheet" xfId="899" xr:uid="{00000000-0005-0000-0000-0000C7010000}"/>
    <cellStyle name="InSheet 2" xfId="900" xr:uid="{00000000-0005-0000-0000-0000C8010000}"/>
    <cellStyle name="Insheet Link" xfId="901" xr:uid="{00000000-0005-0000-0000-0000C9010000}"/>
    <cellStyle name="key result" xfId="287" xr:uid="{00000000-0005-0000-0000-0000CA010000}"/>
    <cellStyle name="Label" xfId="596" xr:uid="{00000000-0005-0000-0000-0000CB010000}"/>
    <cellStyle name="Line Total" xfId="902" xr:uid="{00000000-0005-0000-0000-0000CC010000}"/>
    <cellStyle name="Line Total 2" xfId="903" xr:uid="{00000000-0005-0000-0000-0000CD010000}"/>
    <cellStyle name="Line_Summary" xfId="904" xr:uid="{00000000-0005-0000-0000-0000CE010000}"/>
    <cellStyle name="Lines" xfId="288" xr:uid="{00000000-0005-0000-0000-0000CF010000}"/>
    <cellStyle name="Link" xfId="597" xr:uid="{00000000-0005-0000-0000-0000D0010000}"/>
    <cellStyle name="Linked Cell 2" xfId="289" xr:uid="{00000000-0005-0000-0000-0000D1010000}"/>
    <cellStyle name="Local import" xfId="290" xr:uid="{00000000-0005-0000-0000-0000D2010000}"/>
    <cellStyle name="Local import %" xfId="291" xr:uid="{00000000-0005-0000-0000-0000D3010000}"/>
    <cellStyle name="Mine" xfId="292" xr:uid="{00000000-0005-0000-0000-0000D4010000}"/>
    <cellStyle name="Model Dates" xfId="905" xr:uid="{00000000-0005-0000-0000-0000D5010000}"/>
    <cellStyle name="Model Name" xfId="293" xr:uid="{00000000-0005-0000-0000-0000D6010000}"/>
    <cellStyle name="Neutral 2" xfId="294" xr:uid="{00000000-0005-0000-0000-0000D7010000}"/>
    <cellStyle name="NonInputCell" xfId="295" xr:uid="{00000000-0005-0000-0000-0000D8010000}"/>
    <cellStyle name="NonInputCell 2" xfId="296" xr:uid="{00000000-0005-0000-0000-0000D9010000}"/>
    <cellStyle name="NonInputCell 3" xfId="297" xr:uid="{00000000-0005-0000-0000-0000DA010000}"/>
    <cellStyle name="Normal" xfId="0" builtinId="0"/>
    <cellStyle name="Normal - Style1" xfId="298" xr:uid="{00000000-0005-0000-0000-0000DC010000}"/>
    <cellStyle name="Normal 10" xfId="7" xr:uid="{00000000-0005-0000-0000-0000DD010000}"/>
    <cellStyle name="Normal 10 2" xfId="299" xr:uid="{00000000-0005-0000-0000-0000DE010000}"/>
    <cellStyle name="Normal 10 2 2" xfId="793" xr:uid="{00000000-0005-0000-0000-0000DF010000}"/>
    <cellStyle name="Normal 10 3" xfId="629" xr:uid="{00000000-0005-0000-0000-0000E0010000}"/>
    <cellStyle name="Normal 11" xfId="300" xr:uid="{00000000-0005-0000-0000-0000E1010000}"/>
    <cellStyle name="Normal 11 2" xfId="301" xr:uid="{00000000-0005-0000-0000-0000E2010000}"/>
    <cellStyle name="Normal 11 2 2" xfId="794" xr:uid="{00000000-0005-0000-0000-0000E3010000}"/>
    <cellStyle name="Normal 11 3" xfId="302" xr:uid="{00000000-0005-0000-0000-0000E4010000}"/>
    <cellStyle name="Normal 11 3 2" xfId="795" xr:uid="{00000000-0005-0000-0000-0000E5010000}"/>
    <cellStyle name="Normal 11 4" xfId="303" xr:uid="{00000000-0005-0000-0000-0000E6010000}"/>
    <cellStyle name="Normal 114" xfId="36" xr:uid="{00000000-0005-0000-0000-0000E7010000}"/>
    <cellStyle name="Normal 114 2" xfId="304" xr:uid="{00000000-0005-0000-0000-0000E8010000}"/>
    <cellStyle name="Normal 114 2 2" xfId="630" xr:uid="{00000000-0005-0000-0000-0000E9010000}"/>
    <cellStyle name="Normal 114 3" xfId="621" xr:uid="{00000000-0005-0000-0000-0000EA010000}"/>
    <cellStyle name="Normal 12" xfId="305" xr:uid="{00000000-0005-0000-0000-0000EB010000}"/>
    <cellStyle name="Normal 12 2" xfId="306" xr:uid="{00000000-0005-0000-0000-0000EC010000}"/>
    <cellStyle name="Normal 12 2 2" xfId="797" xr:uid="{00000000-0005-0000-0000-0000ED010000}"/>
    <cellStyle name="Normal 12 3" xfId="796" xr:uid="{00000000-0005-0000-0000-0000EE010000}"/>
    <cellStyle name="Normal 13" xfId="307" xr:uid="{00000000-0005-0000-0000-0000EF010000}"/>
    <cellStyle name="Normal 13 2" xfId="308" xr:uid="{00000000-0005-0000-0000-0000F0010000}"/>
    <cellStyle name="Normal 13 2 2" xfId="628" xr:uid="{00000000-0005-0000-0000-0000F1010000}"/>
    <cellStyle name="Normal 13 3" xfId="670" xr:uid="{00000000-0005-0000-0000-0000F2010000}"/>
    <cellStyle name="Normal 13_29(d) - Gas extensions -tariffs" xfId="309" xr:uid="{00000000-0005-0000-0000-0000F3010000}"/>
    <cellStyle name="Normal 14" xfId="310" xr:uid="{00000000-0005-0000-0000-0000F4010000}"/>
    <cellStyle name="Normal 14 2" xfId="311" xr:uid="{00000000-0005-0000-0000-0000F5010000}"/>
    <cellStyle name="Normal 14 2 2" xfId="798" xr:uid="{00000000-0005-0000-0000-0000F6010000}"/>
    <cellStyle name="Normal 14 3" xfId="312" xr:uid="{00000000-0005-0000-0000-0000F7010000}"/>
    <cellStyle name="Normal 14 3 2" xfId="313" xr:uid="{00000000-0005-0000-0000-0000F8010000}"/>
    <cellStyle name="Normal 14 3 3" xfId="314" xr:uid="{00000000-0005-0000-0000-0000F9010000}"/>
    <cellStyle name="Normal 14 4" xfId="315" xr:uid="{00000000-0005-0000-0000-0000FA010000}"/>
    <cellStyle name="Normal 14 5" xfId="316" xr:uid="{00000000-0005-0000-0000-0000FB010000}"/>
    <cellStyle name="Normal 14 5 2" xfId="799" xr:uid="{00000000-0005-0000-0000-0000FC010000}"/>
    <cellStyle name="Normal 15" xfId="317" xr:uid="{00000000-0005-0000-0000-0000FD010000}"/>
    <cellStyle name="Normal 15 2" xfId="318" xr:uid="{00000000-0005-0000-0000-0000FE010000}"/>
    <cellStyle name="Normal 15 2 2" xfId="800" xr:uid="{00000000-0005-0000-0000-0000FF010000}"/>
    <cellStyle name="Normal 15 3" xfId="671" xr:uid="{00000000-0005-0000-0000-000000020000}"/>
    <cellStyle name="Normal 16" xfId="319" xr:uid="{00000000-0005-0000-0000-000001020000}"/>
    <cellStyle name="Normal 16 2" xfId="320" xr:uid="{00000000-0005-0000-0000-000002020000}"/>
    <cellStyle name="Normal 16 2 2" xfId="801" xr:uid="{00000000-0005-0000-0000-000003020000}"/>
    <cellStyle name="Normal 16 3" xfId="672" xr:uid="{00000000-0005-0000-0000-000004020000}"/>
    <cellStyle name="Normal 17" xfId="321" xr:uid="{00000000-0005-0000-0000-000005020000}"/>
    <cellStyle name="Normal 17 2" xfId="322" xr:uid="{00000000-0005-0000-0000-000006020000}"/>
    <cellStyle name="Normal 17 2 2" xfId="323" xr:uid="{00000000-0005-0000-0000-000007020000}"/>
    <cellStyle name="Normal 17 2 2 2" xfId="324" xr:uid="{00000000-0005-0000-0000-000008020000}"/>
    <cellStyle name="Normal 17 2 2 3" xfId="325" xr:uid="{00000000-0005-0000-0000-000009020000}"/>
    <cellStyle name="Normal 17 2 3" xfId="326" xr:uid="{00000000-0005-0000-0000-00000A020000}"/>
    <cellStyle name="Normal 17 2 4" xfId="327" xr:uid="{00000000-0005-0000-0000-00000B020000}"/>
    <cellStyle name="Normal 17 3" xfId="328" xr:uid="{00000000-0005-0000-0000-00000C020000}"/>
    <cellStyle name="Normal 17 3 2" xfId="329" xr:uid="{00000000-0005-0000-0000-00000D020000}"/>
    <cellStyle name="Normal 17 3 2 2" xfId="330" xr:uid="{00000000-0005-0000-0000-00000E020000}"/>
    <cellStyle name="Normal 17 3 2 3" xfId="331" xr:uid="{00000000-0005-0000-0000-00000F020000}"/>
    <cellStyle name="Normal 17 3 3" xfId="332" xr:uid="{00000000-0005-0000-0000-000010020000}"/>
    <cellStyle name="Normal 17 3 4" xfId="333" xr:uid="{00000000-0005-0000-0000-000011020000}"/>
    <cellStyle name="Normal 17 4" xfId="334" xr:uid="{00000000-0005-0000-0000-000012020000}"/>
    <cellStyle name="Normal 17 4 2" xfId="335" xr:uid="{00000000-0005-0000-0000-000013020000}"/>
    <cellStyle name="Normal 17 4 3" xfId="336" xr:uid="{00000000-0005-0000-0000-000014020000}"/>
    <cellStyle name="Normal 17 5" xfId="337" xr:uid="{00000000-0005-0000-0000-000015020000}"/>
    <cellStyle name="Normal 17 6" xfId="338" xr:uid="{00000000-0005-0000-0000-000016020000}"/>
    <cellStyle name="Normal 18" xfId="339" xr:uid="{00000000-0005-0000-0000-000017020000}"/>
    <cellStyle name="Normal 18 2" xfId="340" xr:uid="{00000000-0005-0000-0000-000018020000}"/>
    <cellStyle name="Normal 18 2 2" xfId="803" xr:uid="{00000000-0005-0000-0000-000019020000}"/>
    <cellStyle name="Normal 18 3" xfId="802" xr:uid="{00000000-0005-0000-0000-00001A020000}"/>
    <cellStyle name="Normal 19" xfId="341" xr:uid="{00000000-0005-0000-0000-00001B020000}"/>
    <cellStyle name="Normal 19 2" xfId="804" xr:uid="{00000000-0005-0000-0000-00001C020000}"/>
    <cellStyle name="Normal 2" xfId="4" xr:uid="{00000000-0005-0000-0000-00001D020000}"/>
    <cellStyle name="Normal 2 2" xfId="342" xr:uid="{00000000-0005-0000-0000-00001E020000}"/>
    <cellStyle name="Normal 2 2 2" xfId="343" xr:uid="{00000000-0005-0000-0000-00001F020000}"/>
    <cellStyle name="Normal 2 2 2 2" xfId="673" xr:uid="{00000000-0005-0000-0000-000020020000}"/>
    <cellStyle name="Normal 2 2 3" xfId="344" xr:uid="{00000000-0005-0000-0000-000021020000}"/>
    <cellStyle name="Normal 2 2 4" xfId="345" xr:uid="{00000000-0005-0000-0000-000022020000}"/>
    <cellStyle name="Normal 2 2 5" xfId="346" xr:uid="{00000000-0005-0000-0000-000023020000}"/>
    <cellStyle name="Normal 2 2 5 2" xfId="12" xr:uid="{00000000-0005-0000-0000-000024020000}"/>
    <cellStyle name="Normal 2 2 6" xfId="622" xr:uid="{00000000-0005-0000-0000-000025020000}"/>
    <cellStyle name="Normal 2 3" xfId="347" xr:uid="{00000000-0005-0000-0000-000026020000}"/>
    <cellStyle name="Normal 2 3 2" xfId="348" xr:uid="{00000000-0005-0000-0000-000027020000}"/>
    <cellStyle name="Normal 2 3 2 2" xfId="674" xr:uid="{00000000-0005-0000-0000-000028020000}"/>
    <cellStyle name="Normal 2 3 3" xfId="631" xr:uid="{00000000-0005-0000-0000-000029020000}"/>
    <cellStyle name="Normal 2 3_29(d) - Gas extensions -tariffs" xfId="349" xr:uid="{00000000-0005-0000-0000-00002A020000}"/>
    <cellStyle name="Normal 2 4" xfId="350" xr:uid="{00000000-0005-0000-0000-00002B020000}"/>
    <cellStyle name="Normal 2 4 2" xfId="351" xr:uid="{00000000-0005-0000-0000-00002C020000}"/>
    <cellStyle name="Normal 2 4 2 2" xfId="805" xr:uid="{00000000-0005-0000-0000-00002D020000}"/>
    <cellStyle name="Normal 2 4 3" xfId="352" xr:uid="{00000000-0005-0000-0000-00002E020000}"/>
    <cellStyle name="Normal 2 4 3 2" xfId="806" xr:uid="{00000000-0005-0000-0000-00002F020000}"/>
    <cellStyle name="Normal 2 4 4" xfId="675" xr:uid="{00000000-0005-0000-0000-000030020000}"/>
    <cellStyle name="Normal 2 5" xfId="353" xr:uid="{00000000-0005-0000-0000-000031020000}"/>
    <cellStyle name="Normal 2 5 2" xfId="676" xr:uid="{00000000-0005-0000-0000-000032020000}"/>
    <cellStyle name="Normal 2_29(d) - Gas extensions -tariffs" xfId="354" xr:uid="{00000000-0005-0000-0000-000033020000}"/>
    <cellStyle name="Normal 20" xfId="355" xr:uid="{00000000-0005-0000-0000-000034020000}"/>
    <cellStyle name="Normal 20 2" xfId="356" xr:uid="{00000000-0005-0000-0000-000035020000}"/>
    <cellStyle name="Normal 20 2 2" xfId="357" xr:uid="{00000000-0005-0000-0000-000036020000}"/>
    <cellStyle name="Normal 20 3" xfId="358" xr:uid="{00000000-0005-0000-0000-000037020000}"/>
    <cellStyle name="Normal 20 4" xfId="359" xr:uid="{00000000-0005-0000-0000-000038020000}"/>
    <cellStyle name="Normal 21" xfId="360" xr:uid="{00000000-0005-0000-0000-000039020000}"/>
    <cellStyle name="Normal 21 2" xfId="361" xr:uid="{00000000-0005-0000-0000-00003A020000}"/>
    <cellStyle name="Normal 21 3" xfId="362" xr:uid="{00000000-0005-0000-0000-00003B020000}"/>
    <cellStyle name="Normal 22" xfId="363" xr:uid="{00000000-0005-0000-0000-00003C020000}"/>
    <cellStyle name="Normal 22 2" xfId="807" xr:uid="{00000000-0005-0000-0000-00003D020000}"/>
    <cellStyle name="Normal 23" xfId="364" xr:uid="{00000000-0005-0000-0000-00003E020000}"/>
    <cellStyle name="Normal 23 2" xfId="365" xr:uid="{00000000-0005-0000-0000-00003F020000}"/>
    <cellStyle name="Normal 23 2 2" xfId="366" xr:uid="{00000000-0005-0000-0000-000040020000}"/>
    <cellStyle name="Normal 23 3" xfId="367" xr:uid="{00000000-0005-0000-0000-000041020000}"/>
    <cellStyle name="Normal 23 4" xfId="368" xr:uid="{00000000-0005-0000-0000-000042020000}"/>
    <cellStyle name="Normal 235" xfId="11" xr:uid="{00000000-0005-0000-0000-000043020000}"/>
    <cellStyle name="Normal 238" xfId="9" xr:uid="{00000000-0005-0000-0000-000044020000}"/>
    <cellStyle name="Normal 24" xfId="369" xr:uid="{00000000-0005-0000-0000-000045020000}"/>
    <cellStyle name="Normal 24 2" xfId="370" xr:uid="{00000000-0005-0000-0000-000046020000}"/>
    <cellStyle name="Normal 24 2 2" xfId="371" xr:uid="{00000000-0005-0000-0000-000047020000}"/>
    <cellStyle name="Normal 24 3" xfId="372" xr:uid="{00000000-0005-0000-0000-000048020000}"/>
    <cellStyle name="Normal 24 4" xfId="373" xr:uid="{00000000-0005-0000-0000-000049020000}"/>
    <cellStyle name="Normal 25" xfId="374" xr:uid="{00000000-0005-0000-0000-00004A020000}"/>
    <cellStyle name="Normal 25 2" xfId="375" xr:uid="{00000000-0005-0000-0000-00004B020000}"/>
    <cellStyle name="Normal 25 2 2" xfId="376" xr:uid="{00000000-0005-0000-0000-00004C020000}"/>
    <cellStyle name="Normal 25 3" xfId="377" xr:uid="{00000000-0005-0000-0000-00004D020000}"/>
    <cellStyle name="Normal 25 4" xfId="378" xr:uid="{00000000-0005-0000-0000-00004E020000}"/>
    <cellStyle name="Normal 26" xfId="379" xr:uid="{00000000-0005-0000-0000-00004F020000}"/>
    <cellStyle name="Normal 26 2" xfId="380" xr:uid="{00000000-0005-0000-0000-000050020000}"/>
    <cellStyle name="Normal 26 2 2" xfId="381" xr:uid="{00000000-0005-0000-0000-000051020000}"/>
    <cellStyle name="Normal 26 3" xfId="382" xr:uid="{00000000-0005-0000-0000-000052020000}"/>
    <cellStyle name="Normal 26 4" xfId="383" xr:uid="{00000000-0005-0000-0000-000053020000}"/>
    <cellStyle name="Normal 27" xfId="384" xr:uid="{00000000-0005-0000-0000-000054020000}"/>
    <cellStyle name="Normal 27 2" xfId="808" xr:uid="{00000000-0005-0000-0000-000055020000}"/>
    <cellStyle name="Normal 28" xfId="385" xr:uid="{00000000-0005-0000-0000-000056020000}"/>
    <cellStyle name="Normal 29" xfId="386" xr:uid="{00000000-0005-0000-0000-000057020000}"/>
    <cellStyle name="Normal 29 2" xfId="809" xr:uid="{00000000-0005-0000-0000-000058020000}"/>
    <cellStyle name="Normal 3" xfId="6" xr:uid="{00000000-0005-0000-0000-000059020000}"/>
    <cellStyle name="Normal 3 2" xfId="42" xr:uid="{00000000-0005-0000-0000-00005A020000}"/>
    <cellStyle name="Normal 3 2 2" xfId="677" xr:uid="{00000000-0005-0000-0000-00005B020000}"/>
    <cellStyle name="Normal 3 3" xfId="387" xr:uid="{00000000-0005-0000-0000-00005C020000}"/>
    <cellStyle name="Normal 3 3 2" xfId="388" xr:uid="{00000000-0005-0000-0000-00005D020000}"/>
    <cellStyle name="Normal 3 3 2 2" xfId="811" xr:uid="{00000000-0005-0000-0000-00005E020000}"/>
    <cellStyle name="Normal 3 3 3" xfId="389" xr:uid="{00000000-0005-0000-0000-00005F020000}"/>
    <cellStyle name="Normal 3 3 3 2" xfId="812" xr:uid="{00000000-0005-0000-0000-000060020000}"/>
    <cellStyle name="Normal 3 3 4" xfId="810" xr:uid="{00000000-0005-0000-0000-000061020000}"/>
    <cellStyle name="Normal 3 4" xfId="390" xr:uid="{00000000-0005-0000-0000-000062020000}"/>
    <cellStyle name="Normal 3 4 2" xfId="813" xr:uid="{00000000-0005-0000-0000-000063020000}"/>
    <cellStyle name="Normal 3 5" xfId="391" xr:uid="{00000000-0005-0000-0000-000064020000}"/>
    <cellStyle name="Normal 3 5 2" xfId="392" xr:uid="{00000000-0005-0000-0000-000065020000}"/>
    <cellStyle name="Normal 3 5 3" xfId="393" xr:uid="{00000000-0005-0000-0000-000066020000}"/>
    <cellStyle name="Normal 3 6" xfId="623" xr:uid="{00000000-0005-0000-0000-000067020000}"/>
    <cellStyle name="Normal 3_29(d) - Gas extensions -tariffs" xfId="394" xr:uid="{00000000-0005-0000-0000-000068020000}"/>
    <cellStyle name="Normal 30" xfId="395" xr:uid="{00000000-0005-0000-0000-000069020000}"/>
    <cellStyle name="Normal 30 2" xfId="814" xr:uid="{00000000-0005-0000-0000-00006A020000}"/>
    <cellStyle name="Normal 31" xfId="396" xr:uid="{00000000-0005-0000-0000-00006B020000}"/>
    <cellStyle name="Normal 31 2" xfId="815" xr:uid="{00000000-0005-0000-0000-00006C020000}"/>
    <cellStyle name="Normal 32" xfId="397" xr:uid="{00000000-0005-0000-0000-00006D020000}"/>
    <cellStyle name="Normal 33" xfId="398" xr:uid="{00000000-0005-0000-0000-00006E020000}"/>
    <cellStyle name="Normal 34" xfId="586" xr:uid="{00000000-0005-0000-0000-00006F020000}"/>
    <cellStyle name="Normal 35" xfId="587" xr:uid="{00000000-0005-0000-0000-000070020000}"/>
    <cellStyle name="Normal 36" xfId="50" xr:uid="{00000000-0005-0000-0000-000071020000}"/>
    <cellStyle name="Normal 36 2" xfId="51" xr:uid="{00000000-0005-0000-0000-000072020000}"/>
    <cellStyle name="Normal 37" xfId="615" xr:uid="{00000000-0005-0000-0000-000073020000}"/>
    <cellStyle name="Normal 38" xfId="399" xr:uid="{00000000-0005-0000-0000-000074020000}"/>
    <cellStyle name="Normal 38 2" xfId="400" xr:uid="{00000000-0005-0000-0000-000075020000}"/>
    <cellStyle name="Normal 38 2 2" xfId="679" xr:uid="{00000000-0005-0000-0000-000076020000}"/>
    <cellStyle name="Normal 38 3" xfId="678" xr:uid="{00000000-0005-0000-0000-000077020000}"/>
    <cellStyle name="Normal 38_29(d) - Gas extensions -tariffs" xfId="401" xr:uid="{00000000-0005-0000-0000-000078020000}"/>
    <cellStyle name="Normal 39" xfId="726" xr:uid="{00000000-0005-0000-0000-000079020000}"/>
    <cellStyle name="Normal 4" xfId="402" xr:uid="{00000000-0005-0000-0000-00007A020000}"/>
    <cellStyle name="Normal 4 2" xfId="403" xr:uid="{00000000-0005-0000-0000-00007B020000}"/>
    <cellStyle name="Normal 4 2 2" xfId="404" xr:uid="{00000000-0005-0000-0000-00007C020000}"/>
    <cellStyle name="Normal 4 2 2 2" xfId="405" xr:uid="{00000000-0005-0000-0000-00007D020000}"/>
    <cellStyle name="Normal 4 2 2 2 2" xfId="406" xr:uid="{00000000-0005-0000-0000-00007E020000}"/>
    <cellStyle name="Normal 4 2 2 2 3" xfId="407" xr:uid="{00000000-0005-0000-0000-00007F020000}"/>
    <cellStyle name="Normal 4 2 2 3" xfId="408" xr:uid="{00000000-0005-0000-0000-000080020000}"/>
    <cellStyle name="Normal 4 2 2 4" xfId="409" xr:uid="{00000000-0005-0000-0000-000081020000}"/>
    <cellStyle name="Normal 4 2 3" xfId="410" xr:uid="{00000000-0005-0000-0000-000082020000}"/>
    <cellStyle name="Normal 4 2 3 2" xfId="411" xr:uid="{00000000-0005-0000-0000-000083020000}"/>
    <cellStyle name="Normal 4 2 3 2 2" xfId="412" xr:uid="{00000000-0005-0000-0000-000084020000}"/>
    <cellStyle name="Normal 4 2 3 2 3" xfId="413" xr:uid="{00000000-0005-0000-0000-000085020000}"/>
    <cellStyle name="Normal 4 2 3 3" xfId="414" xr:uid="{00000000-0005-0000-0000-000086020000}"/>
    <cellStyle name="Normal 4 2 3 4" xfId="415" xr:uid="{00000000-0005-0000-0000-000087020000}"/>
    <cellStyle name="Normal 4 3" xfId="416" xr:uid="{00000000-0005-0000-0000-000088020000}"/>
    <cellStyle name="Normal 4 3 2" xfId="417" xr:uid="{00000000-0005-0000-0000-000089020000}"/>
    <cellStyle name="Normal 4 3 2 2" xfId="418" xr:uid="{00000000-0005-0000-0000-00008A020000}"/>
    <cellStyle name="Normal 4 3 2 3" xfId="419" xr:uid="{00000000-0005-0000-0000-00008B020000}"/>
    <cellStyle name="Normal 4 3 3" xfId="420" xr:uid="{00000000-0005-0000-0000-00008C020000}"/>
    <cellStyle name="Normal 4 3 3 2" xfId="421" xr:uid="{00000000-0005-0000-0000-00008D020000}"/>
    <cellStyle name="Normal 4 3 4" xfId="422" xr:uid="{00000000-0005-0000-0000-00008E020000}"/>
    <cellStyle name="Normal 4 4" xfId="423" xr:uid="{00000000-0005-0000-0000-00008F020000}"/>
    <cellStyle name="Normal 4 4 2" xfId="816" xr:uid="{00000000-0005-0000-0000-000090020000}"/>
    <cellStyle name="Normal 4 5" xfId="424" xr:uid="{00000000-0005-0000-0000-000091020000}"/>
    <cellStyle name="Normal 4 5 2" xfId="817" xr:uid="{00000000-0005-0000-0000-000092020000}"/>
    <cellStyle name="Normal 4 6" xfId="425" xr:uid="{00000000-0005-0000-0000-000093020000}"/>
    <cellStyle name="Normal 4 7" xfId="624" xr:uid="{00000000-0005-0000-0000-000094020000}"/>
    <cellStyle name="Normal 4_29(d) - Gas extensions -tariffs" xfId="426" xr:uid="{00000000-0005-0000-0000-000095020000}"/>
    <cellStyle name="Normal 40" xfId="427" xr:uid="{00000000-0005-0000-0000-000096020000}"/>
    <cellStyle name="Normal 40 2" xfId="428" xr:uid="{00000000-0005-0000-0000-000097020000}"/>
    <cellStyle name="Normal 40 2 2" xfId="681" xr:uid="{00000000-0005-0000-0000-000098020000}"/>
    <cellStyle name="Normal 40 3" xfId="680" xr:uid="{00000000-0005-0000-0000-000099020000}"/>
    <cellStyle name="Normal 40_29(d) - Gas extensions -tariffs" xfId="429" xr:uid="{00000000-0005-0000-0000-00009A020000}"/>
    <cellStyle name="Normal 41" xfId="719" xr:uid="{00000000-0005-0000-0000-00009B020000}"/>
    <cellStyle name="Normal 42" xfId="842" xr:uid="{00000000-0005-0000-0000-00009C020000}"/>
    <cellStyle name="Normal 43" xfId="720" xr:uid="{00000000-0005-0000-0000-00009D020000}"/>
    <cellStyle name="Normal 44" xfId="846" xr:uid="{00000000-0005-0000-0000-00009E020000}"/>
    <cellStyle name="Normal 45" xfId="954" xr:uid="{00000000-0005-0000-0000-00009F020000}"/>
    <cellStyle name="Normal 5" xfId="430" xr:uid="{00000000-0005-0000-0000-0000A0020000}"/>
    <cellStyle name="Normal 5 2" xfId="431" xr:uid="{00000000-0005-0000-0000-0000A1020000}"/>
    <cellStyle name="Normal 5 2 2" xfId="682" xr:uid="{00000000-0005-0000-0000-0000A2020000}"/>
    <cellStyle name="Normal 5 3" xfId="432" xr:uid="{00000000-0005-0000-0000-0000A3020000}"/>
    <cellStyle name="Normal 5 4" xfId="627" xr:uid="{00000000-0005-0000-0000-0000A4020000}"/>
    <cellStyle name="Normal 51" xfId="38" xr:uid="{00000000-0005-0000-0000-0000A5020000}"/>
    <cellStyle name="Normal 6" xfId="433" xr:uid="{00000000-0005-0000-0000-0000A6020000}"/>
    <cellStyle name="Normal 6 2" xfId="434" xr:uid="{00000000-0005-0000-0000-0000A7020000}"/>
    <cellStyle name="Normal 6 2 2" xfId="435" xr:uid="{00000000-0005-0000-0000-0000A8020000}"/>
    <cellStyle name="Normal 6 2 2 2" xfId="818" xr:uid="{00000000-0005-0000-0000-0000A9020000}"/>
    <cellStyle name="Normal 6 2 3" xfId="683" xr:uid="{00000000-0005-0000-0000-0000AA020000}"/>
    <cellStyle name="Normal 7" xfId="436" xr:uid="{00000000-0005-0000-0000-0000AB020000}"/>
    <cellStyle name="Normal 7 2" xfId="437" xr:uid="{00000000-0005-0000-0000-0000AC020000}"/>
    <cellStyle name="Normal 7 2 2" xfId="438" xr:uid="{00000000-0005-0000-0000-0000AD020000}"/>
    <cellStyle name="Normal 7 2 2 2" xfId="439" xr:uid="{00000000-0005-0000-0000-0000AE020000}"/>
    <cellStyle name="Normal 7 2 2 3" xfId="440" xr:uid="{00000000-0005-0000-0000-0000AF020000}"/>
    <cellStyle name="Normal 7 2 3" xfId="441" xr:uid="{00000000-0005-0000-0000-0000B0020000}"/>
    <cellStyle name="Normal 7 2 4" xfId="442" xr:uid="{00000000-0005-0000-0000-0000B1020000}"/>
    <cellStyle name="Normal 7 3" xfId="684" xr:uid="{00000000-0005-0000-0000-0000B2020000}"/>
    <cellStyle name="Normal 8" xfId="443" xr:uid="{00000000-0005-0000-0000-0000B3020000}"/>
    <cellStyle name="Normal 8 2" xfId="444" xr:uid="{00000000-0005-0000-0000-0000B4020000}"/>
    <cellStyle name="Normal 8 2 2" xfId="445" xr:uid="{00000000-0005-0000-0000-0000B5020000}"/>
    <cellStyle name="Normal 8 2 2 2" xfId="819" xr:uid="{00000000-0005-0000-0000-0000B6020000}"/>
    <cellStyle name="Normal 8 2 3" xfId="446" xr:uid="{00000000-0005-0000-0000-0000B7020000}"/>
    <cellStyle name="Normal 8 2 3 2" xfId="447" xr:uid="{00000000-0005-0000-0000-0000B8020000}"/>
    <cellStyle name="Normal 8 2 3 3" xfId="448" xr:uid="{00000000-0005-0000-0000-0000B9020000}"/>
    <cellStyle name="Normal 8 2 4" xfId="449" xr:uid="{00000000-0005-0000-0000-0000BA020000}"/>
    <cellStyle name="Normal 8 3" xfId="685" xr:uid="{00000000-0005-0000-0000-0000BB020000}"/>
    <cellStyle name="Normal 9" xfId="450" xr:uid="{00000000-0005-0000-0000-0000BC020000}"/>
    <cellStyle name="Normal 9 2" xfId="451" xr:uid="{00000000-0005-0000-0000-0000BD020000}"/>
    <cellStyle name="Normal 9 2 2" xfId="820" xr:uid="{00000000-0005-0000-0000-0000BE020000}"/>
    <cellStyle name="Normal 9 3" xfId="686" xr:uid="{00000000-0005-0000-0000-0000BF020000}"/>
    <cellStyle name="Note 2" xfId="452" xr:uid="{00000000-0005-0000-0000-0000C0020000}"/>
    <cellStyle name="Note 2 2" xfId="453" xr:uid="{00000000-0005-0000-0000-0000C1020000}"/>
    <cellStyle name="Note 2 2 2" xfId="821" xr:uid="{00000000-0005-0000-0000-0000C2020000}"/>
    <cellStyle name="Note 2 3" xfId="454" xr:uid="{00000000-0005-0000-0000-0000C3020000}"/>
    <cellStyle name="Note 2 3 2" xfId="822" xr:uid="{00000000-0005-0000-0000-0000C4020000}"/>
    <cellStyle name="Note 2 4" xfId="687" xr:uid="{00000000-0005-0000-0000-0000C5020000}"/>
    <cellStyle name="Note 3" xfId="455" xr:uid="{00000000-0005-0000-0000-0000C6020000}"/>
    <cellStyle name="Note 3 2" xfId="456" xr:uid="{00000000-0005-0000-0000-0000C7020000}"/>
    <cellStyle name="Note 3 2 2" xfId="824" xr:uid="{00000000-0005-0000-0000-0000C8020000}"/>
    <cellStyle name="Note 3 3" xfId="457" xr:uid="{00000000-0005-0000-0000-0000C9020000}"/>
    <cellStyle name="Note 3 3 2" xfId="825" xr:uid="{00000000-0005-0000-0000-0000CA020000}"/>
    <cellStyle name="Note 3 4" xfId="823" xr:uid="{00000000-0005-0000-0000-0000CB020000}"/>
    <cellStyle name="Note 4" xfId="458" xr:uid="{00000000-0005-0000-0000-0000CC020000}"/>
    <cellStyle name="Note 4 2" xfId="459" xr:uid="{00000000-0005-0000-0000-0000CD020000}"/>
    <cellStyle name="Note 4 2 2" xfId="827" xr:uid="{00000000-0005-0000-0000-0000CE020000}"/>
    <cellStyle name="Note 4 3" xfId="460" xr:uid="{00000000-0005-0000-0000-0000CF020000}"/>
    <cellStyle name="Note 4 3 2" xfId="828" xr:uid="{00000000-0005-0000-0000-0000D0020000}"/>
    <cellStyle name="Note 4 4" xfId="826" xr:uid="{00000000-0005-0000-0000-0000D1020000}"/>
    <cellStyle name="Number" xfId="906" xr:uid="{00000000-0005-0000-0000-0000D2020000}"/>
    <cellStyle name="OffSheet" xfId="907" xr:uid="{00000000-0005-0000-0000-0000D3020000}"/>
    <cellStyle name="Offsheet Link" xfId="908" xr:uid="{00000000-0005-0000-0000-0000D4020000}"/>
    <cellStyle name="Output 2" xfId="461" xr:uid="{00000000-0005-0000-0000-0000D5020000}"/>
    <cellStyle name="Output 2 2" xfId="462" xr:uid="{00000000-0005-0000-0000-0000D6020000}"/>
    <cellStyle name="Output 2 3" xfId="463" xr:uid="{00000000-0005-0000-0000-0000D7020000}"/>
    <cellStyle name="Percent" xfId="2" builtinId="5"/>
    <cellStyle name="Percent [0]" xfId="598" xr:uid="{00000000-0005-0000-0000-0000D9020000}"/>
    <cellStyle name="Percent [1]" xfId="599" xr:uid="{00000000-0005-0000-0000-0000DA020000}"/>
    <cellStyle name="Percent [2]" xfId="464" xr:uid="{00000000-0005-0000-0000-0000DB020000}"/>
    <cellStyle name="Percent [2] 2" xfId="465" xr:uid="{00000000-0005-0000-0000-0000DC020000}"/>
    <cellStyle name="Percent [2] 2 2" xfId="689" xr:uid="{00000000-0005-0000-0000-0000DD020000}"/>
    <cellStyle name="Percent [2] 3" xfId="688" xr:uid="{00000000-0005-0000-0000-0000DE020000}"/>
    <cellStyle name="Percent [2]_29(d) - Gas extensions -tariffs" xfId="466" xr:uid="{00000000-0005-0000-0000-0000DF020000}"/>
    <cellStyle name="Percent [3]" xfId="600" xr:uid="{00000000-0005-0000-0000-0000E0020000}"/>
    <cellStyle name="Percent 10" xfId="718" xr:uid="{00000000-0005-0000-0000-0000E1020000}"/>
    <cellStyle name="Percent 11" xfId="843" xr:uid="{00000000-0005-0000-0000-0000E2020000}"/>
    <cellStyle name="Percent 12" xfId="467" xr:uid="{00000000-0005-0000-0000-0000E3020000}"/>
    <cellStyle name="Percent 12 2" xfId="468" xr:uid="{00000000-0005-0000-0000-0000E4020000}"/>
    <cellStyle name="Percent 12 2 2" xfId="469" xr:uid="{00000000-0005-0000-0000-0000E5020000}"/>
    <cellStyle name="Percent 12 3" xfId="470" xr:uid="{00000000-0005-0000-0000-0000E6020000}"/>
    <cellStyle name="Percent 12 4" xfId="471" xr:uid="{00000000-0005-0000-0000-0000E7020000}"/>
    <cellStyle name="Percent 13" xfId="844" xr:uid="{00000000-0005-0000-0000-0000E8020000}"/>
    <cellStyle name="Percent 14" xfId="845" xr:uid="{00000000-0005-0000-0000-0000E9020000}"/>
    <cellStyle name="Percent 15" xfId="849" xr:uid="{00000000-0005-0000-0000-0000EA020000}"/>
    <cellStyle name="Percent 16" xfId="957" xr:uid="{00000000-0005-0000-0000-0000EB020000}"/>
    <cellStyle name="Percent 2" xfId="41" xr:uid="{00000000-0005-0000-0000-0000EC020000}"/>
    <cellStyle name="Percent 2 2" xfId="472" xr:uid="{00000000-0005-0000-0000-0000ED020000}"/>
    <cellStyle name="Percent 2 2 2" xfId="473" xr:uid="{00000000-0005-0000-0000-0000EE020000}"/>
    <cellStyle name="Percent 2 2 2 2" xfId="474" xr:uid="{00000000-0005-0000-0000-0000EF020000}"/>
    <cellStyle name="Percent 2 2 2 2 2" xfId="475" xr:uid="{00000000-0005-0000-0000-0000F0020000}"/>
    <cellStyle name="Percent 2 2 2 2 3" xfId="476" xr:uid="{00000000-0005-0000-0000-0000F1020000}"/>
    <cellStyle name="Percent 2 2 2 3" xfId="477" xr:uid="{00000000-0005-0000-0000-0000F2020000}"/>
    <cellStyle name="Percent 2 2 2 4" xfId="478" xr:uid="{00000000-0005-0000-0000-0000F3020000}"/>
    <cellStyle name="Percent 2 2 3" xfId="479" xr:uid="{00000000-0005-0000-0000-0000F4020000}"/>
    <cellStyle name="Percent 2 2 3 2" xfId="480" xr:uid="{00000000-0005-0000-0000-0000F5020000}"/>
    <cellStyle name="Percent 2 2 3 2 2" xfId="481" xr:uid="{00000000-0005-0000-0000-0000F6020000}"/>
    <cellStyle name="Percent 2 2 3 2 3" xfId="482" xr:uid="{00000000-0005-0000-0000-0000F7020000}"/>
    <cellStyle name="Percent 2 2 3 3" xfId="483" xr:uid="{00000000-0005-0000-0000-0000F8020000}"/>
    <cellStyle name="Percent 2 2 3 4" xfId="484" xr:uid="{00000000-0005-0000-0000-0000F9020000}"/>
    <cellStyle name="Percent 2 2 4" xfId="690" xr:uid="{00000000-0005-0000-0000-0000FA020000}"/>
    <cellStyle name="Percent 2 3" xfId="485" xr:uid="{00000000-0005-0000-0000-0000FB020000}"/>
    <cellStyle name="Percent 2 3 2" xfId="486" xr:uid="{00000000-0005-0000-0000-0000FC020000}"/>
    <cellStyle name="Percent 2 3 2 2" xfId="487" xr:uid="{00000000-0005-0000-0000-0000FD020000}"/>
    <cellStyle name="Percent 2 3 2 3" xfId="488" xr:uid="{00000000-0005-0000-0000-0000FE020000}"/>
    <cellStyle name="Percent 2 3 3" xfId="489" xr:uid="{00000000-0005-0000-0000-0000FF020000}"/>
    <cellStyle name="Percent 2 3 4" xfId="490" xr:uid="{00000000-0005-0000-0000-000000030000}"/>
    <cellStyle name="Percent 2 4" xfId="491" xr:uid="{00000000-0005-0000-0000-000001030000}"/>
    <cellStyle name="Percent 2 4 2" xfId="492" xr:uid="{00000000-0005-0000-0000-000002030000}"/>
    <cellStyle name="Percent 2 4 2 2" xfId="493" xr:uid="{00000000-0005-0000-0000-000003030000}"/>
    <cellStyle name="Percent 2 4 2 3" xfId="494" xr:uid="{00000000-0005-0000-0000-000004030000}"/>
    <cellStyle name="Percent 2 4 3" xfId="495" xr:uid="{00000000-0005-0000-0000-000005030000}"/>
    <cellStyle name="Percent 2 4 4" xfId="496" xr:uid="{00000000-0005-0000-0000-000006030000}"/>
    <cellStyle name="Percent 2 5" xfId="625" xr:uid="{00000000-0005-0000-0000-000007030000}"/>
    <cellStyle name="Percent 3" xfId="497" xr:uid="{00000000-0005-0000-0000-000008030000}"/>
    <cellStyle name="Percent 3 2" xfId="498" xr:uid="{00000000-0005-0000-0000-000009030000}"/>
    <cellStyle name="Percent 3 2 2" xfId="692" xr:uid="{00000000-0005-0000-0000-00000A030000}"/>
    <cellStyle name="Percent 3 3" xfId="691" xr:uid="{00000000-0005-0000-0000-00000B030000}"/>
    <cellStyle name="Percent 3 4" xfId="499" xr:uid="{00000000-0005-0000-0000-00000C030000}"/>
    <cellStyle name="Percent 3 4 2" xfId="500" xr:uid="{00000000-0005-0000-0000-00000D030000}"/>
    <cellStyle name="Percent 3 4 3" xfId="501" xr:uid="{00000000-0005-0000-0000-00000E030000}"/>
    <cellStyle name="Percent 4" xfId="502" xr:uid="{00000000-0005-0000-0000-00000F030000}"/>
    <cellStyle name="Percent 4 2" xfId="693" xr:uid="{00000000-0005-0000-0000-000010030000}"/>
    <cellStyle name="Percent 5" xfId="503" xr:uid="{00000000-0005-0000-0000-000011030000}"/>
    <cellStyle name="Percent 5 2" xfId="504" xr:uid="{00000000-0005-0000-0000-000012030000}"/>
    <cellStyle name="Percent 5 3" xfId="505" xr:uid="{00000000-0005-0000-0000-000013030000}"/>
    <cellStyle name="Percent 6" xfId="506" xr:uid="{00000000-0005-0000-0000-000014030000}"/>
    <cellStyle name="Percent 7" xfId="507" xr:uid="{00000000-0005-0000-0000-000015030000}"/>
    <cellStyle name="Percent 7 2" xfId="694" xr:uid="{00000000-0005-0000-0000-000016030000}"/>
    <cellStyle name="Percent 8" xfId="614" xr:uid="{00000000-0005-0000-0000-000017030000}"/>
    <cellStyle name="Percent 9" xfId="617" xr:uid="{00000000-0005-0000-0000-000018030000}"/>
    <cellStyle name="Percentage" xfId="508" xr:uid="{00000000-0005-0000-0000-000019030000}"/>
    <cellStyle name="Period Title" xfId="509" xr:uid="{00000000-0005-0000-0000-00001A030000}"/>
    <cellStyle name="PSChar" xfId="510" xr:uid="{00000000-0005-0000-0000-00001B030000}"/>
    <cellStyle name="PSDate" xfId="511" xr:uid="{00000000-0005-0000-0000-00001C030000}"/>
    <cellStyle name="PSDec" xfId="512" xr:uid="{00000000-0005-0000-0000-00001D030000}"/>
    <cellStyle name="PSDetail" xfId="513" xr:uid="{00000000-0005-0000-0000-00001E030000}"/>
    <cellStyle name="PSHeading" xfId="514" xr:uid="{00000000-0005-0000-0000-00001F030000}"/>
    <cellStyle name="PSHeading 2" xfId="515" xr:uid="{00000000-0005-0000-0000-000020030000}"/>
    <cellStyle name="PSHeading 2 2" xfId="516" xr:uid="{00000000-0005-0000-0000-000021030000}"/>
    <cellStyle name="PSHeading 2 2 2" xfId="830" xr:uid="{00000000-0005-0000-0000-000022030000}"/>
    <cellStyle name="PSHeading 2 2 3" xfId="881" xr:uid="{00000000-0005-0000-0000-000023030000}"/>
    <cellStyle name="PSHeading 2 3" xfId="829" xr:uid="{00000000-0005-0000-0000-000024030000}"/>
    <cellStyle name="PSHeading 2 4" xfId="880" xr:uid="{00000000-0005-0000-0000-000025030000}"/>
    <cellStyle name="PSHeading 3" xfId="517" xr:uid="{00000000-0005-0000-0000-000026030000}"/>
    <cellStyle name="PSHeading 3 2" xfId="518" xr:uid="{00000000-0005-0000-0000-000027030000}"/>
    <cellStyle name="PSHeading 3 2 2" xfId="519" xr:uid="{00000000-0005-0000-0000-000028030000}"/>
    <cellStyle name="PSHeading 3 2 2 2" xfId="833" xr:uid="{00000000-0005-0000-0000-000029030000}"/>
    <cellStyle name="PSHeading 3 2 2 3" xfId="884" xr:uid="{00000000-0005-0000-0000-00002A030000}"/>
    <cellStyle name="PSHeading 3 2 3" xfId="832" xr:uid="{00000000-0005-0000-0000-00002B030000}"/>
    <cellStyle name="PSHeading 3 2 4" xfId="883" xr:uid="{00000000-0005-0000-0000-00002C030000}"/>
    <cellStyle name="PSHeading 3 3" xfId="831" xr:uid="{00000000-0005-0000-0000-00002D030000}"/>
    <cellStyle name="PSHeading 3 4" xfId="882" xr:uid="{00000000-0005-0000-0000-00002E030000}"/>
    <cellStyle name="PSHeading 4" xfId="520" xr:uid="{00000000-0005-0000-0000-00002F030000}"/>
    <cellStyle name="PSHeading 4 2" xfId="834" xr:uid="{00000000-0005-0000-0000-000030030000}"/>
    <cellStyle name="PSHeading 4 3" xfId="885" xr:uid="{00000000-0005-0000-0000-000031030000}"/>
    <cellStyle name="PSHeading 5" xfId="695" xr:uid="{00000000-0005-0000-0000-000032030000}"/>
    <cellStyle name="PSHeading 6" xfId="867" xr:uid="{00000000-0005-0000-0000-000033030000}"/>
    <cellStyle name="PSInt" xfId="521" xr:uid="{00000000-0005-0000-0000-000034030000}"/>
    <cellStyle name="PSSpacer" xfId="522" xr:uid="{00000000-0005-0000-0000-000035030000}"/>
    <cellStyle name="Ratio" xfId="523" xr:uid="{00000000-0005-0000-0000-000036030000}"/>
    <cellStyle name="Ratio 2" xfId="524" xr:uid="{00000000-0005-0000-0000-000037030000}"/>
    <cellStyle name="Ratio 2 2" xfId="697" xr:uid="{00000000-0005-0000-0000-000038030000}"/>
    <cellStyle name="Ratio 3" xfId="696" xr:uid="{00000000-0005-0000-0000-000039030000}"/>
    <cellStyle name="Ratio_29(d) - Gas extensions -tariffs" xfId="525" xr:uid="{00000000-0005-0000-0000-00003A030000}"/>
    <cellStyle name="Right Date" xfId="526" xr:uid="{00000000-0005-0000-0000-00003B030000}"/>
    <cellStyle name="Right Number" xfId="527" xr:uid="{00000000-0005-0000-0000-00003C030000}"/>
    <cellStyle name="Right Year" xfId="528" xr:uid="{00000000-0005-0000-0000-00003D030000}"/>
    <cellStyle name="RIN_Input$_3dp" xfId="529" xr:uid="{00000000-0005-0000-0000-00003E030000}"/>
    <cellStyle name="Rt border" xfId="601" xr:uid="{00000000-0005-0000-0000-00003F030000}"/>
    <cellStyle name="SAPBorder" xfId="909" xr:uid="{00000000-0005-0000-0000-000040030000}"/>
    <cellStyle name="SAPDataCell" xfId="910" xr:uid="{00000000-0005-0000-0000-000041030000}"/>
    <cellStyle name="SAPDataTotalCell" xfId="911" xr:uid="{00000000-0005-0000-0000-000042030000}"/>
    <cellStyle name="SAPDimensionCell" xfId="912" xr:uid="{00000000-0005-0000-0000-000043030000}"/>
    <cellStyle name="SAPEditableDataCell" xfId="913" xr:uid="{00000000-0005-0000-0000-000044030000}"/>
    <cellStyle name="SAPEditableDataTotalCell" xfId="914" xr:uid="{00000000-0005-0000-0000-000045030000}"/>
    <cellStyle name="SAPEmphasized" xfId="915" xr:uid="{00000000-0005-0000-0000-000046030000}"/>
    <cellStyle name="SAPEmphasizedEditableDataCell" xfId="916" xr:uid="{00000000-0005-0000-0000-000047030000}"/>
    <cellStyle name="SAPEmphasizedEditableDataTotalCell" xfId="917" xr:uid="{00000000-0005-0000-0000-000048030000}"/>
    <cellStyle name="SAPEmphasizedLockedDataCell" xfId="918" xr:uid="{00000000-0005-0000-0000-000049030000}"/>
    <cellStyle name="SAPEmphasizedLockedDataTotalCell" xfId="919" xr:uid="{00000000-0005-0000-0000-00004A030000}"/>
    <cellStyle name="SAPEmphasizedReadonlyDataCell" xfId="920" xr:uid="{00000000-0005-0000-0000-00004B030000}"/>
    <cellStyle name="SAPEmphasizedReadonlyDataTotalCell" xfId="921" xr:uid="{00000000-0005-0000-0000-00004C030000}"/>
    <cellStyle name="SAPEmphasizedTotal" xfId="922" xr:uid="{00000000-0005-0000-0000-00004D030000}"/>
    <cellStyle name="SAPError" xfId="530" xr:uid="{00000000-0005-0000-0000-00004E030000}"/>
    <cellStyle name="SAPError 2" xfId="531" xr:uid="{00000000-0005-0000-0000-00004F030000}"/>
    <cellStyle name="SAPError 2 2" xfId="699" xr:uid="{00000000-0005-0000-0000-000050030000}"/>
    <cellStyle name="SAPError 3" xfId="698" xr:uid="{00000000-0005-0000-0000-000051030000}"/>
    <cellStyle name="SAPExceptionLevel1" xfId="923" xr:uid="{00000000-0005-0000-0000-000052030000}"/>
    <cellStyle name="SAPExceptionLevel2" xfId="924" xr:uid="{00000000-0005-0000-0000-000053030000}"/>
    <cellStyle name="SAPExceptionLevel3" xfId="925" xr:uid="{00000000-0005-0000-0000-000054030000}"/>
    <cellStyle name="SAPExceptionLevel4" xfId="926" xr:uid="{00000000-0005-0000-0000-000055030000}"/>
    <cellStyle name="SAPExceptionLevel5" xfId="927" xr:uid="{00000000-0005-0000-0000-000056030000}"/>
    <cellStyle name="SAPExceptionLevel6" xfId="928" xr:uid="{00000000-0005-0000-0000-000057030000}"/>
    <cellStyle name="SAPExceptionLevel7" xfId="929" xr:uid="{00000000-0005-0000-0000-000058030000}"/>
    <cellStyle name="SAPExceptionLevel8" xfId="930" xr:uid="{00000000-0005-0000-0000-000059030000}"/>
    <cellStyle name="SAPExceptionLevel9" xfId="931" xr:uid="{00000000-0005-0000-0000-00005A030000}"/>
    <cellStyle name="SAPFormula" xfId="932" xr:uid="{00000000-0005-0000-0000-00005B030000}"/>
    <cellStyle name="SAPHierarchyCell0" xfId="933" xr:uid="{00000000-0005-0000-0000-00005C030000}"/>
    <cellStyle name="SAPHierarchyCell1" xfId="934" xr:uid="{00000000-0005-0000-0000-00005D030000}"/>
    <cellStyle name="SAPHierarchyCell2" xfId="935" xr:uid="{00000000-0005-0000-0000-00005E030000}"/>
    <cellStyle name="SAPHierarchyCell3" xfId="936" xr:uid="{00000000-0005-0000-0000-00005F030000}"/>
    <cellStyle name="SAPHierarchyCell4" xfId="937" xr:uid="{00000000-0005-0000-0000-000060030000}"/>
    <cellStyle name="SAPKey" xfId="532" xr:uid="{00000000-0005-0000-0000-000061030000}"/>
    <cellStyle name="SAPKey 2" xfId="533" xr:uid="{00000000-0005-0000-0000-000062030000}"/>
    <cellStyle name="SAPKey 2 2" xfId="701" xr:uid="{00000000-0005-0000-0000-000063030000}"/>
    <cellStyle name="SAPKey 3" xfId="700" xr:uid="{00000000-0005-0000-0000-000064030000}"/>
    <cellStyle name="SAPLocked" xfId="534" xr:uid="{00000000-0005-0000-0000-000065030000}"/>
    <cellStyle name="SAPLocked 2" xfId="535" xr:uid="{00000000-0005-0000-0000-000066030000}"/>
    <cellStyle name="SAPLocked 2 2" xfId="703" xr:uid="{00000000-0005-0000-0000-000067030000}"/>
    <cellStyle name="SAPLocked 3" xfId="702" xr:uid="{00000000-0005-0000-0000-000068030000}"/>
    <cellStyle name="SAPLockedDataCell" xfId="938" xr:uid="{00000000-0005-0000-0000-000069030000}"/>
    <cellStyle name="SAPLockedDataTotalCell" xfId="939" xr:uid="{00000000-0005-0000-0000-00006A030000}"/>
    <cellStyle name="SAPMemberCell" xfId="940" xr:uid="{00000000-0005-0000-0000-00006B030000}"/>
    <cellStyle name="SAPMemberTotalCell" xfId="941" xr:uid="{00000000-0005-0000-0000-00006C030000}"/>
    <cellStyle name="SAPMessageText" xfId="942" xr:uid="{00000000-0005-0000-0000-00006D030000}"/>
    <cellStyle name="SAPOutput" xfId="536" xr:uid="{00000000-0005-0000-0000-00006E030000}"/>
    <cellStyle name="SAPOutput 2" xfId="537" xr:uid="{00000000-0005-0000-0000-00006F030000}"/>
    <cellStyle name="SAPOutput 2 2" xfId="705" xr:uid="{00000000-0005-0000-0000-000070030000}"/>
    <cellStyle name="SAPOutput 3" xfId="704" xr:uid="{00000000-0005-0000-0000-000071030000}"/>
    <cellStyle name="SAPReadonlyDataCell" xfId="943" xr:uid="{00000000-0005-0000-0000-000072030000}"/>
    <cellStyle name="SAPReadonlyDataTotalCell" xfId="944" xr:uid="{00000000-0005-0000-0000-000073030000}"/>
    <cellStyle name="SAPSpace" xfId="538" xr:uid="{00000000-0005-0000-0000-000074030000}"/>
    <cellStyle name="SAPSpace 2" xfId="539" xr:uid="{00000000-0005-0000-0000-000075030000}"/>
    <cellStyle name="SAPSpace 2 2" xfId="707" xr:uid="{00000000-0005-0000-0000-000076030000}"/>
    <cellStyle name="SAPSpace 3" xfId="706" xr:uid="{00000000-0005-0000-0000-000077030000}"/>
    <cellStyle name="SAPText" xfId="540" xr:uid="{00000000-0005-0000-0000-000078030000}"/>
    <cellStyle name="SAPText 2" xfId="541" xr:uid="{00000000-0005-0000-0000-000079030000}"/>
    <cellStyle name="SAPText 2 2" xfId="709" xr:uid="{00000000-0005-0000-0000-00007A030000}"/>
    <cellStyle name="SAPText 3" xfId="708" xr:uid="{00000000-0005-0000-0000-00007B030000}"/>
    <cellStyle name="SAPUnLocked" xfId="542" xr:uid="{00000000-0005-0000-0000-00007C030000}"/>
    <cellStyle name="SAPUnLocked 2" xfId="543" xr:uid="{00000000-0005-0000-0000-00007D030000}"/>
    <cellStyle name="SAPUnLocked 2 2" xfId="711" xr:uid="{00000000-0005-0000-0000-00007E030000}"/>
    <cellStyle name="SAPUnLocked 3" xfId="710" xr:uid="{00000000-0005-0000-0000-00007F030000}"/>
    <cellStyle name="Sheet Title" xfId="544" xr:uid="{00000000-0005-0000-0000-000080030000}"/>
    <cellStyle name="SheetHeader1" xfId="545" xr:uid="{00000000-0005-0000-0000-000081030000}"/>
    <cellStyle name="Spreadsheet Title" xfId="945" xr:uid="{00000000-0005-0000-0000-000082030000}"/>
    <cellStyle name="Style 1" xfId="546" xr:uid="{00000000-0005-0000-0000-000083030000}"/>
    <cellStyle name="Style 1 2" xfId="547" xr:uid="{00000000-0005-0000-0000-000084030000}"/>
    <cellStyle name="Style 1 2 2" xfId="548" xr:uid="{00000000-0005-0000-0000-000085030000}"/>
    <cellStyle name="Style 1 2 2 2" xfId="835" xr:uid="{00000000-0005-0000-0000-000086030000}"/>
    <cellStyle name="Style 1 2 3" xfId="713" xr:uid="{00000000-0005-0000-0000-000087030000}"/>
    <cellStyle name="Style 1 3" xfId="549" xr:uid="{00000000-0005-0000-0000-000088030000}"/>
    <cellStyle name="Style 1 3 2" xfId="550" xr:uid="{00000000-0005-0000-0000-000089030000}"/>
    <cellStyle name="Style 1 3 2 2" xfId="837" xr:uid="{00000000-0005-0000-0000-00008A030000}"/>
    <cellStyle name="Style 1 3 3" xfId="551" xr:uid="{00000000-0005-0000-0000-00008B030000}"/>
    <cellStyle name="Style 1 3 3 2" xfId="838" xr:uid="{00000000-0005-0000-0000-00008C030000}"/>
    <cellStyle name="Style 1 3 4" xfId="836" xr:uid="{00000000-0005-0000-0000-00008D030000}"/>
    <cellStyle name="Style 1 4" xfId="552" xr:uid="{00000000-0005-0000-0000-00008E030000}"/>
    <cellStyle name="Style 1 4 2" xfId="839" xr:uid="{00000000-0005-0000-0000-00008F030000}"/>
    <cellStyle name="Style 1 5" xfId="712" xr:uid="{00000000-0005-0000-0000-000090030000}"/>
    <cellStyle name="Style 1_29(d) - Gas extensions -tariffs" xfId="553" xr:uid="{00000000-0005-0000-0000-000091030000}"/>
    <cellStyle name="Style2" xfId="554" xr:uid="{00000000-0005-0000-0000-000092030000}"/>
    <cellStyle name="Style3" xfId="555" xr:uid="{00000000-0005-0000-0000-000093030000}"/>
    <cellStyle name="Style4" xfId="556" xr:uid="{00000000-0005-0000-0000-000094030000}"/>
    <cellStyle name="Style4 2" xfId="557" xr:uid="{00000000-0005-0000-0000-000095030000}"/>
    <cellStyle name="Style4 2 2" xfId="715" xr:uid="{00000000-0005-0000-0000-000096030000}"/>
    <cellStyle name="Style4 3" xfId="714" xr:uid="{00000000-0005-0000-0000-000097030000}"/>
    <cellStyle name="Style4_29(d) - Gas extensions -tariffs" xfId="558" xr:uid="{00000000-0005-0000-0000-000098030000}"/>
    <cellStyle name="Style5" xfId="559" xr:uid="{00000000-0005-0000-0000-000099030000}"/>
    <cellStyle name="Style5 2" xfId="560" xr:uid="{00000000-0005-0000-0000-00009A030000}"/>
    <cellStyle name="Style5 2 2" xfId="717" xr:uid="{00000000-0005-0000-0000-00009B030000}"/>
    <cellStyle name="Style5 3" xfId="716" xr:uid="{00000000-0005-0000-0000-00009C030000}"/>
    <cellStyle name="Style5_29(d) - Gas extensions -tariffs" xfId="561" xr:uid="{00000000-0005-0000-0000-00009D030000}"/>
    <cellStyle name="Sub-total" xfId="946" xr:uid="{00000000-0005-0000-0000-00009E030000}"/>
    <cellStyle name="Table Head Green" xfId="562" xr:uid="{00000000-0005-0000-0000-00009F030000}"/>
    <cellStyle name="Table Head_pldt" xfId="563" xr:uid="{00000000-0005-0000-0000-0000A0030000}"/>
    <cellStyle name="Table Heading" xfId="947" xr:uid="{00000000-0005-0000-0000-0000A1030000}"/>
    <cellStyle name="Table Source" xfId="564" xr:uid="{00000000-0005-0000-0000-0000A2030000}"/>
    <cellStyle name="Table Units" xfId="565" xr:uid="{00000000-0005-0000-0000-0000A3030000}"/>
    <cellStyle name="Table_Heading" xfId="948" xr:uid="{00000000-0005-0000-0000-0000A4030000}"/>
    <cellStyle name="TableLvl2" xfId="566" xr:uid="{00000000-0005-0000-0000-0000A5030000}"/>
    <cellStyle name="TableLvl3" xfId="567" xr:uid="{00000000-0005-0000-0000-0000A6030000}"/>
    <cellStyle name="Technical Input" xfId="949" xr:uid="{00000000-0005-0000-0000-0000A7030000}"/>
    <cellStyle name="Technical_Input" xfId="950" xr:uid="{00000000-0005-0000-0000-0000A8030000}"/>
    <cellStyle name="Text" xfId="568" xr:uid="{00000000-0005-0000-0000-0000A9030000}"/>
    <cellStyle name="Text 2" xfId="569" xr:uid="{00000000-0005-0000-0000-0000AA030000}"/>
    <cellStyle name="Text 3" xfId="570" xr:uid="{00000000-0005-0000-0000-0000AB030000}"/>
    <cellStyle name="Text 3 2" xfId="723" xr:uid="{00000000-0005-0000-0000-0000AC030000}"/>
    <cellStyle name="Text 4" xfId="722" xr:uid="{00000000-0005-0000-0000-0000AD030000}"/>
    <cellStyle name="Text Head 1" xfId="571" xr:uid="{00000000-0005-0000-0000-0000AE030000}"/>
    <cellStyle name="Text Head 2" xfId="572" xr:uid="{00000000-0005-0000-0000-0000AF030000}"/>
    <cellStyle name="Text Indent 2" xfId="573" xr:uid="{00000000-0005-0000-0000-0000B0030000}"/>
    <cellStyle name="Theirs" xfId="574" xr:uid="{00000000-0005-0000-0000-0000B1030000}"/>
    <cellStyle name="Title 2" xfId="575" xr:uid="{00000000-0005-0000-0000-0000B2030000}"/>
    <cellStyle name="Title 3" xfId="602" xr:uid="{00000000-0005-0000-0000-0000B3030000}"/>
    <cellStyle name="TOC 1" xfId="576" xr:uid="{00000000-0005-0000-0000-0000B4030000}"/>
    <cellStyle name="TOC 2" xfId="577" xr:uid="{00000000-0005-0000-0000-0000B5030000}"/>
    <cellStyle name="TOC 3" xfId="578" xr:uid="{00000000-0005-0000-0000-0000B6030000}"/>
    <cellStyle name="Total 2" xfId="579" xr:uid="{00000000-0005-0000-0000-0000B7030000}"/>
    <cellStyle name="Total 2 2" xfId="580" xr:uid="{00000000-0005-0000-0000-0000B8030000}"/>
    <cellStyle name="Total 2 3" xfId="581" xr:uid="{00000000-0005-0000-0000-0000B9030000}"/>
    <cellStyle name="Unique/Change Formula 2 2" xfId="951" xr:uid="{00000000-0005-0000-0000-0000BA030000}"/>
    <cellStyle name="unit" xfId="952" xr:uid="{00000000-0005-0000-0000-0000BB030000}"/>
    <cellStyle name="Units" xfId="953" xr:uid="{00000000-0005-0000-0000-0000BC030000}"/>
    <cellStyle name="Warning Text 2" xfId="582" xr:uid="{00000000-0005-0000-0000-0000BD030000}"/>
    <cellStyle name="year" xfId="583" xr:uid="{00000000-0005-0000-0000-0000BE030000}"/>
    <cellStyle name="year 2" xfId="584" xr:uid="{00000000-0005-0000-0000-0000BF030000}"/>
    <cellStyle name="year 2 2" xfId="728" xr:uid="{00000000-0005-0000-0000-0000C0030000}"/>
    <cellStyle name="year 3" xfId="727" xr:uid="{00000000-0005-0000-0000-0000C1030000}"/>
    <cellStyle name="year_29(d) - Gas extensions -tariffs" xfId="585" xr:uid="{00000000-0005-0000-0000-0000C203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4" defaultTableStyle="TableStyleMedium2" defaultPivotStyle="PivotStyleLight16">
    <tableStyle name="Invisible" pivot="0" table="0" count="0" xr9:uid="{76739A89-927A-456C-98D0-EA48397651D2}"/>
    <tableStyle name="Slicer Style 1" pivot="0" table="0" count="1"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1" xr9:uid="{00000000-0011-0000-FFFF-FFFF02000000}">
      <tableStyleElement type="headerRow" dxfId="0"/>
    </tableStyle>
  </tableStyles>
  <colors>
    <mruColors>
      <color rgb="FF004E7F"/>
      <color rgb="FF2F3F51"/>
      <color rgb="FFDBDBDB"/>
      <color rgb="FFFBA927"/>
      <color rgb="FFE0601F"/>
      <color rgb="FF89B3CE"/>
      <color rgb="FF5F9E7B"/>
      <color rgb="FF5F9E88"/>
      <color rgb="FFED9E78"/>
      <color rgb="FF2E3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66540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0" y="0"/>
          <a:ext cx="6005334" cy="12063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2305050</xdr:colOff>
      <xdr:row>18</xdr:row>
      <xdr:rowOff>142876</xdr:rowOff>
    </xdr:from>
    <xdr:to>
      <xdr:col>9</xdr:col>
      <xdr:colOff>568325</xdr:colOff>
      <xdr:row>35</xdr:row>
      <xdr:rowOff>19619</xdr:rowOff>
    </xdr:to>
    <xdr:pic>
      <xdr:nvPicPr>
        <xdr:cNvPr id="2" name="Picture 1">
          <a:extLst>
            <a:ext uri="{FF2B5EF4-FFF2-40B4-BE49-F238E27FC236}">
              <a16:creationId xmlns:a16="http://schemas.microsoft.com/office/drawing/2014/main" id="{8A17FD6F-7A80-0A5B-509E-3E5A9242B5D4}"/>
            </a:ext>
          </a:extLst>
        </xdr:cNvPr>
        <xdr:cNvPicPr>
          <a:picLocks noChangeAspect="1"/>
        </xdr:cNvPicPr>
      </xdr:nvPicPr>
      <xdr:blipFill>
        <a:blip xmlns:r="http://schemas.openxmlformats.org/officeDocument/2006/relationships" r:embed="rId1"/>
        <a:stretch>
          <a:fillRect/>
        </a:stretch>
      </xdr:blipFill>
      <xdr:spPr>
        <a:xfrm>
          <a:off x="2305050" y="3762376"/>
          <a:ext cx="6292850" cy="2953318"/>
        </a:xfrm>
        <a:prstGeom prst="rect">
          <a:avLst/>
        </a:prstGeom>
      </xdr:spPr>
    </xdr:pic>
    <xdr:clientData/>
  </xdr:twoCellAnchor>
  <xdr:twoCellAnchor>
    <xdr:from>
      <xdr:col>6</xdr:col>
      <xdr:colOff>0</xdr:colOff>
      <xdr:row>0</xdr:row>
      <xdr:rowOff>0</xdr:rowOff>
    </xdr:from>
    <xdr:to>
      <xdr:col>7</xdr:col>
      <xdr:colOff>422275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A504ED36-AA1D-4F3D-9803-560B7FDF37E7}"/>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1238250</xdr:colOff>
      <xdr:row>11</xdr:row>
      <xdr:rowOff>66675</xdr:rowOff>
    </xdr:from>
    <xdr:to>
      <xdr:col>10</xdr:col>
      <xdr:colOff>333375</xdr:colOff>
      <xdr:row>27</xdr:row>
      <xdr:rowOff>173494</xdr:rowOff>
    </xdr:to>
    <xdr:pic>
      <xdr:nvPicPr>
        <xdr:cNvPr id="2" name="Picture 1">
          <a:extLst>
            <a:ext uri="{FF2B5EF4-FFF2-40B4-BE49-F238E27FC236}">
              <a16:creationId xmlns:a16="http://schemas.microsoft.com/office/drawing/2014/main" id="{62BC6D15-298D-7BBB-A3FD-F1D099EB53B8}"/>
            </a:ext>
          </a:extLst>
        </xdr:cNvPr>
        <xdr:cNvPicPr>
          <a:picLocks noChangeAspect="1"/>
        </xdr:cNvPicPr>
      </xdr:nvPicPr>
      <xdr:blipFill>
        <a:blip xmlns:r="http://schemas.openxmlformats.org/officeDocument/2006/relationships" r:embed="rId1"/>
        <a:stretch>
          <a:fillRect/>
        </a:stretch>
      </xdr:blipFill>
      <xdr:spPr>
        <a:xfrm>
          <a:off x="1238250" y="2247900"/>
          <a:ext cx="6581775" cy="3002419"/>
        </a:xfrm>
        <a:prstGeom prst="rect">
          <a:avLst/>
        </a:prstGeom>
      </xdr:spPr>
    </xdr:pic>
    <xdr:clientData/>
  </xdr:twoCellAnchor>
  <xdr:twoCellAnchor>
    <xdr:from>
      <xdr:col>7</xdr:col>
      <xdr:colOff>495300</xdr:colOff>
      <xdr:row>0</xdr:row>
      <xdr:rowOff>0</xdr:rowOff>
    </xdr:from>
    <xdr:to>
      <xdr:col>9</xdr:col>
      <xdr:colOff>279400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A58C9E40-32D7-4E03-ADA4-37FC7B451154}"/>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2047875</xdr:colOff>
      <xdr:row>16</xdr:row>
      <xdr:rowOff>28576</xdr:rowOff>
    </xdr:from>
    <xdr:to>
      <xdr:col>8</xdr:col>
      <xdr:colOff>419100</xdr:colOff>
      <xdr:row>34</xdr:row>
      <xdr:rowOff>106704</xdr:rowOff>
    </xdr:to>
    <xdr:pic>
      <xdr:nvPicPr>
        <xdr:cNvPr id="2" name="Picture 1">
          <a:extLst>
            <a:ext uri="{FF2B5EF4-FFF2-40B4-BE49-F238E27FC236}">
              <a16:creationId xmlns:a16="http://schemas.microsoft.com/office/drawing/2014/main" id="{17AD3C2C-B4F6-BFFE-9633-1C5ED7D1612B}"/>
            </a:ext>
          </a:extLst>
        </xdr:cNvPr>
        <xdr:cNvPicPr>
          <a:picLocks noChangeAspect="1"/>
        </xdr:cNvPicPr>
      </xdr:nvPicPr>
      <xdr:blipFill>
        <a:blip xmlns:r="http://schemas.openxmlformats.org/officeDocument/2006/relationships" r:embed="rId1"/>
        <a:stretch>
          <a:fillRect/>
        </a:stretch>
      </xdr:blipFill>
      <xdr:spPr>
        <a:xfrm>
          <a:off x="2047875" y="2924176"/>
          <a:ext cx="6305550" cy="3335678"/>
        </a:xfrm>
        <a:prstGeom prst="rect">
          <a:avLst/>
        </a:prstGeom>
      </xdr:spPr>
    </xdr:pic>
    <xdr:clientData/>
  </xdr:twoCellAnchor>
  <xdr:twoCellAnchor>
    <xdr:from>
      <xdr:col>5</xdr:col>
      <xdr:colOff>276225</xdr:colOff>
      <xdr:row>0</xdr:row>
      <xdr:rowOff>0</xdr:rowOff>
    </xdr:from>
    <xdr:to>
      <xdr:col>6</xdr:col>
      <xdr:colOff>612775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753D72CB-2592-4C2E-9EDF-C1F91433161A}"/>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13</xdr:row>
      <xdr:rowOff>92075</xdr:rowOff>
    </xdr:from>
    <xdr:to>
      <xdr:col>9</xdr:col>
      <xdr:colOff>67673</xdr:colOff>
      <xdr:row>30</xdr:row>
      <xdr:rowOff>69064</xdr:rowOff>
    </xdr:to>
    <xdr:pic>
      <xdr:nvPicPr>
        <xdr:cNvPr id="2" name="Picture 1">
          <a:extLst>
            <a:ext uri="{FF2B5EF4-FFF2-40B4-BE49-F238E27FC236}">
              <a16:creationId xmlns:a16="http://schemas.microsoft.com/office/drawing/2014/main" id="{206FDD35-D2B7-A1CD-33BB-DC38F951D0CE}"/>
            </a:ext>
          </a:extLst>
        </xdr:cNvPr>
        <xdr:cNvPicPr>
          <a:picLocks noChangeAspect="1"/>
        </xdr:cNvPicPr>
      </xdr:nvPicPr>
      <xdr:blipFill>
        <a:blip xmlns:r="http://schemas.openxmlformats.org/officeDocument/2006/relationships" r:embed="rId1"/>
        <a:stretch>
          <a:fillRect/>
        </a:stretch>
      </xdr:blipFill>
      <xdr:spPr>
        <a:xfrm>
          <a:off x="3057525" y="2654300"/>
          <a:ext cx="5455648" cy="3050389"/>
        </a:xfrm>
        <a:prstGeom prst="rect">
          <a:avLst/>
        </a:prstGeom>
      </xdr:spPr>
    </xdr:pic>
    <xdr:clientData/>
  </xdr:twoCellAnchor>
  <xdr:twoCellAnchor>
    <xdr:from>
      <xdr:col>5</xdr:col>
      <xdr:colOff>28575</xdr:colOff>
      <xdr:row>0</xdr:row>
      <xdr:rowOff>0</xdr:rowOff>
    </xdr:from>
    <xdr:to>
      <xdr:col>6</xdr:col>
      <xdr:colOff>450850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CCAA8F77-9775-4037-A9B3-77741692DECD}"/>
            </a:ext>
          </a:extLst>
        </xdr:cNvPr>
        <xdr:cNvSpPr/>
      </xdr:nvSpPr>
      <xdr:spPr>
        <a:xfrm>
          <a:off x="5648325"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76200</xdr:colOff>
      <xdr:row>19</xdr:row>
      <xdr:rowOff>57151</xdr:rowOff>
    </xdr:from>
    <xdr:to>
      <xdr:col>10</xdr:col>
      <xdr:colOff>463116</xdr:colOff>
      <xdr:row>38</xdr:row>
      <xdr:rowOff>142875</xdr:rowOff>
    </xdr:to>
    <xdr:pic>
      <xdr:nvPicPr>
        <xdr:cNvPr id="2" name="Picture 1">
          <a:extLst>
            <a:ext uri="{FF2B5EF4-FFF2-40B4-BE49-F238E27FC236}">
              <a16:creationId xmlns:a16="http://schemas.microsoft.com/office/drawing/2014/main" id="{866B2EF0-0923-D67A-A0A6-1E5B8D2FD0A0}"/>
            </a:ext>
          </a:extLst>
        </xdr:cNvPr>
        <xdr:cNvPicPr>
          <a:picLocks noChangeAspect="1"/>
        </xdr:cNvPicPr>
      </xdr:nvPicPr>
      <xdr:blipFill>
        <a:blip xmlns:r="http://schemas.openxmlformats.org/officeDocument/2006/relationships" r:embed="rId1"/>
        <a:stretch>
          <a:fillRect/>
        </a:stretch>
      </xdr:blipFill>
      <xdr:spPr>
        <a:xfrm>
          <a:off x="3209925" y="4038601"/>
          <a:ext cx="5644716" cy="3524249"/>
        </a:xfrm>
        <a:prstGeom prst="rect">
          <a:avLst/>
        </a:prstGeom>
      </xdr:spPr>
    </xdr:pic>
    <xdr:clientData/>
  </xdr:twoCellAnchor>
  <xdr:twoCellAnchor>
    <xdr:from>
      <xdr:col>6</xdr:col>
      <xdr:colOff>66675</xdr:colOff>
      <xdr:row>0</xdr:row>
      <xdr:rowOff>0</xdr:rowOff>
    </xdr:from>
    <xdr:to>
      <xdr:col>7</xdr:col>
      <xdr:colOff>498475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938517E9-0A69-4312-91B5-06E8FB2012CD}"/>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304801</xdr:colOff>
      <xdr:row>12</xdr:row>
      <xdr:rowOff>178435</xdr:rowOff>
    </xdr:from>
    <xdr:to>
      <xdr:col>10</xdr:col>
      <xdr:colOff>295275</xdr:colOff>
      <xdr:row>29</xdr:row>
      <xdr:rowOff>113645</xdr:rowOff>
    </xdr:to>
    <xdr:pic>
      <xdr:nvPicPr>
        <xdr:cNvPr id="2" name="Picture 1">
          <a:extLst>
            <a:ext uri="{FF2B5EF4-FFF2-40B4-BE49-F238E27FC236}">
              <a16:creationId xmlns:a16="http://schemas.microsoft.com/office/drawing/2014/main" id="{6CFF7037-CBB5-46A3-D83A-0E20432A4F74}"/>
            </a:ext>
          </a:extLst>
        </xdr:cNvPr>
        <xdr:cNvPicPr>
          <a:picLocks noChangeAspect="1"/>
        </xdr:cNvPicPr>
      </xdr:nvPicPr>
      <xdr:blipFill>
        <a:blip xmlns:r="http://schemas.openxmlformats.org/officeDocument/2006/relationships" r:embed="rId1"/>
        <a:stretch>
          <a:fillRect/>
        </a:stretch>
      </xdr:blipFill>
      <xdr:spPr>
        <a:xfrm>
          <a:off x="4095751" y="2559685"/>
          <a:ext cx="5400674" cy="3011785"/>
        </a:xfrm>
        <a:prstGeom prst="rect">
          <a:avLst/>
        </a:prstGeom>
      </xdr:spPr>
    </xdr:pic>
    <xdr:clientData/>
  </xdr:twoCellAnchor>
  <xdr:twoCellAnchor>
    <xdr:from>
      <xdr:col>5</xdr:col>
      <xdr:colOff>28575</xdr:colOff>
      <xdr:row>0</xdr:row>
      <xdr:rowOff>0</xdr:rowOff>
    </xdr:from>
    <xdr:to>
      <xdr:col>6</xdr:col>
      <xdr:colOff>450850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06DFACDB-5E34-4EFE-B254-4FC0B34FC86A}"/>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323851</xdr:colOff>
      <xdr:row>18</xdr:row>
      <xdr:rowOff>152401</xdr:rowOff>
    </xdr:from>
    <xdr:to>
      <xdr:col>9</xdr:col>
      <xdr:colOff>20214</xdr:colOff>
      <xdr:row>36</xdr:row>
      <xdr:rowOff>73026</xdr:rowOff>
    </xdr:to>
    <xdr:pic>
      <xdr:nvPicPr>
        <xdr:cNvPr id="2" name="Picture 1">
          <a:extLst>
            <a:ext uri="{FF2B5EF4-FFF2-40B4-BE49-F238E27FC236}">
              <a16:creationId xmlns:a16="http://schemas.microsoft.com/office/drawing/2014/main" id="{DEE8AC59-5547-34CE-8DC9-A284127FF19E}"/>
            </a:ext>
          </a:extLst>
        </xdr:cNvPr>
        <xdr:cNvPicPr>
          <a:picLocks noChangeAspect="1"/>
        </xdr:cNvPicPr>
      </xdr:nvPicPr>
      <xdr:blipFill>
        <a:blip xmlns:r="http://schemas.openxmlformats.org/officeDocument/2006/relationships" r:embed="rId1"/>
        <a:stretch>
          <a:fillRect/>
        </a:stretch>
      </xdr:blipFill>
      <xdr:spPr>
        <a:xfrm>
          <a:off x="2800351" y="3952876"/>
          <a:ext cx="4954163" cy="3178175"/>
        </a:xfrm>
        <a:prstGeom prst="rect">
          <a:avLst/>
        </a:prstGeom>
      </xdr:spPr>
    </xdr:pic>
    <xdr:clientData/>
  </xdr:twoCellAnchor>
  <xdr:twoCellAnchor>
    <xdr:from>
      <xdr:col>6</xdr:col>
      <xdr:colOff>85725</xdr:colOff>
      <xdr:row>0</xdr:row>
      <xdr:rowOff>0</xdr:rowOff>
    </xdr:from>
    <xdr:to>
      <xdr:col>7</xdr:col>
      <xdr:colOff>517525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91CE0961-5DC5-4F0B-A3E1-56CC5E9714B5}"/>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3</xdr:row>
      <xdr:rowOff>85725</xdr:rowOff>
    </xdr:from>
    <xdr:to>
      <xdr:col>11</xdr:col>
      <xdr:colOff>56426</xdr:colOff>
      <xdr:row>37</xdr:row>
      <xdr:rowOff>142099</xdr:rowOff>
    </xdr:to>
    <xdr:pic>
      <xdr:nvPicPr>
        <xdr:cNvPr id="3" name="Picture 2">
          <a:extLst>
            <a:ext uri="{FF2B5EF4-FFF2-40B4-BE49-F238E27FC236}">
              <a16:creationId xmlns:a16="http://schemas.microsoft.com/office/drawing/2014/main" id="{61B88E63-CD22-6373-929C-95DBA04022F4}"/>
            </a:ext>
          </a:extLst>
        </xdr:cNvPr>
        <xdr:cNvPicPr>
          <a:picLocks noChangeAspect="1"/>
        </xdr:cNvPicPr>
      </xdr:nvPicPr>
      <xdr:blipFill>
        <a:blip xmlns:r="http://schemas.openxmlformats.org/officeDocument/2006/relationships" r:embed="rId1"/>
        <a:stretch>
          <a:fillRect/>
        </a:stretch>
      </xdr:blipFill>
      <xdr:spPr>
        <a:xfrm>
          <a:off x="971550" y="628650"/>
          <a:ext cx="5790476" cy="6209524"/>
        </a:xfrm>
        <a:prstGeom prst="rect">
          <a:avLst/>
        </a:prstGeom>
      </xdr:spPr>
    </xdr:pic>
    <xdr:clientData/>
  </xdr:twoCellAnchor>
  <xdr:twoCellAnchor>
    <xdr:from>
      <xdr:col>9</xdr:col>
      <xdr:colOff>171450</xdr:colOff>
      <xdr:row>0</xdr:row>
      <xdr:rowOff>0</xdr:rowOff>
    </xdr:from>
    <xdr:to>
      <xdr:col>11</xdr:col>
      <xdr:colOff>12700</xdr:colOff>
      <xdr:row>1</xdr:row>
      <xdr:rowOff>79375</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D67A559E-1530-49B5-A776-EA2B18735206}"/>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273051</xdr:colOff>
      <xdr:row>5</xdr:row>
      <xdr:rowOff>6351</xdr:rowOff>
    </xdr:from>
    <xdr:to>
      <xdr:col>15</xdr:col>
      <xdr:colOff>476250</xdr:colOff>
      <xdr:row>16</xdr:row>
      <xdr:rowOff>12227</xdr:rowOff>
    </xdr:to>
    <xdr:pic>
      <xdr:nvPicPr>
        <xdr:cNvPr id="4" name="Picture 3">
          <a:extLst>
            <a:ext uri="{FF2B5EF4-FFF2-40B4-BE49-F238E27FC236}">
              <a16:creationId xmlns:a16="http://schemas.microsoft.com/office/drawing/2014/main" id="{23B05575-21EB-4DB6-0DEF-4B2F46FD408E}"/>
            </a:ext>
          </a:extLst>
        </xdr:cNvPr>
        <xdr:cNvPicPr>
          <a:picLocks noChangeAspect="1"/>
        </xdr:cNvPicPr>
      </xdr:nvPicPr>
      <xdr:blipFill>
        <a:blip xmlns:r="http://schemas.openxmlformats.org/officeDocument/2006/relationships" r:embed="rId1"/>
        <a:stretch>
          <a:fillRect/>
        </a:stretch>
      </xdr:blipFill>
      <xdr:spPr>
        <a:xfrm>
          <a:off x="5407026" y="1120776"/>
          <a:ext cx="6908799" cy="1996601"/>
        </a:xfrm>
        <a:prstGeom prst="rect">
          <a:avLst/>
        </a:prstGeom>
      </xdr:spPr>
    </xdr:pic>
    <xdr:clientData/>
  </xdr:twoCellAnchor>
  <xdr:twoCellAnchor>
    <xdr:from>
      <xdr:col>5</xdr:col>
      <xdr:colOff>95250</xdr:colOff>
      <xdr:row>0</xdr:row>
      <xdr:rowOff>0</xdr:rowOff>
    </xdr:from>
    <xdr:to>
      <xdr:col>6</xdr:col>
      <xdr:colOff>546100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4F28E47C-12BD-4FF3-9618-165DF02924D7}"/>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9526</xdr:colOff>
      <xdr:row>14</xdr:row>
      <xdr:rowOff>66675</xdr:rowOff>
    </xdr:from>
    <xdr:to>
      <xdr:col>8</xdr:col>
      <xdr:colOff>987426</xdr:colOff>
      <xdr:row>29</xdr:row>
      <xdr:rowOff>170271</xdr:rowOff>
    </xdr:to>
    <xdr:pic>
      <xdr:nvPicPr>
        <xdr:cNvPr id="4" name="Picture 3">
          <a:extLst>
            <a:ext uri="{FF2B5EF4-FFF2-40B4-BE49-F238E27FC236}">
              <a16:creationId xmlns:a16="http://schemas.microsoft.com/office/drawing/2014/main" id="{E7DA4C7C-3B52-28A4-A819-AD701690D77D}"/>
            </a:ext>
          </a:extLst>
        </xdr:cNvPr>
        <xdr:cNvPicPr>
          <a:picLocks noChangeAspect="1"/>
        </xdr:cNvPicPr>
      </xdr:nvPicPr>
      <xdr:blipFill>
        <a:blip xmlns:r="http://schemas.openxmlformats.org/officeDocument/2006/relationships" r:embed="rId1"/>
        <a:stretch>
          <a:fillRect/>
        </a:stretch>
      </xdr:blipFill>
      <xdr:spPr>
        <a:xfrm>
          <a:off x="3000376" y="2790825"/>
          <a:ext cx="7226300" cy="2818221"/>
        </a:xfrm>
        <a:prstGeom prst="rect">
          <a:avLst/>
        </a:prstGeom>
      </xdr:spPr>
    </xdr:pic>
    <xdr:clientData/>
  </xdr:twoCellAnchor>
  <xdr:twoCellAnchor>
    <xdr:from>
      <xdr:col>4</xdr:col>
      <xdr:colOff>828675</xdr:colOff>
      <xdr:row>0</xdr:row>
      <xdr:rowOff>0</xdr:rowOff>
    </xdr:from>
    <xdr:to>
      <xdr:col>5</xdr:col>
      <xdr:colOff>898525</xdr:colOff>
      <xdr:row>1</xdr:row>
      <xdr:rowOff>79375</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7D3212DC-32CC-4537-9F91-858BC61F35D1}"/>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161926</xdr:colOff>
      <xdr:row>4</xdr:row>
      <xdr:rowOff>161925</xdr:rowOff>
    </xdr:from>
    <xdr:to>
      <xdr:col>12</xdr:col>
      <xdr:colOff>183988</xdr:colOff>
      <xdr:row>20</xdr:row>
      <xdr:rowOff>114300</xdr:rowOff>
    </xdr:to>
    <xdr:pic>
      <xdr:nvPicPr>
        <xdr:cNvPr id="3" name="Picture 2">
          <a:extLst>
            <a:ext uri="{FF2B5EF4-FFF2-40B4-BE49-F238E27FC236}">
              <a16:creationId xmlns:a16="http://schemas.microsoft.com/office/drawing/2014/main" id="{DC4D2D5A-2006-1AEB-64DB-0893E73DE053}"/>
            </a:ext>
          </a:extLst>
        </xdr:cNvPr>
        <xdr:cNvPicPr>
          <a:picLocks noChangeAspect="1"/>
        </xdr:cNvPicPr>
      </xdr:nvPicPr>
      <xdr:blipFill>
        <a:blip xmlns:r="http://schemas.openxmlformats.org/officeDocument/2006/relationships" r:embed="rId1"/>
        <a:stretch>
          <a:fillRect/>
        </a:stretch>
      </xdr:blipFill>
      <xdr:spPr>
        <a:xfrm>
          <a:off x="1381126" y="1095375"/>
          <a:ext cx="6118062" cy="2847975"/>
        </a:xfrm>
        <a:prstGeom prst="rect">
          <a:avLst/>
        </a:prstGeom>
      </xdr:spPr>
    </xdr:pic>
    <xdr:clientData/>
  </xdr:twoCellAnchor>
  <xdr:twoCellAnchor>
    <xdr:from>
      <xdr:col>9</xdr:col>
      <xdr:colOff>171450</xdr:colOff>
      <xdr:row>0</xdr:row>
      <xdr:rowOff>0</xdr:rowOff>
    </xdr:from>
    <xdr:to>
      <xdr:col>11</xdr:col>
      <xdr:colOff>12700</xdr:colOff>
      <xdr:row>1</xdr:row>
      <xdr:rowOff>79375</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3896990B-887B-4685-9113-34D0983A955A}"/>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533400</xdr:colOff>
      <xdr:row>4</xdr:row>
      <xdr:rowOff>142875</xdr:rowOff>
    </xdr:from>
    <xdr:to>
      <xdr:col>14</xdr:col>
      <xdr:colOff>6350</xdr:colOff>
      <xdr:row>20</xdr:row>
      <xdr:rowOff>1079</xdr:rowOff>
    </xdr:to>
    <xdr:pic>
      <xdr:nvPicPr>
        <xdr:cNvPr id="2" name="Picture 1">
          <a:extLst>
            <a:ext uri="{FF2B5EF4-FFF2-40B4-BE49-F238E27FC236}">
              <a16:creationId xmlns:a16="http://schemas.microsoft.com/office/drawing/2014/main" id="{590425CD-301A-DB3D-F82A-1F2EB8F06054}"/>
            </a:ext>
          </a:extLst>
        </xdr:cNvPr>
        <xdr:cNvPicPr>
          <a:picLocks noChangeAspect="1"/>
        </xdr:cNvPicPr>
      </xdr:nvPicPr>
      <xdr:blipFill>
        <a:blip xmlns:r="http://schemas.openxmlformats.org/officeDocument/2006/relationships" r:embed="rId1"/>
        <a:stretch>
          <a:fillRect/>
        </a:stretch>
      </xdr:blipFill>
      <xdr:spPr>
        <a:xfrm>
          <a:off x="3943350" y="1076325"/>
          <a:ext cx="6178550" cy="2753804"/>
        </a:xfrm>
        <a:prstGeom prst="rect">
          <a:avLst/>
        </a:prstGeom>
      </xdr:spPr>
    </xdr:pic>
    <xdr:clientData/>
  </xdr:twoCellAnchor>
  <xdr:twoCellAnchor>
    <xdr:from>
      <xdr:col>6</xdr:col>
      <xdr:colOff>571500</xdr:colOff>
      <xdr:row>0</xdr:row>
      <xdr:rowOff>0</xdr:rowOff>
    </xdr:from>
    <xdr:to>
      <xdr:col>8</xdr:col>
      <xdr:colOff>412750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89B8DD96-3F99-4895-B134-04FA6FAD0118}"/>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800100</xdr:colOff>
      <xdr:row>11</xdr:row>
      <xdr:rowOff>9525</xdr:rowOff>
    </xdr:from>
    <xdr:to>
      <xdr:col>12</xdr:col>
      <xdr:colOff>177800</xdr:colOff>
      <xdr:row>28</xdr:row>
      <xdr:rowOff>3142</xdr:rowOff>
    </xdr:to>
    <xdr:pic>
      <xdr:nvPicPr>
        <xdr:cNvPr id="2" name="Picture 1">
          <a:extLst>
            <a:ext uri="{FF2B5EF4-FFF2-40B4-BE49-F238E27FC236}">
              <a16:creationId xmlns:a16="http://schemas.microsoft.com/office/drawing/2014/main" id="{5A66AAF5-65CF-94EC-33A2-95DDF8EC915A}"/>
            </a:ext>
          </a:extLst>
        </xdr:cNvPr>
        <xdr:cNvPicPr>
          <a:picLocks noChangeAspect="1"/>
        </xdr:cNvPicPr>
      </xdr:nvPicPr>
      <xdr:blipFill>
        <a:blip xmlns:r="http://schemas.openxmlformats.org/officeDocument/2006/relationships" r:embed="rId1"/>
        <a:stretch>
          <a:fillRect/>
        </a:stretch>
      </xdr:blipFill>
      <xdr:spPr>
        <a:xfrm>
          <a:off x="800100" y="2181225"/>
          <a:ext cx="6991350" cy="3070192"/>
        </a:xfrm>
        <a:prstGeom prst="rect">
          <a:avLst/>
        </a:prstGeom>
      </xdr:spPr>
    </xdr:pic>
    <xdr:clientData/>
  </xdr:twoCellAnchor>
  <xdr:twoCellAnchor>
    <xdr:from>
      <xdr:col>9</xdr:col>
      <xdr:colOff>28575</xdr:colOff>
      <xdr:row>0</xdr:row>
      <xdr:rowOff>0</xdr:rowOff>
    </xdr:from>
    <xdr:to>
      <xdr:col>11</xdr:col>
      <xdr:colOff>22225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7F80AB3E-8225-4FE9-B3BA-BCCC39DA63BD}"/>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1</xdr:rowOff>
    </xdr:from>
    <xdr:to>
      <xdr:col>10</xdr:col>
      <xdr:colOff>438150</xdr:colOff>
      <xdr:row>25</xdr:row>
      <xdr:rowOff>120287</xdr:rowOff>
    </xdr:to>
    <xdr:pic>
      <xdr:nvPicPr>
        <xdr:cNvPr id="2" name="Picture 1">
          <a:extLst>
            <a:ext uri="{FF2B5EF4-FFF2-40B4-BE49-F238E27FC236}">
              <a16:creationId xmlns:a16="http://schemas.microsoft.com/office/drawing/2014/main" id="{B7372E44-091D-EC53-BB2A-56E80EDB643D}"/>
            </a:ext>
          </a:extLst>
        </xdr:cNvPr>
        <xdr:cNvPicPr>
          <a:picLocks noChangeAspect="1"/>
        </xdr:cNvPicPr>
      </xdr:nvPicPr>
      <xdr:blipFill>
        <a:blip xmlns:r="http://schemas.openxmlformats.org/officeDocument/2006/relationships" r:embed="rId1"/>
        <a:stretch>
          <a:fillRect/>
        </a:stretch>
      </xdr:blipFill>
      <xdr:spPr>
        <a:xfrm>
          <a:off x="1428750" y="2171701"/>
          <a:ext cx="6096000" cy="2653936"/>
        </a:xfrm>
        <a:prstGeom prst="rect">
          <a:avLst/>
        </a:prstGeom>
      </xdr:spPr>
    </xdr:pic>
    <xdr:clientData/>
  </xdr:twoCellAnchor>
  <xdr:twoCellAnchor>
    <xdr:from>
      <xdr:col>8</xdr:col>
      <xdr:colOff>95250</xdr:colOff>
      <xdr:row>0</xdr:row>
      <xdr:rowOff>0</xdr:rowOff>
    </xdr:from>
    <xdr:to>
      <xdr:col>9</xdr:col>
      <xdr:colOff>555625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0A9FBBFE-A354-4F17-A5A7-861195A751E5}"/>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57150</xdr:colOff>
      <xdr:row>0</xdr:row>
      <xdr:rowOff>0</xdr:rowOff>
    </xdr:from>
    <xdr:to>
      <xdr:col>6</xdr:col>
      <xdr:colOff>479425</xdr:colOff>
      <xdr:row>1</xdr:row>
      <xdr:rowOff>79375</xdr:rowOff>
    </xdr:to>
    <xdr:sp macro="" textlink="">
      <xdr:nvSpPr>
        <xdr:cNvPr id="3" name="Flowchart: Alternate Process 2">
          <a:hlinkClick xmlns:r="http://schemas.openxmlformats.org/officeDocument/2006/relationships" r:id="rId1"/>
          <a:extLst>
            <a:ext uri="{FF2B5EF4-FFF2-40B4-BE49-F238E27FC236}">
              <a16:creationId xmlns:a16="http://schemas.microsoft.com/office/drawing/2014/main" id="{12DEE7B8-1DE9-4498-9E0F-3B0FE7446D2D}"/>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twoCellAnchor editAs="oneCell">
    <xdr:from>
      <xdr:col>1</xdr:col>
      <xdr:colOff>0</xdr:colOff>
      <xdr:row>13</xdr:row>
      <xdr:rowOff>0</xdr:rowOff>
    </xdr:from>
    <xdr:to>
      <xdr:col>11</xdr:col>
      <xdr:colOff>219075</xdr:colOff>
      <xdr:row>29</xdr:row>
      <xdr:rowOff>190141</xdr:rowOff>
    </xdr:to>
    <xdr:pic>
      <xdr:nvPicPr>
        <xdr:cNvPr id="6" name="Picture 5">
          <a:extLst>
            <a:ext uri="{FF2B5EF4-FFF2-40B4-BE49-F238E27FC236}">
              <a16:creationId xmlns:a16="http://schemas.microsoft.com/office/drawing/2014/main" id="{3291200D-838A-8F4C-0690-1C47946F527E}"/>
            </a:ext>
          </a:extLst>
        </xdr:cNvPr>
        <xdr:cNvPicPr>
          <a:picLocks noChangeAspect="1"/>
        </xdr:cNvPicPr>
      </xdr:nvPicPr>
      <xdr:blipFill>
        <a:blip xmlns:r="http://schemas.openxmlformats.org/officeDocument/2006/relationships" r:embed="rId2"/>
        <a:stretch>
          <a:fillRect/>
        </a:stretch>
      </xdr:blipFill>
      <xdr:spPr>
        <a:xfrm>
          <a:off x="3048000" y="2762250"/>
          <a:ext cx="6600825" cy="32381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4E7F"/>
  </sheetPr>
  <dimension ref="A1:M26"/>
  <sheetViews>
    <sheetView showGridLines="0" zoomScaleNormal="100" workbookViewId="0"/>
  </sheetViews>
  <sheetFormatPr defaultRowHeight="15"/>
  <cols>
    <col min="1" max="1" width="89.85546875" customWidth="1"/>
  </cols>
  <sheetData>
    <row r="1" spans="1:13" s="2" customFormat="1"/>
    <row r="2" spans="1:13" s="2" customFormat="1"/>
    <row r="3" spans="1:13" s="2" customFormat="1"/>
    <row r="4" spans="1:13" s="2" customFormat="1"/>
    <row r="5" spans="1:13" s="2" customFormat="1"/>
    <row r="6" spans="1:13" s="2" customFormat="1"/>
    <row r="7" spans="1:13" s="2" customFormat="1"/>
    <row r="8" spans="1:13" s="2" customFormat="1"/>
    <row r="9" spans="1:13" s="2" customFormat="1" ht="21">
      <c r="A9" s="6" t="s">
        <v>10</v>
      </c>
    </row>
    <row r="10" spans="1:13" s="9" customFormat="1" ht="18.75">
      <c r="A10" s="7" t="s">
        <v>23</v>
      </c>
      <c r="B10" s="8"/>
      <c r="C10" s="8"/>
      <c r="D10" s="8"/>
      <c r="E10" s="8"/>
      <c r="F10" s="8"/>
      <c r="G10" s="8"/>
      <c r="H10" s="8"/>
      <c r="I10" s="8"/>
      <c r="J10" s="8"/>
      <c r="K10" s="8"/>
      <c r="L10" s="8"/>
      <c r="M10" s="8"/>
    </row>
    <row r="11" spans="1:13" s="9" customFormat="1">
      <c r="A11" s="8"/>
      <c r="B11" s="8"/>
      <c r="C11" s="8"/>
      <c r="D11" s="8"/>
      <c r="E11" s="8"/>
      <c r="F11" s="8"/>
      <c r="G11" s="8"/>
      <c r="H11" s="8"/>
      <c r="I11" s="8"/>
      <c r="J11" s="8"/>
      <c r="K11" s="8"/>
      <c r="L11" s="8"/>
      <c r="M11" s="8"/>
    </row>
    <row r="12" spans="1:13" s="2" customFormat="1">
      <c r="A12" s="15" t="str">
        <f>'Figure 6.1'!A1</f>
        <v>Figure 6.1 Major gas transmission and distribution pipelines</v>
      </c>
      <c r="B12" s="8"/>
      <c r="C12" s="8"/>
      <c r="D12" s="8"/>
      <c r="E12" s="8"/>
      <c r="F12" s="8"/>
      <c r="G12" s="8"/>
      <c r="H12" s="8"/>
      <c r="I12" s="8"/>
      <c r="J12" s="8"/>
      <c r="K12" s="8"/>
      <c r="L12" s="8"/>
      <c r="M12" s="8"/>
    </row>
    <row r="13" spans="1:13">
      <c r="A13" s="26" t="str">
        <f>'Figure 6.2'!A1</f>
        <v>Figure 6.2 Gas transmission pipelines regulated by the AER</v>
      </c>
    </row>
    <row r="14" spans="1:13">
      <c r="A14" s="26" t="str">
        <f>'Figure 6.3'!A1</f>
        <v>Figure 6.3 Gas distribution pipelines regulated by the AER</v>
      </c>
    </row>
    <row r="15" spans="1:13">
      <c r="A15" s="26" t="str">
        <f>'Figure 6.4'!A1</f>
        <v>Figure 6.4 How gas pipeline revenue and charges are set</v>
      </c>
    </row>
    <row r="16" spans="1:13">
      <c r="A16" s="26" t="str">
        <f>'Figure 6.5'!A1</f>
        <v>Figure 6.5 Composition of average annual gas pipeline revenues</v>
      </c>
    </row>
    <row r="17" spans="1:2">
      <c r="A17" s="26" t="str">
        <f>'Figure 6.6'!A1</f>
        <v>Figure 6.6 AEMO’s forecast gas consumption – residential/commercial customers</v>
      </c>
    </row>
    <row r="18" spans="1:2">
      <c r="A18" s="26" t="str">
        <f>'Figure 6.7'!A1</f>
        <v>Figure 6.7 AEMO’s forecast gas consumption – industrial customers</v>
      </c>
    </row>
    <row r="19" spans="1:2">
      <c r="A19" s="26" t="str">
        <f>'Figure 6.8'!A1</f>
        <v>Figure 6.8 Revenue – gas transmission pipelines</v>
      </c>
    </row>
    <row r="20" spans="1:2">
      <c r="A20" s="26" t="str">
        <f>'Figure 6.9'!$A$1</f>
        <v>Figure 6.9 Revenue – gas distribution pipelines</v>
      </c>
    </row>
    <row r="21" spans="1:2">
      <c r="A21" s="26" t="str">
        <f>'Figure 6.10'!A1</f>
        <v>Figure 6.10 Value of gas pipelines assets (capital base)</v>
      </c>
    </row>
    <row r="22" spans="1:2">
      <c r="A22" s="26" t="str">
        <f>'Figure 6.11'!A1</f>
        <v>Figure 6.11 Allowed rate of return</v>
      </c>
    </row>
    <row r="23" spans="1:2">
      <c r="A23" s="26" t="str">
        <f>'Figure 6.12'!A1</f>
        <v>Figure 6.12 Capital expenditure – gas transmission pipelines</v>
      </c>
    </row>
    <row r="24" spans="1:2">
      <c r="A24" s="26" t="str">
        <f>'Figure 6.13'!A1</f>
        <v>Figure 6.13 Capital expenditure – gas distribution pipelines</v>
      </c>
    </row>
    <row r="25" spans="1:2">
      <c r="A25" s="26" t="str">
        <f>'Figure 6.14'!A1</f>
        <v>Figure 6.14 Operating expenditure – gas transmission pipelines</v>
      </c>
      <c r="B25" s="5"/>
    </row>
    <row r="26" spans="1:2">
      <c r="A26" s="26" t="str">
        <f>'Figure 6.15'!A1</f>
        <v>Figure 6.15 Operating expenditure – gas distribution pipelines</v>
      </c>
    </row>
  </sheetData>
  <hyperlinks>
    <hyperlink ref="A12" location="'Figure 6.1'!A1" display="'Figure 6.1'!A1" xr:uid="{63812C0E-9B7F-47B7-B37D-71E8992661B1}"/>
    <hyperlink ref="A13" location="'Figure 6.2'!A1" display="'Figure 6.2'!A1" xr:uid="{C1163C6D-73E3-4A99-BFB3-692E485440C1}"/>
    <hyperlink ref="A14" location="'Figure 6.3'!A1" display="'Figure 6.3'!A1" xr:uid="{F504BD1F-04F9-4FCA-8A6B-BB291A150EDD}"/>
    <hyperlink ref="A15" location="'Figure 6.4'!A1" display="'Figure 6.4'!A1" xr:uid="{1BD60E45-3CBC-4411-BE9A-2675335E162D}"/>
    <hyperlink ref="A16" location="'Figure 6.5'!A1" display="'Figure 6.5'!A1" xr:uid="{CD1C147D-5967-4DCE-AA94-F0F3CE716261}"/>
    <hyperlink ref="A17" location="'Figure 6.6'!A1" display="'Figure 6.6'!A1" xr:uid="{F27B727F-3CB9-41C5-8C26-A7B7E3198225}"/>
    <hyperlink ref="A18" location="'Figure 6.7'!A1" display="'Figure 6.7'!A1" xr:uid="{9F0FF013-7615-4BD4-96D6-FE2FEE9C8158}"/>
    <hyperlink ref="A19" location="'Figure 6.8'!A1" display="'Figure 6.8'!A1" xr:uid="{F55E7176-4C92-4B93-9F19-4278D517CC5B}"/>
    <hyperlink ref="A20" location="'Figure 6.9'!A1" display="'Figure 6.9'!A1" xr:uid="{69126349-D7FE-457D-B81A-40C35DBD6B5B}"/>
    <hyperlink ref="A21" location="'Figure 6.10'!A1" display="'Figure 6.10'!A1" xr:uid="{1179A330-B423-4125-8E73-63D544AB85F6}"/>
    <hyperlink ref="A22" location="'Figure 6.11'!A1" display="'Figure 6.11'!A1" xr:uid="{A121ACEE-D77C-4E39-BE40-61A6DE3BFD11}"/>
    <hyperlink ref="A23" location="'Figure 6.12'!A1" display="'Figure 6.12'!A1" xr:uid="{050CBD75-894E-47EB-8032-3D22D80FC6C9}"/>
    <hyperlink ref="A24" location="'Figure 6.13'!A1" display="'Figure 6.13'!A1" xr:uid="{BFDBB684-63AB-45DA-A84D-C84D5D5AF4D1}"/>
    <hyperlink ref="A25" location="'Figure 6.14'!A1" display="'Figure 6.14'!A1" xr:uid="{3DFBF8E3-F58A-4386-886A-8EB881734361}"/>
    <hyperlink ref="A26" location="'Figure 6.15'!A1" display="'Figure 6.15'!A1" xr:uid="{497207BC-0A06-4382-A35B-C87C1FA8BA9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E4F01-4FDE-404A-BAA3-32BEBADE4415}">
  <sheetPr codeName="Sheet10"/>
  <dimension ref="A1:S18"/>
  <sheetViews>
    <sheetView showGridLines="0" workbookViewId="0">
      <selection activeCell="K13" sqref="K13"/>
    </sheetView>
  </sheetViews>
  <sheetFormatPr defaultRowHeight="15"/>
  <cols>
    <col min="1" max="1" width="37" customWidth="1"/>
    <col min="2" max="19" width="9.5703125" customWidth="1"/>
  </cols>
  <sheetData>
    <row r="1" spans="1:19" ht="18.75" customHeight="1">
      <c r="A1" s="13" t="s">
        <v>66</v>
      </c>
    </row>
    <row r="2" spans="1:19" ht="18.75" customHeight="1"/>
    <row r="3" spans="1:19" ht="46.5" customHeight="1">
      <c r="A3" s="47" t="s">
        <v>67</v>
      </c>
      <c r="B3" s="47"/>
      <c r="C3" s="47"/>
      <c r="D3" s="47"/>
      <c r="E3" s="47"/>
      <c r="F3" s="47"/>
      <c r="G3" s="47"/>
      <c r="H3" s="47"/>
      <c r="I3" s="47"/>
      <c r="J3" s="47"/>
      <c r="K3" s="47"/>
      <c r="L3" s="47"/>
      <c r="M3" s="47"/>
      <c r="N3" s="47"/>
      <c r="O3" s="47"/>
      <c r="P3" s="47"/>
    </row>
    <row r="4" spans="1:19">
      <c r="A4" s="49" t="s">
        <v>18</v>
      </c>
      <c r="B4" s="49"/>
      <c r="C4" s="49"/>
      <c r="D4" s="49"/>
      <c r="E4" s="49"/>
      <c r="F4" s="49"/>
      <c r="G4" s="49"/>
      <c r="H4" s="49"/>
      <c r="I4" s="49"/>
      <c r="J4" s="49"/>
      <c r="K4" s="49"/>
      <c r="L4" s="49"/>
      <c r="M4" s="49"/>
      <c r="N4" s="49"/>
      <c r="O4" s="49"/>
      <c r="P4" s="49"/>
    </row>
    <row r="6" spans="1:19">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c r="S6" s="18">
        <v>2028</v>
      </c>
    </row>
    <row r="7" spans="1:19">
      <c r="A7" s="22" t="s">
        <v>39</v>
      </c>
      <c r="B7" s="32">
        <v>504576619.56542224</v>
      </c>
      <c r="C7" s="32">
        <v>540041383.23260212</v>
      </c>
      <c r="D7" s="32">
        <v>588878567.16590214</v>
      </c>
      <c r="E7" s="32">
        <v>632051095.86613369</v>
      </c>
      <c r="F7" s="32">
        <v>712796638.09828866</v>
      </c>
      <c r="G7" s="32">
        <v>601416897.08879268</v>
      </c>
      <c r="H7" s="32">
        <v>601075663.18278813</v>
      </c>
      <c r="I7" s="32">
        <v>569006009.18989635</v>
      </c>
      <c r="J7" s="32">
        <v>554740975.83452809</v>
      </c>
      <c r="K7" s="32">
        <v>557759355.65417993</v>
      </c>
      <c r="L7" s="32">
        <v>448604399.84280771</v>
      </c>
      <c r="M7" s="32">
        <v>440296260.91534036</v>
      </c>
      <c r="N7" s="32"/>
      <c r="O7" s="32"/>
      <c r="P7" s="32"/>
      <c r="Q7" s="32"/>
      <c r="R7" s="32"/>
      <c r="S7" s="32"/>
    </row>
    <row r="8" spans="1:19">
      <c r="A8" s="22" t="s">
        <v>68</v>
      </c>
      <c r="B8" s="32"/>
      <c r="C8" s="32"/>
      <c r="D8" s="32"/>
      <c r="E8" s="32"/>
      <c r="F8" s="32"/>
      <c r="G8" s="32"/>
      <c r="H8" s="32"/>
      <c r="I8" s="32"/>
      <c r="J8" s="32"/>
      <c r="K8" s="32"/>
      <c r="L8" s="32"/>
      <c r="M8" s="32"/>
      <c r="N8" s="32">
        <v>412623001.43403381</v>
      </c>
      <c r="O8" s="32">
        <v>429052119.30936116</v>
      </c>
      <c r="P8" s="32">
        <v>441239139.19004786</v>
      </c>
      <c r="Q8" s="32"/>
      <c r="R8" s="32"/>
      <c r="S8" s="32"/>
    </row>
    <row r="9" spans="1:19">
      <c r="A9" s="22" t="s">
        <v>38</v>
      </c>
      <c r="B9" s="32">
        <v>211539008.65414661</v>
      </c>
      <c r="C9" s="32">
        <v>218554590.95097166</v>
      </c>
      <c r="D9" s="32">
        <v>214015767.97540528</v>
      </c>
      <c r="E9" s="32">
        <v>220983711.59271052</v>
      </c>
      <c r="F9" s="32">
        <v>245598489.91958469</v>
      </c>
      <c r="G9" s="32">
        <v>251067561.85235515</v>
      </c>
      <c r="H9" s="32">
        <v>268551019.89417696</v>
      </c>
      <c r="I9" s="32">
        <v>247921685.96278548</v>
      </c>
      <c r="J9" s="32">
        <v>256777918.47080529</v>
      </c>
      <c r="K9" s="32">
        <v>273355130.04271197</v>
      </c>
      <c r="L9" s="32">
        <v>266894710.26691267</v>
      </c>
      <c r="M9" s="32">
        <v>268500233.06364882</v>
      </c>
      <c r="N9" s="32"/>
      <c r="O9" s="32"/>
      <c r="P9" s="32"/>
      <c r="Q9" s="32"/>
      <c r="R9" s="32"/>
      <c r="S9" s="32"/>
    </row>
    <row r="10" spans="1:19">
      <c r="A10" s="22" t="s">
        <v>69</v>
      </c>
      <c r="B10" s="32"/>
      <c r="C10" s="32"/>
      <c r="D10" s="32"/>
      <c r="E10" s="32"/>
      <c r="F10" s="32"/>
      <c r="G10" s="32"/>
      <c r="H10" s="32"/>
      <c r="I10" s="32"/>
      <c r="J10" s="32"/>
      <c r="K10" s="32"/>
      <c r="L10" s="32"/>
      <c r="M10" s="32"/>
      <c r="N10" s="32"/>
      <c r="O10" s="32">
        <v>242415986.93027294</v>
      </c>
      <c r="P10" s="32">
        <v>240215202.58030522</v>
      </c>
      <c r="Q10" s="32">
        <v>235588375.29284173</v>
      </c>
      <c r="R10" s="32">
        <v>226877184.38428003</v>
      </c>
      <c r="S10" s="32">
        <v>214599532.84525388</v>
      </c>
    </row>
    <row r="11" spans="1:19">
      <c r="A11" s="22" t="s">
        <v>36</v>
      </c>
      <c r="B11" s="32">
        <v>228556475.96919057</v>
      </c>
      <c r="C11" s="32">
        <v>235075395.26476622</v>
      </c>
      <c r="D11" s="32">
        <v>207860753.35812598</v>
      </c>
      <c r="E11" s="32">
        <v>198696686.88221079</v>
      </c>
      <c r="F11" s="32">
        <v>205993854.73306745</v>
      </c>
      <c r="G11" s="32">
        <v>213833165.99336106</v>
      </c>
      <c r="H11" s="32">
        <v>219121190.94743636</v>
      </c>
      <c r="I11" s="32">
        <v>212412409.91759557</v>
      </c>
      <c r="J11" s="32">
        <v>220260992.0756439</v>
      </c>
      <c r="K11" s="32">
        <v>229936660.10407504</v>
      </c>
      <c r="L11" s="32">
        <v>225646252.0208014</v>
      </c>
      <c r="M11" s="32">
        <v>221392958.4413</v>
      </c>
      <c r="N11" s="32"/>
      <c r="O11" s="32"/>
      <c r="P11" s="32"/>
      <c r="Q11" s="32"/>
      <c r="R11" s="32"/>
      <c r="S11" s="32"/>
    </row>
    <row r="12" spans="1:19">
      <c r="A12" s="22" t="s">
        <v>70</v>
      </c>
      <c r="B12" s="32"/>
      <c r="C12" s="32"/>
      <c r="D12" s="32"/>
      <c r="E12" s="32"/>
      <c r="F12" s="32"/>
      <c r="G12" s="32"/>
      <c r="H12" s="32"/>
      <c r="I12" s="32"/>
      <c r="J12" s="32"/>
      <c r="K12" s="32"/>
      <c r="L12" s="32"/>
      <c r="M12" s="32"/>
      <c r="N12" s="32"/>
      <c r="O12" s="32">
        <v>202045929.17767265</v>
      </c>
      <c r="P12" s="32">
        <v>202104200.61659068</v>
      </c>
      <c r="Q12" s="32">
        <v>200118480.04383194</v>
      </c>
      <c r="R12" s="32">
        <v>194567101.98623526</v>
      </c>
      <c r="S12" s="32">
        <v>184054712.54297215</v>
      </c>
    </row>
    <row r="13" spans="1:19">
      <c r="A13" s="10" t="s">
        <v>2</v>
      </c>
      <c r="B13" s="32">
        <v>239981564.82531986</v>
      </c>
      <c r="C13" s="32">
        <v>253733099.33640862</v>
      </c>
      <c r="D13" s="32">
        <v>222409660.68715712</v>
      </c>
      <c r="E13" s="32">
        <v>193818388.60724115</v>
      </c>
      <c r="F13" s="32">
        <v>207794778.40013853</v>
      </c>
      <c r="G13" s="32">
        <v>218164946.13310933</v>
      </c>
      <c r="H13" s="32">
        <v>232425015.68415123</v>
      </c>
      <c r="I13" s="32">
        <v>207567474.81715313</v>
      </c>
      <c r="J13" s="32">
        <v>213887496.12039614</v>
      </c>
      <c r="K13" s="32">
        <v>222672520.47104561</v>
      </c>
      <c r="L13" s="32">
        <v>216315259.16001868</v>
      </c>
      <c r="M13" s="32">
        <v>213056466.1541</v>
      </c>
      <c r="N13" s="32"/>
      <c r="O13" s="32"/>
      <c r="P13" s="32"/>
      <c r="Q13" s="32"/>
      <c r="R13" s="32"/>
      <c r="S13" s="32"/>
    </row>
    <row r="14" spans="1:19">
      <c r="A14" s="10" t="s">
        <v>16</v>
      </c>
      <c r="B14" s="32"/>
      <c r="C14" s="32"/>
      <c r="D14" s="32"/>
      <c r="E14" s="32"/>
      <c r="F14" s="32"/>
      <c r="G14" s="32"/>
      <c r="H14" s="32"/>
      <c r="I14" s="32"/>
      <c r="J14" s="32"/>
      <c r="K14" s="32"/>
      <c r="L14" s="32"/>
      <c r="M14" s="32"/>
      <c r="N14" s="32"/>
      <c r="O14" s="32">
        <v>207428357.8856478</v>
      </c>
      <c r="P14" s="32">
        <v>213113951.05929089</v>
      </c>
      <c r="Q14" s="32">
        <v>217736451.25258252</v>
      </c>
      <c r="R14" s="32">
        <v>220048167.75260887</v>
      </c>
      <c r="S14" s="32">
        <v>220409494.97211552</v>
      </c>
    </row>
    <row r="15" spans="1:19">
      <c r="A15" s="10" t="s">
        <v>37</v>
      </c>
      <c r="B15" s="32">
        <v>211466264.63526914</v>
      </c>
      <c r="C15" s="32">
        <v>204761960.44761771</v>
      </c>
      <c r="D15" s="32">
        <v>241997786.32645428</v>
      </c>
      <c r="E15" s="32">
        <v>274772673.39263147</v>
      </c>
      <c r="F15" s="32">
        <v>279862315.21695423</v>
      </c>
      <c r="G15" s="32">
        <v>278648917.02221805</v>
      </c>
      <c r="H15" s="32">
        <v>218257396.03346875</v>
      </c>
      <c r="I15" s="32">
        <v>221895299.47341907</v>
      </c>
      <c r="J15" s="32">
        <v>229501711.78886083</v>
      </c>
      <c r="K15" s="32">
        <v>244740028.34214294</v>
      </c>
      <c r="L15" s="32">
        <v>252597143.75712663</v>
      </c>
      <c r="M15" s="32">
        <v>230366217.78020433</v>
      </c>
      <c r="N15" s="32"/>
      <c r="O15" s="32"/>
      <c r="P15" s="32"/>
      <c r="Q15" s="32"/>
      <c r="R15" s="32"/>
      <c r="S15" s="32"/>
    </row>
    <row r="16" spans="1:19">
      <c r="A16" s="10" t="s">
        <v>71</v>
      </c>
      <c r="B16" s="32"/>
      <c r="C16" s="32"/>
      <c r="D16" s="32"/>
      <c r="E16" s="32"/>
      <c r="F16" s="32"/>
      <c r="G16" s="32"/>
      <c r="H16" s="32"/>
      <c r="I16" s="32"/>
      <c r="J16" s="32"/>
      <c r="K16" s="32"/>
      <c r="L16" s="32"/>
      <c r="M16" s="32"/>
      <c r="N16" s="32">
        <v>219037076.19987744</v>
      </c>
      <c r="O16" s="32">
        <v>221602791.69174036</v>
      </c>
      <c r="P16" s="32">
        <v>221467097.66923058</v>
      </c>
      <c r="Q16" s="32">
        <v>221758173.74141845</v>
      </c>
      <c r="R16" s="32"/>
      <c r="S16" s="32"/>
    </row>
    <row r="17" spans="1:19">
      <c r="A17" s="10" t="s">
        <v>1</v>
      </c>
      <c r="B17" s="32">
        <v>72062907.88663213</v>
      </c>
      <c r="C17" s="32">
        <v>81689329.609985068</v>
      </c>
      <c r="D17" s="32">
        <v>82809095.78059946</v>
      </c>
      <c r="E17" s="32">
        <v>79986994.734988004</v>
      </c>
      <c r="F17" s="32">
        <v>84458790.792805776</v>
      </c>
      <c r="G17" s="32">
        <v>80827776.93554309</v>
      </c>
      <c r="H17" s="32">
        <v>67341031.152040944</v>
      </c>
      <c r="I17" s="32">
        <v>66556285.15412394</v>
      </c>
      <c r="J17" s="32">
        <v>67241672.287053645</v>
      </c>
      <c r="K17" s="32">
        <v>67089489.720065556</v>
      </c>
      <c r="L17" s="32">
        <v>69445385.283278272</v>
      </c>
      <c r="M17" s="32">
        <v>66133189.756453119</v>
      </c>
      <c r="N17" s="32"/>
      <c r="O17" s="32"/>
      <c r="P17" s="32"/>
      <c r="Q17" s="32"/>
      <c r="R17" s="32"/>
      <c r="S17" s="32"/>
    </row>
    <row r="18" spans="1:19">
      <c r="A18" s="10" t="s">
        <v>22</v>
      </c>
      <c r="B18" s="32"/>
      <c r="C18" s="32"/>
      <c r="D18" s="32"/>
      <c r="E18" s="32"/>
      <c r="F18" s="32"/>
      <c r="G18" s="32"/>
      <c r="H18" s="32"/>
      <c r="I18" s="32"/>
      <c r="J18" s="32"/>
      <c r="K18" s="32"/>
      <c r="L18" s="32"/>
      <c r="M18" s="32"/>
      <c r="N18" s="32">
        <v>62398527.456802972</v>
      </c>
      <c r="O18" s="32">
        <v>62627087.867704809</v>
      </c>
      <c r="P18" s="32">
        <v>62186879.262234896</v>
      </c>
      <c r="Q18" s="32">
        <v>61761599.747995235</v>
      </c>
      <c r="R18" s="32"/>
      <c r="S18" s="32"/>
    </row>
  </sheetData>
  <mergeCells count="2">
    <mergeCell ref="A3:P3"/>
    <mergeCell ref="A4:P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AE2A-A3C4-4CF8-BE11-B8E98B2A7CBA}">
  <sheetPr codeName="Sheet11"/>
  <dimension ref="A1:P10"/>
  <sheetViews>
    <sheetView showGridLines="0" workbookViewId="0"/>
  </sheetViews>
  <sheetFormatPr defaultRowHeight="15"/>
  <cols>
    <col min="1" max="1" width="20" customWidth="1"/>
    <col min="2" max="13" width="9.5703125" customWidth="1"/>
  </cols>
  <sheetData>
    <row r="1" spans="1:16" ht="18.75" customHeight="1">
      <c r="A1" s="13" t="s">
        <v>72</v>
      </c>
    </row>
    <row r="2" spans="1:16" ht="18.75" customHeight="1"/>
    <row r="3" spans="1:16" ht="29.45" customHeight="1">
      <c r="A3" s="47" t="s">
        <v>73</v>
      </c>
      <c r="B3" s="47"/>
      <c r="C3" s="47"/>
      <c r="D3" s="47"/>
      <c r="E3" s="47"/>
      <c r="F3" s="47"/>
      <c r="G3" s="47"/>
      <c r="H3" s="47"/>
      <c r="I3" s="47"/>
      <c r="J3" s="47"/>
      <c r="K3" s="47"/>
      <c r="L3" s="47"/>
      <c r="M3" s="47"/>
      <c r="N3" s="47"/>
      <c r="O3" s="47"/>
      <c r="P3" s="47"/>
    </row>
    <row r="4" spans="1:16">
      <c r="A4" s="49" t="s">
        <v>74</v>
      </c>
      <c r="B4" s="49"/>
      <c r="C4" s="49"/>
      <c r="D4" s="49"/>
      <c r="E4" s="49"/>
      <c r="F4" s="49"/>
      <c r="G4" s="49"/>
      <c r="H4" s="49"/>
      <c r="I4" s="49"/>
      <c r="J4" s="49"/>
      <c r="K4" s="49"/>
      <c r="L4" s="49"/>
      <c r="M4" s="49"/>
    </row>
    <row r="6" spans="1:16">
      <c r="B6" s="18">
        <v>2011</v>
      </c>
      <c r="C6" s="18">
        <v>2012</v>
      </c>
      <c r="D6" s="18">
        <v>2013</v>
      </c>
      <c r="E6" s="18">
        <v>2014</v>
      </c>
      <c r="F6" s="18">
        <v>2015</v>
      </c>
      <c r="G6" s="18">
        <v>2016</v>
      </c>
      <c r="H6" s="18">
        <v>2017</v>
      </c>
      <c r="I6" s="18">
        <v>2018</v>
      </c>
      <c r="J6" s="18">
        <v>2019</v>
      </c>
      <c r="K6" s="18">
        <v>2020</v>
      </c>
      <c r="L6" s="18">
        <v>2021</v>
      </c>
      <c r="M6" s="18">
        <v>2022</v>
      </c>
    </row>
    <row r="7" spans="1:16">
      <c r="A7" s="22" t="s">
        <v>20</v>
      </c>
      <c r="B7" s="28">
        <v>8858503327.2604752</v>
      </c>
      <c r="C7" s="28">
        <v>9119237815.0020676</v>
      </c>
      <c r="D7" s="28">
        <v>9234014126.551178</v>
      </c>
      <c r="E7" s="28">
        <v>9455486532.146244</v>
      </c>
      <c r="F7" s="28">
        <v>9831379563.0888977</v>
      </c>
      <c r="G7" s="28">
        <v>10065227628.555256</v>
      </c>
      <c r="H7" s="28">
        <v>10186328519.015333</v>
      </c>
      <c r="I7" s="28">
        <v>10368180984.541342</v>
      </c>
      <c r="J7" s="28">
        <v>10499340655.476339</v>
      </c>
      <c r="K7" s="28">
        <v>10960951498.734234</v>
      </c>
      <c r="L7" s="28">
        <v>10576526786.037394</v>
      </c>
      <c r="M7" s="28">
        <v>10444922655.295135</v>
      </c>
    </row>
    <row r="8" spans="1:16">
      <c r="A8" s="22" t="s">
        <v>21</v>
      </c>
      <c r="B8" s="28">
        <v>1351649715.0062776</v>
      </c>
      <c r="C8" s="28">
        <v>1399005727.6280169</v>
      </c>
      <c r="D8" s="28">
        <v>1415614999.4130855</v>
      </c>
      <c r="E8" s="28">
        <v>1527017820.5335584</v>
      </c>
      <c r="F8" s="28">
        <v>1609950625.226366</v>
      </c>
      <c r="G8" s="28">
        <v>1681245040.5268698</v>
      </c>
      <c r="H8" s="28">
        <v>1729748232.4467845</v>
      </c>
      <c r="I8" s="28">
        <v>1709966294.0952353</v>
      </c>
      <c r="J8" s="28">
        <v>1714290703.5395293</v>
      </c>
      <c r="K8" s="28">
        <v>1713343580.9413567</v>
      </c>
      <c r="L8" s="28">
        <v>1721950505.9380007</v>
      </c>
      <c r="M8" s="28">
        <v>1863898408.9714079</v>
      </c>
    </row>
    <row r="9" spans="1:16">
      <c r="A9" s="23" t="s">
        <v>0</v>
      </c>
      <c r="B9" s="41">
        <v>10210153042.266752</v>
      </c>
      <c r="C9" s="41">
        <v>10518243542.630085</v>
      </c>
      <c r="D9" s="41">
        <v>10649629125.964264</v>
      </c>
      <c r="E9" s="41">
        <v>10982504352.679802</v>
      </c>
      <c r="F9" s="41">
        <v>11441330188.315264</v>
      </c>
      <c r="G9" s="41">
        <v>11746472669.082127</v>
      </c>
      <c r="H9" s="41">
        <v>11916076751.462118</v>
      </c>
      <c r="I9" s="41">
        <v>12078147278.636578</v>
      </c>
      <c r="J9" s="41">
        <v>12213631359.015869</v>
      </c>
      <c r="K9" s="41">
        <v>12674295079.675591</v>
      </c>
      <c r="L9" s="41">
        <v>12298477291.975395</v>
      </c>
      <c r="M9" s="41">
        <v>12308821064.266544</v>
      </c>
    </row>
    <row r="10" spans="1:16">
      <c r="A10" s="22" t="s">
        <v>75</v>
      </c>
      <c r="B10" s="32"/>
      <c r="C10" s="32">
        <v>308090500.36333275</v>
      </c>
      <c r="D10" s="32">
        <v>131385583.33417892</v>
      </c>
      <c r="E10" s="32">
        <v>332875226.71553802</v>
      </c>
      <c r="F10" s="32">
        <v>458825835.63546181</v>
      </c>
      <c r="G10" s="32">
        <v>305142480.76686287</v>
      </c>
      <c r="H10" s="32">
        <v>169604082.37999153</v>
      </c>
      <c r="I10" s="32">
        <v>162070527.17445946</v>
      </c>
      <c r="J10" s="32">
        <v>135484080.37929153</v>
      </c>
      <c r="K10" s="32">
        <v>460663720.65972137</v>
      </c>
      <c r="L10" s="32">
        <v>-375817787.70019531</v>
      </c>
      <c r="M10" s="32">
        <v>10343772.291149139</v>
      </c>
    </row>
  </sheetData>
  <mergeCells count="2">
    <mergeCell ref="A4:M4"/>
    <mergeCell ref="A3:P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3B6E7-AE0C-4119-ACC8-ACBB8BBFF83B}">
  <sheetPr codeName="Sheet12"/>
  <dimension ref="A1:P15"/>
  <sheetViews>
    <sheetView showGridLines="0" workbookViewId="0">
      <selection activeCell="J12" sqref="J12"/>
    </sheetView>
  </sheetViews>
  <sheetFormatPr defaultRowHeight="15"/>
  <cols>
    <col min="1" max="1" width="37.28515625" customWidth="1"/>
    <col min="2" max="12" width="10.85546875" customWidth="1"/>
  </cols>
  <sheetData>
    <row r="1" spans="1:16" ht="18.75" customHeight="1">
      <c r="A1" s="13" t="s">
        <v>76</v>
      </c>
    </row>
    <row r="2" spans="1:16" ht="18.75" customHeight="1"/>
    <row r="3" spans="1:16">
      <c r="A3" s="47" t="s">
        <v>77</v>
      </c>
      <c r="B3" s="47"/>
      <c r="C3" s="47"/>
      <c r="D3" s="47"/>
      <c r="E3" s="47"/>
      <c r="F3" s="47"/>
      <c r="G3" s="47"/>
      <c r="H3" s="47"/>
      <c r="I3" s="47"/>
      <c r="J3" s="47"/>
      <c r="K3" s="47"/>
      <c r="L3" s="47"/>
      <c r="M3" s="47"/>
      <c r="N3" s="47"/>
      <c r="O3" s="47"/>
      <c r="P3" s="47"/>
    </row>
    <row r="4" spans="1:16" ht="14.45" customHeight="1">
      <c r="A4" s="49" t="s">
        <v>78</v>
      </c>
      <c r="B4" s="49"/>
      <c r="C4" s="49"/>
      <c r="D4" s="49"/>
      <c r="E4" s="49"/>
      <c r="F4" s="49"/>
      <c r="G4" s="49"/>
      <c r="H4" s="49"/>
      <c r="I4" s="49"/>
      <c r="J4" s="49"/>
      <c r="K4" s="49"/>
      <c r="L4" s="49"/>
      <c r="M4" s="49"/>
      <c r="N4" s="49"/>
      <c r="O4" s="49"/>
      <c r="P4" s="49"/>
    </row>
    <row r="6" spans="1:16" s="16" customFormat="1">
      <c r="A6" s="18" t="s">
        <v>12</v>
      </c>
      <c r="B6" s="18">
        <v>2013</v>
      </c>
      <c r="C6" s="18">
        <v>2014</v>
      </c>
      <c r="D6" s="18">
        <v>2015</v>
      </c>
      <c r="E6" s="18">
        <v>2016</v>
      </c>
      <c r="F6" s="18">
        <v>2017</v>
      </c>
      <c r="G6" s="18">
        <v>2018</v>
      </c>
      <c r="H6" s="18">
        <v>2019</v>
      </c>
      <c r="I6" s="18">
        <v>2020</v>
      </c>
      <c r="J6" s="18">
        <v>2021</v>
      </c>
      <c r="K6" s="18">
        <v>2022</v>
      </c>
      <c r="L6" s="18">
        <v>2023</v>
      </c>
    </row>
    <row r="7" spans="1:16">
      <c r="A7" s="42" t="s">
        <v>29</v>
      </c>
      <c r="B7" s="43">
        <v>7.3069599999999998E-2</v>
      </c>
      <c r="C7" s="43">
        <v>7.3069599999999998E-2</v>
      </c>
      <c r="D7" s="43">
        <v>7.3069599999999998E-2</v>
      </c>
      <c r="E7" s="43">
        <v>7.3069599999999998E-2</v>
      </c>
      <c r="F7" s="44">
        <v>7.3069599999999998E-2</v>
      </c>
      <c r="G7" s="44">
        <v>5.5811915609722998E-2</v>
      </c>
      <c r="H7" s="44">
        <v>5.5728580345616001E-2</v>
      </c>
      <c r="I7" s="44">
        <v>5.5506025145090003E-2</v>
      </c>
      <c r="J7" s="44">
        <v>5.4435410437178998E-2</v>
      </c>
      <c r="K7" s="44">
        <v>5.3407796258539003E-2</v>
      </c>
      <c r="L7" s="44">
        <v>4.8159946555930998E-2</v>
      </c>
    </row>
    <row r="8" spans="1:16">
      <c r="A8" s="42" t="s">
        <v>79</v>
      </c>
      <c r="B8" s="43">
        <v>7.22E-2</v>
      </c>
      <c r="C8" s="43">
        <v>7.22E-2</v>
      </c>
      <c r="D8" s="43">
        <v>7.22E-2</v>
      </c>
      <c r="E8" s="43">
        <v>7.22E-2</v>
      </c>
      <c r="F8" s="44">
        <v>7.22E-2</v>
      </c>
      <c r="G8" s="44">
        <v>5.7499949621931001E-2</v>
      </c>
      <c r="H8" s="44">
        <v>5.7425570088339997E-2</v>
      </c>
      <c r="I8" s="44">
        <v>5.6442069640372003E-2</v>
      </c>
      <c r="J8" s="44">
        <v>5.5070351302504997E-2</v>
      </c>
      <c r="K8" s="44">
        <v>5.4056006366063003E-2</v>
      </c>
      <c r="L8" s="44">
        <v>5.5488017849848997E-2</v>
      </c>
    </row>
    <row r="9" spans="1:16">
      <c r="A9" s="42" t="s">
        <v>80</v>
      </c>
      <c r="B9" s="43">
        <v>9.7301799999999994E-2</v>
      </c>
      <c r="C9" s="43">
        <v>9.7301799999999994E-2</v>
      </c>
      <c r="D9" s="43">
        <v>9.7301799999999994E-2</v>
      </c>
      <c r="E9" s="43">
        <v>9.7301799999999994E-2</v>
      </c>
      <c r="F9" s="44">
        <v>6.1789939771699998E-2</v>
      </c>
      <c r="G9" s="44">
        <v>6.1504889293465002E-2</v>
      </c>
      <c r="H9" s="44">
        <v>6.0863751613160003E-2</v>
      </c>
      <c r="I9" s="44">
        <v>6.0083393996436002E-2</v>
      </c>
      <c r="J9" s="44">
        <v>5.8454976872328E-2</v>
      </c>
      <c r="K9" s="44">
        <v>4.8148262910941E-2</v>
      </c>
      <c r="L9" s="44">
        <v>4.7209201838054E-2</v>
      </c>
    </row>
    <row r="10" spans="1:16">
      <c r="A10" s="42" t="s">
        <v>39</v>
      </c>
      <c r="B10" s="43">
        <v>9.6879999999999994E-2</v>
      </c>
      <c r="C10" s="43">
        <v>9.6879999999999994E-2</v>
      </c>
      <c r="D10" s="43">
        <v>9.6879999999999994E-2</v>
      </c>
      <c r="E10" s="43">
        <v>5.4041374895461999E-2</v>
      </c>
      <c r="F10" s="44">
        <v>5.4730822801753003E-2</v>
      </c>
      <c r="G10" s="44">
        <v>5.5207909026296E-2</v>
      </c>
      <c r="H10" s="44">
        <v>5.5387809277460003E-2</v>
      </c>
      <c r="I10" s="44">
        <v>5.5387809277460003E-2</v>
      </c>
      <c r="J10" s="44">
        <v>4.4854974512274E-2</v>
      </c>
      <c r="K10" s="44">
        <v>4.3627893206723001E-2</v>
      </c>
      <c r="L10" s="44">
        <v>4.3380248595922002E-2</v>
      </c>
    </row>
    <row r="11" spans="1:16">
      <c r="A11" s="42" t="s">
        <v>38</v>
      </c>
      <c r="B11" s="43">
        <v>7.3894199999999993E-2</v>
      </c>
      <c r="C11" s="43">
        <v>7.3894199999999993E-2</v>
      </c>
      <c r="D11" s="43">
        <v>7.3894199999999993E-2</v>
      </c>
      <c r="E11" s="43">
        <v>7.3894199999999993E-2</v>
      </c>
      <c r="F11" s="44">
        <v>7.3894199999999993E-2</v>
      </c>
      <c r="G11" s="44">
        <v>5.7499949621931001E-2</v>
      </c>
      <c r="H11" s="44">
        <v>5.7425570088339997E-2</v>
      </c>
      <c r="I11" s="44">
        <v>5.6442069640372003E-2</v>
      </c>
      <c r="J11" s="44">
        <v>5.5070351302504997E-2</v>
      </c>
      <c r="K11" s="44">
        <v>5.4056006366063003E-2</v>
      </c>
      <c r="L11" s="44">
        <v>5.2971998001986001E-2</v>
      </c>
    </row>
    <row r="12" spans="1:16">
      <c r="A12" s="42" t="s">
        <v>2</v>
      </c>
      <c r="B12" s="43">
        <v>7.0749000000000006E-2</v>
      </c>
      <c r="C12" s="43">
        <v>7.0749000000000006E-2</v>
      </c>
      <c r="D12" s="43">
        <v>7.0749000000000006E-2</v>
      </c>
      <c r="E12" s="43">
        <v>7.0749000000000006E-2</v>
      </c>
      <c r="F12" s="44">
        <v>7.0749000000000006E-2</v>
      </c>
      <c r="G12" s="44">
        <v>5.9421966883931997E-2</v>
      </c>
      <c r="H12" s="44">
        <v>5.9134674821667003E-2</v>
      </c>
      <c r="I12" s="44">
        <v>5.8205941616432E-2</v>
      </c>
      <c r="J12" s="44">
        <v>5.6835418183231998E-2</v>
      </c>
      <c r="K12" s="44">
        <v>5.5212856534217002E-2</v>
      </c>
      <c r="L12" s="44">
        <v>5.3419739053392007E-2</v>
      </c>
    </row>
    <row r="13" spans="1:16">
      <c r="A13" s="33" t="s">
        <v>36</v>
      </c>
      <c r="B13" s="43">
        <v>7.0321599999999998E-2</v>
      </c>
      <c r="C13" s="43">
        <v>7.0321599999999998E-2</v>
      </c>
      <c r="D13" s="43">
        <v>7.0321599999999998E-2</v>
      </c>
      <c r="E13" s="43">
        <v>7.0321599999999998E-2</v>
      </c>
      <c r="F13" s="44">
        <v>7.0321599999999998E-2</v>
      </c>
      <c r="G13" s="44">
        <v>5.6702922431298E-2</v>
      </c>
      <c r="H13" s="44">
        <v>5.6665603031973003E-2</v>
      </c>
      <c r="I13" s="44">
        <v>5.5700563778953001E-2</v>
      </c>
      <c r="J13" s="44">
        <v>5.4406076920164997E-2</v>
      </c>
      <c r="K13" s="44">
        <v>5.3184975463790002E-2</v>
      </c>
      <c r="L13" s="44">
        <v>5.2549501352011994E-2</v>
      </c>
    </row>
    <row r="14" spans="1:16">
      <c r="A14" s="33" t="s">
        <v>37</v>
      </c>
      <c r="B14" s="43">
        <v>0.10281999999999999</v>
      </c>
      <c r="C14" s="43">
        <v>0.10281999999999999</v>
      </c>
      <c r="D14" s="43">
        <v>0.10281999999999999</v>
      </c>
      <c r="E14" s="43">
        <v>0.10281999999999999</v>
      </c>
      <c r="F14" s="44">
        <v>6.1448619751848003E-2</v>
      </c>
      <c r="G14" s="44">
        <v>6.1207051302019998E-2</v>
      </c>
      <c r="H14" s="44">
        <v>6.0634621997412999E-2</v>
      </c>
      <c r="I14" s="44">
        <v>5.9929861757691001E-2</v>
      </c>
      <c r="J14" s="44">
        <v>5.8262937585502002E-2</v>
      </c>
      <c r="K14" s="44">
        <v>4.9568225504650003E-2</v>
      </c>
      <c r="L14" s="44">
        <v>4.8746736459284998E-2</v>
      </c>
    </row>
    <row r="15" spans="1:16">
      <c r="A15" s="33" t="s">
        <v>1</v>
      </c>
      <c r="B15" s="43">
        <v>0.10044</v>
      </c>
      <c r="C15" s="43">
        <v>0.10044</v>
      </c>
      <c r="D15" s="43">
        <v>0.10044</v>
      </c>
      <c r="E15" s="43">
        <v>6.0115349371697997E-2</v>
      </c>
      <c r="F15" s="44">
        <v>6.0263844802399998E-2</v>
      </c>
      <c r="G15" s="44">
        <v>6.0053919646084003E-2</v>
      </c>
      <c r="H15" s="44">
        <v>5.9514860665253001E-2</v>
      </c>
      <c r="I15" s="44">
        <v>5.9198453648713997E-2</v>
      </c>
      <c r="J15" s="44">
        <v>5.7865722569487001E-2</v>
      </c>
      <c r="K15" s="44">
        <v>4.7817980104097997E-2</v>
      </c>
      <c r="L15" s="44">
        <v>4.6737554564271998E-2</v>
      </c>
    </row>
  </sheetData>
  <mergeCells count="2">
    <mergeCell ref="A3:P3"/>
    <mergeCell ref="A4:P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61B63-D008-410B-9FB6-90CAB69509A6}">
  <sheetPr codeName="Sheet13"/>
  <dimension ref="A1:R12"/>
  <sheetViews>
    <sheetView showGridLines="0" workbookViewId="0"/>
  </sheetViews>
  <sheetFormatPr defaultRowHeight="15"/>
  <cols>
    <col min="1" max="1" width="46" customWidth="1"/>
    <col min="2" max="18" width="9.5703125" customWidth="1"/>
  </cols>
  <sheetData>
    <row r="1" spans="1:18" ht="18.75" customHeight="1">
      <c r="A1" s="13" t="s">
        <v>81</v>
      </c>
    </row>
    <row r="2" spans="1:18" ht="18.75" customHeight="1"/>
    <row r="3" spans="1:18" ht="30.6" customHeight="1">
      <c r="A3" s="47" t="s">
        <v>82</v>
      </c>
      <c r="B3" s="47"/>
      <c r="C3" s="47"/>
      <c r="D3" s="47"/>
      <c r="E3" s="47"/>
      <c r="F3" s="47"/>
      <c r="G3" s="47"/>
      <c r="H3" s="47"/>
      <c r="I3" s="47"/>
      <c r="J3" s="47"/>
      <c r="K3" s="47"/>
      <c r="L3" s="47"/>
      <c r="M3" s="47"/>
      <c r="N3" s="47"/>
      <c r="O3" s="47"/>
      <c r="P3" s="47"/>
    </row>
    <row r="4" spans="1:18">
      <c r="A4" s="49" t="s">
        <v>18</v>
      </c>
      <c r="B4" s="49"/>
    </row>
    <row r="6" spans="1:18" s="16" customFormat="1">
      <c r="A6"/>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row>
    <row r="7" spans="1:18">
      <c r="A7" s="42" t="s">
        <v>62</v>
      </c>
      <c r="B7" s="34">
        <v>21558693.218948364</v>
      </c>
      <c r="C7" s="45">
        <v>5248799.5927460399</v>
      </c>
      <c r="D7" s="45">
        <v>37504580.474147879</v>
      </c>
      <c r="E7" s="45">
        <v>118305515.85958749</v>
      </c>
      <c r="F7" s="45">
        <v>29140836.181236502</v>
      </c>
      <c r="G7" s="45">
        <v>16124233.401005756</v>
      </c>
      <c r="H7" s="45">
        <v>10484336.166117024</v>
      </c>
      <c r="I7" s="45">
        <v>69767499.358668044</v>
      </c>
      <c r="J7" s="45">
        <v>82758840.798291162</v>
      </c>
      <c r="K7" s="45">
        <v>79452044.098982036</v>
      </c>
      <c r="L7" s="45">
        <v>18275213.870927103</v>
      </c>
      <c r="M7" s="45">
        <v>18322088.161602523</v>
      </c>
      <c r="N7" s="45">
        <v>129354372.37300004</v>
      </c>
      <c r="O7" s="45">
        <v>40110855.355663575</v>
      </c>
      <c r="P7" s="45">
        <v>19776195.718765922</v>
      </c>
      <c r="Q7" s="45">
        <v>16837906.161572181</v>
      </c>
      <c r="R7" s="45">
        <v>18500958.002333757</v>
      </c>
    </row>
    <row r="8" spans="1:18">
      <c r="A8" s="42" t="s">
        <v>61</v>
      </c>
      <c r="B8" s="34">
        <v>68633126.831173152</v>
      </c>
      <c r="C8" s="45">
        <v>72379196.730770096</v>
      </c>
      <c r="D8" s="45">
        <v>18992296.713446632</v>
      </c>
      <c r="E8" s="45">
        <v>147768649.43292457</v>
      </c>
      <c r="F8" s="45">
        <v>110711059.21758042</v>
      </c>
      <c r="G8" s="45">
        <v>105748874.87015678</v>
      </c>
      <c r="H8" s="45">
        <v>70873077.047930241</v>
      </c>
      <c r="I8" s="45">
        <v>26528648.785649117</v>
      </c>
      <c r="J8" s="45">
        <v>47406915.397740245</v>
      </c>
      <c r="K8" s="45">
        <v>34762247.946546495</v>
      </c>
      <c r="L8" s="45">
        <v>63442610.167980224</v>
      </c>
      <c r="M8" s="45">
        <v>172155095.8615379</v>
      </c>
      <c r="N8" s="45"/>
      <c r="O8" s="45"/>
      <c r="P8" s="45"/>
      <c r="Q8" s="45"/>
      <c r="R8" s="45"/>
    </row>
    <row r="9" spans="1:18">
      <c r="A9" s="42" t="s">
        <v>64</v>
      </c>
      <c r="B9" s="34"/>
      <c r="C9" s="45"/>
      <c r="D9" s="45">
        <v>4952775.3753753742</v>
      </c>
      <c r="E9" s="45">
        <v>5532463.663663662</v>
      </c>
      <c r="F9" s="45">
        <v>4130279.054054053</v>
      </c>
      <c r="G9" s="45">
        <v>4394698.2732732724</v>
      </c>
      <c r="H9" s="45">
        <v>3700597.8228228218</v>
      </c>
      <c r="I9" s="45">
        <v>29065201.557401724</v>
      </c>
      <c r="J9" s="45">
        <v>17838479.809871577</v>
      </c>
      <c r="K9" s="45">
        <v>7696699.457823908</v>
      </c>
      <c r="L9" s="45">
        <v>9381429.2419831678</v>
      </c>
      <c r="M9" s="45">
        <v>9329154.7963125519</v>
      </c>
      <c r="N9" s="45">
        <v>19079159.229011748</v>
      </c>
      <c r="O9" s="45">
        <v>6080735.5002952982</v>
      </c>
      <c r="P9" s="45">
        <v>4819785.3925746502</v>
      </c>
      <c r="Q9" s="45">
        <v>3303316.8747903123</v>
      </c>
      <c r="R9" s="45">
        <v>5668620.0637424346</v>
      </c>
    </row>
    <row r="10" spans="1:18">
      <c r="A10" s="42" t="s">
        <v>63</v>
      </c>
      <c r="B10" s="34"/>
      <c r="C10" s="45">
        <v>65752898.148800798</v>
      </c>
      <c r="D10" s="45">
        <v>7067560.3676152593</v>
      </c>
      <c r="E10" s="45">
        <v>12354250.855810214</v>
      </c>
      <c r="F10" s="45">
        <v>26802379.162390258</v>
      </c>
      <c r="G10" s="45">
        <v>11378792.614786932</v>
      </c>
      <c r="H10" s="45">
        <v>20215213.643273104</v>
      </c>
      <c r="I10" s="45">
        <v>13789047.124389721</v>
      </c>
      <c r="J10" s="45">
        <v>18292798.082674004</v>
      </c>
      <c r="K10" s="45">
        <v>23251201.793104328</v>
      </c>
      <c r="L10" s="45">
        <v>12012337.797362279</v>
      </c>
      <c r="M10" s="45">
        <v>16366103.753169129</v>
      </c>
      <c r="N10" s="45"/>
      <c r="O10" s="45"/>
      <c r="P10" s="45"/>
      <c r="Q10" s="45"/>
      <c r="R10" s="45"/>
    </row>
    <row r="11" spans="1:18">
      <c r="A11" s="42" t="s">
        <v>65</v>
      </c>
      <c r="B11" s="34"/>
      <c r="C11" s="45">
        <v>18788802.570998583</v>
      </c>
      <c r="D11" s="45">
        <v>1876671.5208840731</v>
      </c>
      <c r="E11" s="45">
        <v>1922353.4832111096</v>
      </c>
      <c r="F11" s="45">
        <v>1502983.1395152654</v>
      </c>
      <c r="G11" s="45">
        <v>1744710.4987485162</v>
      </c>
      <c r="H11" s="45">
        <v>8528509.4321152791</v>
      </c>
      <c r="I11" s="45">
        <v>2808542.9595360048</v>
      </c>
      <c r="J11" s="45">
        <v>2426533.4180274573</v>
      </c>
      <c r="K11" s="45">
        <v>2480790.8370873174</v>
      </c>
      <c r="L11" s="45">
        <v>2537166.2370526395</v>
      </c>
      <c r="M11" s="45">
        <v>3101145.062129871</v>
      </c>
      <c r="N11" s="45">
        <v>2723841.3358829445</v>
      </c>
      <c r="O11" s="45">
        <v>3124138.6410147185</v>
      </c>
      <c r="P11" s="45">
        <v>3196254.865699036</v>
      </c>
      <c r="Q11" s="45">
        <v>3219248.44458389</v>
      </c>
      <c r="R11" s="45"/>
    </row>
    <row r="12" spans="1:18">
      <c r="A12" s="42" t="s">
        <v>83</v>
      </c>
      <c r="B12" s="34">
        <v>5100000.1711240038</v>
      </c>
      <c r="C12" s="45">
        <v>5028031.4631778765</v>
      </c>
      <c r="D12" s="45">
        <v>18911518.550929315</v>
      </c>
      <c r="E12" s="45">
        <v>4456795.7074179668</v>
      </c>
      <c r="F12" s="45">
        <v>4587150.51392176</v>
      </c>
      <c r="G12" s="45">
        <v>10157293.677461218</v>
      </c>
      <c r="H12" s="45">
        <v>5779688.6220383924</v>
      </c>
      <c r="I12" s="45">
        <v>2020814.6899748954</v>
      </c>
      <c r="J12" s="45">
        <v>4934341.0410544621</v>
      </c>
      <c r="K12" s="45">
        <v>10883342.272688307</v>
      </c>
      <c r="L12" s="45">
        <v>4480677.1357535776</v>
      </c>
      <c r="M12" s="45">
        <v>6370858.0459381239</v>
      </c>
      <c r="N12" s="45"/>
      <c r="O12" s="45"/>
      <c r="P12" s="45"/>
      <c r="Q12" s="45"/>
      <c r="R12" s="45"/>
    </row>
  </sheetData>
  <mergeCells count="2">
    <mergeCell ref="A4:B4"/>
    <mergeCell ref="A3:P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A6E9-BE65-4166-BD0E-4652BE65B367}">
  <sheetPr codeName="Sheet14"/>
  <dimension ref="A1:S18"/>
  <sheetViews>
    <sheetView showGridLines="0" workbookViewId="0"/>
  </sheetViews>
  <sheetFormatPr defaultRowHeight="15"/>
  <cols>
    <col min="1" max="1" width="36.7109375" customWidth="1"/>
    <col min="2" max="19" width="9.42578125" customWidth="1"/>
  </cols>
  <sheetData>
    <row r="1" spans="1:19" ht="18.75" customHeight="1">
      <c r="A1" s="13" t="s">
        <v>84</v>
      </c>
    </row>
    <row r="2" spans="1:19" ht="18.75" customHeight="1"/>
    <row r="3" spans="1:19" ht="61.5" customHeight="1">
      <c r="A3" s="47" t="s">
        <v>85</v>
      </c>
      <c r="B3" s="47"/>
      <c r="C3" s="47"/>
      <c r="D3" s="47"/>
      <c r="E3" s="47"/>
      <c r="F3" s="47"/>
      <c r="G3" s="47"/>
      <c r="H3" s="47"/>
      <c r="I3" s="47"/>
      <c r="J3" s="47"/>
      <c r="K3" s="47"/>
      <c r="L3" s="47"/>
      <c r="M3" s="47"/>
      <c r="N3" s="47"/>
      <c r="O3" s="47"/>
      <c r="P3" s="47"/>
    </row>
    <row r="4" spans="1:19">
      <c r="A4" s="49" t="s">
        <v>18</v>
      </c>
      <c r="B4" s="49"/>
      <c r="C4" s="49"/>
      <c r="D4" s="49"/>
      <c r="E4" s="49"/>
      <c r="F4" s="49"/>
      <c r="G4" s="49"/>
      <c r="H4" s="49"/>
      <c r="I4" s="49"/>
      <c r="J4" s="49"/>
      <c r="K4" s="49"/>
      <c r="L4" s="49"/>
      <c r="M4" s="49"/>
      <c r="N4" s="49"/>
      <c r="O4" s="49"/>
      <c r="P4" s="49"/>
    </row>
    <row r="6" spans="1:19">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c r="S6" s="18">
        <v>2028</v>
      </c>
    </row>
    <row r="7" spans="1:19">
      <c r="A7" s="42" t="s">
        <v>68</v>
      </c>
      <c r="B7" s="34">
        <v>187791747.11033884</v>
      </c>
      <c r="C7" s="34">
        <v>176120353.96980157</v>
      </c>
      <c r="D7" s="34">
        <v>174048229.10235792</v>
      </c>
      <c r="E7" s="34">
        <v>198549988.12563938</v>
      </c>
      <c r="F7" s="45">
        <v>215928476.82968715</v>
      </c>
      <c r="G7" s="45">
        <v>251179643.40375867</v>
      </c>
      <c r="H7" s="45">
        <v>233018718.5714964</v>
      </c>
      <c r="I7" s="45">
        <v>236783118.63631487</v>
      </c>
      <c r="J7" s="45">
        <v>209215687.28445086</v>
      </c>
      <c r="K7" s="45">
        <v>180959801.4679516</v>
      </c>
      <c r="L7" s="45">
        <v>198034797.46612626</v>
      </c>
      <c r="M7" s="45">
        <v>193568577.74275336</v>
      </c>
      <c r="N7" s="45">
        <v>173112626.27456877</v>
      </c>
      <c r="O7" s="45">
        <v>165999248.57850894</v>
      </c>
      <c r="P7" s="45">
        <v>168948353.52178642</v>
      </c>
      <c r="Q7" s="45"/>
      <c r="R7" s="45"/>
      <c r="S7" s="45"/>
    </row>
    <row r="8" spans="1:19">
      <c r="A8" s="42" t="s">
        <v>86</v>
      </c>
      <c r="B8" s="34">
        <v>193619844.67216578</v>
      </c>
      <c r="C8" s="34">
        <v>204372319.85652202</v>
      </c>
      <c r="D8" s="34">
        <v>152595737.19971693</v>
      </c>
      <c r="E8" s="34">
        <v>163465360.20464319</v>
      </c>
      <c r="F8" s="45">
        <v>240845174.97508392</v>
      </c>
      <c r="G8" s="45">
        <v>227884607.84991685</v>
      </c>
      <c r="H8" s="45">
        <v>200619493.03050843</v>
      </c>
      <c r="I8" s="45">
        <v>205477761.24426657</v>
      </c>
      <c r="J8" s="45">
        <v>176671577.04720435</v>
      </c>
      <c r="K8" s="45">
        <v>157263981.38269311</v>
      </c>
      <c r="L8" s="45">
        <v>159163874.50738844</v>
      </c>
      <c r="M8" s="45">
        <v>132356918.46734397</v>
      </c>
      <c r="N8" s="45"/>
      <c r="O8" s="45"/>
      <c r="P8" s="45"/>
      <c r="Q8" s="45"/>
      <c r="R8" s="45"/>
      <c r="S8" s="45"/>
    </row>
    <row r="9" spans="1:19">
      <c r="A9" s="42" t="s">
        <v>71</v>
      </c>
      <c r="B9" s="45">
        <v>52176782.613892533</v>
      </c>
      <c r="C9" s="45">
        <v>122231449.82901153</v>
      </c>
      <c r="D9" s="45">
        <v>126749876.71128865</v>
      </c>
      <c r="E9" s="45">
        <v>119264308.47034998</v>
      </c>
      <c r="F9" s="45">
        <v>122736233.21368009</v>
      </c>
      <c r="G9" s="45">
        <v>116900444.81531672</v>
      </c>
      <c r="H9" s="45">
        <v>125465650.3642593</v>
      </c>
      <c r="I9" s="45">
        <v>122232161.46400473</v>
      </c>
      <c r="J9" s="45">
        <v>128148145.86951242</v>
      </c>
      <c r="K9" s="45">
        <v>132386480.68586762</v>
      </c>
      <c r="L9" s="45">
        <v>116002407.89044788</v>
      </c>
      <c r="M9" s="45">
        <v>111752102.90300462</v>
      </c>
      <c r="N9" s="45">
        <v>113500463.17786856</v>
      </c>
      <c r="O9" s="45">
        <v>103380264.52482697</v>
      </c>
      <c r="P9" s="45">
        <v>105562648.88002698</v>
      </c>
      <c r="Q9" s="45">
        <v>96053741.424251825</v>
      </c>
      <c r="R9" s="45"/>
      <c r="S9" s="45"/>
    </row>
    <row r="10" spans="1:19">
      <c r="A10" s="42" t="s">
        <v>87</v>
      </c>
      <c r="B10" s="34">
        <v>50103608.93851345</v>
      </c>
      <c r="C10" s="45">
        <v>67288794.624883026</v>
      </c>
      <c r="D10" s="45">
        <v>94460718.350006029</v>
      </c>
      <c r="E10" s="45">
        <v>112301710.06820679</v>
      </c>
      <c r="F10" s="45">
        <v>115581312.03357519</v>
      </c>
      <c r="G10" s="45">
        <v>132323930.59182481</v>
      </c>
      <c r="H10" s="45">
        <v>98763215.804374292</v>
      </c>
      <c r="I10" s="45">
        <v>107252175.30770937</v>
      </c>
      <c r="J10" s="45">
        <v>112039653.8411054</v>
      </c>
      <c r="K10" s="45">
        <v>103218813.22203057</v>
      </c>
      <c r="L10" s="34">
        <v>117414036.74239416</v>
      </c>
      <c r="M10" s="34">
        <v>89253780.209999993</v>
      </c>
      <c r="N10" s="34"/>
      <c r="O10" s="34"/>
      <c r="P10" s="34"/>
      <c r="Q10" s="45"/>
      <c r="R10" s="34"/>
      <c r="S10" s="45"/>
    </row>
    <row r="11" spans="1:19">
      <c r="A11" s="33" t="s">
        <v>22</v>
      </c>
      <c r="B11" s="45">
        <v>33524387.826242808</v>
      </c>
      <c r="C11" s="45">
        <v>32470044.622081377</v>
      </c>
      <c r="D11" s="45">
        <v>15116828.13178909</v>
      </c>
      <c r="E11" s="45">
        <v>13688050.46532673</v>
      </c>
      <c r="F11" s="45">
        <v>14535818.849605864</v>
      </c>
      <c r="G11" s="45">
        <v>34272243.497430712</v>
      </c>
      <c r="H11" s="45">
        <v>20030413.923194516</v>
      </c>
      <c r="I11" s="45">
        <v>19419347.83915573</v>
      </c>
      <c r="J11" s="45">
        <v>18913733.828440685</v>
      </c>
      <c r="K11" s="45">
        <v>15012814.047582237</v>
      </c>
      <c r="L11" s="45">
        <v>16296067.467471676</v>
      </c>
      <c r="M11" s="45">
        <v>15087847.417266821</v>
      </c>
      <c r="N11" s="45">
        <v>13431755.685410857</v>
      </c>
      <c r="O11" s="45">
        <v>9111285.4607021343</v>
      </c>
      <c r="P11" s="45">
        <v>7832549.3356913039</v>
      </c>
      <c r="Q11" s="45">
        <v>7221539.2434213897</v>
      </c>
      <c r="R11" s="45"/>
      <c r="S11" s="45"/>
    </row>
    <row r="12" spans="1:19">
      <c r="A12" s="33" t="s">
        <v>19</v>
      </c>
      <c r="B12" s="45">
        <v>14369457.835201511</v>
      </c>
      <c r="C12" s="45">
        <v>17277705.907448802</v>
      </c>
      <c r="D12" s="45">
        <v>21390671.678465385</v>
      </c>
      <c r="E12" s="45">
        <v>20661339.445458677</v>
      </c>
      <c r="F12" s="45">
        <v>26321610.032271661</v>
      </c>
      <c r="G12" s="45">
        <v>18984970.826725088</v>
      </c>
      <c r="H12" s="45">
        <v>21092306.386218127</v>
      </c>
      <c r="I12" s="45">
        <v>13877837.918545945</v>
      </c>
      <c r="J12" s="45">
        <v>13725396.602191078</v>
      </c>
      <c r="K12" s="45">
        <v>14479954.201058459</v>
      </c>
      <c r="L12" s="45">
        <v>15189067.846876496</v>
      </c>
      <c r="M12" s="45">
        <v>9465892</v>
      </c>
      <c r="N12" s="45"/>
      <c r="O12" s="45"/>
      <c r="P12" s="45"/>
      <c r="Q12" s="45"/>
      <c r="R12" s="45"/>
      <c r="S12" s="45"/>
    </row>
    <row r="13" spans="1:19">
      <c r="A13" s="33" t="s">
        <v>16</v>
      </c>
      <c r="B13" s="45">
        <v>81347023.231820464</v>
      </c>
      <c r="C13" s="45">
        <v>79282509.875878289</v>
      </c>
      <c r="D13" s="45">
        <v>120158544.43455386</v>
      </c>
      <c r="E13" s="45">
        <v>120392091.60320637</v>
      </c>
      <c r="F13" s="45">
        <v>118422255.93663371</v>
      </c>
      <c r="G13" s="45">
        <v>105577469.39204139</v>
      </c>
      <c r="H13" s="45">
        <v>94951481.060878843</v>
      </c>
      <c r="I13" s="45">
        <v>113338076.86024648</v>
      </c>
      <c r="J13" s="45">
        <v>109816269.66299465</v>
      </c>
      <c r="K13" s="45">
        <v>106301295.05585334</v>
      </c>
      <c r="L13" s="45">
        <v>99565906.332954824</v>
      </c>
      <c r="M13" s="45">
        <v>94533400.286545977</v>
      </c>
      <c r="N13" s="45">
        <v>91636720.269283265</v>
      </c>
      <c r="O13" s="45">
        <v>98259904.49377206</v>
      </c>
      <c r="P13" s="45">
        <v>94958143.07144253</v>
      </c>
      <c r="Q13" s="45">
        <v>84662028.095969453</v>
      </c>
      <c r="R13" s="45">
        <v>66859903.715787135</v>
      </c>
      <c r="S13" s="45">
        <v>52033007.415926188</v>
      </c>
    </row>
    <row r="14" spans="1:19">
      <c r="A14" s="33" t="s">
        <v>17</v>
      </c>
      <c r="B14" s="45">
        <v>97145837.888434023</v>
      </c>
      <c r="C14" s="45">
        <v>106037358.85944806</v>
      </c>
      <c r="D14" s="45">
        <v>98767302.423746899</v>
      </c>
      <c r="E14" s="45">
        <v>104574119.26981366</v>
      </c>
      <c r="F14" s="45">
        <v>101297857.7833644</v>
      </c>
      <c r="G14" s="45">
        <v>90789373.94179827</v>
      </c>
      <c r="H14" s="45">
        <v>90729889.13224943</v>
      </c>
      <c r="I14" s="45">
        <v>102619890.46275054</v>
      </c>
      <c r="J14" s="45">
        <v>99727581.314729154</v>
      </c>
      <c r="K14" s="45">
        <v>96508854.974782854</v>
      </c>
      <c r="L14" s="45">
        <v>101703999.20997751</v>
      </c>
      <c r="M14" s="45">
        <v>86247948.998705924</v>
      </c>
      <c r="N14" s="45"/>
      <c r="O14" s="45"/>
      <c r="P14" s="45"/>
      <c r="Q14" s="45"/>
      <c r="R14" s="45"/>
      <c r="S14" s="45"/>
    </row>
    <row r="15" spans="1:19">
      <c r="A15" s="33" t="s">
        <v>70</v>
      </c>
      <c r="B15" s="45">
        <v>57229455.418898076</v>
      </c>
      <c r="C15" s="45">
        <v>54606889.086162403</v>
      </c>
      <c r="D15" s="45">
        <v>85427073.783457339</v>
      </c>
      <c r="E15" s="45">
        <v>44917903.233265691</v>
      </c>
      <c r="F15" s="45">
        <v>53384199.934935272</v>
      </c>
      <c r="G15" s="45">
        <v>70367330.247658595</v>
      </c>
      <c r="H15" s="45">
        <v>36980485.400343634</v>
      </c>
      <c r="I15" s="45">
        <v>102213781.38875495</v>
      </c>
      <c r="J15" s="45">
        <v>86395391.569450244</v>
      </c>
      <c r="K15" s="45">
        <v>90065076.000682205</v>
      </c>
      <c r="L15" s="45">
        <v>78717263.862947926</v>
      </c>
      <c r="M15" s="45">
        <v>76507909.64222616</v>
      </c>
      <c r="N15" s="45">
        <v>74163564.338329047</v>
      </c>
      <c r="O15" s="45">
        <v>125019695.91008805</v>
      </c>
      <c r="P15" s="45">
        <v>144390474.27951977</v>
      </c>
      <c r="Q15" s="45">
        <v>116341636.49376063</v>
      </c>
      <c r="R15" s="45">
        <v>116919045.40037318</v>
      </c>
      <c r="S15" s="45">
        <v>119205449.04219149</v>
      </c>
    </row>
    <row r="16" spans="1:19">
      <c r="A16" s="33" t="s">
        <v>88</v>
      </c>
      <c r="B16" s="45">
        <v>73638412.060010076</v>
      </c>
      <c r="C16" s="45">
        <v>90850694.524202988</v>
      </c>
      <c r="D16" s="45">
        <v>65224024.464385651</v>
      </c>
      <c r="E16" s="45">
        <v>58945913.663324364</v>
      </c>
      <c r="F16" s="45">
        <v>65824910.887785263</v>
      </c>
      <c r="G16" s="45">
        <v>75915855.894976586</v>
      </c>
      <c r="H16" s="45">
        <v>79030532.24371621</v>
      </c>
      <c r="I16" s="45">
        <v>103749195.67608121</v>
      </c>
      <c r="J16" s="45">
        <v>90322334.509076372</v>
      </c>
      <c r="K16" s="45">
        <v>85055451.847901672</v>
      </c>
      <c r="L16" s="45">
        <v>85530712.214562222</v>
      </c>
      <c r="M16" s="45">
        <v>66878638.150705397</v>
      </c>
      <c r="N16" s="45"/>
      <c r="O16" s="45"/>
      <c r="P16" s="45"/>
      <c r="Q16" s="45"/>
      <c r="R16" s="45"/>
      <c r="S16" s="45"/>
    </row>
    <row r="17" spans="1:19">
      <c r="A17" s="33" t="s">
        <v>69</v>
      </c>
      <c r="B17" s="45">
        <v>100867995.38807395</v>
      </c>
      <c r="C17" s="45">
        <v>116165203.78942443</v>
      </c>
      <c r="D17" s="45">
        <v>106054682.60478263</v>
      </c>
      <c r="E17" s="45">
        <v>108085736.87860927</v>
      </c>
      <c r="F17" s="45">
        <v>94645403.718970671</v>
      </c>
      <c r="G17" s="45">
        <v>102546361.00576095</v>
      </c>
      <c r="H17" s="45">
        <v>80953099.896325529</v>
      </c>
      <c r="I17" s="45">
        <v>126352224.11299938</v>
      </c>
      <c r="J17" s="45">
        <v>145384738.72579712</v>
      </c>
      <c r="K17" s="45">
        <v>137950350.1415143</v>
      </c>
      <c r="L17" s="45">
        <v>113273329.81095754</v>
      </c>
      <c r="M17" s="45">
        <v>80625381.898331195</v>
      </c>
      <c r="N17" s="45">
        <v>78154869.551148534</v>
      </c>
      <c r="O17" s="45">
        <v>100276523.31261529</v>
      </c>
      <c r="P17" s="45">
        <v>88638363.205197111</v>
      </c>
      <c r="Q17" s="45">
        <v>74246006.2351024</v>
      </c>
      <c r="R17" s="45">
        <v>66972235.878969513</v>
      </c>
      <c r="S17" s="45">
        <v>71877495.584693283</v>
      </c>
    </row>
    <row r="18" spans="1:19">
      <c r="A18" s="33" t="s">
        <v>89</v>
      </c>
      <c r="B18" s="45">
        <v>88390752.24482125</v>
      </c>
      <c r="C18" s="45">
        <v>123288254.93239509</v>
      </c>
      <c r="D18" s="45">
        <v>117048896.69479623</v>
      </c>
      <c r="E18" s="45">
        <v>125546379.06442565</v>
      </c>
      <c r="F18" s="45">
        <v>140436323.73576701</v>
      </c>
      <c r="G18" s="45">
        <v>98412596.98557964</v>
      </c>
      <c r="H18" s="45">
        <v>91562162.546257824</v>
      </c>
      <c r="I18" s="45">
        <v>91734242.812424049</v>
      </c>
      <c r="J18" s="45">
        <v>111296621.21421766</v>
      </c>
      <c r="K18" s="45">
        <v>134532114.25566533</v>
      </c>
      <c r="L18" s="45">
        <v>143368934.00336686</v>
      </c>
      <c r="M18" s="45">
        <v>134946227.98250863</v>
      </c>
      <c r="N18" s="45"/>
      <c r="O18" s="45"/>
      <c r="P18" s="45"/>
      <c r="Q18" s="45"/>
      <c r="R18" s="45"/>
      <c r="S18" s="45"/>
    </row>
  </sheetData>
  <mergeCells count="2">
    <mergeCell ref="A3:P3"/>
    <mergeCell ref="A4:P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9EBC6-27D8-4652-9F56-668F544E4E6D}">
  <sheetPr codeName="Sheet15"/>
  <dimension ref="A1:R12"/>
  <sheetViews>
    <sheetView showGridLines="0" workbookViewId="0"/>
  </sheetViews>
  <sheetFormatPr defaultRowHeight="15"/>
  <cols>
    <col min="1" max="1" width="46.140625" customWidth="1"/>
    <col min="2" max="18" width="9.5703125" customWidth="1"/>
  </cols>
  <sheetData>
    <row r="1" spans="1:18" ht="18.75" customHeight="1">
      <c r="A1" s="13" t="s">
        <v>90</v>
      </c>
    </row>
    <row r="2" spans="1:18" ht="18.75" customHeight="1"/>
    <row r="3" spans="1:18" ht="30.95" customHeight="1">
      <c r="A3" s="47" t="s">
        <v>91</v>
      </c>
      <c r="B3" s="47"/>
      <c r="C3" s="47"/>
      <c r="D3" s="47"/>
      <c r="E3" s="47"/>
      <c r="F3" s="47"/>
      <c r="G3" s="47"/>
      <c r="H3" s="47"/>
      <c r="I3" s="47"/>
      <c r="J3" s="47"/>
      <c r="K3" s="47"/>
      <c r="L3" s="47"/>
      <c r="M3" s="47"/>
      <c r="N3" s="47"/>
      <c r="O3" s="47"/>
      <c r="P3" s="47"/>
    </row>
    <row r="4" spans="1:18">
      <c r="A4" s="49" t="s">
        <v>18</v>
      </c>
      <c r="B4" s="49"/>
      <c r="C4" s="49"/>
      <c r="D4" s="49"/>
    </row>
    <row r="6" spans="1:18" s="16" customFormat="1">
      <c r="A6"/>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row>
    <row r="7" spans="1:18">
      <c r="A7" s="42" t="s">
        <v>62</v>
      </c>
      <c r="B7" s="34">
        <v>38976925.585556991</v>
      </c>
      <c r="C7" s="45">
        <v>39761729.52515123</v>
      </c>
      <c r="D7" s="45">
        <v>36833492.501192883</v>
      </c>
      <c r="E7" s="45">
        <v>36089552.66216249</v>
      </c>
      <c r="F7" s="45">
        <v>37191458.366570063</v>
      </c>
      <c r="G7" s="45">
        <v>38368418.937422641</v>
      </c>
      <c r="H7" s="45">
        <v>38322032.855118014</v>
      </c>
      <c r="I7" s="45">
        <v>29163225.826368611</v>
      </c>
      <c r="J7" s="45">
        <v>29276504.598924115</v>
      </c>
      <c r="K7" s="45">
        <v>29284638.163788684</v>
      </c>
      <c r="L7" s="45">
        <v>30418018.186136477</v>
      </c>
      <c r="M7" s="45">
        <v>30633076.725746546</v>
      </c>
      <c r="N7" s="45">
        <v>36691682.04264468</v>
      </c>
      <c r="O7" s="45">
        <v>35612143.80911085</v>
      </c>
      <c r="P7" s="45">
        <v>34668496.847293802</v>
      </c>
      <c r="Q7" s="45">
        <v>34666036.701313034</v>
      </c>
      <c r="R7" s="45">
        <v>34523283.435321234</v>
      </c>
    </row>
    <row r="8" spans="1:18">
      <c r="A8" s="42" t="s">
        <v>61</v>
      </c>
      <c r="B8" s="34">
        <v>34859716.233585343</v>
      </c>
      <c r="C8" s="45">
        <v>35692942.901477695</v>
      </c>
      <c r="D8" s="45">
        <v>30300272.466541257</v>
      </c>
      <c r="E8" s="45">
        <v>29640913.085819252</v>
      </c>
      <c r="F8" s="45">
        <v>30001183.430104617</v>
      </c>
      <c r="G8" s="45">
        <v>30907930.783498619</v>
      </c>
      <c r="H8" s="45">
        <v>31956392.349994384</v>
      </c>
      <c r="I8" s="45">
        <v>28554273.288532149</v>
      </c>
      <c r="J8" s="45">
        <v>27358706.922366343</v>
      </c>
      <c r="K8" s="45">
        <v>30252741.576090366</v>
      </c>
      <c r="L8" s="45">
        <v>34780182.064990029</v>
      </c>
      <c r="M8" s="45">
        <v>38287325.411908142</v>
      </c>
      <c r="N8" s="45"/>
      <c r="O8" s="45"/>
      <c r="P8" s="45"/>
      <c r="Q8" s="45"/>
      <c r="R8" s="45"/>
    </row>
    <row r="9" spans="1:18">
      <c r="A9" s="42" t="s">
        <v>64</v>
      </c>
      <c r="B9" s="34"/>
      <c r="C9" s="45"/>
      <c r="D9" s="45">
        <v>15522390.202733278</v>
      </c>
      <c r="E9" s="45">
        <v>15607612.179054957</v>
      </c>
      <c r="F9" s="45">
        <v>15726822.797456514</v>
      </c>
      <c r="G9" s="45">
        <v>15971675.26623182</v>
      </c>
      <c r="H9" s="45">
        <v>16690795.554256676</v>
      </c>
      <c r="I9" s="45">
        <v>16267488.355320567</v>
      </c>
      <c r="J9" s="45">
        <v>16274642.813393615</v>
      </c>
      <c r="K9" s="45">
        <v>16160096.546185501</v>
      </c>
      <c r="L9" s="45">
        <v>16096734.513418199</v>
      </c>
      <c r="M9" s="45">
        <v>16095534.91560295</v>
      </c>
      <c r="N9" s="45">
        <v>20851066.263006065</v>
      </c>
      <c r="O9" s="45">
        <v>21268405.168870296</v>
      </c>
      <c r="P9" s="45">
        <v>20622312.055506352</v>
      </c>
      <c r="Q9" s="45">
        <v>20389058.887599066</v>
      </c>
      <c r="R9" s="45">
        <v>20458522.565685581</v>
      </c>
    </row>
    <row r="10" spans="1:18">
      <c r="A10" s="42" t="s">
        <v>63</v>
      </c>
      <c r="B10" s="34">
        <v>18951287.751198433</v>
      </c>
      <c r="C10" s="45">
        <v>20593343.144185394</v>
      </c>
      <c r="D10" s="45">
        <v>16029102.880302493</v>
      </c>
      <c r="E10" s="45">
        <v>16097118.804583864</v>
      </c>
      <c r="F10" s="45">
        <v>15617636.355086945</v>
      </c>
      <c r="G10" s="45">
        <v>16902445.948168233</v>
      </c>
      <c r="H10" s="45">
        <v>17855759.555897579</v>
      </c>
      <c r="I10" s="45">
        <v>16873031.739370663</v>
      </c>
      <c r="J10" s="45">
        <v>18773965.529596575</v>
      </c>
      <c r="K10" s="45">
        <v>19296078.958533861</v>
      </c>
      <c r="L10" s="45">
        <v>19964330.034747038</v>
      </c>
      <c r="M10" s="45">
        <v>20773104.342023861</v>
      </c>
      <c r="N10" s="45"/>
      <c r="O10" s="45"/>
      <c r="P10" s="45"/>
      <c r="Q10" s="45"/>
      <c r="R10" s="45"/>
    </row>
    <row r="11" spans="1:18">
      <c r="A11" s="42" t="s">
        <v>65</v>
      </c>
      <c r="B11" s="34">
        <v>7692081.9069666704</v>
      </c>
      <c r="C11" s="45">
        <v>16378902.05840113</v>
      </c>
      <c r="D11" s="45">
        <v>18521689.048858963</v>
      </c>
      <c r="E11" s="45">
        <v>16663795.681496955</v>
      </c>
      <c r="F11" s="45">
        <v>17559628.781275757</v>
      </c>
      <c r="G11" s="45">
        <v>19343319.813323043</v>
      </c>
      <c r="H11" s="45">
        <v>13408701.722807799</v>
      </c>
      <c r="I11" s="45">
        <v>14506755.939265288</v>
      </c>
      <c r="J11" s="45">
        <v>15573391.815380737</v>
      </c>
      <c r="K11" s="45">
        <v>13277659.842856821</v>
      </c>
      <c r="L11" s="45">
        <v>13825885.57224744</v>
      </c>
      <c r="M11" s="45">
        <v>9923645.6987658031</v>
      </c>
      <c r="N11" s="45">
        <v>10062889.696077572</v>
      </c>
      <c r="O11" s="45">
        <v>10048275.332333388</v>
      </c>
      <c r="P11" s="45">
        <v>9769184.9796233103</v>
      </c>
      <c r="Q11" s="45">
        <v>9765343.954191044</v>
      </c>
      <c r="R11" s="45"/>
    </row>
    <row r="12" spans="1:18">
      <c r="A12" s="42" t="s">
        <v>83</v>
      </c>
      <c r="B12" s="34"/>
      <c r="C12" s="45">
        <v>13386256.401476098</v>
      </c>
      <c r="D12" s="45">
        <v>12134616.571066888</v>
      </c>
      <c r="E12" s="45">
        <v>13300022.297053685</v>
      </c>
      <c r="F12" s="45">
        <v>13316617.927423321</v>
      </c>
      <c r="G12" s="45">
        <v>13656757.396971485</v>
      </c>
      <c r="H12" s="45">
        <v>13576156.479600726</v>
      </c>
      <c r="I12" s="45">
        <v>12833547.579808764</v>
      </c>
      <c r="J12" s="45">
        <v>12923124.219095385</v>
      </c>
      <c r="K12" s="45">
        <v>12850042.215055967</v>
      </c>
      <c r="L12" s="45">
        <v>11414007.243650593</v>
      </c>
      <c r="M12" s="45">
        <v>13216577.95231957</v>
      </c>
      <c r="N12" s="45"/>
      <c r="O12" s="45"/>
      <c r="P12" s="45"/>
      <c r="Q12" s="45"/>
      <c r="R12" s="45"/>
    </row>
  </sheetData>
  <mergeCells count="2">
    <mergeCell ref="A4:D4"/>
    <mergeCell ref="A3:P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1391-70CE-4A67-AE6C-F9C3534D35F0}">
  <sheetPr codeName="Sheet16"/>
  <dimension ref="A1:S18"/>
  <sheetViews>
    <sheetView showGridLines="0" workbookViewId="0"/>
  </sheetViews>
  <sheetFormatPr defaultRowHeight="15"/>
  <cols>
    <col min="1" max="1" width="36.42578125" customWidth="1"/>
    <col min="2" max="19" width="9.42578125" customWidth="1"/>
  </cols>
  <sheetData>
    <row r="1" spans="1:19" ht="18.75" customHeight="1">
      <c r="A1" s="13" t="s">
        <v>92</v>
      </c>
    </row>
    <row r="2" spans="1:19" ht="18.75" customHeight="1"/>
    <row r="3" spans="1:19" ht="59.25" customHeight="1">
      <c r="A3" s="47" t="s">
        <v>85</v>
      </c>
      <c r="B3" s="47"/>
      <c r="C3" s="47"/>
      <c r="D3" s="47"/>
      <c r="E3" s="47"/>
      <c r="F3" s="47"/>
      <c r="G3" s="47"/>
      <c r="H3" s="47"/>
      <c r="I3" s="47"/>
      <c r="J3" s="47"/>
      <c r="K3" s="47"/>
      <c r="L3" s="47"/>
      <c r="M3" s="47"/>
      <c r="N3" s="47"/>
      <c r="O3" s="47"/>
      <c r="P3" s="47"/>
    </row>
    <row r="4" spans="1:19">
      <c r="A4" s="49" t="s">
        <v>18</v>
      </c>
      <c r="B4" s="49"/>
      <c r="C4" s="49"/>
      <c r="D4" s="49"/>
      <c r="E4" s="49"/>
      <c r="F4" s="49"/>
      <c r="G4" s="49"/>
      <c r="H4" s="49"/>
      <c r="I4" s="49"/>
      <c r="J4" s="49"/>
      <c r="K4" s="49"/>
      <c r="L4" s="49"/>
      <c r="M4" s="49"/>
      <c r="N4" s="49"/>
      <c r="O4" s="49"/>
      <c r="P4" s="49"/>
    </row>
    <row r="6" spans="1:19">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c r="S6" s="18">
        <v>2028</v>
      </c>
    </row>
    <row r="7" spans="1:19">
      <c r="A7" s="42" t="s">
        <v>68</v>
      </c>
      <c r="B7" s="34">
        <v>170390162.15501833</v>
      </c>
      <c r="C7" s="34">
        <v>176096204.89492565</v>
      </c>
      <c r="D7" s="34">
        <v>181714472.84431964</v>
      </c>
      <c r="E7" s="34">
        <v>185943125.03990081</v>
      </c>
      <c r="F7" s="45">
        <v>189892273.37857947</v>
      </c>
      <c r="G7" s="45">
        <v>176823479.29693934</v>
      </c>
      <c r="H7" s="45">
        <v>179311431.45525426</v>
      </c>
      <c r="I7" s="45">
        <v>180504250.11525759</v>
      </c>
      <c r="J7" s="45">
        <v>185772285.78316325</v>
      </c>
      <c r="K7" s="45">
        <v>184937221.17951497</v>
      </c>
      <c r="L7" s="45">
        <v>215045641.31076086</v>
      </c>
      <c r="M7" s="45">
        <v>224344186.03341931</v>
      </c>
      <c r="N7" s="45">
        <v>231758762.66719964</v>
      </c>
      <c r="O7" s="45">
        <v>232369370.45835403</v>
      </c>
      <c r="P7" s="45">
        <v>236148468.05390236</v>
      </c>
      <c r="Q7" s="45"/>
      <c r="R7" s="45"/>
      <c r="S7" s="45"/>
    </row>
    <row r="8" spans="1:19">
      <c r="A8" s="42" t="s">
        <v>86</v>
      </c>
      <c r="B8" s="34">
        <v>173699419.05094194</v>
      </c>
      <c r="C8" s="34">
        <v>173129678.66739357</v>
      </c>
      <c r="D8" s="34">
        <v>188316621.13420102</v>
      </c>
      <c r="E8" s="34">
        <v>185225237.03966823</v>
      </c>
      <c r="F8" s="45">
        <v>178012375.20004636</v>
      </c>
      <c r="G8" s="45">
        <v>184493104.68291137</v>
      </c>
      <c r="H8" s="45">
        <v>195151504.2142055</v>
      </c>
      <c r="I8" s="45">
        <v>190026709.39142808</v>
      </c>
      <c r="J8" s="45">
        <v>195279876.96154797</v>
      </c>
      <c r="K8" s="45">
        <v>187553038.11192977</v>
      </c>
      <c r="L8" s="45">
        <v>172463967.25877687</v>
      </c>
      <c r="M8" s="45">
        <v>177447160.73379329</v>
      </c>
      <c r="N8" s="45"/>
      <c r="O8" s="45"/>
      <c r="P8" s="45"/>
      <c r="Q8" s="45"/>
      <c r="R8" s="45"/>
      <c r="S8" s="45"/>
    </row>
    <row r="9" spans="1:19">
      <c r="A9" s="42" t="s">
        <v>71</v>
      </c>
      <c r="B9" s="45">
        <v>81383545.827198401</v>
      </c>
      <c r="C9" s="45">
        <v>85114554.348459363</v>
      </c>
      <c r="D9" s="45">
        <v>83870013.481527716</v>
      </c>
      <c r="E9" s="45">
        <v>83019630.318821028</v>
      </c>
      <c r="F9" s="45">
        <v>81203955.024384469</v>
      </c>
      <c r="G9" s="45">
        <v>78279734.815113887</v>
      </c>
      <c r="H9" s="45">
        <v>79933329.193718776</v>
      </c>
      <c r="I9" s="45">
        <v>81518153.741254777</v>
      </c>
      <c r="J9" s="45">
        <v>83133119.803463787</v>
      </c>
      <c r="K9" s="45">
        <v>83230893.999771655</v>
      </c>
      <c r="L9" s="45">
        <v>83456864.083117574</v>
      </c>
      <c r="M9" s="45">
        <v>74992511.315502241</v>
      </c>
      <c r="N9" s="45">
        <v>75581846.287090048</v>
      </c>
      <c r="O9" s="45">
        <v>76101923.028059095</v>
      </c>
      <c r="P9" s="45">
        <v>76718164.05209969</v>
      </c>
      <c r="Q9" s="45">
        <v>77453646.398899704</v>
      </c>
      <c r="R9" s="45"/>
      <c r="S9" s="45"/>
    </row>
    <row r="10" spans="1:19">
      <c r="A10" s="42" t="s">
        <v>87</v>
      </c>
      <c r="B10" s="34">
        <v>76123086.973295867</v>
      </c>
      <c r="C10" s="45">
        <v>77750482.388599455</v>
      </c>
      <c r="D10" s="45">
        <v>75861506.440956816</v>
      </c>
      <c r="E10" s="45">
        <v>77783036.784419015</v>
      </c>
      <c r="F10" s="45">
        <v>77086080.398658946</v>
      </c>
      <c r="G10" s="45">
        <v>72079827.201967672</v>
      </c>
      <c r="H10" s="45">
        <v>67237016.943179846</v>
      </c>
      <c r="I10" s="45">
        <v>71777009.467958361</v>
      </c>
      <c r="J10" s="45">
        <v>66064787.84098205</v>
      </c>
      <c r="K10" s="45">
        <v>65337194.915725835</v>
      </c>
      <c r="L10" s="34">
        <v>65134244.968961738</v>
      </c>
      <c r="M10" s="34">
        <v>58748232.901382662</v>
      </c>
      <c r="N10" s="34"/>
      <c r="O10" s="34"/>
      <c r="P10" s="34"/>
      <c r="Q10" s="45"/>
      <c r="R10" s="34"/>
      <c r="S10" s="45"/>
    </row>
    <row r="11" spans="1:19">
      <c r="A11" s="33" t="s">
        <v>22</v>
      </c>
      <c r="B11" s="45">
        <v>26677226.768835291</v>
      </c>
      <c r="C11" s="45">
        <v>29167946.028291229</v>
      </c>
      <c r="D11" s="45">
        <v>29798662.722087566</v>
      </c>
      <c r="E11" s="45">
        <v>29515726.969580658</v>
      </c>
      <c r="F11" s="45">
        <v>29882108.95713665</v>
      </c>
      <c r="G11" s="45">
        <v>31517309.260928854</v>
      </c>
      <c r="H11" s="45">
        <v>34080871.268936656</v>
      </c>
      <c r="I11" s="45">
        <v>34458686.024961472</v>
      </c>
      <c r="J11" s="45">
        <v>35081430.38073989</v>
      </c>
      <c r="K11" s="45">
        <v>35943791.690158978</v>
      </c>
      <c r="L11" s="45">
        <v>35962459.228336819</v>
      </c>
      <c r="M11" s="45">
        <v>34090677.16873467</v>
      </c>
      <c r="N11" s="45">
        <v>35494924.638877295</v>
      </c>
      <c r="O11" s="45">
        <v>34849488.967916258</v>
      </c>
      <c r="P11" s="45">
        <v>35658439.674938947</v>
      </c>
      <c r="Q11" s="45">
        <v>36858724.051942393</v>
      </c>
      <c r="R11" s="45"/>
      <c r="S11" s="45"/>
    </row>
    <row r="12" spans="1:19">
      <c r="A12" s="33" t="s">
        <v>19</v>
      </c>
      <c r="B12" s="45">
        <v>29588463.430511385</v>
      </c>
      <c r="C12" s="45">
        <v>31000553.464912161</v>
      </c>
      <c r="D12" s="45">
        <v>29778193.644241277</v>
      </c>
      <c r="E12" s="45">
        <v>29045398.813494198</v>
      </c>
      <c r="F12" s="45">
        <v>31744305.134527694</v>
      </c>
      <c r="G12" s="45">
        <v>28838889.340353619</v>
      </c>
      <c r="H12" s="45">
        <v>30573838.976826862</v>
      </c>
      <c r="I12" s="45">
        <v>32315041.424681082</v>
      </c>
      <c r="J12" s="45">
        <v>31984871.703900605</v>
      </c>
      <c r="K12" s="45">
        <v>32856769.338380132</v>
      </c>
      <c r="L12" s="45">
        <v>31374077.701250207</v>
      </c>
      <c r="M12" s="45">
        <v>30452461.102833308</v>
      </c>
      <c r="N12" s="45"/>
      <c r="O12" s="45"/>
      <c r="P12" s="45"/>
      <c r="Q12" s="45"/>
      <c r="R12" s="45"/>
      <c r="S12" s="45"/>
    </row>
    <row r="13" spans="1:19">
      <c r="A13" s="33" t="s">
        <v>16</v>
      </c>
      <c r="B13" s="45">
        <v>64317427.288089633</v>
      </c>
      <c r="C13" s="45">
        <v>65918731.984695598</v>
      </c>
      <c r="D13" s="45">
        <v>73472551.702833593</v>
      </c>
      <c r="E13" s="45">
        <v>63808107.590784699</v>
      </c>
      <c r="F13" s="45">
        <v>68251780.792383134</v>
      </c>
      <c r="G13" s="45">
        <v>61151930.391932108</v>
      </c>
      <c r="H13" s="45">
        <v>64223301.469159268</v>
      </c>
      <c r="I13" s="45">
        <v>58028529.644640155</v>
      </c>
      <c r="J13" s="45">
        <v>58763237.221503951</v>
      </c>
      <c r="K13" s="45">
        <v>59481233.700737253</v>
      </c>
      <c r="L13" s="45">
        <v>60645763.56674473</v>
      </c>
      <c r="M13" s="45">
        <v>61457640.777217746</v>
      </c>
      <c r="N13" s="45">
        <v>64032135.16081439</v>
      </c>
      <c r="O13" s="45">
        <v>70116473.206448629</v>
      </c>
      <c r="P13" s="45">
        <v>71802277.283192515</v>
      </c>
      <c r="Q13" s="45">
        <v>69827654.658172324</v>
      </c>
      <c r="R13" s="45">
        <v>70590124.305020854</v>
      </c>
      <c r="S13" s="45">
        <v>72076069.765650108</v>
      </c>
    </row>
    <row r="14" spans="1:19">
      <c r="A14" s="33" t="s">
        <v>17</v>
      </c>
      <c r="B14" s="45">
        <v>51855909.875915699</v>
      </c>
      <c r="C14" s="45">
        <v>62093368.840388402</v>
      </c>
      <c r="D14" s="45">
        <v>63806238.709856287</v>
      </c>
      <c r="E14" s="45">
        <v>57241870.148815401</v>
      </c>
      <c r="F14" s="45">
        <v>57643853.315882459</v>
      </c>
      <c r="G14" s="45">
        <v>56986986.50740353</v>
      </c>
      <c r="H14" s="45">
        <v>62253729.982227862</v>
      </c>
      <c r="I14" s="45">
        <v>60101341.560921244</v>
      </c>
      <c r="J14" s="45">
        <v>58612186.236909389</v>
      </c>
      <c r="K14" s="45">
        <v>56387622.643789835</v>
      </c>
      <c r="L14" s="45">
        <v>54299799.482655615</v>
      </c>
      <c r="M14" s="45">
        <v>61629613.016604856</v>
      </c>
      <c r="N14" s="45"/>
      <c r="O14" s="45"/>
      <c r="P14" s="45"/>
      <c r="Q14" s="45"/>
      <c r="R14" s="45"/>
      <c r="S14" s="45"/>
    </row>
    <row r="15" spans="1:19">
      <c r="A15" s="33" t="s">
        <v>70</v>
      </c>
      <c r="B15" s="45">
        <v>58532467.287048839</v>
      </c>
      <c r="C15" s="45">
        <v>58349766.554614432</v>
      </c>
      <c r="D15" s="45">
        <v>67354448.253895342</v>
      </c>
      <c r="E15" s="45">
        <v>73926659.815179601</v>
      </c>
      <c r="F15" s="45">
        <v>76626944.306440622</v>
      </c>
      <c r="G15" s="45">
        <v>76183381.376678348</v>
      </c>
      <c r="H15" s="45">
        <v>77158417.817434028</v>
      </c>
      <c r="I15" s="45">
        <v>82163746.253641844</v>
      </c>
      <c r="J15" s="45">
        <v>83189624.893309787</v>
      </c>
      <c r="K15" s="45">
        <v>84286813.538151383</v>
      </c>
      <c r="L15" s="45">
        <v>85507320.592685238</v>
      </c>
      <c r="M15" s="45">
        <v>86814404.148518354</v>
      </c>
      <c r="N15" s="45">
        <v>90340882.300261721</v>
      </c>
      <c r="O15" s="45">
        <v>82459489.942086294</v>
      </c>
      <c r="P15" s="45">
        <v>82827887.926128253</v>
      </c>
      <c r="Q15" s="45">
        <v>83232167.485757634</v>
      </c>
      <c r="R15" s="45">
        <v>85188151.115276739</v>
      </c>
      <c r="S15" s="45">
        <v>88468022.353204936</v>
      </c>
    </row>
    <row r="16" spans="1:19">
      <c r="A16" s="33" t="s">
        <v>88</v>
      </c>
      <c r="B16" s="45">
        <v>73666830.467298895</v>
      </c>
      <c r="C16" s="45">
        <v>98730559.394485429</v>
      </c>
      <c r="D16" s="45">
        <v>81768439.892493397</v>
      </c>
      <c r="E16" s="45">
        <v>78319602.964226797</v>
      </c>
      <c r="F16" s="45">
        <v>82053709.820716202</v>
      </c>
      <c r="G16" s="45">
        <v>87210065.259266138</v>
      </c>
      <c r="H16" s="45">
        <v>85711249.751832306</v>
      </c>
      <c r="I16" s="45">
        <v>65151158.213180237</v>
      </c>
      <c r="J16" s="45">
        <v>65119481.953882255</v>
      </c>
      <c r="K16" s="45">
        <v>69599787.440043926</v>
      </c>
      <c r="L16" s="45">
        <v>66239122.976026207</v>
      </c>
      <c r="M16" s="45">
        <v>69274943.652195603</v>
      </c>
      <c r="N16" s="45"/>
      <c r="O16" s="45"/>
      <c r="P16" s="45"/>
      <c r="Q16" s="45"/>
      <c r="R16" s="45"/>
      <c r="S16" s="45"/>
    </row>
    <row r="17" spans="1:19">
      <c r="A17" s="33" t="s">
        <v>69</v>
      </c>
      <c r="B17" s="45">
        <v>68300130.432986185</v>
      </c>
      <c r="C17" s="45">
        <v>69489145.584910691</v>
      </c>
      <c r="D17" s="45">
        <v>75912349.098092586</v>
      </c>
      <c r="E17" s="45">
        <v>78134718.609087557</v>
      </c>
      <c r="F17" s="45">
        <v>79696646.753977165</v>
      </c>
      <c r="G17" s="45">
        <v>80883530.013753563</v>
      </c>
      <c r="H17" s="45">
        <v>82121349.345551074</v>
      </c>
      <c r="I17" s="45">
        <v>74484258.304562151</v>
      </c>
      <c r="J17" s="45">
        <v>75264596.459795967</v>
      </c>
      <c r="K17" s="45">
        <v>76116645.58884494</v>
      </c>
      <c r="L17" s="45">
        <v>77080254.339835063</v>
      </c>
      <c r="M17" s="45">
        <v>78107213.502423018</v>
      </c>
      <c r="N17" s="45">
        <v>80229341.091795981</v>
      </c>
      <c r="O17" s="45">
        <v>93469872.969969377</v>
      </c>
      <c r="P17" s="45">
        <v>96805376.402992964</v>
      </c>
      <c r="Q17" s="45">
        <v>97948439.316099823</v>
      </c>
      <c r="R17" s="45">
        <v>102660668.60563792</v>
      </c>
      <c r="S17" s="45">
        <v>104440942.9673264</v>
      </c>
    </row>
    <row r="18" spans="1:19">
      <c r="A18" s="33" t="s">
        <v>89</v>
      </c>
      <c r="B18" s="45">
        <v>75245614.607104629</v>
      </c>
      <c r="C18" s="45">
        <v>76821962.721508011</v>
      </c>
      <c r="D18" s="45">
        <v>75253354.547649741</v>
      </c>
      <c r="E18" s="45">
        <v>75972090.967136234</v>
      </c>
      <c r="F18" s="45">
        <v>70596152.288938239</v>
      </c>
      <c r="G18" s="45">
        <v>73191614.201860443</v>
      </c>
      <c r="H18" s="45">
        <v>76333189.625216424</v>
      </c>
      <c r="I18" s="45">
        <v>70894719.673626468</v>
      </c>
      <c r="J18" s="45">
        <v>74378809.818202481</v>
      </c>
      <c r="K18" s="45">
        <v>74555629.051311985</v>
      </c>
      <c r="L18" s="45">
        <v>77143592.525665447</v>
      </c>
      <c r="M18" s="45">
        <v>78106517.378469378</v>
      </c>
      <c r="N18" s="45"/>
      <c r="O18" s="45"/>
      <c r="P18" s="45"/>
      <c r="Q18" s="45"/>
      <c r="R18" s="45"/>
      <c r="S18" s="45"/>
    </row>
  </sheetData>
  <mergeCells count="2">
    <mergeCell ref="A3:P3"/>
    <mergeCell ref="A4:P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E610-7880-4D5D-82B6-77808686FB9A}">
  <sheetPr codeName="Sheet2"/>
  <dimension ref="A1:A3"/>
  <sheetViews>
    <sheetView showGridLines="0" workbookViewId="0"/>
  </sheetViews>
  <sheetFormatPr defaultRowHeight="15"/>
  <sheetData>
    <row r="1" spans="1:1" ht="18.75" customHeight="1">
      <c r="A1" s="13" t="s">
        <v>24</v>
      </c>
    </row>
    <row r="2" spans="1:1" ht="18.75" customHeight="1"/>
    <row r="3" spans="1:1">
      <c r="A3" t="s">
        <v>13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61D1-89EE-4FE9-BF3A-958DFD60E411}">
  <sheetPr codeName="Sheet3"/>
  <dimension ref="A1:P10"/>
  <sheetViews>
    <sheetView showGridLines="0" workbookViewId="0"/>
  </sheetViews>
  <sheetFormatPr defaultRowHeight="15"/>
  <cols>
    <col min="1" max="1" width="27.5703125" customWidth="1"/>
    <col min="2" max="4" width="15.5703125" customWidth="1"/>
  </cols>
  <sheetData>
    <row r="1" spans="1:16" ht="18.75" customHeight="1">
      <c r="A1" s="13" t="s">
        <v>25</v>
      </c>
    </row>
    <row r="2" spans="1:16" ht="18.75" customHeight="1"/>
    <row r="3" spans="1:16" ht="30.95" customHeight="1">
      <c r="A3" s="47" t="s">
        <v>26</v>
      </c>
      <c r="B3" s="47"/>
      <c r="C3" s="47"/>
      <c r="D3" s="47"/>
      <c r="E3" s="47"/>
      <c r="F3" s="47"/>
      <c r="G3" s="47"/>
      <c r="H3" s="47"/>
      <c r="I3" s="47"/>
      <c r="J3" s="47"/>
      <c r="K3" s="47"/>
      <c r="L3" s="47"/>
      <c r="M3" s="47"/>
      <c r="N3" s="47"/>
      <c r="O3" s="47"/>
      <c r="P3" s="47"/>
    </row>
    <row r="4" spans="1:16">
      <c r="A4" t="s">
        <v>27</v>
      </c>
    </row>
    <row r="6" spans="1:16" s="1" customFormat="1">
      <c r="A6" s="18" t="s">
        <v>12</v>
      </c>
      <c r="B6" s="18" t="s">
        <v>31</v>
      </c>
      <c r="C6" s="18" t="s">
        <v>32</v>
      </c>
      <c r="D6" s="18" t="s">
        <v>33</v>
      </c>
    </row>
    <row r="7" spans="1:16">
      <c r="A7" s="21" t="s">
        <v>30</v>
      </c>
      <c r="B7" s="35">
        <v>264.04174723087175</v>
      </c>
      <c r="C7" s="17">
        <v>2262</v>
      </c>
      <c r="D7" s="12">
        <v>1216029345.2067523</v>
      </c>
    </row>
    <row r="8" spans="1:16">
      <c r="A8" s="21" t="s">
        <v>29</v>
      </c>
      <c r="B8" s="35">
        <v>65.153358999999995</v>
      </c>
      <c r="C8" s="17">
        <v>984</v>
      </c>
      <c r="D8" s="11">
        <v>509857280.07252562</v>
      </c>
    </row>
    <row r="9" spans="1:16">
      <c r="A9" s="21" t="s">
        <v>28</v>
      </c>
      <c r="B9" s="35">
        <v>39.758980000000001</v>
      </c>
      <c r="C9" s="17">
        <v>1626</v>
      </c>
      <c r="D9" s="11">
        <v>134104624.682289</v>
      </c>
    </row>
    <row r="10" spans="1:16">
      <c r="A10" s="19" t="s">
        <v>0</v>
      </c>
      <c r="B10" s="36">
        <v>368.95408623087178</v>
      </c>
      <c r="C10" s="20">
        <v>4872</v>
      </c>
      <c r="D10" s="29">
        <v>1859991249.9615669</v>
      </c>
    </row>
  </sheetData>
  <mergeCells count="1">
    <mergeCell ref="A3:P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725A-B092-4BEC-8465-58346DD4C7E3}">
  <sheetPr codeName="Sheet4"/>
  <dimension ref="A1:P13"/>
  <sheetViews>
    <sheetView showGridLines="0" workbookViewId="0"/>
  </sheetViews>
  <sheetFormatPr defaultRowHeight="15"/>
  <cols>
    <col min="1" max="1" width="27.85546875" customWidth="1"/>
    <col min="2" max="11" width="14.85546875" customWidth="1"/>
  </cols>
  <sheetData>
    <row r="1" spans="1:16" ht="18.75" customHeight="1">
      <c r="A1" s="13" t="s">
        <v>34</v>
      </c>
    </row>
    <row r="2" spans="1:16" ht="18.75" customHeight="1"/>
    <row r="3" spans="1:16">
      <c r="A3" s="47" t="s">
        <v>35</v>
      </c>
      <c r="B3" s="47"/>
      <c r="C3" s="47"/>
      <c r="D3" s="47"/>
      <c r="E3" s="47"/>
      <c r="F3" s="47"/>
      <c r="G3" s="47"/>
      <c r="H3" s="47"/>
      <c r="I3" s="47"/>
      <c r="J3" s="47"/>
      <c r="K3" s="47"/>
      <c r="L3" s="47"/>
      <c r="M3" s="47"/>
      <c r="N3" s="47"/>
      <c r="O3" s="47"/>
      <c r="P3" s="47"/>
    </row>
    <row r="4" spans="1:16">
      <c r="A4" t="s">
        <v>11</v>
      </c>
    </row>
    <row r="6" spans="1:16" ht="30">
      <c r="A6" s="18" t="s">
        <v>12</v>
      </c>
      <c r="B6" s="18" t="s">
        <v>40</v>
      </c>
      <c r="C6" s="18" t="s">
        <v>41</v>
      </c>
      <c r="D6" s="18" t="s">
        <v>42</v>
      </c>
      <c r="E6" s="18" t="s">
        <v>43</v>
      </c>
      <c r="F6" s="18" t="s">
        <v>32</v>
      </c>
      <c r="G6" s="18" t="s">
        <v>44</v>
      </c>
      <c r="H6" s="18" t="s">
        <v>45</v>
      </c>
      <c r="I6" s="18" t="s">
        <v>46</v>
      </c>
      <c r="J6" s="18" t="s">
        <v>8</v>
      </c>
      <c r="K6" s="18" t="s">
        <v>33</v>
      </c>
    </row>
    <row r="7" spans="1:16">
      <c r="A7" s="22" t="s">
        <v>39</v>
      </c>
      <c r="B7" s="4">
        <v>1494328</v>
      </c>
      <c r="C7" s="4">
        <v>1458983</v>
      </c>
      <c r="D7" s="4">
        <v>34964</v>
      </c>
      <c r="E7" s="4">
        <v>381</v>
      </c>
      <c r="F7" s="3">
        <v>26054.971032060519</v>
      </c>
      <c r="G7" s="3">
        <v>1170.4093660000003</v>
      </c>
      <c r="H7" s="3">
        <v>23007.652273999898</v>
      </c>
      <c r="I7" s="3">
        <v>1461.996682</v>
      </c>
      <c r="J7" s="3">
        <v>414.91271006061999</v>
      </c>
      <c r="K7" s="30">
        <v>3395895921.7488198</v>
      </c>
    </row>
    <row r="8" spans="1:16">
      <c r="A8" s="22" t="s">
        <v>38</v>
      </c>
      <c r="B8" s="4">
        <v>751245</v>
      </c>
      <c r="C8" s="4">
        <v>725815</v>
      </c>
      <c r="D8" s="4">
        <v>25152</v>
      </c>
      <c r="E8" s="4">
        <v>278</v>
      </c>
      <c r="F8" s="3">
        <v>12222</v>
      </c>
      <c r="G8" s="3">
        <v>93</v>
      </c>
      <c r="H8" s="3">
        <v>37</v>
      </c>
      <c r="I8" s="3">
        <v>11860</v>
      </c>
      <c r="J8" s="3">
        <v>232</v>
      </c>
      <c r="K8" s="30">
        <v>1827141153.7472291</v>
      </c>
    </row>
    <row r="9" spans="1:16">
      <c r="A9" s="22" t="s">
        <v>37</v>
      </c>
      <c r="B9" s="4">
        <v>471641</v>
      </c>
      <c r="C9" s="4">
        <v>460138</v>
      </c>
      <c r="D9" s="4">
        <v>11390</v>
      </c>
      <c r="E9" s="4">
        <v>113</v>
      </c>
      <c r="F9" s="3">
        <v>8528.5</v>
      </c>
      <c r="G9" s="3">
        <v>516</v>
      </c>
      <c r="H9" s="3">
        <v>3063</v>
      </c>
      <c r="I9" s="3">
        <v>4737.5</v>
      </c>
      <c r="J9" s="3">
        <v>212</v>
      </c>
      <c r="K9" s="30">
        <v>1762906416.8552599</v>
      </c>
    </row>
    <row r="10" spans="1:16">
      <c r="A10" s="22" t="s">
        <v>2</v>
      </c>
      <c r="B10" s="4">
        <v>796710</v>
      </c>
      <c r="C10" s="4">
        <v>777149</v>
      </c>
      <c r="D10" s="4">
        <v>19230</v>
      </c>
      <c r="E10" s="4">
        <v>331</v>
      </c>
      <c r="F10" s="3">
        <v>12818.400815831115</v>
      </c>
      <c r="G10" s="3">
        <v>296.64464578300453</v>
      </c>
      <c r="H10" s="3">
        <v>615.824230578227</v>
      </c>
      <c r="I10" s="3">
        <v>11721.931939469883</v>
      </c>
      <c r="J10" s="3">
        <v>184</v>
      </c>
      <c r="K10" s="30">
        <v>1743501235.4272356</v>
      </c>
    </row>
    <row r="11" spans="1:16">
      <c r="A11" s="22" t="s">
        <v>36</v>
      </c>
      <c r="B11" s="4">
        <v>719790</v>
      </c>
      <c r="C11" s="4">
        <v>703183</v>
      </c>
      <c r="D11" s="4">
        <v>16322</v>
      </c>
      <c r="E11" s="4">
        <v>285</v>
      </c>
      <c r="F11" s="3">
        <v>10097.171</v>
      </c>
      <c r="G11" s="3">
        <v>1418.2500000000002</v>
      </c>
      <c r="H11" s="3">
        <v>792.42100000000005</v>
      </c>
      <c r="I11" s="3">
        <v>7723.4000000000005</v>
      </c>
      <c r="J11" s="3">
        <v>163.1</v>
      </c>
      <c r="K11" s="30">
        <v>1334094136.5165911</v>
      </c>
    </row>
    <row r="12" spans="1:16">
      <c r="A12" s="22" t="s">
        <v>1</v>
      </c>
      <c r="B12" s="4">
        <v>157205</v>
      </c>
      <c r="C12" s="4">
        <v>154355</v>
      </c>
      <c r="D12" s="4">
        <v>2807</v>
      </c>
      <c r="E12" s="4">
        <v>43</v>
      </c>
      <c r="F12" s="3">
        <v>4770.884</v>
      </c>
      <c r="G12" s="3">
        <v>0</v>
      </c>
      <c r="H12" s="3">
        <v>4467.884</v>
      </c>
      <c r="I12" s="3">
        <v>235</v>
      </c>
      <c r="J12" s="3">
        <v>68</v>
      </c>
      <c r="K12" s="37">
        <v>381383791</v>
      </c>
    </row>
    <row r="13" spans="1:16">
      <c r="A13" s="23" t="s">
        <v>0</v>
      </c>
      <c r="B13" s="24">
        <v>4390919</v>
      </c>
      <c r="C13" s="24">
        <v>4279623</v>
      </c>
      <c r="D13" s="24">
        <v>109865</v>
      </c>
      <c r="E13" s="24">
        <v>1431</v>
      </c>
      <c r="F13" s="25">
        <v>74491.926847891635</v>
      </c>
      <c r="G13" s="25">
        <v>3494.3040117830051</v>
      </c>
      <c r="H13" s="25">
        <v>31983.781504578124</v>
      </c>
      <c r="I13" s="25">
        <v>37739.828621469882</v>
      </c>
      <c r="J13" s="25">
        <v>1274.0127100606201</v>
      </c>
      <c r="K13" s="31">
        <v>10444922655.295135</v>
      </c>
    </row>
  </sheetData>
  <mergeCells count="1">
    <mergeCell ref="A3:P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ACCF9-B70E-4F84-92C4-7754F8680529}">
  <sheetPr codeName="Sheet5"/>
  <dimension ref="A1:P4"/>
  <sheetViews>
    <sheetView showGridLines="0" workbookViewId="0"/>
  </sheetViews>
  <sheetFormatPr defaultRowHeight="15"/>
  <sheetData>
    <row r="1" spans="1:16" ht="18.75" customHeight="1">
      <c r="A1" s="13" t="s">
        <v>47</v>
      </c>
    </row>
    <row r="2" spans="1:16" ht="18.75" customHeight="1"/>
    <row r="3" spans="1:16" ht="30.6" customHeight="1">
      <c r="A3" s="48" t="s">
        <v>48</v>
      </c>
      <c r="B3" s="47"/>
      <c r="C3" s="47"/>
      <c r="D3" s="47"/>
      <c r="E3" s="47"/>
      <c r="F3" s="47"/>
      <c r="G3" s="47"/>
      <c r="H3" s="47"/>
      <c r="I3" s="47"/>
      <c r="J3" s="47"/>
      <c r="K3" s="47"/>
      <c r="L3" s="47"/>
      <c r="M3" s="47"/>
      <c r="N3" s="47"/>
      <c r="O3" s="47"/>
      <c r="P3" s="47"/>
    </row>
    <row r="4" spans="1:16">
      <c r="A4" t="s">
        <v>13</v>
      </c>
    </row>
  </sheetData>
  <mergeCells count="1">
    <mergeCell ref="A3:P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483B-8173-4404-B41D-683192DDE791}">
  <sheetPr codeName="Sheet6"/>
  <dimension ref="A1:P12"/>
  <sheetViews>
    <sheetView showGridLines="0" workbookViewId="0"/>
  </sheetViews>
  <sheetFormatPr defaultRowHeight="15"/>
  <cols>
    <col min="1" max="1" width="21.42578125" customWidth="1"/>
    <col min="2" max="2" width="13.85546875" bestFit="1" customWidth="1"/>
    <col min="3" max="3" width="13.5703125" bestFit="1" customWidth="1"/>
  </cols>
  <sheetData>
    <row r="1" spans="1:16" ht="18.75" customHeight="1">
      <c r="A1" s="13" t="s">
        <v>49</v>
      </c>
    </row>
    <row r="2" spans="1:16" ht="18.75" customHeight="1"/>
    <row r="3" spans="1:16" ht="30.6" customHeight="1">
      <c r="A3" s="47" t="s">
        <v>50</v>
      </c>
      <c r="B3" s="47"/>
      <c r="C3" s="47"/>
      <c r="D3" s="47"/>
      <c r="E3" s="47"/>
      <c r="F3" s="47"/>
      <c r="G3" s="47"/>
      <c r="H3" s="47"/>
      <c r="I3" s="47"/>
      <c r="J3" s="47"/>
      <c r="K3" s="47"/>
      <c r="L3" s="47"/>
      <c r="M3" s="47"/>
      <c r="N3" s="47"/>
      <c r="O3" s="47"/>
      <c r="P3" s="47"/>
    </row>
    <row r="4" spans="1:16">
      <c r="A4" s="13" t="s">
        <v>14</v>
      </c>
    </row>
    <row r="6" spans="1:16">
      <c r="B6" s="18" t="s">
        <v>8</v>
      </c>
      <c r="C6" s="18" t="s">
        <v>9</v>
      </c>
    </row>
    <row r="7" spans="1:16">
      <c r="A7" s="22" t="s">
        <v>4</v>
      </c>
      <c r="B7" s="27">
        <v>66822834.445572115</v>
      </c>
      <c r="C7" s="27">
        <v>597435335.02647829</v>
      </c>
    </row>
    <row r="8" spans="1:16">
      <c r="A8" s="22" t="s">
        <v>6</v>
      </c>
      <c r="B8" s="27">
        <v>99607458.846223697</v>
      </c>
      <c r="C8" s="27">
        <v>526936053.35196477</v>
      </c>
    </row>
    <row r="9" spans="1:16">
      <c r="A9" s="22" t="s">
        <v>3</v>
      </c>
      <c r="B9" s="27">
        <v>24273200.300473619</v>
      </c>
      <c r="C9" s="27">
        <v>295552116.5769906</v>
      </c>
    </row>
    <row r="10" spans="1:16">
      <c r="A10" s="22" t="s">
        <v>7</v>
      </c>
      <c r="B10" s="27">
        <v>18248.385568526988</v>
      </c>
      <c r="C10" s="27">
        <v>18333589.353004001</v>
      </c>
    </row>
    <row r="11" spans="1:16">
      <c r="A11" s="22" t="s">
        <v>5</v>
      </c>
      <c r="B11" s="27">
        <v>-877850.34128205304</v>
      </c>
      <c r="C11" s="27">
        <v>-57124771.961584002</v>
      </c>
    </row>
    <row r="12" spans="1:16">
      <c r="A12" s="23" t="s">
        <v>0</v>
      </c>
      <c r="B12" s="38">
        <v>189843891.63655594</v>
      </c>
      <c r="C12" s="39">
        <v>1381132322.3468535</v>
      </c>
    </row>
  </sheetData>
  <mergeCells count="1">
    <mergeCell ref="A3:P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3252-4CFD-48BE-8B5E-99035537A13C}">
  <sheetPr codeName="Sheet7"/>
  <dimension ref="A1:AG10"/>
  <sheetViews>
    <sheetView showGridLines="0" workbookViewId="0"/>
  </sheetViews>
  <sheetFormatPr defaultRowHeight="15"/>
  <cols>
    <col min="1" max="1" width="20.42578125" customWidth="1"/>
    <col min="2" max="33" width="8" customWidth="1"/>
  </cols>
  <sheetData>
    <row r="1" spans="1:33" ht="18.75" customHeight="1">
      <c r="A1" s="13" t="s">
        <v>51</v>
      </c>
    </row>
    <row r="2" spans="1:33" ht="18.75" customHeight="1"/>
    <row r="3" spans="1:33" ht="30.75" customHeight="1">
      <c r="A3" s="47" t="s">
        <v>52</v>
      </c>
      <c r="B3" s="47"/>
      <c r="C3" s="47"/>
      <c r="D3" s="47"/>
      <c r="E3" s="47"/>
      <c r="F3" s="47"/>
      <c r="G3" s="47"/>
      <c r="H3" s="47"/>
      <c r="I3" s="47"/>
      <c r="J3" s="47"/>
      <c r="K3" s="47"/>
      <c r="L3" s="47"/>
      <c r="M3" s="47"/>
      <c r="N3" s="47"/>
      <c r="O3" s="47"/>
      <c r="P3" s="47"/>
    </row>
    <row r="4" spans="1:33">
      <c r="A4" s="14" t="s">
        <v>53</v>
      </c>
    </row>
    <row r="6" spans="1:33">
      <c r="B6" s="18">
        <v>2010</v>
      </c>
      <c r="C6" s="18">
        <v>2011</v>
      </c>
      <c r="D6" s="18">
        <v>2012</v>
      </c>
      <c r="E6" s="18">
        <v>2013</v>
      </c>
      <c r="F6" s="18">
        <v>2014</v>
      </c>
      <c r="G6" s="18">
        <v>2015</v>
      </c>
      <c r="H6" s="18">
        <v>2016</v>
      </c>
      <c r="I6" s="18">
        <v>2017</v>
      </c>
      <c r="J6" s="18">
        <v>2018</v>
      </c>
      <c r="K6" s="18">
        <v>2019</v>
      </c>
      <c r="L6" s="18">
        <v>2020</v>
      </c>
      <c r="M6" s="18">
        <v>2021</v>
      </c>
      <c r="N6" s="18">
        <v>2022</v>
      </c>
      <c r="O6" s="18">
        <v>2023</v>
      </c>
      <c r="P6" s="18">
        <v>2024</v>
      </c>
      <c r="Q6" s="18">
        <v>2025</v>
      </c>
      <c r="R6" s="18">
        <v>2026</v>
      </c>
      <c r="S6" s="18">
        <v>2027</v>
      </c>
      <c r="T6" s="18">
        <v>2028</v>
      </c>
      <c r="U6" s="18">
        <v>2029</v>
      </c>
      <c r="V6" s="18">
        <v>2030</v>
      </c>
      <c r="W6" s="18">
        <v>2031</v>
      </c>
      <c r="X6" s="18">
        <v>2032</v>
      </c>
      <c r="Y6" s="18">
        <v>2033</v>
      </c>
      <c r="Z6" s="18">
        <v>2034</v>
      </c>
      <c r="AA6" s="18">
        <v>2035</v>
      </c>
      <c r="AB6" s="18">
        <v>2036</v>
      </c>
      <c r="AC6" s="18">
        <v>2037</v>
      </c>
      <c r="AD6" s="18">
        <v>2038</v>
      </c>
      <c r="AE6" s="18">
        <v>2039</v>
      </c>
      <c r="AF6" s="18">
        <v>2040</v>
      </c>
      <c r="AG6" s="18">
        <v>2041</v>
      </c>
    </row>
    <row r="7" spans="1:33">
      <c r="A7" s="22" t="s">
        <v>57</v>
      </c>
      <c r="B7" s="40">
        <v>180.65984397599999</v>
      </c>
      <c r="C7" s="40">
        <v>177.581262837</v>
      </c>
      <c r="D7" s="40">
        <v>184.17326050400001</v>
      </c>
      <c r="E7" s="40">
        <v>174.16418963000001</v>
      </c>
      <c r="F7" s="35">
        <v>171.51956969</v>
      </c>
      <c r="G7" s="35">
        <v>191.666808167</v>
      </c>
      <c r="H7" s="35">
        <v>185.04502694742999</v>
      </c>
      <c r="I7" s="35">
        <v>191.93432416209501</v>
      </c>
      <c r="J7" s="35">
        <v>189.72824</v>
      </c>
      <c r="K7" s="35">
        <v>190.57811141299999</v>
      </c>
      <c r="L7" s="35">
        <v>195.28289563199999</v>
      </c>
      <c r="M7" s="35">
        <v>195.93282127699999</v>
      </c>
      <c r="N7" s="35">
        <v>194.34573797199999</v>
      </c>
      <c r="O7" s="35"/>
      <c r="P7" s="35"/>
      <c r="Q7" s="35"/>
      <c r="R7" s="35"/>
      <c r="S7" s="35"/>
      <c r="T7" s="35"/>
      <c r="U7" s="35"/>
      <c r="V7" s="35"/>
      <c r="W7" s="35"/>
      <c r="X7" s="35"/>
      <c r="Y7" s="35"/>
      <c r="Z7" s="35"/>
      <c r="AA7" s="35"/>
      <c r="AB7" s="35"/>
      <c r="AC7" s="35"/>
      <c r="AD7" s="35"/>
      <c r="AE7" s="35"/>
      <c r="AF7" s="35"/>
      <c r="AG7" s="35"/>
    </row>
    <row r="8" spans="1:33">
      <c r="A8" s="22" t="s">
        <v>54</v>
      </c>
      <c r="B8" s="40"/>
      <c r="C8" s="40"/>
      <c r="D8" s="40"/>
      <c r="E8" s="40"/>
      <c r="F8" s="35"/>
      <c r="G8" s="35"/>
      <c r="H8" s="35"/>
      <c r="I8" s="35"/>
      <c r="J8" s="35"/>
      <c r="K8" s="35"/>
      <c r="L8" s="35"/>
      <c r="M8" s="35">
        <v>193.6550129</v>
      </c>
      <c r="N8" s="35">
        <v>192.84434590000001</v>
      </c>
      <c r="O8" s="35">
        <v>191.5040066</v>
      </c>
      <c r="P8" s="35">
        <v>190.308065</v>
      </c>
      <c r="Q8" s="35">
        <v>189.91932489999999</v>
      </c>
      <c r="R8" s="35">
        <v>190.93280300000001</v>
      </c>
      <c r="S8" s="35">
        <v>192.5302677</v>
      </c>
      <c r="T8" s="35">
        <v>194.15608560000001</v>
      </c>
      <c r="U8" s="35">
        <v>195.7326554</v>
      </c>
      <c r="V8" s="35">
        <v>197.23850350000001</v>
      </c>
      <c r="W8" s="35"/>
      <c r="X8" s="35"/>
      <c r="Y8" s="35"/>
      <c r="Z8" s="35"/>
      <c r="AA8" s="35"/>
      <c r="AB8" s="35"/>
      <c r="AC8" s="35"/>
      <c r="AD8" s="35"/>
      <c r="AE8" s="35"/>
      <c r="AF8" s="35"/>
      <c r="AG8" s="35"/>
    </row>
    <row r="9" spans="1:33">
      <c r="A9" s="22" t="s">
        <v>55</v>
      </c>
      <c r="B9" s="40"/>
      <c r="C9" s="40"/>
      <c r="D9" s="40"/>
      <c r="E9" s="40"/>
      <c r="F9" s="35"/>
      <c r="G9" s="35"/>
      <c r="H9" s="35"/>
      <c r="I9" s="35"/>
      <c r="J9" s="35"/>
      <c r="K9" s="35"/>
      <c r="L9" s="35"/>
      <c r="M9" s="35"/>
      <c r="N9" s="35">
        <v>185.27322917000001</v>
      </c>
      <c r="O9" s="35">
        <v>180.15498822999999</v>
      </c>
      <c r="P9" s="35">
        <v>167.904802018</v>
      </c>
      <c r="Q9" s="35">
        <v>155.81758328039999</v>
      </c>
      <c r="R9" s="35">
        <v>140.85150754680001</v>
      </c>
      <c r="S9" s="35">
        <v>132.2321914234</v>
      </c>
      <c r="T9" s="35">
        <v>127.0533857983</v>
      </c>
      <c r="U9" s="35">
        <v>124.3356862592</v>
      </c>
      <c r="V9" s="35">
        <v>121.6424720178</v>
      </c>
      <c r="W9" s="35">
        <v>113.4418270006</v>
      </c>
      <c r="X9" s="35">
        <v>104.3494413266</v>
      </c>
      <c r="Y9" s="35">
        <v>99.745023067399998</v>
      </c>
      <c r="Z9" s="35">
        <v>95.234354561100105</v>
      </c>
      <c r="AA9" s="35">
        <v>91.064166060199895</v>
      </c>
      <c r="AB9" s="35">
        <v>87.225208647200006</v>
      </c>
      <c r="AC9" s="35">
        <v>83.677478931700094</v>
      </c>
      <c r="AD9" s="35">
        <v>80.186931722099999</v>
      </c>
      <c r="AE9" s="35">
        <v>76.662877408499895</v>
      </c>
      <c r="AF9" s="35">
        <v>73.1636531394999</v>
      </c>
      <c r="AG9" s="35">
        <v>69.451970007999904</v>
      </c>
    </row>
    <row r="10" spans="1:33">
      <c r="A10" s="22" t="s">
        <v>56</v>
      </c>
      <c r="B10" s="40"/>
      <c r="C10" s="40"/>
      <c r="D10" s="40"/>
      <c r="E10" s="40"/>
      <c r="F10" s="35"/>
      <c r="G10" s="35"/>
      <c r="H10" s="35"/>
      <c r="I10" s="35"/>
      <c r="J10" s="35"/>
      <c r="K10" s="35"/>
      <c r="L10" s="35"/>
      <c r="M10" s="35"/>
      <c r="N10" s="35">
        <v>194.34573797199997</v>
      </c>
      <c r="O10" s="35">
        <v>192.87742808300001</v>
      </c>
      <c r="P10" s="35">
        <v>191.6257639575</v>
      </c>
      <c r="Q10" s="35">
        <v>188.77836984250001</v>
      </c>
      <c r="R10" s="35">
        <v>182.5275116565</v>
      </c>
      <c r="S10" s="35">
        <v>172.68840857999999</v>
      </c>
      <c r="T10" s="35">
        <v>160.32990933799999</v>
      </c>
      <c r="U10" s="35">
        <v>154.19386910099999</v>
      </c>
      <c r="V10" s="35">
        <v>148.68017567199999</v>
      </c>
      <c r="W10" s="35">
        <v>142.57105819649999</v>
      </c>
      <c r="X10" s="35">
        <v>136.20709430100001</v>
      </c>
      <c r="Y10" s="35">
        <v>129.94346719949999</v>
      </c>
      <c r="Z10" s="35">
        <v>123.8524899315</v>
      </c>
      <c r="AA10" s="35">
        <v>117.9354353075</v>
      </c>
      <c r="AB10" s="35">
        <v>111.8664671005</v>
      </c>
      <c r="AC10" s="35">
        <v>105.5008883135</v>
      </c>
      <c r="AD10" s="35">
        <v>99.189388503999993</v>
      </c>
      <c r="AE10" s="35">
        <v>92.990483075999904</v>
      </c>
      <c r="AF10" s="35">
        <v>86.797072958000101</v>
      </c>
      <c r="AG10" s="35">
        <v>80.599107911499999</v>
      </c>
    </row>
  </sheetData>
  <mergeCells count="1">
    <mergeCell ref="A3:P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9004F-2724-485C-8CFE-A0EBF71F062E}">
  <sheetPr codeName="Sheet8"/>
  <dimension ref="A1:AG10"/>
  <sheetViews>
    <sheetView showGridLines="0" workbookViewId="0">
      <selection activeCell="O35" sqref="O35"/>
    </sheetView>
  </sheetViews>
  <sheetFormatPr defaultRowHeight="15"/>
  <cols>
    <col min="1" max="1" width="20.42578125" customWidth="1"/>
    <col min="2" max="20" width="9" bestFit="1" customWidth="1"/>
  </cols>
  <sheetData>
    <row r="1" spans="1:33" ht="18.75" customHeight="1">
      <c r="A1" s="13" t="s">
        <v>59</v>
      </c>
    </row>
    <row r="2" spans="1:33" ht="18.75" customHeight="1"/>
    <row r="3" spans="1:33" ht="30.75" customHeight="1">
      <c r="A3" s="47" t="s">
        <v>58</v>
      </c>
      <c r="B3" s="47"/>
      <c r="C3" s="47"/>
      <c r="D3" s="47"/>
      <c r="E3" s="47"/>
      <c r="F3" s="47"/>
      <c r="G3" s="47"/>
      <c r="H3" s="47"/>
      <c r="I3" s="47"/>
      <c r="J3" s="47"/>
      <c r="K3" s="47"/>
      <c r="L3" s="47"/>
      <c r="M3" s="47"/>
      <c r="N3" s="47"/>
      <c r="O3" s="47"/>
      <c r="P3" s="47"/>
    </row>
    <row r="4" spans="1:33">
      <c r="A4" s="14" t="s">
        <v>53</v>
      </c>
    </row>
    <row r="6" spans="1:33">
      <c r="B6" s="18">
        <v>2010</v>
      </c>
      <c r="C6" s="18">
        <v>2011</v>
      </c>
      <c r="D6" s="18">
        <v>2012</v>
      </c>
      <c r="E6" s="18">
        <v>2013</v>
      </c>
      <c r="F6" s="18">
        <v>2014</v>
      </c>
      <c r="G6" s="18">
        <v>2015</v>
      </c>
      <c r="H6" s="18">
        <v>2016</v>
      </c>
      <c r="I6" s="18">
        <v>2017</v>
      </c>
      <c r="J6" s="18">
        <v>2018</v>
      </c>
      <c r="K6" s="18">
        <v>2019</v>
      </c>
      <c r="L6" s="18">
        <v>2020</v>
      </c>
      <c r="M6" s="18">
        <v>2021</v>
      </c>
      <c r="N6" s="18">
        <v>2022</v>
      </c>
      <c r="O6" s="18">
        <v>2023</v>
      </c>
      <c r="P6" s="18">
        <v>2024</v>
      </c>
      <c r="Q6" s="18">
        <v>2025</v>
      </c>
      <c r="R6" s="18">
        <v>2026</v>
      </c>
      <c r="S6" s="18">
        <v>2027</v>
      </c>
      <c r="T6" s="18">
        <v>2028</v>
      </c>
      <c r="U6" s="18">
        <v>2029</v>
      </c>
      <c r="V6" s="18">
        <v>2030</v>
      </c>
      <c r="W6" s="18">
        <v>2031</v>
      </c>
      <c r="X6" s="18">
        <v>2032</v>
      </c>
      <c r="Y6" s="18">
        <v>2033</v>
      </c>
      <c r="Z6" s="18">
        <v>2034</v>
      </c>
      <c r="AA6" s="18">
        <v>2035</v>
      </c>
      <c r="AB6" s="18">
        <v>2036</v>
      </c>
      <c r="AC6" s="18">
        <v>2037</v>
      </c>
      <c r="AD6" s="18">
        <v>2038</v>
      </c>
      <c r="AE6" s="18">
        <v>2039</v>
      </c>
      <c r="AF6" s="18">
        <v>2040</v>
      </c>
      <c r="AG6" s="18">
        <v>2041</v>
      </c>
    </row>
    <row r="7" spans="1:33">
      <c r="A7" s="22" t="s">
        <v>57</v>
      </c>
      <c r="B7" s="40">
        <v>290.98543421800002</v>
      </c>
      <c r="C7" s="40">
        <v>292.53954473099998</v>
      </c>
      <c r="D7" s="40">
        <v>301.05531075300001</v>
      </c>
      <c r="E7" s="40">
        <v>302.11257792800001</v>
      </c>
      <c r="F7" s="35">
        <v>297.26861729000001</v>
      </c>
      <c r="G7" s="35">
        <v>280.06136466200002</v>
      </c>
      <c r="H7" s="35">
        <v>263.76631382875797</v>
      </c>
      <c r="I7" s="35">
        <v>256.67985652610798</v>
      </c>
      <c r="J7" s="35">
        <v>253.90819999999999</v>
      </c>
      <c r="K7" s="35">
        <v>257.09367946100002</v>
      </c>
      <c r="L7" s="35">
        <v>256.286723177</v>
      </c>
      <c r="M7" s="35">
        <v>258.59492947299998</v>
      </c>
      <c r="N7" s="35">
        <v>256.37154547599999</v>
      </c>
      <c r="O7" s="35"/>
      <c r="P7" s="35"/>
      <c r="Q7" s="35"/>
      <c r="R7" s="35"/>
      <c r="S7" s="35"/>
      <c r="T7" s="35"/>
      <c r="U7" s="35"/>
      <c r="V7" s="35"/>
      <c r="W7" s="35"/>
      <c r="X7" s="35"/>
      <c r="Y7" s="35"/>
      <c r="Z7" s="35"/>
      <c r="AA7" s="35"/>
      <c r="AB7" s="35"/>
      <c r="AC7" s="35"/>
      <c r="AD7" s="35"/>
      <c r="AE7" s="35"/>
      <c r="AF7" s="35"/>
      <c r="AG7" s="35"/>
    </row>
    <row r="8" spans="1:33">
      <c r="A8" s="22" t="s">
        <v>54</v>
      </c>
      <c r="B8" s="40"/>
      <c r="C8" s="40"/>
      <c r="D8" s="40"/>
      <c r="E8" s="40"/>
      <c r="F8" s="35"/>
      <c r="G8" s="35"/>
      <c r="H8" s="35"/>
      <c r="I8" s="35"/>
      <c r="J8" s="35"/>
      <c r="K8" s="35"/>
      <c r="L8" s="35"/>
      <c r="M8" s="35">
        <v>259.55608419999999</v>
      </c>
      <c r="N8" s="35">
        <v>260.57501176</v>
      </c>
      <c r="O8" s="35">
        <v>258.86286206</v>
      </c>
      <c r="P8" s="35">
        <v>257.72448443999997</v>
      </c>
      <c r="Q8" s="35">
        <v>253.63474256000001</v>
      </c>
      <c r="R8" s="35">
        <v>246.15150912000001</v>
      </c>
      <c r="S8" s="35">
        <v>246.22117051999999</v>
      </c>
      <c r="T8" s="35">
        <v>246.38993457999999</v>
      </c>
      <c r="U8" s="35">
        <v>245.85912236999999</v>
      </c>
      <c r="V8" s="35">
        <v>245.54020752000002</v>
      </c>
      <c r="W8" s="35"/>
      <c r="X8" s="35"/>
      <c r="Y8" s="35"/>
      <c r="Z8" s="35"/>
      <c r="AA8" s="35"/>
      <c r="AB8" s="35"/>
      <c r="AC8" s="35"/>
      <c r="AD8" s="35"/>
      <c r="AE8" s="35"/>
      <c r="AF8" s="35"/>
      <c r="AG8" s="35"/>
    </row>
    <row r="9" spans="1:33">
      <c r="A9" s="22" t="s">
        <v>55</v>
      </c>
      <c r="B9" s="40"/>
      <c r="C9" s="40"/>
      <c r="D9" s="40"/>
      <c r="E9" s="40"/>
      <c r="F9" s="35"/>
      <c r="G9" s="35"/>
      <c r="H9" s="35"/>
      <c r="I9" s="35"/>
      <c r="J9" s="35"/>
      <c r="K9" s="35"/>
      <c r="L9" s="35"/>
      <c r="M9" s="35"/>
      <c r="N9" s="35">
        <v>254.33142233999999</v>
      </c>
      <c r="O9" s="35">
        <v>244.0324382</v>
      </c>
      <c r="P9" s="35">
        <v>243.36132547</v>
      </c>
      <c r="Q9" s="35">
        <v>247.97478014999999</v>
      </c>
      <c r="R9" s="35">
        <v>238.81521760000001</v>
      </c>
      <c r="S9" s="35">
        <v>229.06671926999999</v>
      </c>
      <c r="T9" s="35">
        <v>228.81994767</v>
      </c>
      <c r="U9" s="35">
        <v>223.64200908999999</v>
      </c>
      <c r="V9" s="35">
        <v>227.82455329000001</v>
      </c>
      <c r="W9" s="35">
        <v>229.45272366</v>
      </c>
      <c r="X9" s="35">
        <v>230.36197405999999</v>
      </c>
      <c r="Y9" s="35">
        <v>229.89369309</v>
      </c>
      <c r="Z9" s="35">
        <v>231.06164905</v>
      </c>
      <c r="AA9" s="35">
        <v>232.30713139</v>
      </c>
      <c r="AB9" s="35">
        <v>230.04213992999999</v>
      </c>
      <c r="AC9" s="35">
        <v>228.54305626999999</v>
      </c>
      <c r="AD9" s="35">
        <v>226.90424787000001</v>
      </c>
      <c r="AE9" s="35">
        <v>218.09541955770001</v>
      </c>
      <c r="AF9" s="35">
        <v>206.9202609017</v>
      </c>
      <c r="AG9" s="35">
        <v>204.30802428609999</v>
      </c>
    </row>
    <row r="10" spans="1:33">
      <c r="A10" s="22" t="s">
        <v>56</v>
      </c>
      <c r="B10" s="40"/>
      <c r="C10" s="40"/>
      <c r="D10" s="40"/>
      <c r="E10" s="40"/>
      <c r="F10" s="35"/>
      <c r="G10" s="35"/>
      <c r="H10" s="35"/>
      <c r="I10" s="35"/>
      <c r="J10" s="35"/>
      <c r="K10" s="35"/>
      <c r="L10" s="35"/>
      <c r="M10" s="35"/>
      <c r="N10" s="35">
        <v>256.37154547600005</v>
      </c>
      <c r="O10" s="35">
        <v>238.82687018940001</v>
      </c>
      <c r="P10" s="35">
        <v>238.52533786129999</v>
      </c>
      <c r="Q10" s="35">
        <v>243.05354460090001</v>
      </c>
      <c r="R10" s="35">
        <v>243.50290363050001</v>
      </c>
      <c r="S10" s="35">
        <v>241.60639350509999</v>
      </c>
      <c r="T10" s="35">
        <v>241.99557753560001</v>
      </c>
      <c r="U10" s="35">
        <v>241.13349827599998</v>
      </c>
      <c r="V10" s="35">
        <v>238.69878774770001</v>
      </c>
      <c r="W10" s="35">
        <v>235.5534003603</v>
      </c>
      <c r="X10" s="35">
        <v>230.93899461300001</v>
      </c>
      <c r="Y10" s="35">
        <v>227.93701183589999</v>
      </c>
      <c r="Z10" s="35">
        <v>225.45785810519999</v>
      </c>
      <c r="AA10" s="35">
        <v>224.12545841880001</v>
      </c>
      <c r="AB10" s="35">
        <v>224.37940050059998</v>
      </c>
      <c r="AC10" s="35">
        <v>223.6613074508</v>
      </c>
      <c r="AD10" s="35">
        <v>223.6677119435</v>
      </c>
      <c r="AE10" s="35">
        <v>225.00259621629999</v>
      </c>
      <c r="AF10" s="35">
        <v>225.6637752757</v>
      </c>
      <c r="AG10" s="35">
        <v>225.87256836219998</v>
      </c>
    </row>
  </sheetData>
  <mergeCells count="1">
    <mergeCell ref="A3:P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5B594-0933-4620-B69B-A8F62714702A}">
  <sheetPr codeName="Sheet9"/>
  <dimension ref="A1:T12"/>
  <sheetViews>
    <sheetView showGridLines="0" tabSelected="1" workbookViewId="0">
      <selection activeCell="Q32" sqref="Q32"/>
    </sheetView>
  </sheetViews>
  <sheetFormatPr defaultRowHeight="15"/>
  <cols>
    <col min="1" max="1" width="45.7109375" customWidth="1"/>
    <col min="2" max="18" width="9.5703125" customWidth="1"/>
  </cols>
  <sheetData>
    <row r="1" spans="1:20" ht="18.75" customHeight="1">
      <c r="A1" s="13" t="s">
        <v>60</v>
      </c>
    </row>
    <row r="2" spans="1:20" ht="18.75" customHeight="1"/>
    <row r="3" spans="1:20" ht="30" customHeight="1">
      <c r="A3" s="49" t="s">
        <v>94</v>
      </c>
      <c r="B3" s="49"/>
      <c r="C3" s="49"/>
      <c r="D3" s="49"/>
      <c r="E3" s="49"/>
      <c r="F3" s="49"/>
      <c r="G3" s="49"/>
      <c r="H3" s="49"/>
      <c r="I3" s="49"/>
      <c r="J3" s="49"/>
      <c r="K3" s="49"/>
      <c r="L3" s="49"/>
      <c r="M3" s="49"/>
      <c r="N3" s="49"/>
      <c r="O3" s="49"/>
      <c r="P3" s="49"/>
    </row>
    <row r="4" spans="1:20">
      <c r="A4" s="49" t="s">
        <v>15</v>
      </c>
      <c r="B4" s="49"/>
      <c r="C4" s="49"/>
      <c r="D4" s="49"/>
      <c r="E4" s="49"/>
      <c r="F4" s="49"/>
      <c r="G4" s="49"/>
      <c r="H4" s="49"/>
      <c r="I4" s="49"/>
      <c r="J4" s="49"/>
      <c r="K4" s="49"/>
      <c r="L4" s="49"/>
      <c r="M4" s="49"/>
      <c r="N4" s="49"/>
      <c r="O4" s="49"/>
      <c r="P4" s="49"/>
    </row>
    <row r="6" spans="1:20">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row>
    <row r="7" spans="1:20">
      <c r="A7" s="22" t="s">
        <v>61</v>
      </c>
      <c r="B7" s="32">
        <v>167027206.69043976</v>
      </c>
      <c r="C7" s="32">
        <v>175266520.62202325</v>
      </c>
      <c r="D7" s="32">
        <v>148185783.35070482</v>
      </c>
      <c r="E7" s="32">
        <v>130275422.92193969</v>
      </c>
      <c r="F7" s="11">
        <v>136756565.01593921</v>
      </c>
      <c r="G7" s="11">
        <v>143430630.16153613</v>
      </c>
      <c r="H7" s="11">
        <v>146329268.62684259</v>
      </c>
      <c r="I7" s="11">
        <v>116630951.56667228</v>
      </c>
      <c r="J7" s="11">
        <v>122509734.26133725</v>
      </c>
      <c r="K7" s="11">
        <v>122139780.97121762</v>
      </c>
      <c r="L7" s="11">
        <v>134949636.08882347</v>
      </c>
      <c r="M7" s="11">
        <v>140100325.94999999</v>
      </c>
      <c r="N7" s="11"/>
      <c r="O7" s="11"/>
      <c r="P7" s="11"/>
      <c r="Q7" s="11"/>
      <c r="R7" s="11"/>
      <c r="T7" s="46"/>
    </row>
    <row r="8" spans="1:20">
      <c r="A8" s="22" t="s">
        <v>62</v>
      </c>
      <c r="B8" s="32"/>
      <c r="C8" s="32"/>
      <c r="D8" s="32"/>
      <c r="E8" s="32"/>
      <c r="F8" s="11"/>
      <c r="G8" s="11"/>
      <c r="H8" s="11"/>
      <c r="I8" s="11"/>
      <c r="J8" s="11"/>
      <c r="K8" s="11"/>
      <c r="L8" s="11"/>
      <c r="M8" s="11"/>
      <c r="N8" s="11">
        <v>116911914.7716639</v>
      </c>
      <c r="O8" s="11">
        <v>119546164.88890754</v>
      </c>
      <c r="P8" s="11">
        <v>123847142.11912259</v>
      </c>
      <c r="Q8" s="11">
        <v>128079733.24030875</v>
      </c>
      <c r="R8" s="11">
        <v>124674352.81076647</v>
      </c>
      <c r="T8" s="46"/>
    </row>
    <row r="9" spans="1:20">
      <c r="A9" s="22" t="s">
        <v>63</v>
      </c>
      <c r="B9" s="32">
        <v>55536082.487093352</v>
      </c>
      <c r="C9" s="32">
        <v>57602560.632731199</v>
      </c>
      <c r="D9" s="32">
        <v>62918956.577108152</v>
      </c>
      <c r="E9" s="32">
        <v>68407036.952588037</v>
      </c>
      <c r="F9" s="11">
        <v>71621532.971229672</v>
      </c>
      <c r="G9" s="11">
        <v>77870892.6519766</v>
      </c>
      <c r="H9" s="11">
        <v>79983453.911584333</v>
      </c>
      <c r="I9" s="11">
        <v>80559934.456026912</v>
      </c>
      <c r="J9" s="11">
        <v>78154736.576066598</v>
      </c>
      <c r="K9" s="11">
        <v>76685779.421431348</v>
      </c>
      <c r="L9" s="11">
        <v>70351561.309721872</v>
      </c>
      <c r="M9" s="11"/>
      <c r="N9" s="11"/>
      <c r="O9" s="11"/>
      <c r="P9" s="11"/>
      <c r="Q9" s="11"/>
      <c r="R9" s="11"/>
      <c r="T9" s="46"/>
    </row>
    <row r="10" spans="1:20">
      <c r="A10" s="22" t="s">
        <v>64</v>
      </c>
      <c r="B10" s="32"/>
      <c r="C10" s="32"/>
      <c r="D10" s="32"/>
      <c r="E10" s="32"/>
      <c r="F10" s="11"/>
      <c r="G10" s="11"/>
      <c r="H10" s="11"/>
      <c r="I10" s="11"/>
      <c r="J10" s="11"/>
      <c r="K10" s="11"/>
      <c r="L10" s="11"/>
      <c r="M10" s="11">
        <f>64.5459972174919*1000000</f>
        <v>64545997.217491902</v>
      </c>
      <c r="N10" s="11">
        <v>48947830.902952746</v>
      </c>
      <c r="O10" s="11">
        <v>44690561.684743859</v>
      </c>
      <c r="P10" s="11">
        <v>44009674.274736926</v>
      </c>
      <c r="Q10" s="11">
        <v>42892110.174312025</v>
      </c>
      <c r="R10" s="11">
        <v>42892110.17431204</v>
      </c>
      <c r="T10" s="46"/>
    </row>
    <row r="11" spans="1:20">
      <c r="A11" s="22" t="s">
        <v>65</v>
      </c>
      <c r="B11" s="32"/>
      <c r="C11" s="32"/>
      <c r="D11" s="32">
        <v>33433289.163584765</v>
      </c>
      <c r="E11" s="32">
        <v>33433289.163584787</v>
      </c>
      <c r="F11" s="11">
        <v>33433289.163584739</v>
      </c>
      <c r="G11" s="11">
        <v>33433289.163584813</v>
      </c>
      <c r="H11" s="11">
        <v>24250882.089215469</v>
      </c>
      <c r="I11" s="11">
        <v>23837464.673126921</v>
      </c>
      <c r="J11" s="11">
        <v>23386454.20893304</v>
      </c>
      <c r="K11" s="11">
        <v>22989664.335942686</v>
      </c>
      <c r="L11" s="11">
        <v>22370397.566216744</v>
      </c>
      <c r="M11" s="11">
        <v>20144863.042410463</v>
      </c>
      <c r="N11" s="11">
        <v>19643577.626459695</v>
      </c>
      <c r="O11" s="11">
        <v>19271221.188609429</v>
      </c>
      <c r="P11" s="11">
        <v>18759769.544047538</v>
      </c>
      <c r="Q11" s="11">
        <v>18261891.651878633</v>
      </c>
      <c r="R11" s="11"/>
      <c r="T11" s="46"/>
    </row>
    <row r="12" spans="1:20">
      <c r="A12" s="50" t="s">
        <v>93</v>
      </c>
      <c r="B12" s="51"/>
    </row>
  </sheetData>
  <mergeCells count="2">
    <mergeCell ref="A3:P3"/>
    <mergeCell ref="A4:P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Figure 6.1</vt:lpstr>
      <vt:lpstr>Figure 6.2</vt:lpstr>
      <vt:lpstr>Figure 6.3</vt:lpstr>
      <vt:lpstr>Figure 6.4</vt:lpstr>
      <vt:lpstr>Figure 6.5</vt:lpstr>
      <vt:lpstr>Figure 6.6</vt:lpstr>
      <vt:lpstr>Figure 6.7</vt:lpstr>
      <vt:lpstr>Figure 6.8</vt:lpstr>
      <vt:lpstr>Figure 6.9</vt:lpstr>
      <vt:lpstr>Figure 6.10</vt:lpstr>
      <vt:lpstr>Figure 6.11</vt:lpstr>
      <vt:lpstr>Figure 6.12</vt:lpstr>
      <vt:lpstr>Figure 6.13</vt:lpstr>
      <vt:lpstr>Figure 6.14</vt:lpstr>
      <vt:lpstr>Figure 6.15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2022-10-11T05:15:28Z</dcterms:created>
  <dcterms:modified xsi:type="dcterms:W3CDTF">2025-06-24T06:54:04Z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2025-04-07T23:37:54Z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aae8d725-4e13-4b2c-b2a5-61465514d047</vt:lpwstr>
  </property>
  <property fmtid="{D5CDD505-2E9C-101B-9397-08002B2CF9AE}" pid="8" name="MSIP_Label_d9d5a995-dfdf-4407-9a97-edbbc68c9f53_ContentBits">
    <vt:lpwstr>0</vt:lpwstr>
  </property>
</Properties>
</file>