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/>
  <xr:revisionPtr revIDLastSave="0" documentId="13_ncr:1_{63E4C0B0-37E8-44AB-8224-5F2A01E891F5}" xr6:coauthVersionLast="47" xr6:coauthVersionMax="47" xr10:uidLastSave="{00000000-0000-0000-0000-000000000000}"/>
  <bookViews>
    <workbookView xWindow="-28920" yWindow="-120" windowWidth="29040" windowHeight="15525" tabRatio="828" xr2:uid="{00000000-000D-0000-FFFF-FFFF00000000}"/>
  </bookViews>
  <sheets>
    <sheet name="Contents" sheetId="188" r:id="rId1"/>
    <sheet name="Figure 1.1" sheetId="207" r:id="rId2"/>
    <sheet name="Figure 1.2" sheetId="209" r:id="rId3"/>
    <sheet name="Figure 1.3" sheetId="195" r:id="rId4"/>
    <sheet name="Figure 1.4" sheetId="208" r:id="rId5"/>
    <sheet name="Figure 1.5" sheetId="199" r:id="rId6"/>
    <sheet name="Figure 1.6" sheetId="200" r:id="rId7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bba" localSheetId="0" hidden="1">{"Ownership",#N/A,FALSE,"Ownership";"Contents",#N/A,FALSE,"Contents"}</definedName>
    <definedName name="abba" localSheetId="1" hidden="1">{"Ownership",#N/A,FALSE,"Ownership";"Contents",#N/A,FALSE,"Contents"}</definedName>
    <definedName name="abba" localSheetId="2" hidden="1">{"Ownership",#N/A,FALSE,"Ownership";"Contents",#N/A,FALSE,"Contents"}</definedName>
    <definedName name="abba" localSheetId="3" hidden="1">{"Ownership",#N/A,FALSE,"Ownership";"Contents",#N/A,FALSE,"Contents"}</definedName>
    <definedName name="abba" localSheetId="4" hidden="1">{"Ownership",#N/A,FALSE,"Ownership";"Contents",#N/A,FALSE,"Contents"}</definedName>
    <definedName name="abba" localSheetId="5" hidden="1">{"Ownership",#N/A,FALSE,"Ownership";"Contents",#N/A,FALSE,"Contents"}</definedName>
    <definedName name="abba" localSheetId="6" hidden="1">{"Ownership",#N/A,FALSE,"Ownership";"Contents",#N/A,FALSE,"Contents"}</definedName>
    <definedName name="abba" hidden="1">{"Ownership",#N/A,FALSE,"Ownership";"Contents",#N/A,FALSE,"Contents"}</definedName>
    <definedName name="anscount" hidden="1">1</definedName>
    <definedName name="BNE_MESSAGES_HIDDEN" hidden="1">#REF!</definedName>
    <definedName name="CIQWBGuid" hidden="1">"32a91085-3057-4656-87d2-f3c7894ddc12"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"1nZZN///FdYObwPF6tymKaeTS9Nb4GRgjF|1jJcOTh0eleSNij6i2|oi|/yBeTvP5qWfyidc5Qv3fy1atXpy9Ofp/vj79H/zv|6ikNt9eqB|fbRV5n9XR|7RqlxFePlkX52UdtvSa2udt/62mxyJfg2tu/9fjuNzfU0y9ePv/y9zk9pXG|PKZBv/n2Lob8/Pnvb755/f/vwf/|rz9/9eVXL/vj18///zv4F2/O3vw|kXmXz/9/O|6Xx7/P708if"</definedName>
    <definedName name="EPMWorkbookOptions_4" hidden="1">"fbm7Gk4|NdffvXq5PT3f3r85vj/v6N/c/ZFR9Yf0jMmi/X/lTFv|Mb74tvFbJYvbcfNBrLZRj9ZNMWkKIv2|lZDODo5fnP6|Zevfp/Hd2PfRmgHlI4w3sd39Y8Ng74ZrW9mEF||fvP7n7x59f/tQajB/v/0IIzB/f/8INR0/n97HGwF/z89BDZ0JydffvXizf/3xyEG|//T44Dp/f/0AL44PX791avT1z83gwgabzTv/mBdsNlzAV7PK9fpSVVW"</definedName>
    <definedName name="EPMWorkbookOptions_5" hidden="1">"teIa|WLTqzz6yJsRqvCLFOq3|bv2WXZZ1UVLeHFELS/3vrvF|8|Kumk9BOLfdwBZLIcJdNtWA9zyft6RD0RIThmb|zu79w52PQCxyeB3v6xneX208/iu/BKF3qzK7PplXa3ymlhr/8HDe3vn|59uTx5Mdrf393YebE8|fXhve/bw/EG2e5BlWT5Dz|FbEcDPs6Z9nZeUvMln4kDHSBRyZbRBGk1FKBVDn/3J7dx1hfq1nHZ9NzJ3t3t3U9CiLb5"</definedName>
    <definedName name="EPMWorkbookOptions_6" hidden="1">"BgvzUjwgSEgSJsh9RJMhtnLz56vj5/9dp8vjubfSNpzJ/9vT7ewWOMf2|s7N/sLNze/W||/9D9a5EDFl1d2//wb3/r3PqN0sS/pTSk/9fp8r/i|T3vXImEfm9d|/|/f39/dvL7957yO/u/U/vn|eT8|37n872SX7PH24f3M/z7Z0s39ufTR7sP5jc|3|D/H6dlSKF9iP|7LfzqPZ|6bAIf376YHfn4ODB7fnz3v//|PMbWt5T|P/v5dgbSfjD4t"</definedName>
    <definedName name="EPMWorkbookOptions_7" hidden="1">"j3yn1GmJacok8/vXfvPbyi/f9/cu03sC6r8H/Etf12Pte|R6Y7xrDvnaW5//9Dhv3gtXQF/f9KXv0mqfLdz7/NfvyXJ/9fp8r/eyT4vRd6vhEx/vT/f2LsEVIc|vs7n97b2fkRp/rNbtVqE6e|z1LeN8KpD/5/yqlCyFC/vv7yq1cnp7//0|M3x/9fZ9tvnDZfnpx89fLnrTUeJAtZY8qNn3354kehYNDsVq0GFN3t1/q/EQ138P8/DQcKhnz6k"</definedName>
    <definedName name="EPMWorkbookOptions_8" hidden="1">"J7xzs/fhb4|RfZ2dj8dv/nyzf/3l7W|UZrcJy759EcUCSjyIy7p0mT3/x80|X|Pzfvi9Pj1V69OX/8Q7d7D///ZPUNFCUBfnr46|/Lp2Y|SJe/VKMAm3ujx3ePVqiymWUtw7OfBp6Y5QauWS0KcPnuatRl/7H/4puoO/vGr/LzOm/mXyy9X|fLoPCub/PHd8ENud1LmWQ2gXy5fZ5f5EWhMoDufctPvVvXbSVW9JdZsmYoGbP|LsP3VTCft8Vnz"</definedName>
    <definedName name="EPMWorkbookOptions_9" hidden="1">"k1ldZJMy/yKvLxyE3ue/ceLAfrkSYvw/AQAA//|Z4CITYzkAAA=="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1" hidden="1">42419.6529050926</definedName>
    <definedName name="IQ_NAMES_REVISION_DATE_" localSheetId="2" hidden="1">42419.6529050926</definedName>
    <definedName name="IQ_NAMES_REVISION_DATE_" localSheetId="3" hidden="1">42419.6529050926</definedName>
    <definedName name="IQ_NAMES_REVISION_DATE_" localSheetId="5" hidden="1">42419.6529050926</definedName>
    <definedName name="IQ_NAMES_REVISION_DATE_" localSheetId="6" hidden="1">42419.6529050926</definedName>
    <definedName name="IQ_NAMES_REVISION_DATE_" hidden="1">40970.780625</definedName>
    <definedName name="IQ_NAMES_REVISION_DATE__1" hidden="1">42118.6535879629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" localSheetId="0" hidden="1">{"Ownership",#N/A,FALSE,"Ownership";"Contents",#N/A,FALSE,"Contents"}</definedName>
    <definedName name="LAN" localSheetId="1" hidden="1">{"Ownership",#N/A,FALSE,"Ownership";"Contents",#N/A,FALSE,"Contents"}</definedName>
    <definedName name="LAN" localSheetId="2" hidden="1">{"Ownership",#N/A,FALSE,"Ownership";"Contents",#N/A,FALSE,"Contents"}</definedName>
    <definedName name="LAN" localSheetId="3" hidden="1">{"Ownership",#N/A,FALSE,"Ownership";"Contents",#N/A,FALSE,"Contents"}</definedName>
    <definedName name="LAN" localSheetId="4" hidden="1">{"Ownership",#N/A,FALSE,"Ownership";"Contents",#N/A,FALSE,"Contents"}</definedName>
    <definedName name="LAN" localSheetId="5" hidden="1">{"Ownership",#N/A,FALSE,"Ownership";"Contents",#N/A,FALSE,"Contents"}</definedName>
    <definedName name="LAN" localSheetId="6" hidden="1">{"Ownership",#N/A,FALSE,"Ownership";"Contents",#N/A,FALSE,"Contents"}</definedName>
    <definedName name="LAN" hidden="1">{"Ownership",#N/A,FALSE,"Ownership";"Contents",#N/A,FALSE,"Contents"}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eest" localSheetId="0" hidden="1">{"Ownership",#N/A,FALSE,"Ownership";"Contents",#N/A,FALSE,"Contents"}</definedName>
    <definedName name="teest" localSheetId="1" hidden="1">{"Ownership",#N/A,FALSE,"Ownership";"Contents",#N/A,FALSE,"Contents"}</definedName>
    <definedName name="teest" localSheetId="2" hidden="1">{"Ownership",#N/A,FALSE,"Ownership";"Contents",#N/A,FALSE,"Contents"}</definedName>
    <definedName name="teest" localSheetId="3" hidden="1">{"Ownership",#N/A,FALSE,"Ownership";"Contents",#N/A,FALSE,"Contents"}</definedName>
    <definedName name="teest" localSheetId="4" hidden="1">{"Ownership",#N/A,FALSE,"Ownership";"Contents",#N/A,FALSE,"Contents"}</definedName>
    <definedName name="teest" localSheetId="5" hidden="1">{"Ownership",#N/A,FALSE,"Ownership";"Contents",#N/A,FALSE,"Contents"}</definedName>
    <definedName name="teest" localSheetId="6" hidden="1">{"Ownership",#N/A,FALSE,"Ownership";"Contents",#N/A,FALSE,"Contents"}</definedName>
    <definedName name="teest" hidden="1">{"Ownership",#N/A,FALSE,"Ownership";"Contents",#N/A,FALSE,"Contents"}</definedName>
    <definedName name="test" localSheetId="0" hidden="1">{"Ownership",#N/A,FALSE,"Ownership";"Contents",#N/A,FALSE,"Contents"}</definedName>
    <definedName name="test" localSheetId="1" hidden="1">{"Ownership",#N/A,FALSE,"Ownership";"Contents",#N/A,FALSE,"Contents"}</definedName>
    <definedName name="test" localSheetId="2" hidden="1">{"Ownership",#N/A,FALSE,"Ownership";"Contents",#N/A,FALSE,"Contents"}</definedName>
    <definedName name="test" localSheetId="3" hidden="1">{"Ownership",#N/A,FALSE,"Ownership";"Contents",#N/A,FALSE,"Contents"}</definedName>
    <definedName name="test" localSheetId="4" hidden="1">{"Ownership",#N/A,FALSE,"Ownership";"Contents",#N/A,FALSE,"Contents"}</definedName>
    <definedName name="test" localSheetId="5" hidden="1">{"Ownership",#N/A,FALSE,"Ownership";"Contents",#N/A,FALSE,"Contents"}</definedName>
    <definedName name="test" localSheetId="6" hidden="1">{"Ownership",#N/A,FALSE,"Ownership";"Contents",#N/A,FALSE,"Contents"}</definedName>
    <definedName name="test" hidden="1">{"Ownership",#N/A,FALSE,"Ownership";"Contents",#N/A,FALSE,"Contents"}</definedName>
    <definedName name="wrn.App._.Custodians." localSheetId="0" hidden="1">{"Ownership",#N/A,FALSE,"Ownership";"Contents",#N/A,FALSE,"Contents"}</definedName>
    <definedName name="wrn.App._.Custodians." localSheetId="1" hidden="1">{"Ownership",#N/A,FALSE,"Ownership";"Contents",#N/A,FALSE,"Contents"}</definedName>
    <definedName name="wrn.App._.Custodians." localSheetId="2" hidden="1">{"Ownership",#N/A,FALSE,"Ownership";"Contents",#N/A,FALSE,"Contents"}</definedName>
    <definedName name="wrn.App._.Custodians." localSheetId="3" hidden="1">{"Ownership",#N/A,FALSE,"Ownership";"Contents",#N/A,FALSE,"Contents"}</definedName>
    <definedName name="wrn.App._.Custodians." localSheetId="4" hidden="1">{"Ownership",#N/A,FALSE,"Ownership";"Contents",#N/A,FALSE,"Contents"}</definedName>
    <definedName name="wrn.App._.Custodians." localSheetId="5" hidden="1">{"Ownership",#N/A,FALSE,"Ownership";"Contents",#N/A,FALSE,"Contents"}</definedName>
    <definedName name="wrn.App._.Custodians." localSheetId="6" hidden="1">{"Ownership",#N/A,FALSE,"Ownership";"Contents",#N/A,FALSE,"Contents"}</definedName>
    <definedName name="wrn.App._.Custodians." hidden="1">{"Ownership",#N/A,FALSE,"Ownership";"Contents",#N/A,FALSE,"Contents"}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188" l="1"/>
  <c r="A21" i="188"/>
  <c r="A20" i="188"/>
  <c r="A19" i="188"/>
  <c r="A18" i="188"/>
  <c r="A17" i="188"/>
</calcChain>
</file>

<file path=xl/sharedStrings.xml><?xml version="1.0" encoding="utf-8"?>
<sst xmlns="http://schemas.openxmlformats.org/spreadsheetml/2006/main" count="172" uniqueCount="104">
  <si>
    <t>Gas</t>
  </si>
  <si>
    <t>State of the energy market 2025</t>
  </si>
  <si>
    <t>–</t>
  </si>
  <si>
    <t>Forecast divider</t>
  </si>
  <si>
    <t>Total capacity</t>
  </si>
  <si>
    <t>Demand-side participation</t>
  </si>
  <si>
    <t>Total dispatchable capacity</t>
  </si>
  <si>
    <t>Biomass</t>
  </si>
  <si>
    <t>Rooftop solar and other distributed solar</t>
  </si>
  <si>
    <t>Utility solar</t>
  </si>
  <si>
    <t>Onshore wind</t>
  </si>
  <si>
    <t>Offshore wind</t>
  </si>
  <si>
    <t>Passive CER storage</t>
  </si>
  <si>
    <t>Coordinated CER storage</t>
  </si>
  <si>
    <t>Utility storage</t>
  </si>
  <si>
    <t>Hydro</t>
  </si>
  <si>
    <t>Flexible gas</t>
  </si>
  <si>
    <t>Mid-merit gas</t>
  </si>
  <si>
    <t>Brown coal</t>
  </si>
  <si>
    <t>Black coal</t>
  </si>
  <si>
    <t>2049–50</t>
  </si>
  <si>
    <t>2048–49</t>
  </si>
  <si>
    <t>2047–48</t>
  </si>
  <si>
    <t>2046–47</t>
  </si>
  <si>
    <t>2045–46</t>
  </si>
  <si>
    <t>2044–45</t>
  </si>
  <si>
    <t>2043–44</t>
  </si>
  <si>
    <t>2042–43</t>
  </si>
  <si>
    <t>2041–42</t>
  </si>
  <si>
    <t>2040–41</t>
  </si>
  <si>
    <t>2039–40</t>
  </si>
  <si>
    <t>2038–39</t>
  </si>
  <si>
    <t>2037–38</t>
  </si>
  <si>
    <t>2036–37</t>
  </si>
  <si>
    <t>2035–36</t>
  </si>
  <si>
    <t>2034–35</t>
  </si>
  <si>
    <t>2033–34</t>
  </si>
  <si>
    <t>2032–33</t>
  </si>
  <si>
    <t>2031–32</t>
  </si>
  <si>
    <t>2030–31</t>
  </si>
  <si>
    <t>2029–30</t>
  </si>
  <si>
    <t>2028–29</t>
  </si>
  <si>
    <t>2027–28</t>
  </si>
  <si>
    <t>2026–27</t>
  </si>
  <si>
    <t>2025–26</t>
  </si>
  <si>
    <t>2024–25</t>
  </si>
  <si>
    <t>2023–24</t>
  </si>
  <si>
    <t>2022–23</t>
  </si>
  <si>
    <t>2021–22</t>
  </si>
  <si>
    <t>2020–21</t>
  </si>
  <si>
    <t>2019–20</t>
  </si>
  <si>
    <t>2018–19</t>
  </si>
  <si>
    <t>2017–18</t>
  </si>
  <si>
    <t>2016–17</t>
  </si>
  <si>
    <t>2015–16</t>
  </si>
  <si>
    <t>2014–15</t>
  </si>
  <si>
    <t>2013–14</t>
  </si>
  <si>
    <t>2012–13</t>
  </si>
  <si>
    <t>2011–12</t>
  </si>
  <si>
    <t>2010–11</t>
  </si>
  <si>
    <t>2009–10</t>
  </si>
  <si>
    <t>2008–09</t>
  </si>
  <si>
    <t>Total intermittent generation</t>
  </si>
  <si>
    <t>Battery</t>
  </si>
  <si>
    <t>Existing and committed supply</t>
  </si>
  <si>
    <t>Anticipated supply</t>
  </si>
  <si>
    <t>Flow from North</t>
  </si>
  <si>
    <t>Anticipated supply gap</t>
  </si>
  <si>
    <t>Actual</t>
  </si>
  <si>
    <t>Forecast</t>
  </si>
  <si>
    <t>Total consumer energy resources</t>
  </si>
  <si>
    <t>Jan–Mar</t>
  </si>
  <si>
    <t>Oct–Dec</t>
  </si>
  <si>
    <t>Jul–Sep</t>
  </si>
  <si>
    <t>Apr–Jun</t>
  </si>
  <si>
    <t>Net increase</t>
  </si>
  <si>
    <t>Black coal (exit)</t>
  </si>
  <si>
    <t>Gas (exit)</t>
  </si>
  <si>
    <t>Diesel</t>
  </si>
  <si>
    <t>Wind</t>
  </si>
  <si>
    <t>Solar</t>
  </si>
  <si>
    <t>Zone substation transformer capacity (MVA)</t>
  </si>
  <si>
    <t>Network utilisation at times of maximum demand (%)</t>
  </si>
  <si>
    <t>Network utilisation at times of non-maximum demand (%)</t>
  </si>
  <si>
    <r>
      <t xml:space="preserve">This document contains the figures from </t>
    </r>
    <r>
      <rPr>
        <b/>
        <i/>
        <sz val="11"/>
        <color rgb="FF303F51"/>
        <rFont val="Calibri"/>
        <family val="2"/>
        <scheme val="minor"/>
      </rPr>
      <t>State of the energy market 2025,</t>
    </r>
    <r>
      <rPr>
        <b/>
        <sz val="11"/>
        <color rgb="FF303F51"/>
        <rFont val="Calibri"/>
        <family val="2"/>
        <scheme val="minor"/>
      </rPr>
      <t xml:space="preserve"> Chapter 1.</t>
    </r>
  </si>
  <si>
    <t>Chapter 1 An overview of an energy market in transition</t>
  </si>
  <si>
    <r>
      <rPr>
        <b/>
        <sz val="10"/>
        <color theme="1"/>
        <rFont val="Calibri"/>
        <family val="2"/>
        <scheme val="minor"/>
      </rPr>
      <t>Source</t>
    </r>
    <r>
      <rPr>
        <sz val="10"/>
        <color theme="1"/>
        <rFont val="Calibri"/>
        <family val="2"/>
        <scheme val="minor"/>
      </rPr>
      <t>: AEMO, 2024 Integrated System Plan, June 2024</t>
    </r>
  </si>
  <si>
    <r>
      <rPr>
        <b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This chart illustrates entry, exit and expected new entry. Solar and batteries are maximum capacity. Other plants are registered capacity. New entry date is the first day the station receives a dispatch target. Solar reflects large-scale solar and does not include rooftop solar.  </t>
    </r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</si>
  <si>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AER analysis using AEMO Generator Information.</t>
    </r>
  </si>
  <si>
    <r>
      <rPr>
        <b/>
        <sz val="10"/>
        <color theme="1"/>
        <rFont val="Calibri"/>
        <family val="2"/>
        <scheme val="minor"/>
      </rPr>
      <t xml:space="preserve">Source: </t>
    </r>
    <r>
      <rPr>
        <sz val="10"/>
        <color theme="1"/>
        <rFont val="Calibri"/>
        <family val="2"/>
        <scheme val="minor"/>
      </rPr>
      <t>AEMO, 2024 Integrated System Plan, June 2024.</t>
    </r>
  </si>
  <si>
    <r>
      <rPr>
        <b/>
        <sz val="10"/>
        <rFont val="Calibri"/>
        <family val="2"/>
        <scheme val="minor"/>
      </rPr>
      <t xml:space="preserve">Source: </t>
    </r>
    <r>
      <rPr>
        <sz val="10"/>
        <rFont val="Calibri"/>
        <family val="2"/>
        <scheme val="minor"/>
      </rPr>
      <t>Economic benchmarking RIN responses.</t>
    </r>
  </si>
  <si>
    <r>
      <rPr>
        <b/>
        <sz val="10"/>
        <color theme="1"/>
        <rFont val="Calibri"/>
        <family val="2"/>
        <scheme val="minor"/>
      </rPr>
      <t>Source:</t>
    </r>
    <r>
      <rPr>
        <sz val="10"/>
        <color theme="1"/>
        <rFont val="Calibri"/>
        <family val="2"/>
        <scheme val="minor"/>
      </rPr>
      <t xml:space="preserve"> AEMO, Gas Statement of Opportunities, March 2025.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</si>
  <si>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Includes Northern Territory.</t>
    </r>
  </si>
  <si>
    <t>Figure 1.6 – Gas demand for gas-powered generation</t>
  </si>
  <si>
    <t>Figure 1.5 – Projected gas supply adequacy in southern regions</t>
  </si>
  <si>
    <t xml:space="preserve">Figure 1.4 – Network utilisation </t>
  </si>
  <si>
    <t>Figure 1.3 – Consumer energy resources share of total electricity generation (output)</t>
  </si>
  <si>
    <t xml:space="preserve">Figure 1.2 – Generator entry and exit </t>
  </si>
  <si>
    <t xml:space="preserve">Figure 1.1 – NEM capacity, by generation type </t>
  </si>
  <si>
    <r>
      <t xml:space="preserve">Note: </t>
    </r>
    <r>
      <rPr>
        <sz val="10"/>
        <color theme="1"/>
        <rFont val="Calibri"/>
        <family val="2"/>
        <scheme val="minor"/>
      </rPr>
      <t>CER: consumer energy resources. % reflects the proportion of total capacity.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</si>
  <si>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Network utilisation at times of maximum demand is calculated using non-coincident, summated raw system annual maximum demand divided by total zone substation transformer capacity. Network utilisation at times of non-maximum demand is the average energy delivered over the year less the energy delivered during the ‘peak’ 30-minute interval divided by total zone substation transformer capacity. The changes identified in the labels refer to the relative change in utilisation in percentage points over previous years.</t>
    </r>
  </si>
  <si>
    <t>Total consumer energy resources (CER) capacity</t>
  </si>
  <si>
    <t>Forecast demand (under AEMO's Step Change scenario)</t>
  </si>
  <si>
    <t>Annual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</si>
</sst>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_-* #,##0.0_-;\-* #,##0.0_-;_-* &quot;-&quot;??_-;_-@_-"/>
    <numFmt numFmtId="168" formatCode="#,\ &quot;GW&quot;"/>
    <numFmt numFmtId="169" formatCode="#.0,\ &quot;GW&quot;"/>
    <numFmt numFmtId="170" formatCode="#\ &quot;PJ&quot;"/>
    <numFmt numFmtId="171" formatCode="#.0\ &quot;PJ&quot;"/>
    <numFmt numFmtId="172" formatCode="#.00\ &quot;PJ&quot;"/>
    <numFmt numFmtId="173" formatCode="_-* #,##0_-;\-* #,##0_-;_-* &quot;-&quot;??_-;_-@_-"/>
    <numFmt numFmtId="174" formatCode="#\ &quot;MW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Arial"/>
      <family val="2"/>
    </font>
    <font>
      <sz val="11"/>
      <color rgb="FF424242"/>
      <name val="Calibri"/>
      <family val="2"/>
      <scheme val="minor"/>
    </font>
    <font>
      <sz val="9"/>
      <name val="Calibri"/>
      <family val="2"/>
      <scheme val="minor"/>
    </font>
    <font>
      <sz val="11"/>
      <name val="Aptos Narrow"/>
      <family val="2"/>
    </font>
    <font>
      <sz val="10"/>
      <name val="Calibri"/>
      <family val="2"/>
      <scheme val="minor"/>
    </font>
    <font>
      <b/>
      <sz val="16"/>
      <color rgb="FF303F51"/>
      <name val="Calibri"/>
      <family val="2"/>
      <scheme val="minor"/>
    </font>
    <font>
      <b/>
      <sz val="14"/>
      <color rgb="FF303F51"/>
      <name val="Calibri"/>
      <family val="2"/>
      <scheme val="minor"/>
    </font>
    <font>
      <b/>
      <sz val="11"/>
      <color rgb="FF303F51"/>
      <name val="Calibri"/>
      <family val="2"/>
      <scheme val="minor"/>
    </font>
    <font>
      <b/>
      <i/>
      <sz val="11"/>
      <color rgb="FF303F51"/>
      <name val="Calibri"/>
      <family val="2"/>
      <scheme val="minor"/>
    </font>
    <font>
      <b/>
      <sz val="14"/>
      <color rgb="FF0C5B88"/>
      <name val="Calibri"/>
      <family val="2"/>
      <scheme val="minor"/>
    </font>
    <font>
      <sz val="11"/>
      <color rgb="FF0C5B8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E7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4" fillId="3" borderId="5" applyNumberFormat="0" applyAlignment="0">
      <alignment horizontal="center"/>
    </xf>
  </cellStyleXfs>
  <cellXfs count="80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0" fillId="0" borderId="0" xfId="0" applyAlignment="1">
      <alignment horizontal="center"/>
    </xf>
    <xf numFmtId="0" fontId="8" fillId="2" borderId="0" xfId="0" applyFont="1" applyFill="1"/>
    <xf numFmtId="0" fontId="5" fillId="0" borderId="0" xfId="4" applyFill="1" applyBorder="1"/>
    <xf numFmtId="0" fontId="0" fillId="0" borderId="0" xfId="0"/>
    <xf numFmtId="0" fontId="5" fillId="0" borderId="0" xfId="4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13" fillId="2" borderId="0" xfId="0" applyFont="1" applyFill="1"/>
    <xf numFmtId="166" fontId="13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4" applyBorder="1"/>
    <xf numFmtId="0" fontId="4" fillId="0" borderId="0" xfId="0" applyFont="1"/>
    <xf numFmtId="0" fontId="4" fillId="0" borderId="0" xfId="0" applyFont="1" applyAlignment="1">
      <alignment vertical="top" wrapText="1"/>
    </xf>
    <xf numFmtId="9" fontId="15" fillId="0" borderId="1" xfId="2" applyFont="1" applyFill="1" applyBorder="1" applyAlignment="1">
      <alignment horizontal="right"/>
    </xf>
    <xf numFmtId="9" fontId="1" fillId="0" borderId="1" xfId="2" applyFont="1" applyFill="1" applyBorder="1" applyAlignment="1">
      <alignment horizontal="right"/>
    </xf>
    <xf numFmtId="0" fontId="16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" fillId="4" borderId="1" xfId="0" applyFont="1" applyFill="1" applyBorder="1" applyAlignment="1">
      <alignment horizontal="left" vertical="center" wrapText="1"/>
    </xf>
    <xf numFmtId="10" fontId="0" fillId="0" borderId="0" xfId="2" applyNumberFormat="1" applyFon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2" borderId="0" xfId="0" applyNumberFormat="1" applyFill="1"/>
    <xf numFmtId="2" fontId="0" fillId="2" borderId="0" xfId="0" applyNumberFormat="1" applyFill="1"/>
    <xf numFmtId="170" fontId="0" fillId="2" borderId="1" xfId="0" applyNumberFormat="1" applyFill="1" applyBorder="1"/>
    <xf numFmtId="171" fontId="0" fillId="2" borderId="1" xfId="0" applyNumberFormat="1" applyFill="1" applyBorder="1"/>
    <xf numFmtId="172" fontId="0" fillId="2" borderId="1" xfId="0" applyNumberFormat="1" applyFill="1" applyBorder="1"/>
    <xf numFmtId="0" fontId="12" fillId="0" borderId="0" xfId="0" applyFont="1" applyBorder="1"/>
    <xf numFmtId="0" fontId="12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9" fontId="12" fillId="0" borderId="0" xfId="0" applyNumberFormat="1" applyFont="1" applyBorder="1"/>
    <xf numFmtId="0" fontId="17" fillId="0" borderId="0" xfId="0" applyFont="1"/>
    <xf numFmtId="0" fontId="12" fillId="0" borderId="0" xfId="0" applyFont="1" applyFill="1"/>
    <xf numFmtId="0" fontId="16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  <xf numFmtId="168" fontId="15" fillId="5" borderId="1" xfId="29" applyNumberFormat="1" applyFont="1" applyFill="1" applyBorder="1" applyAlignment="1">
      <alignment horizontal="right"/>
    </xf>
    <xf numFmtId="168" fontId="1" fillId="5" borderId="1" xfId="29" applyNumberFormat="1" applyFont="1" applyFill="1" applyBorder="1" applyAlignment="1">
      <alignment horizontal="right"/>
    </xf>
    <xf numFmtId="169" fontId="15" fillId="5" borderId="1" xfId="29" applyNumberFormat="1" applyFont="1" applyFill="1" applyBorder="1" applyAlignment="1">
      <alignment horizontal="right"/>
    </xf>
    <xf numFmtId="0" fontId="0" fillId="0" borderId="3" xfId="0" applyBorder="1"/>
    <xf numFmtId="0" fontId="18" fillId="0" borderId="0" xfId="0" applyFont="1" applyProtection="1">
      <protection locked="0"/>
    </xf>
    <xf numFmtId="0" fontId="18" fillId="2" borderId="0" xfId="0" applyFont="1" applyFill="1" applyProtection="1"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173" fontId="0" fillId="0" borderId="1" xfId="29" applyNumberFormat="1" applyFont="1" applyFill="1" applyBorder="1"/>
    <xf numFmtId="9" fontId="0" fillId="0" borderId="1" xfId="2" applyFont="1" applyBorder="1"/>
    <xf numFmtId="0" fontId="19" fillId="2" borderId="0" xfId="0" applyFont="1" applyFill="1"/>
    <xf numFmtId="0" fontId="20" fillId="2" borderId="0" xfId="0" applyFont="1" applyFill="1"/>
    <xf numFmtId="0" fontId="9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3" fillId="0" borderId="0" xfId="0" applyFont="1"/>
    <xf numFmtId="0" fontId="24" fillId="2" borderId="0" xfId="0" applyFont="1" applyFill="1"/>
    <xf numFmtId="0" fontId="25" fillId="0" borderId="0" xfId="0" applyFont="1"/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8" fillId="0" borderId="0" xfId="0" applyFont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lef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174" fontId="2" fillId="0" borderId="1" xfId="0" applyNumberFormat="1" applyFont="1" applyBorder="1"/>
    <xf numFmtId="0" fontId="1" fillId="0" borderId="0" xfId="0" applyFont="1"/>
    <xf numFmtId="168" fontId="15" fillId="0" borderId="1" xfId="29" applyNumberFormat="1" applyFont="1" applyFill="1" applyBorder="1" applyAlignment="1">
      <alignment horizontal="right"/>
    </xf>
    <xf numFmtId="169" fontId="15" fillId="0" borderId="1" xfId="29" applyNumberFormat="1" applyFont="1" applyFill="1" applyBorder="1" applyAlignment="1">
      <alignment horizontal="right"/>
    </xf>
    <xf numFmtId="0" fontId="21" fillId="2" borderId="0" xfId="0" applyFont="1" applyFill="1" applyAlignment="1">
      <alignment horizontal="left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/>
    <xf numFmtId="0" fontId="18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/>
    <xf numFmtId="49" fontId="0" fillId="4" borderId="1" xfId="0" applyNumberFormat="1" applyFill="1" applyBorder="1" applyAlignment="1">
      <alignment horizontal="center"/>
    </xf>
  </cellXfs>
  <cellStyles count="31">
    <cellStyle name="CellNumalt" xfId="30" xr:uid="{AA9C646B-B9DB-44AA-9C69-6AA0DC1F3B8C}"/>
    <cellStyle name="Comma" xfId="29" builtinId="3"/>
    <cellStyle name="Comma 2" xfId="5" xr:uid="{00000000-0005-0000-0000-000001000000}"/>
    <cellStyle name="Comma 2 2" xfId="14" xr:uid="{12B23EA1-3E77-47F3-84EC-46C7ADD931B7}"/>
    <cellStyle name="Comma 3" xfId="6" xr:uid="{00000000-0005-0000-0000-000002000000}"/>
    <cellStyle name="Comma 3 2" xfId="15" xr:uid="{9A9C640D-5667-4C77-AD94-F4807C1AB60E}"/>
    <cellStyle name="Comma 4" xfId="10" xr:uid="{5C792D46-18F9-439A-93BB-B871FE3996F9}"/>
    <cellStyle name="Comma 4 2" xfId="17" xr:uid="{A43D2236-0481-446E-B9EC-3752842B2950}"/>
    <cellStyle name="Comma 4 3" xfId="26" xr:uid="{E4E6F0C1-250E-46B5-B320-A4210B1F6217}"/>
    <cellStyle name="Comma 5" xfId="11" xr:uid="{A0F4029F-B9D7-4F4E-A76C-B7865DE0BFBA}"/>
    <cellStyle name="Comma 5 2" xfId="18" xr:uid="{A6F94182-81E6-4ADF-8D10-1C77F99D4C06}"/>
    <cellStyle name="Comma 6" xfId="12" xr:uid="{04842342-9F58-4B52-B05D-06271F8C13B5}"/>
    <cellStyle name="Comma 6 2" xfId="19" xr:uid="{3A4399C9-6810-493E-B595-DE287931C903}"/>
    <cellStyle name="Comma 7" xfId="21" xr:uid="{9006C23D-CB03-46C2-9716-CA37266DBF8F}"/>
    <cellStyle name="Comma 8" xfId="28" xr:uid="{C9BE080B-5920-4053-8216-14D0D24C6BF8}"/>
    <cellStyle name="Currency 2" xfId="3" xr:uid="{00000000-0005-0000-0000-000004000000}"/>
    <cellStyle name="Currency 2 2" xfId="7" xr:uid="{00000000-0005-0000-0000-000005000000}"/>
    <cellStyle name="Currency 2 2 2" xfId="16" xr:uid="{BCE97965-16AE-47F7-96B9-4B8EC8CB7661}"/>
    <cellStyle name="Currency 2 3" xfId="13" xr:uid="{767C1970-ADF6-4EDE-8643-369B1BC27811}"/>
    <cellStyle name="Currency 3" xfId="20" xr:uid="{2BB585D9-3D35-477C-9BA9-CF9A619175F1}"/>
    <cellStyle name="Currency 4" xfId="22" xr:uid="{06ADFA4E-14BC-4AF3-BF54-1ABD57AF2874}"/>
    <cellStyle name="Hyperlink" xfId="4" builtinId="8"/>
    <cellStyle name="Hyperlink 4" xfId="23" xr:uid="{04FC7359-97D4-4DAD-9E30-884D26609003}"/>
    <cellStyle name="Normal" xfId="0" builtinId="0"/>
    <cellStyle name="Normal 12 2" xfId="1" xr:uid="{00000000-0005-0000-0000-000008000000}"/>
    <cellStyle name="Normal 2" xfId="9" xr:uid="{89438F49-6D81-4B68-B306-6A25ABA1A206}"/>
    <cellStyle name="Normal 3" xfId="8" xr:uid="{D2C0061A-C2BC-45C7-94AE-0FFE2EE9BA3F}"/>
    <cellStyle name="Normal 4" xfId="24" xr:uid="{3DBA7951-C34E-4968-979E-24491514BBC6}"/>
    <cellStyle name="Normal 5" xfId="27" xr:uid="{86E03EF1-7460-4D6F-8DE9-D75724564F47}"/>
    <cellStyle name="Percent" xfId="2" builtinId="5"/>
    <cellStyle name="Percent 2" xfId="25" xr:uid="{8C9BF3E5-800D-4CBF-8F81-7ADFB5C4B7F7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2F2F2"/>
      <color rgb="FF0C5B88"/>
      <color rgb="FF303F51"/>
      <color rgb="FFFDD26E"/>
      <color rgb="FFDADADB"/>
      <color rgb="FFA6A6A6"/>
      <color rgb="FF008000"/>
      <color rgb="FFA1D884"/>
      <color rgb="FFF8E08E"/>
      <color rgb="FFB38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ontents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9</xdr:row>
      <xdr:rowOff>178589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C14295-6B42-466B-98A1-A456F392C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8850" cy="194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651622</xdr:colOff>
      <xdr:row>1</xdr:row>
      <xdr:rowOff>58271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25F57D-8067-4AE1-B49E-262DDEACD5ED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  <xdr:twoCellAnchor editAs="oneCell">
    <xdr:from>
      <xdr:col>0</xdr:col>
      <xdr:colOff>0</xdr:colOff>
      <xdr:row>27</xdr:row>
      <xdr:rowOff>1</xdr:rowOff>
    </xdr:from>
    <xdr:to>
      <xdr:col>8</xdr:col>
      <xdr:colOff>565776</xdr:colOff>
      <xdr:row>55</xdr:row>
      <xdr:rowOff>113620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D31903-B3B9-300A-A70C-A8D34EF34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10126"/>
          <a:ext cx="7690476" cy="5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0</xdr:row>
      <xdr:rowOff>0</xdr:rowOff>
    </xdr:from>
    <xdr:to>
      <xdr:col>13</xdr:col>
      <xdr:colOff>213472</xdr:colOff>
      <xdr:row>1</xdr:row>
      <xdr:rowOff>58271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4BEE47-047E-4C69-9F4E-C48D8F56E2D1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22</xdr:col>
      <xdr:colOff>56188</xdr:colOff>
      <xdr:row>26</xdr:row>
      <xdr:rowOff>123286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6EA8BE-6124-239B-3210-46263776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62850" y="1381125"/>
          <a:ext cx="7695238" cy="4314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0</xdr:rowOff>
    </xdr:from>
    <xdr:to>
      <xdr:col>11</xdr:col>
      <xdr:colOff>194422</xdr:colOff>
      <xdr:row>1</xdr:row>
      <xdr:rowOff>58271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31CB2D-3135-4A7D-9030-DC8D555F4BE3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8</xdr:col>
      <xdr:colOff>541962</xdr:colOff>
      <xdr:row>38</xdr:row>
      <xdr:rowOff>1064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097325-34C1-25CB-8C1E-C2C88321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24250"/>
          <a:ext cx="7704762" cy="41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476251</xdr:colOff>
      <xdr:row>11</xdr:row>
      <xdr:rowOff>127000</xdr:rowOff>
    </xdr:from>
    <xdr:to>
      <xdr:col>9</xdr:col>
      <xdr:colOff>411702</xdr:colOff>
      <xdr:row>32</xdr:row>
      <xdr:rowOff>113803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0D3BF7-8CC9-D2E4-8659-8FE037801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1" y="2527300"/>
          <a:ext cx="7979407" cy="3853953"/>
        </a:xfrm>
        <a:prstGeom prst="rect">
          <a:avLst/>
        </a:prstGeom>
      </xdr:spPr>
    </xdr:pic>
    <xdr:clientData/>
  </xdr:twoCellAnchor>
  <xdr:twoCellAnchor>
    <xdr:from>
      <xdr:col>9</xdr:col>
      <xdr:colOff>152400</xdr:colOff>
      <xdr:row>0</xdr:row>
      <xdr:rowOff>0</xdr:rowOff>
    </xdr:from>
    <xdr:to>
      <xdr:col>11</xdr:col>
      <xdr:colOff>261097</xdr:colOff>
      <xdr:row>1</xdr:row>
      <xdr:rowOff>58271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2BE9CA-8B1F-453D-8D36-FDD9AA83687C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323850</xdr:colOff>
      <xdr:row>0</xdr:row>
      <xdr:rowOff>0</xdr:rowOff>
    </xdr:from>
    <xdr:to>
      <xdr:col>14</xdr:col>
      <xdr:colOff>13447</xdr:colOff>
      <xdr:row>1</xdr:row>
      <xdr:rowOff>58271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2613A0-8300-484C-96A5-B495D2BED858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  <xdr:twoCellAnchor editAs="oneCell">
    <xdr:from>
      <xdr:col>0</xdr:col>
      <xdr:colOff>215900</xdr:colOff>
      <xdr:row>14</xdr:row>
      <xdr:rowOff>12701</xdr:rowOff>
    </xdr:from>
    <xdr:to>
      <xdr:col>10</xdr:col>
      <xdr:colOff>429251</xdr:colOff>
      <xdr:row>35</xdr:row>
      <xdr:rowOff>50296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0DF5C1-1134-6DB1-66A6-F0BEEECF8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2647951"/>
          <a:ext cx="8068301" cy="39047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146050</xdr:rowOff>
    </xdr:from>
    <xdr:to>
      <xdr:col>14</xdr:col>
      <xdr:colOff>330826</xdr:colOff>
      <xdr:row>27</xdr:row>
      <xdr:rowOff>150360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6CD92B-C603-649D-9CA0-1DE36E060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682750"/>
          <a:ext cx="8020676" cy="3503160"/>
        </a:xfrm>
        <a:prstGeom prst="rect">
          <a:avLst/>
        </a:prstGeom>
      </xdr:spPr>
    </xdr:pic>
    <xdr:clientData/>
  </xdr:twoCellAnchor>
  <xdr:twoCellAnchor>
    <xdr:from>
      <xdr:col>13</xdr:col>
      <xdr:colOff>485775</xdr:colOff>
      <xdr:row>0</xdr:row>
      <xdr:rowOff>0</xdr:rowOff>
    </xdr:from>
    <xdr:to>
      <xdr:col>16</xdr:col>
      <xdr:colOff>299197</xdr:colOff>
      <xdr:row>1</xdr:row>
      <xdr:rowOff>58271</xdr:rowOff>
    </xdr:to>
    <xdr:sp macro="" textlink="">
      <xdr:nvSpPr>
        <xdr:cNvPr id="2" name="Rectangle: Rounded Corners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9217A9-A116-4634-97C0-893D1F5101C9}"/>
            </a:ext>
          </a:extLst>
        </xdr:cNvPr>
        <xdr:cNvSpPr/>
      </xdr:nvSpPr>
      <xdr:spPr>
        <a:xfrm>
          <a:off x="7800975" y="0"/>
          <a:ext cx="1327897" cy="296396"/>
        </a:xfrm>
        <a:prstGeom prst="roundRect">
          <a:avLst/>
        </a:prstGeom>
        <a:solidFill>
          <a:srgbClr val="5B9BD5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To contents page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OEM theme">
  <a:themeElements>
    <a:clrScheme name="Custom 3">
      <a:dk1>
        <a:sysClr val="windowText" lastClr="000000"/>
      </a:dk1>
      <a:lt1>
        <a:sysClr val="window" lastClr="FFFFFF"/>
      </a:lt1>
      <a:dk2>
        <a:srgbClr val="44546A"/>
      </a:dk2>
      <a:lt2>
        <a:srgbClr val="AA9FA9"/>
      </a:lt2>
      <a:accent1>
        <a:srgbClr val="26A69A"/>
      </a:accent1>
      <a:accent2>
        <a:srgbClr val="2E3C42"/>
      </a:accent2>
      <a:accent3>
        <a:srgbClr val="71CA73"/>
      </a:accent3>
      <a:accent4>
        <a:srgbClr val="FFEB3B"/>
      </a:accent4>
      <a:accent5>
        <a:srgbClr val="F7941D"/>
      </a:accent5>
      <a:accent6>
        <a:srgbClr val="00BCD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B771-851E-4744-BEEC-6F9F94B6A128}">
  <sheetPr codeName="Sheet1"/>
  <dimension ref="A1:K22"/>
  <sheetViews>
    <sheetView showGridLines="0" tabSelected="1" zoomScaleNormal="100" workbookViewId="0">
      <selection activeCell="A13" sqref="A13"/>
    </sheetView>
  </sheetViews>
  <sheetFormatPr defaultColWidth="8.7109375" defaultRowHeight="15" x14ac:dyDescent="0.25"/>
  <cols>
    <col min="1" max="1" width="90.42578125" style="8" customWidth="1"/>
    <col min="2" max="2" width="20.85546875" style="8" bestFit="1" customWidth="1"/>
    <col min="3" max="3" width="12.5703125" style="8" bestFit="1" customWidth="1"/>
    <col min="4" max="4" width="8.7109375" style="5"/>
    <col min="5" max="5" width="14.42578125" style="8" customWidth="1"/>
    <col min="6" max="16384" width="8.7109375" style="8"/>
  </cols>
  <sheetData>
    <row r="1" spans="1:11" s="1" customFormat="1" ht="18.75" customHeight="1" x14ac:dyDescent="0.25">
      <c r="A1"/>
      <c r="D1" s="10"/>
    </row>
    <row r="2" spans="1:11" s="1" customFormat="1" x14ac:dyDescent="0.25">
      <c r="D2" s="10"/>
    </row>
    <row r="3" spans="1:11" s="1" customFormat="1" x14ac:dyDescent="0.25">
      <c r="D3" s="10"/>
    </row>
    <row r="4" spans="1:11" s="1" customFormat="1" x14ac:dyDescent="0.25">
      <c r="D4" s="10"/>
    </row>
    <row r="5" spans="1:11" s="1" customFormat="1" x14ac:dyDescent="0.25">
      <c r="D5" s="10"/>
    </row>
    <row r="6" spans="1:11" s="1" customFormat="1" x14ac:dyDescent="0.25">
      <c r="D6" s="10"/>
    </row>
    <row r="7" spans="1:11" s="1" customFormat="1" x14ac:dyDescent="0.25">
      <c r="D7" s="10"/>
    </row>
    <row r="8" spans="1:11" s="1" customFormat="1" x14ac:dyDescent="0.25">
      <c r="D8" s="10"/>
    </row>
    <row r="9" spans="1:11" s="1" customFormat="1" x14ac:dyDescent="0.25">
      <c r="D9" s="10"/>
    </row>
    <row r="10" spans="1:11" s="1" customFormat="1" x14ac:dyDescent="0.25">
      <c r="D10" s="10"/>
    </row>
    <row r="11" spans="1:11" s="1" customFormat="1" x14ac:dyDescent="0.25">
      <c r="D11" s="10"/>
    </row>
    <row r="12" spans="1:11" s="1" customFormat="1" ht="21" x14ac:dyDescent="0.35">
      <c r="A12" s="50" t="s">
        <v>1</v>
      </c>
      <c r="D12" s="10"/>
    </row>
    <row r="13" spans="1:11" s="12" customFormat="1" ht="18.75" x14ac:dyDescent="0.3">
      <c r="A13" s="51" t="s">
        <v>85</v>
      </c>
      <c r="B13" s="6"/>
      <c r="C13" s="6"/>
      <c r="D13" s="11"/>
      <c r="E13" s="6"/>
      <c r="F13" s="6"/>
      <c r="G13" s="6"/>
      <c r="H13" s="6"/>
      <c r="I13" s="6"/>
    </row>
    <row r="14" spans="1:11" s="12" customFormat="1" x14ac:dyDescent="0.25">
      <c r="A14" s="6"/>
      <c r="B14" s="6"/>
      <c r="C14" s="6"/>
      <c r="D14" s="11"/>
      <c r="E14" s="6"/>
      <c r="F14" s="6"/>
      <c r="G14" s="6"/>
      <c r="H14" s="6"/>
      <c r="I14" s="6"/>
    </row>
    <row r="15" spans="1:11" s="12" customFormat="1" x14ac:dyDescent="0.25">
      <c r="A15" s="70" t="s">
        <v>84</v>
      </c>
      <c r="B15" s="70"/>
      <c r="C15" s="70"/>
      <c r="D15" s="70"/>
      <c r="E15" s="70"/>
      <c r="F15" s="6"/>
      <c r="G15" s="6"/>
      <c r="H15" s="6"/>
      <c r="I15" s="6"/>
      <c r="K15" s="13"/>
    </row>
    <row r="16" spans="1:11" s="1" customFormat="1" ht="15.6" customHeight="1" x14ac:dyDescent="0.25">
      <c r="A16" s="6"/>
      <c r="B16" s="14"/>
      <c r="C16" s="6"/>
      <c r="D16" s="11"/>
      <c r="E16" s="6"/>
      <c r="F16" s="6"/>
      <c r="G16" s="6"/>
      <c r="H16" s="6"/>
      <c r="I16" s="6"/>
    </row>
    <row r="17" spans="1:2" x14ac:dyDescent="0.25">
      <c r="A17" s="7" t="str">
        <f>'Figure 1.1'!A1</f>
        <v xml:space="preserve">Figure 1.1 – NEM capacity, by generation type </v>
      </c>
      <c r="B17" s="15"/>
    </row>
    <row r="18" spans="1:2" x14ac:dyDescent="0.25">
      <c r="A18" s="7" t="str">
        <f>'Figure 1.2'!A1</f>
        <v xml:space="preserve">Figure 1.2 – Generator entry and exit </v>
      </c>
      <c r="B18" s="15"/>
    </row>
    <row r="19" spans="1:2" x14ac:dyDescent="0.25">
      <c r="A19" s="16" t="str">
        <f>'Figure 1.3'!A1</f>
        <v>Figure 1.3 – Consumer energy resources share of total electricity generation (output)</v>
      </c>
      <c r="B19" s="15"/>
    </row>
    <row r="20" spans="1:2" x14ac:dyDescent="0.25">
      <c r="A20" s="16" t="str">
        <f>'Figure 1.4'!A1</f>
        <v xml:space="preserve">Figure 1.4 – Network utilisation </v>
      </c>
      <c r="B20" s="15"/>
    </row>
    <row r="21" spans="1:2" x14ac:dyDescent="0.25">
      <c r="A21" s="9" t="str">
        <f>'Figure 1.5'!A1</f>
        <v>Figure 1.5 – Projected gas supply adequacy in southern regions</v>
      </c>
      <c r="B21" s="15"/>
    </row>
    <row r="22" spans="1:2" x14ac:dyDescent="0.25">
      <c r="A22" s="9" t="str">
        <f>'Figure 1.6'!A1</f>
        <v>Figure 1.6 – Gas demand for gas-powered generation</v>
      </c>
      <c r="B22" s="15"/>
    </row>
  </sheetData>
  <mergeCells count="1">
    <mergeCell ref="A15:E15"/>
  </mergeCells>
  <conditionalFormatting sqref="B17:B22">
    <cfRule type="containsText" dxfId="1" priority="1" operator="containsText" text="Complete">
      <formula>NOT(ISERROR(SEARCH("Complete",B17)))</formula>
    </cfRule>
    <cfRule type="containsText" dxfId="0" priority="2" operator="containsText" text="To be updated">
      <formula>NOT(ISERROR(SEARCH("To be updated",B17)))</formula>
    </cfRule>
  </conditionalFormatting>
  <hyperlinks>
    <hyperlink ref="A17" location="'Figure 1.1'!A1" display="'Figure 1.1'!A1" xr:uid="{39653214-9010-4FE7-B3DB-60C328FE57B3}"/>
    <hyperlink ref="A19" location="'Figure 1.3'!A1" display="'Figure 1.3'!A1" xr:uid="{F09A7436-5833-4F90-8F4F-00260C71BE70}"/>
    <hyperlink ref="A20" location="'Figure 1.4'!A1" display="'Figure 1.4'!A1" xr:uid="{5D06DB1A-EA9E-49DA-BA87-B7579F2D07CB}"/>
    <hyperlink ref="A18" location="'Figure 1.2'!A1" display="'Figure 1.2'!A1" xr:uid="{260C0A96-6097-4BE2-8845-02B48113FAFA}"/>
    <hyperlink ref="A21" location="'Figure 1.5'!A1" display="'Figure 1.5'!A1" xr:uid="{96B171BA-2F97-4C41-A4A7-F3F670411A6D}"/>
    <hyperlink ref="A22" location="'Figure 1.6'!A1" display="'Figure 1.6'!A1" xr:uid="{D08E9CAB-C931-42A7-BC3F-C221862E027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01A-CABF-4D02-9CBC-4E935F8C60DA}">
  <dimension ref="A1:AQ27"/>
  <sheetViews>
    <sheetView showGridLines="0" zoomScaleNormal="100" workbookViewId="0"/>
  </sheetViews>
  <sheetFormatPr defaultColWidth="8.7109375" defaultRowHeight="15" x14ac:dyDescent="0.25"/>
  <cols>
    <col min="1" max="1" width="35.85546875" style="8" bestFit="1" customWidth="1"/>
    <col min="2" max="15" width="10.140625" style="8" bestFit="1" customWidth="1"/>
    <col min="16" max="16" width="10.140625" style="8" customWidth="1"/>
    <col min="17" max="19" width="10.140625" style="8" bestFit="1" customWidth="1"/>
    <col min="20" max="43" width="11.140625" style="8" bestFit="1" customWidth="1"/>
    <col min="44" max="16384" width="8.7109375" style="8"/>
  </cols>
  <sheetData>
    <row r="1" spans="1:43" s="4" customFormat="1" ht="18.75" x14ac:dyDescent="0.3">
      <c r="A1" s="54" t="s">
        <v>98</v>
      </c>
    </row>
    <row r="2" spans="1:43" s="4" customFormat="1" ht="15" customHeight="1" x14ac:dyDescent="0.3">
      <c r="A2" s="54"/>
    </row>
    <row r="3" spans="1:43" x14ac:dyDescent="0.25">
      <c r="A3" s="56" t="s">
        <v>99</v>
      </c>
    </row>
    <row r="4" spans="1:43" s="1" customFormat="1" x14ac:dyDescent="0.25">
      <c r="A4" s="57" t="s">
        <v>86</v>
      </c>
    </row>
    <row r="6" spans="1:43" s="1" customFormat="1" x14ac:dyDescent="0.25">
      <c r="A6" s="8"/>
      <c r="B6" s="61" t="s">
        <v>61</v>
      </c>
      <c r="C6" s="61" t="s">
        <v>60</v>
      </c>
      <c r="D6" s="61" t="s">
        <v>59</v>
      </c>
      <c r="E6" s="61" t="s">
        <v>58</v>
      </c>
      <c r="F6" s="61" t="s">
        <v>57</v>
      </c>
      <c r="G6" s="61" t="s">
        <v>56</v>
      </c>
      <c r="H6" s="61" t="s">
        <v>55</v>
      </c>
      <c r="I6" s="61" t="s">
        <v>54</v>
      </c>
      <c r="J6" s="61" t="s">
        <v>53</v>
      </c>
      <c r="K6" s="61" t="s">
        <v>52</v>
      </c>
      <c r="L6" s="61" t="s">
        <v>51</v>
      </c>
      <c r="M6" s="61" t="s">
        <v>50</v>
      </c>
      <c r="N6" s="61" t="s">
        <v>49</v>
      </c>
      <c r="O6" s="61" t="s">
        <v>48</v>
      </c>
      <c r="P6" s="61" t="s">
        <v>47</v>
      </c>
      <c r="Q6" s="61" t="s">
        <v>46</v>
      </c>
      <c r="R6" s="61" t="s">
        <v>45</v>
      </c>
      <c r="S6" s="61" t="s">
        <v>44</v>
      </c>
      <c r="T6" s="61" t="s">
        <v>43</v>
      </c>
      <c r="U6" s="61" t="s">
        <v>42</v>
      </c>
      <c r="V6" s="61" t="s">
        <v>41</v>
      </c>
      <c r="W6" s="61" t="s">
        <v>40</v>
      </c>
      <c r="X6" s="61" t="s">
        <v>39</v>
      </c>
      <c r="Y6" s="61" t="s">
        <v>38</v>
      </c>
      <c r="Z6" s="61" t="s">
        <v>37</v>
      </c>
      <c r="AA6" s="61" t="s">
        <v>36</v>
      </c>
      <c r="AB6" s="61" t="s">
        <v>35</v>
      </c>
      <c r="AC6" s="61" t="s">
        <v>34</v>
      </c>
      <c r="AD6" s="61" t="s">
        <v>33</v>
      </c>
      <c r="AE6" s="61" t="s">
        <v>32</v>
      </c>
      <c r="AF6" s="61" t="s">
        <v>31</v>
      </c>
      <c r="AG6" s="61" t="s">
        <v>30</v>
      </c>
      <c r="AH6" s="61" t="s">
        <v>29</v>
      </c>
      <c r="AI6" s="61" t="s">
        <v>28</v>
      </c>
      <c r="AJ6" s="61" t="s">
        <v>27</v>
      </c>
      <c r="AK6" s="61" t="s">
        <v>26</v>
      </c>
      <c r="AL6" s="61" t="s">
        <v>25</v>
      </c>
      <c r="AM6" s="61" t="s">
        <v>24</v>
      </c>
      <c r="AN6" s="61" t="s">
        <v>23</v>
      </c>
      <c r="AO6" s="61" t="s">
        <v>22</v>
      </c>
      <c r="AP6" s="61" t="s">
        <v>21</v>
      </c>
      <c r="AQ6" s="61" t="s">
        <v>20</v>
      </c>
    </row>
    <row r="7" spans="1:43" s="1" customFormat="1" x14ac:dyDescent="0.25">
      <c r="A7" s="60" t="s">
        <v>16</v>
      </c>
      <c r="B7" s="41">
        <v>5939</v>
      </c>
      <c r="C7" s="41">
        <v>5962</v>
      </c>
      <c r="D7" s="41">
        <v>6306</v>
      </c>
      <c r="E7" s="41">
        <v>6306</v>
      </c>
      <c r="F7" s="41">
        <v>6306</v>
      </c>
      <c r="G7" s="41">
        <v>6306</v>
      </c>
      <c r="H7" s="41">
        <v>7010</v>
      </c>
      <c r="I7" s="41">
        <v>7146</v>
      </c>
      <c r="J7" s="41">
        <v>7269</v>
      </c>
      <c r="K7" s="41">
        <v>7269</v>
      </c>
      <c r="L7" s="41">
        <v>7479</v>
      </c>
      <c r="M7" s="41">
        <v>7479</v>
      </c>
      <c r="N7" s="41">
        <v>7657</v>
      </c>
      <c r="O7" s="41">
        <v>7750</v>
      </c>
      <c r="P7" s="41">
        <v>7577</v>
      </c>
      <c r="Q7" s="42">
        <v>8282.6</v>
      </c>
      <c r="R7" s="41">
        <v>8282.5600000499999</v>
      </c>
      <c r="S7" s="41">
        <v>8482.5600000499999</v>
      </c>
      <c r="T7" s="41">
        <v>8682.5600000499999</v>
      </c>
      <c r="U7" s="41">
        <v>8546.0600000499999</v>
      </c>
      <c r="V7" s="41">
        <v>8546.0600000499999</v>
      </c>
      <c r="W7" s="41">
        <v>8546.0600000499999</v>
      </c>
      <c r="X7" s="41">
        <v>8830.0600000499999</v>
      </c>
      <c r="Y7" s="41">
        <v>8830.0600000499999</v>
      </c>
      <c r="Z7" s="41">
        <v>9119.3402304800002</v>
      </c>
      <c r="AA7" s="41">
        <v>9718.4002183499997</v>
      </c>
      <c r="AB7" s="41">
        <v>10437.949364489999</v>
      </c>
      <c r="AC7" s="41">
        <v>11374.2796533</v>
      </c>
      <c r="AD7" s="41">
        <v>12435.339633810001</v>
      </c>
      <c r="AE7" s="41">
        <v>13496.400153299999</v>
      </c>
      <c r="AF7" s="41">
        <v>14556.400153299999</v>
      </c>
      <c r="AG7" s="41">
        <v>14381.400153299999</v>
      </c>
      <c r="AH7" s="41">
        <v>14900.954261559998</v>
      </c>
      <c r="AI7" s="41">
        <v>14900.954261559998</v>
      </c>
      <c r="AJ7" s="41">
        <v>15868.014470919998</v>
      </c>
      <c r="AK7" s="41">
        <v>16929.074276090003</v>
      </c>
      <c r="AL7" s="41">
        <v>16643.63425227</v>
      </c>
      <c r="AM7" s="41">
        <v>16520.434252269999</v>
      </c>
      <c r="AN7" s="41">
        <v>15802.434252269999</v>
      </c>
      <c r="AO7" s="41">
        <v>15218.434252269999</v>
      </c>
      <c r="AP7" s="41">
        <v>15327.806708550001</v>
      </c>
      <c r="AQ7" s="41">
        <v>14808.806708550001</v>
      </c>
    </row>
    <row r="8" spans="1:43" s="1" customFormat="1" x14ac:dyDescent="0.25">
      <c r="A8" s="60" t="s">
        <v>14</v>
      </c>
      <c r="B8" s="41">
        <v>817</v>
      </c>
      <c r="C8" s="41">
        <v>817</v>
      </c>
      <c r="D8" s="41">
        <v>817</v>
      </c>
      <c r="E8" s="41">
        <v>817</v>
      </c>
      <c r="F8" s="41">
        <v>817</v>
      </c>
      <c r="G8" s="41">
        <v>817</v>
      </c>
      <c r="H8" s="41">
        <v>817</v>
      </c>
      <c r="I8" s="41">
        <v>817</v>
      </c>
      <c r="J8" s="41">
        <v>967</v>
      </c>
      <c r="K8" s="41">
        <v>1052</v>
      </c>
      <c r="L8" s="41">
        <v>1077</v>
      </c>
      <c r="M8" s="41">
        <v>1077</v>
      </c>
      <c r="N8" s="41">
        <v>1555</v>
      </c>
      <c r="O8" s="41">
        <v>1571</v>
      </c>
      <c r="P8" s="41">
        <v>2317</v>
      </c>
      <c r="Q8" s="41">
        <v>2386.9</v>
      </c>
      <c r="R8" s="41">
        <v>3491.08</v>
      </c>
      <c r="S8" s="41">
        <v>8017.3725379500011</v>
      </c>
      <c r="T8" s="41">
        <v>9894.7472982400013</v>
      </c>
      <c r="U8" s="41">
        <v>12740.207182150001</v>
      </c>
      <c r="V8" s="41">
        <v>16408.2819796</v>
      </c>
      <c r="W8" s="41">
        <v>17906.145677740002</v>
      </c>
      <c r="X8" s="41">
        <v>19050.66339423</v>
      </c>
      <c r="Y8" s="41">
        <v>21162.249438530001</v>
      </c>
      <c r="Z8" s="41">
        <v>21298.663583459998</v>
      </c>
      <c r="AA8" s="41">
        <v>21216.83358998</v>
      </c>
      <c r="AB8" s="41">
        <v>21527.055582420002</v>
      </c>
      <c r="AC8" s="41">
        <v>21413.469650730003</v>
      </c>
      <c r="AD8" s="41">
        <v>21370.069681819998</v>
      </c>
      <c r="AE8" s="41">
        <v>21911.663646739995</v>
      </c>
      <c r="AF8" s="41">
        <v>21693.077681650004</v>
      </c>
      <c r="AG8" s="41">
        <v>21693.077695810003</v>
      </c>
      <c r="AH8" s="41">
        <v>21693.077713410003</v>
      </c>
      <c r="AI8" s="41">
        <v>21381.077739109998</v>
      </c>
      <c r="AJ8" s="41">
        <v>21327.097778830001</v>
      </c>
      <c r="AK8" s="41">
        <v>20983.963881209998</v>
      </c>
      <c r="AL8" s="41">
        <v>21474.501941599996</v>
      </c>
      <c r="AM8" s="41">
        <v>18597.697515060001</v>
      </c>
      <c r="AN8" s="41">
        <v>16083.036769360004</v>
      </c>
      <c r="AO8" s="41">
        <v>14174.793579769999</v>
      </c>
      <c r="AP8" s="41">
        <v>13030.39426841</v>
      </c>
      <c r="AQ8" s="41">
        <v>12006.795505839998</v>
      </c>
    </row>
    <row r="9" spans="1:43" s="1" customFormat="1" x14ac:dyDescent="0.25">
      <c r="A9" s="60" t="s">
        <v>19</v>
      </c>
      <c r="B9" s="41">
        <v>21775</v>
      </c>
      <c r="C9" s="41">
        <v>21715</v>
      </c>
      <c r="D9" s="41">
        <v>21715</v>
      </c>
      <c r="E9" s="41">
        <v>21435</v>
      </c>
      <c r="F9" s="41">
        <v>21243</v>
      </c>
      <c r="G9" s="41">
        <v>20993</v>
      </c>
      <c r="H9" s="41">
        <v>19373</v>
      </c>
      <c r="I9" s="41">
        <v>19373</v>
      </c>
      <c r="J9" s="41">
        <v>19373</v>
      </c>
      <c r="K9" s="41">
        <v>19373</v>
      </c>
      <c r="L9" s="41">
        <v>19373</v>
      </c>
      <c r="M9" s="41">
        <v>19373</v>
      </c>
      <c r="N9" s="41">
        <v>19373</v>
      </c>
      <c r="O9" s="41">
        <v>19373</v>
      </c>
      <c r="P9" s="41">
        <v>18823</v>
      </c>
      <c r="Q9" s="42">
        <v>16435</v>
      </c>
      <c r="R9" s="41">
        <v>16435</v>
      </c>
      <c r="S9" s="41">
        <v>13555</v>
      </c>
      <c r="T9" s="41">
        <v>13555</v>
      </c>
      <c r="U9" s="41">
        <v>12240</v>
      </c>
      <c r="V9" s="41">
        <v>10555</v>
      </c>
      <c r="W9" s="41">
        <v>8650</v>
      </c>
      <c r="X9" s="41">
        <v>6705</v>
      </c>
      <c r="Y9" s="41">
        <v>5740</v>
      </c>
      <c r="Z9" s="41">
        <v>4660</v>
      </c>
      <c r="AA9" s="41">
        <v>3016</v>
      </c>
      <c r="AB9" s="41">
        <v>1420</v>
      </c>
      <c r="AC9" s="41">
        <v>1420</v>
      </c>
      <c r="AD9" s="41">
        <v>690</v>
      </c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</row>
    <row r="10" spans="1:43" s="1" customFormat="1" x14ac:dyDescent="0.25">
      <c r="A10" s="60" t="s">
        <v>13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>
        <v>221.6</v>
      </c>
      <c r="R10" s="41">
        <v>465.29018619000004</v>
      </c>
      <c r="S10" s="41">
        <v>865.13984642999992</v>
      </c>
      <c r="T10" s="41">
        <v>1338.8407940099999</v>
      </c>
      <c r="U10" s="41">
        <v>1937.1426495200001</v>
      </c>
      <c r="V10" s="41">
        <v>2620.4450699200002</v>
      </c>
      <c r="W10" s="41">
        <v>3743.8874299999998</v>
      </c>
      <c r="X10" s="41">
        <v>4770.5791716900003</v>
      </c>
      <c r="Y10" s="41">
        <v>5846.4554542400001</v>
      </c>
      <c r="Z10" s="41">
        <v>7042.2979878700007</v>
      </c>
      <c r="AA10" s="41">
        <v>8361.4890476300006</v>
      </c>
      <c r="AB10" s="41">
        <v>9839.4935214899997</v>
      </c>
      <c r="AC10" s="41">
        <v>11464.748876689999</v>
      </c>
      <c r="AD10" s="41">
        <v>12977.41934975</v>
      </c>
      <c r="AE10" s="41">
        <v>14627.435744200002</v>
      </c>
      <c r="AF10" s="41">
        <v>16413.658058339999</v>
      </c>
      <c r="AG10" s="41">
        <v>18060.132241390002</v>
      </c>
      <c r="AH10" s="41">
        <v>19750.714043559998</v>
      </c>
      <c r="AI10" s="41">
        <v>21472.450931310002</v>
      </c>
      <c r="AJ10" s="41">
        <v>23272.111586849998</v>
      </c>
      <c r="AK10" s="41">
        <v>25126.731854120004</v>
      </c>
      <c r="AL10" s="41">
        <v>27101.767781199997</v>
      </c>
      <c r="AM10" s="41">
        <v>29164.206462939997</v>
      </c>
      <c r="AN10" s="41">
        <v>31151.919726319997</v>
      </c>
      <c r="AO10" s="41">
        <v>33201.676575929996</v>
      </c>
      <c r="AP10" s="41">
        <v>35298.205880759997</v>
      </c>
      <c r="AQ10" s="41">
        <v>37297.144432159999</v>
      </c>
    </row>
    <row r="11" spans="1:43" s="1" customFormat="1" x14ac:dyDescent="0.25">
      <c r="A11" s="60" t="s">
        <v>18</v>
      </c>
      <c r="B11" s="41">
        <v>8013</v>
      </c>
      <c r="C11" s="41">
        <v>8013</v>
      </c>
      <c r="D11" s="41">
        <v>8013</v>
      </c>
      <c r="E11" s="41">
        <v>8013</v>
      </c>
      <c r="F11" s="41">
        <v>8013</v>
      </c>
      <c r="G11" s="41">
        <v>8013</v>
      </c>
      <c r="H11" s="41">
        <v>8013</v>
      </c>
      <c r="I11" s="41">
        <v>7848</v>
      </c>
      <c r="J11" s="41">
        <v>6855</v>
      </c>
      <c r="K11" s="41">
        <v>5095</v>
      </c>
      <c r="L11" s="41">
        <v>5095</v>
      </c>
      <c r="M11" s="41">
        <v>5095</v>
      </c>
      <c r="N11" s="41">
        <v>5095</v>
      </c>
      <c r="O11" s="41">
        <v>5095</v>
      </c>
      <c r="P11" s="41">
        <v>5095</v>
      </c>
      <c r="Q11" s="42">
        <v>4820</v>
      </c>
      <c r="R11" s="41">
        <v>4820</v>
      </c>
      <c r="S11" s="41">
        <v>4820</v>
      </c>
      <c r="T11" s="41">
        <v>4820</v>
      </c>
      <c r="U11" s="41">
        <v>4240</v>
      </c>
      <c r="V11" s="41">
        <v>2790</v>
      </c>
      <c r="W11" s="41">
        <v>2790</v>
      </c>
      <c r="X11" s="41">
        <v>2790</v>
      </c>
      <c r="Y11" s="41">
        <v>2210</v>
      </c>
      <c r="Z11" s="41">
        <v>2210</v>
      </c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</row>
    <row r="12" spans="1:43" s="1" customFormat="1" x14ac:dyDescent="0.25">
      <c r="A12" s="60" t="s">
        <v>15</v>
      </c>
      <c r="B12" s="41">
        <v>8153</v>
      </c>
      <c r="C12" s="41">
        <v>8153</v>
      </c>
      <c r="D12" s="41">
        <v>8153</v>
      </c>
      <c r="E12" s="41">
        <v>8153</v>
      </c>
      <c r="F12" s="41">
        <v>8153</v>
      </c>
      <c r="G12" s="41">
        <v>8153</v>
      </c>
      <c r="H12" s="41">
        <v>8153</v>
      </c>
      <c r="I12" s="41">
        <v>8153</v>
      </c>
      <c r="J12" s="41">
        <v>8153</v>
      </c>
      <c r="K12" s="41">
        <v>8153</v>
      </c>
      <c r="L12" s="41">
        <v>8153</v>
      </c>
      <c r="M12" s="41">
        <v>8153</v>
      </c>
      <c r="N12" s="41">
        <v>8153</v>
      </c>
      <c r="O12" s="41">
        <v>8153</v>
      </c>
      <c r="P12" s="41">
        <v>8153</v>
      </c>
      <c r="Q12" s="41">
        <v>6837.1</v>
      </c>
      <c r="R12" s="41">
        <v>6837.1200000699992</v>
      </c>
      <c r="S12" s="41">
        <v>6837.1200000699992</v>
      </c>
      <c r="T12" s="41">
        <v>6837.1200000699992</v>
      </c>
      <c r="U12" s="41">
        <v>6837.1200000699992</v>
      </c>
      <c r="V12" s="41">
        <v>6837.1200000699992</v>
      </c>
      <c r="W12" s="41">
        <v>6837.1200000699992</v>
      </c>
      <c r="X12" s="41">
        <v>7227.1200000699992</v>
      </c>
      <c r="Y12" s="41">
        <v>7227.1200000699992</v>
      </c>
      <c r="Z12" s="41">
        <v>7227.1200000699992</v>
      </c>
      <c r="AA12" s="41">
        <v>7227.1200000699992</v>
      </c>
      <c r="AB12" s="41">
        <v>7227.1200000699992</v>
      </c>
      <c r="AC12" s="41">
        <v>7227.1200000699992</v>
      </c>
      <c r="AD12" s="41">
        <v>7227.1200000699992</v>
      </c>
      <c r="AE12" s="41">
        <v>7140.7200000699995</v>
      </c>
      <c r="AF12" s="41">
        <v>7140.7200000699995</v>
      </c>
      <c r="AG12" s="41">
        <v>7140.7200000699995</v>
      </c>
      <c r="AH12" s="41">
        <v>7140.7200000699995</v>
      </c>
      <c r="AI12" s="41">
        <v>7140.7200000699995</v>
      </c>
      <c r="AJ12" s="41">
        <v>7070.7200000699995</v>
      </c>
      <c r="AK12" s="41">
        <v>7070.7200000699995</v>
      </c>
      <c r="AL12" s="41">
        <v>7070.7200000699995</v>
      </c>
      <c r="AM12" s="41">
        <v>7070.7200000699995</v>
      </c>
      <c r="AN12" s="41">
        <v>7070.7200000699995</v>
      </c>
      <c r="AO12" s="41">
        <v>7070.7200000699995</v>
      </c>
      <c r="AP12" s="41">
        <v>7070.7200000699995</v>
      </c>
      <c r="AQ12" s="43">
        <v>7070.7200000699995</v>
      </c>
    </row>
    <row r="13" spans="1:43" s="1" customFormat="1" x14ac:dyDescent="0.25">
      <c r="A13" s="60" t="s">
        <v>17</v>
      </c>
      <c r="B13" s="41">
        <v>4654</v>
      </c>
      <c r="C13" s="41">
        <v>4834</v>
      </c>
      <c r="D13" s="41">
        <v>4834</v>
      </c>
      <c r="E13" s="41">
        <v>4834</v>
      </c>
      <c r="F13" s="41">
        <v>4834</v>
      </c>
      <c r="G13" s="41">
        <v>4834</v>
      </c>
      <c r="H13" s="41">
        <v>4834</v>
      </c>
      <c r="I13" s="41">
        <v>4834</v>
      </c>
      <c r="J13" s="41">
        <v>4834</v>
      </c>
      <c r="K13" s="41">
        <v>4834</v>
      </c>
      <c r="L13" s="41">
        <v>4834</v>
      </c>
      <c r="M13" s="41">
        <v>4834</v>
      </c>
      <c r="N13" s="41">
        <v>4594</v>
      </c>
      <c r="O13" s="41">
        <v>4474</v>
      </c>
      <c r="P13" s="41">
        <v>4354</v>
      </c>
      <c r="Q13" s="42">
        <v>4254.8999999999996</v>
      </c>
      <c r="R13" s="41">
        <v>4254.8999999799998</v>
      </c>
      <c r="S13" s="41">
        <v>4254.8999999799998</v>
      </c>
      <c r="T13" s="41">
        <v>3274.8999999799998</v>
      </c>
      <c r="U13" s="41">
        <v>3066.8999999799998</v>
      </c>
      <c r="V13" s="41">
        <v>3066.8999999799998</v>
      </c>
      <c r="W13" s="41">
        <v>3066.8999999799998</v>
      </c>
      <c r="X13" s="41">
        <v>3066.8999999799998</v>
      </c>
      <c r="Y13" s="41">
        <v>3066.8999999799998</v>
      </c>
      <c r="Z13" s="41">
        <v>3066.8999999799998</v>
      </c>
      <c r="AA13" s="41">
        <v>3066.8999999799998</v>
      </c>
      <c r="AB13" s="41">
        <v>3066.8999999799998</v>
      </c>
      <c r="AC13" s="41">
        <v>3066.8999999799998</v>
      </c>
      <c r="AD13" s="41">
        <v>2681.8999999799998</v>
      </c>
      <c r="AE13" s="41">
        <v>2152.8999999899997</v>
      </c>
      <c r="AF13" s="41">
        <v>2152.8999999899997</v>
      </c>
      <c r="AG13" s="41">
        <v>1508.5</v>
      </c>
      <c r="AH13" s="41">
        <v>1508.5</v>
      </c>
      <c r="AI13" s="41">
        <v>1508.5</v>
      </c>
      <c r="AJ13" s="41">
        <v>1508.5</v>
      </c>
      <c r="AK13" s="41">
        <v>1068.5</v>
      </c>
      <c r="AL13" s="41">
        <v>1068.5</v>
      </c>
      <c r="AM13" s="41">
        <v>424</v>
      </c>
      <c r="AN13" s="41">
        <v>180</v>
      </c>
      <c r="AO13" s="41">
        <v>180</v>
      </c>
      <c r="AP13" s="41">
        <v>180</v>
      </c>
      <c r="AQ13" s="41">
        <v>180</v>
      </c>
    </row>
    <row r="14" spans="1:43" s="1" customFormat="1" x14ac:dyDescent="0.25">
      <c r="A14" s="60" t="s">
        <v>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>
        <v>910</v>
      </c>
      <c r="R14" s="41">
        <v>953.78</v>
      </c>
      <c r="S14" s="41">
        <v>1000.7900000000001</v>
      </c>
      <c r="T14" s="41">
        <v>1055.9599999999998</v>
      </c>
      <c r="U14" s="41">
        <v>1203.56</v>
      </c>
      <c r="V14" s="41">
        <v>1429.2</v>
      </c>
      <c r="W14" s="41">
        <v>1636.57</v>
      </c>
      <c r="X14" s="41">
        <v>1792.1</v>
      </c>
      <c r="Y14" s="41">
        <v>1949.18</v>
      </c>
      <c r="Z14" s="41">
        <v>2105.4699999999998</v>
      </c>
      <c r="AA14" s="41">
        <v>2163.4900000000002</v>
      </c>
      <c r="AB14" s="41">
        <v>2219.0899999999997</v>
      </c>
      <c r="AC14" s="41">
        <v>2277.2500000000005</v>
      </c>
      <c r="AD14" s="41">
        <v>2341.0600000000004</v>
      </c>
      <c r="AE14" s="41">
        <v>2402.71</v>
      </c>
      <c r="AF14" s="41">
        <v>2453.63</v>
      </c>
      <c r="AG14" s="41">
        <v>2500.27</v>
      </c>
      <c r="AH14" s="41">
        <v>2555.9</v>
      </c>
      <c r="AI14" s="41">
        <v>2603.08</v>
      </c>
      <c r="AJ14" s="41">
        <v>2654.17</v>
      </c>
      <c r="AK14" s="41">
        <v>2700.98</v>
      </c>
      <c r="AL14" s="41">
        <v>2730.62</v>
      </c>
      <c r="AM14" s="41">
        <v>2766.31</v>
      </c>
      <c r="AN14" s="41">
        <v>2797.8399999999997</v>
      </c>
      <c r="AO14" s="41">
        <v>2831.6000000000004</v>
      </c>
      <c r="AP14" s="41">
        <v>2870.63</v>
      </c>
      <c r="AQ14" s="41">
        <v>2903.8599999999997</v>
      </c>
    </row>
    <row r="15" spans="1:43" s="1" customFormat="1" x14ac:dyDescent="0.25">
      <c r="A15" s="60" t="s">
        <v>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>
        <v>30</v>
      </c>
      <c r="Z15" s="41">
        <v>30</v>
      </c>
      <c r="AA15" s="41">
        <v>270</v>
      </c>
      <c r="AB15" s="41">
        <v>360</v>
      </c>
      <c r="AC15" s="41">
        <v>450</v>
      </c>
      <c r="AD15" s="41">
        <v>450</v>
      </c>
      <c r="AE15" s="41">
        <v>450</v>
      </c>
      <c r="AF15" s="41">
        <v>450</v>
      </c>
      <c r="AG15" s="41">
        <v>450</v>
      </c>
      <c r="AH15" s="41">
        <v>450</v>
      </c>
      <c r="AI15" s="41">
        <v>450</v>
      </c>
      <c r="AJ15" s="41">
        <v>450</v>
      </c>
      <c r="AK15" s="41">
        <v>450</v>
      </c>
      <c r="AL15" s="41">
        <v>450</v>
      </c>
      <c r="AM15" s="41">
        <v>450</v>
      </c>
      <c r="AN15" s="41">
        <v>450</v>
      </c>
      <c r="AO15" s="41">
        <v>450</v>
      </c>
      <c r="AP15" s="41">
        <v>450</v>
      </c>
      <c r="AQ15" s="41">
        <v>450</v>
      </c>
    </row>
    <row r="16" spans="1:43" s="1" customFormat="1" x14ac:dyDescent="0.25">
      <c r="A16" s="60" t="s">
        <v>6</v>
      </c>
      <c r="B16" s="41">
        <v>49351</v>
      </c>
      <c r="C16" s="41">
        <v>49494</v>
      </c>
      <c r="D16" s="41">
        <v>49838</v>
      </c>
      <c r="E16" s="41">
        <v>49558</v>
      </c>
      <c r="F16" s="41">
        <v>49366</v>
      </c>
      <c r="G16" s="41">
        <v>49116</v>
      </c>
      <c r="H16" s="41">
        <v>48200</v>
      </c>
      <c r="I16" s="41">
        <v>48171</v>
      </c>
      <c r="J16" s="41">
        <v>47451</v>
      </c>
      <c r="K16" s="41">
        <v>45776</v>
      </c>
      <c r="L16" s="41">
        <v>46011</v>
      </c>
      <c r="M16" s="41">
        <v>46011</v>
      </c>
      <c r="N16" s="41">
        <v>46427</v>
      </c>
      <c r="O16" s="41">
        <v>46416</v>
      </c>
      <c r="P16" s="41">
        <v>46319</v>
      </c>
      <c r="Q16" s="41">
        <v>44148.1</v>
      </c>
      <c r="R16" s="41">
        <v>45539.730186289999</v>
      </c>
      <c r="S16" s="41">
        <v>47832.882384479999</v>
      </c>
      <c r="T16" s="41">
        <v>49459.128092349994</v>
      </c>
      <c r="U16" s="41">
        <v>50810.989831769992</v>
      </c>
      <c r="V16" s="41">
        <v>52253.007049619999</v>
      </c>
      <c r="W16" s="41">
        <v>53176.683107839999</v>
      </c>
      <c r="X16" s="41">
        <v>54232.422566019995</v>
      </c>
      <c r="Y16" s="41">
        <v>56061.964892869997</v>
      </c>
      <c r="Z16" s="41">
        <v>56759.791801860003</v>
      </c>
      <c r="AA16" s="41">
        <v>55040.23285601</v>
      </c>
      <c r="AB16" s="41">
        <v>56097.608468449995</v>
      </c>
      <c r="AC16" s="41">
        <v>58693.768180769999</v>
      </c>
      <c r="AD16" s="41">
        <v>60172.908665429997</v>
      </c>
      <c r="AE16" s="41">
        <v>62181.829544299995</v>
      </c>
      <c r="AF16" s="41">
        <v>64860.385893350001</v>
      </c>
      <c r="AG16" s="41">
        <v>65734.100090570006</v>
      </c>
      <c r="AH16" s="41">
        <v>67999.866018599991</v>
      </c>
      <c r="AI16" s="41">
        <v>69456.782932050002</v>
      </c>
      <c r="AJ16" s="41">
        <v>72150.613836669989</v>
      </c>
      <c r="AK16" s="41">
        <v>74329.970011490004</v>
      </c>
      <c r="AL16" s="41">
        <v>76539.74397513998</v>
      </c>
      <c r="AM16" s="41">
        <v>74993.368230339998</v>
      </c>
      <c r="AN16" s="41">
        <v>73535.950748019997</v>
      </c>
      <c r="AO16" s="41">
        <v>73127.224408039998</v>
      </c>
      <c r="AP16" s="41">
        <v>74227.756857789995</v>
      </c>
      <c r="AQ16" s="41">
        <v>74717.32664662</v>
      </c>
    </row>
    <row r="17" spans="1:43" s="38" customFormat="1" x14ac:dyDescent="0.25"/>
    <row r="18" spans="1:43" s="1" customFormat="1" x14ac:dyDescent="0.25">
      <c r="A18" s="60" t="s">
        <v>8</v>
      </c>
      <c r="B18" s="41">
        <v>48.757372337100001</v>
      </c>
      <c r="C18" s="41">
        <v>216.86099495140002</v>
      </c>
      <c r="D18" s="41">
        <v>927.22917983989998</v>
      </c>
      <c r="E18" s="41">
        <v>1654.6587669297001</v>
      </c>
      <c r="F18" s="41">
        <v>2485.1079339998</v>
      </c>
      <c r="G18" s="41">
        <v>3202.3067771025999</v>
      </c>
      <c r="H18" s="41">
        <v>3871.5975050844004</v>
      </c>
      <c r="I18" s="41">
        <v>4452.4810635736003</v>
      </c>
      <c r="J18" s="41">
        <v>5238.8492580844004</v>
      </c>
      <c r="K18" s="41">
        <v>6539.823483511901</v>
      </c>
      <c r="L18" s="41">
        <v>8324.8494144668002</v>
      </c>
      <c r="M18" s="41">
        <v>10796.971490731699</v>
      </c>
      <c r="N18" s="41">
        <v>13879.868878928499</v>
      </c>
      <c r="O18" s="41">
        <v>16475.075789799499</v>
      </c>
      <c r="P18" s="41">
        <v>19192.704729685902</v>
      </c>
      <c r="Q18" s="41">
        <v>21308.2</v>
      </c>
      <c r="R18" s="41">
        <v>23481.912263490005</v>
      </c>
      <c r="S18" s="41">
        <v>25655.630661669999</v>
      </c>
      <c r="T18" s="41">
        <v>27915.604499630004</v>
      </c>
      <c r="U18" s="41">
        <v>30593.118009490001</v>
      </c>
      <c r="V18" s="41">
        <v>33321.799981709999</v>
      </c>
      <c r="W18" s="41">
        <v>36061.941989300001</v>
      </c>
      <c r="X18" s="41">
        <v>38515.139500000005</v>
      </c>
      <c r="Y18" s="41">
        <v>40888.6865005</v>
      </c>
      <c r="Z18" s="41">
        <v>43439.329500699998</v>
      </c>
      <c r="AA18" s="41">
        <v>45834.573500400009</v>
      </c>
      <c r="AB18" s="41">
        <v>48326.847519899995</v>
      </c>
      <c r="AC18" s="41">
        <v>50769.206982900003</v>
      </c>
      <c r="AD18" s="41">
        <v>53107.710983600002</v>
      </c>
      <c r="AE18" s="41">
        <v>55428.204494400001</v>
      </c>
      <c r="AF18" s="41">
        <v>57785.069990299999</v>
      </c>
      <c r="AG18" s="41">
        <v>60155.329499300002</v>
      </c>
      <c r="AH18" s="41">
        <v>62437.254494599998</v>
      </c>
      <c r="AI18" s="41">
        <v>64778.1059647</v>
      </c>
      <c r="AJ18" s="41">
        <v>67027.775984300009</v>
      </c>
      <c r="AK18" s="41">
        <v>69285.537500499995</v>
      </c>
      <c r="AL18" s="41">
        <v>71808.187511100012</v>
      </c>
      <c r="AM18" s="41">
        <v>74544.509025799998</v>
      </c>
      <c r="AN18" s="41">
        <v>77217.909479399983</v>
      </c>
      <c r="AO18" s="41">
        <v>80001.295000700004</v>
      </c>
      <c r="AP18" s="41">
        <v>82839.644000900007</v>
      </c>
      <c r="AQ18" s="41">
        <v>85741.994024800006</v>
      </c>
    </row>
    <row r="19" spans="1:43" s="1" customFormat="1" x14ac:dyDescent="0.25">
      <c r="A19" s="60" t="s">
        <v>10</v>
      </c>
      <c r="B19" s="41">
        <v>481</v>
      </c>
      <c r="C19" s="41">
        <v>1903</v>
      </c>
      <c r="D19" s="41">
        <v>2114</v>
      </c>
      <c r="E19" s="41">
        <v>2554</v>
      </c>
      <c r="F19" s="41">
        <v>3284</v>
      </c>
      <c r="G19" s="41">
        <v>3503</v>
      </c>
      <c r="H19" s="41">
        <v>3609</v>
      </c>
      <c r="I19" s="41">
        <v>3952</v>
      </c>
      <c r="J19" s="41">
        <v>4636</v>
      </c>
      <c r="K19" s="41">
        <v>5598</v>
      </c>
      <c r="L19" s="41">
        <v>6638</v>
      </c>
      <c r="M19" s="41">
        <v>8385</v>
      </c>
      <c r="N19" s="41">
        <v>9281</v>
      </c>
      <c r="O19" s="41">
        <v>10095</v>
      </c>
      <c r="P19" s="41">
        <v>10469</v>
      </c>
      <c r="Q19" s="41">
        <v>11969.8</v>
      </c>
      <c r="R19" s="41">
        <v>12951.23</v>
      </c>
      <c r="S19" s="41">
        <v>14252.999999999998</v>
      </c>
      <c r="T19" s="41">
        <v>20711.710785599997</v>
      </c>
      <c r="U19" s="41">
        <v>24619.599255229998</v>
      </c>
      <c r="V19" s="41">
        <v>30942.407117290008</v>
      </c>
      <c r="W19" s="41">
        <v>39258.590829300003</v>
      </c>
      <c r="X19" s="41">
        <v>42671.100485510011</v>
      </c>
      <c r="Y19" s="41">
        <v>43077.888720620002</v>
      </c>
      <c r="Z19" s="41">
        <v>44661.299659300006</v>
      </c>
      <c r="AA19" s="41">
        <v>46124.775075380006</v>
      </c>
      <c r="AB19" s="41">
        <v>52402.602229000004</v>
      </c>
      <c r="AC19" s="41">
        <v>53262.953801210002</v>
      </c>
      <c r="AD19" s="41">
        <v>53035.903135850007</v>
      </c>
      <c r="AE19" s="41">
        <v>52972.903135850007</v>
      </c>
      <c r="AF19" s="41">
        <v>52191.423137250007</v>
      </c>
      <c r="AG19" s="41">
        <v>51864.723143860007</v>
      </c>
      <c r="AH19" s="41">
        <v>51794.122107399999</v>
      </c>
      <c r="AI19" s="41">
        <v>51607.812107400001</v>
      </c>
      <c r="AJ19" s="41">
        <v>52759.106880389998</v>
      </c>
      <c r="AK19" s="41">
        <v>51742.767173870008</v>
      </c>
      <c r="AL19" s="41">
        <v>54455.786186509999</v>
      </c>
      <c r="AM19" s="41">
        <v>55520.114839720001</v>
      </c>
      <c r="AN19" s="41">
        <v>55968.405934410002</v>
      </c>
      <c r="AO19" s="41">
        <v>55976.666617210001</v>
      </c>
      <c r="AP19" s="41">
        <v>59171.658494769996</v>
      </c>
      <c r="AQ19" s="41">
        <v>59527.064747369994</v>
      </c>
    </row>
    <row r="20" spans="1:43" s="1" customFormat="1" x14ac:dyDescent="0.25">
      <c r="A20" s="60" t="s">
        <v>9</v>
      </c>
      <c r="B20" s="41"/>
      <c r="C20" s="41"/>
      <c r="D20" s="41"/>
      <c r="E20" s="41"/>
      <c r="F20" s="41"/>
      <c r="G20" s="41">
        <v>102</v>
      </c>
      <c r="H20" s="41">
        <v>155</v>
      </c>
      <c r="I20" s="41">
        <v>211</v>
      </c>
      <c r="J20" s="41">
        <v>318</v>
      </c>
      <c r="K20" s="41">
        <v>2046</v>
      </c>
      <c r="L20" s="41">
        <v>3071</v>
      </c>
      <c r="M20" s="41">
        <v>4829</v>
      </c>
      <c r="N20" s="41">
        <v>6042</v>
      </c>
      <c r="O20" s="41">
        <v>7468</v>
      </c>
      <c r="P20" s="41">
        <v>7923</v>
      </c>
      <c r="Q20" s="41">
        <v>9449.4</v>
      </c>
      <c r="R20" s="41">
        <v>9542.840000000002</v>
      </c>
      <c r="S20" s="41">
        <v>10566.52</v>
      </c>
      <c r="T20" s="41">
        <v>12357.477774110002</v>
      </c>
      <c r="U20" s="41">
        <v>13034.831386759999</v>
      </c>
      <c r="V20" s="41">
        <v>13034.271397850001</v>
      </c>
      <c r="W20" s="41">
        <v>15582.135111910002</v>
      </c>
      <c r="X20" s="41">
        <v>21037.727698550003</v>
      </c>
      <c r="Y20" s="41">
        <v>22248.731592619999</v>
      </c>
      <c r="Z20" s="41">
        <v>22942.2584699</v>
      </c>
      <c r="AA20" s="41">
        <v>24421.588806880001</v>
      </c>
      <c r="AB20" s="41">
        <v>26268.687937810002</v>
      </c>
      <c r="AC20" s="41">
        <v>27604.272704570001</v>
      </c>
      <c r="AD20" s="41">
        <v>31144.695614470005</v>
      </c>
      <c r="AE20" s="41">
        <v>31096.195619430007</v>
      </c>
      <c r="AF20" s="41">
        <v>30946.165620500004</v>
      </c>
      <c r="AG20" s="41">
        <v>31166.509807880007</v>
      </c>
      <c r="AH20" s="41">
        <v>33673.70288995</v>
      </c>
      <c r="AI20" s="41">
        <v>35826.72982148001</v>
      </c>
      <c r="AJ20" s="41">
        <v>39602.74435596</v>
      </c>
      <c r="AK20" s="41">
        <v>44287.967538719997</v>
      </c>
      <c r="AL20" s="41">
        <v>47877.038038730003</v>
      </c>
      <c r="AM20" s="41">
        <v>52315.293747719996</v>
      </c>
      <c r="AN20" s="41">
        <v>51918.384718199995</v>
      </c>
      <c r="AO20" s="41">
        <v>53769.513765690011</v>
      </c>
      <c r="AP20" s="41">
        <v>56345.871205200005</v>
      </c>
      <c r="AQ20" s="41">
        <v>58263.28020144</v>
      </c>
    </row>
    <row r="21" spans="1:43" s="1" customFormat="1" x14ac:dyDescent="0.25">
      <c r="A21" s="60" t="s">
        <v>11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>
        <v>1000</v>
      </c>
      <c r="Y21" s="41">
        <v>2000</v>
      </c>
      <c r="Z21" s="41">
        <v>2666.6666587499999</v>
      </c>
      <c r="AA21" s="41">
        <v>3333.33331735</v>
      </c>
      <c r="AB21" s="41">
        <v>3999.9999766699998</v>
      </c>
      <c r="AC21" s="41">
        <v>4999.9999648699995</v>
      </c>
      <c r="AD21" s="41">
        <v>5999.9999528899998</v>
      </c>
      <c r="AE21" s="41">
        <v>6999.9999408399999</v>
      </c>
      <c r="AF21" s="41">
        <v>7999.9999808299999</v>
      </c>
      <c r="AG21" s="41">
        <v>8999.9999619400005</v>
      </c>
      <c r="AH21" s="41">
        <v>8999.9999619400005</v>
      </c>
      <c r="AI21" s="41">
        <v>8999.9999619400005</v>
      </c>
      <c r="AJ21" s="41">
        <v>8999.9999619400005</v>
      </c>
      <c r="AK21" s="41">
        <v>8999.9999619400005</v>
      </c>
      <c r="AL21" s="41">
        <v>8999.9999619400005</v>
      </c>
      <c r="AM21" s="41">
        <v>8999.9999619400005</v>
      </c>
      <c r="AN21" s="41">
        <v>8999.9999619400005</v>
      </c>
      <c r="AO21" s="41">
        <v>8999.9999619400005</v>
      </c>
      <c r="AP21" s="41">
        <v>8999.9999619400005</v>
      </c>
      <c r="AQ21" s="41">
        <v>8999.9999619400005</v>
      </c>
    </row>
    <row r="22" spans="1:43" s="1" customFormat="1" x14ac:dyDescent="0.25">
      <c r="A22" s="60" t="s">
        <v>12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>
        <v>739.7</v>
      </c>
      <c r="R22" s="41">
        <v>1026.785137674</v>
      </c>
      <c r="S22" s="41">
        <v>1434.6788223250001</v>
      </c>
      <c r="T22" s="41">
        <v>1798.3516263410002</v>
      </c>
      <c r="U22" s="41">
        <v>2148.6049023850001</v>
      </c>
      <c r="V22" s="41">
        <v>2439.9801881670001</v>
      </c>
      <c r="W22" s="41">
        <v>2825.5890253200005</v>
      </c>
      <c r="X22" s="41">
        <v>3273.1920156770002</v>
      </c>
      <c r="Y22" s="41">
        <v>3688.6152242939993</v>
      </c>
      <c r="Z22" s="41">
        <v>4094.3792594189999</v>
      </c>
      <c r="AA22" s="41">
        <v>4491.9035848809999</v>
      </c>
      <c r="AB22" s="41">
        <v>4888.3216921359999</v>
      </c>
      <c r="AC22" s="41">
        <v>5284.4391186499997</v>
      </c>
      <c r="AD22" s="41">
        <v>5584.9919789000005</v>
      </c>
      <c r="AE22" s="41">
        <v>5880.2880813499996</v>
      </c>
      <c r="AF22" s="41">
        <v>6156.0938889099998</v>
      </c>
      <c r="AG22" s="41">
        <v>6351.5586566200009</v>
      </c>
      <c r="AH22" s="41">
        <v>6499.6071555600001</v>
      </c>
      <c r="AI22" s="41">
        <v>6620.7485596300012</v>
      </c>
      <c r="AJ22" s="41">
        <v>6708.9064568100002</v>
      </c>
      <c r="AK22" s="41">
        <v>6769.5486576699996</v>
      </c>
      <c r="AL22" s="41">
        <v>6827.6667581600004</v>
      </c>
      <c r="AM22" s="41">
        <v>6886.0221373699997</v>
      </c>
      <c r="AN22" s="41">
        <v>6890.1005714800003</v>
      </c>
      <c r="AO22" s="41">
        <v>6892.7872485300004</v>
      </c>
      <c r="AP22" s="41">
        <v>6852.4033627499985</v>
      </c>
      <c r="AQ22" s="41">
        <v>6778.0103409200001</v>
      </c>
    </row>
    <row r="23" spans="1:43" s="1" customFormat="1" x14ac:dyDescent="0.25">
      <c r="A23" s="60" t="s">
        <v>62</v>
      </c>
      <c r="B23" s="41">
        <v>529.75737233710004</v>
      </c>
      <c r="C23" s="41">
        <v>2119.8609949514002</v>
      </c>
      <c r="D23" s="41">
        <v>3041.2291798399001</v>
      </c>
      <c r="E23" s="41">
        <v>4208.6587669297005</v>
      </c>
      <c r="F23" s="41">
        <v>5769.1079339997996</v>
      </c>
      <c r="G23" s="41">
        <v>6807.3067771025999</v>
      </c>
      <c r="H23" s="41">
        <v>7635.5975050844008</v>
      </c>
      <c r="I23" s="41">
        <v>8615.4810635735994</v>
      </c>
      <c r="J23" s="41">
        <v>10192.849258084399</v>
      </c>
      <c r="K23" s="41">
        <v>14183.8234835119</v>
      </c>
      <c r="L23" s="41">
        <v>18033.8494144668</v>
      </c>
      <c r="M23" s="41">
        <v>24010.971490731699</v>
      </c>
      <c r="N23" s="41">
        <v>29202.868878928501</v>
      </c>
      <c r="O23" s="41">
        <v>34038.075789799499</v>
      </c>
      <c r="P23" s="41">
        <v>37584.704729685902</v>
      </c>
      <c r="Q23" s="41">
        <v>43467.100000000006</v>
      </c>
      <c r="R23" s="41">
        <v>47002.767401164005</v>
      </c>
      <c r="S23" s="41">
        <v>51909.829483994996</v>
      </c>
      <c r="T23" s="41">
        <v>62783.144685681007</v>
      </c>
      <c r="U23" s="41">
        <v>70396.153553864991</v>
      </c>
      <c r="V23" s="41">
        <v>79738.458685017016</v>
      </c>
      <c r="W23" s="41">
        <v>93728.256955830002</v>
      </c>
      <c r="X23" s="41">
        <v>106497.15969973702</v>
      </c>
      <c r="Y23" s="41">
        <v>111903.922038034</v>
      </c>
      <c r="Z23" s="41">
        <v>117803.93354806901</v>
      </c>
      <c r="AA23" s="41">
        <v>124206.17428489102</v>
      </c>
      <c r="AB23" s="41">
        <v>135886.45935551601</v>
      </c>
      <c r="AC23" s="41">
        <v>141920.87257219999</v>
      </c>
      <c r="AD23" s="41">
        <v>148873.30166570999</v>
      </c>
      <c r="AE23" s="41">
        <v>152377.59127187001</v>
      </c>
      <c r="AF23" s="41">
        <v>155078.75261779001</v>
      </c>
      <c r="AG23" s="41">
        <v>158538.12106960002</v>
      </c>
      <c r="AH23" s="41">
        <v>163404.68660945</v>
      </c>
      <c r="AI23" s="41">
        <v>167833.39641515003</v>
      </c>
      <c r="AJ23" s="41">
        <v>175098.5336394</v>
      </c>
      <c r="AK23" s="41">
        <v>181085.8208327</v>
      </c>
      <c r="AL23" s="41">
        <v>189968.67845644004</v>
      </c>
      <c r="AM23" s="41">
        <v>198265.93971254997</v>
      </c>
      <c r="AN23" s="41">
        <v>200994.80066542997</v>
      </c>
      <c r="AO23" s="41">
        <v>205640.26259406999</v>
      </c>
      <c r="AP23" s="41">
        <v>214209.57702555999</v>
      </c>
      <c r="AQ23" s="41">
        <v>219310.34927647002</v>
      </c>
    </row>
    <row r="24" spans="1:43" s="38" customFormat="1" x14ac:dyDescent="0.25"/>
    <row r="25" spans="1:43" s="1" customFormat="1" x14ac:dyDescent="0.25">
      <c r="A25" s="60" t="s">
        <v>70</v>
      </c>
      <c r="B25" s="41">
        <v>48.757372337100001</v>
      </c>
      <c r="C25" s="41">
        <v>216.86099495140002</v>
      </c>
      <c r="D25" s="41">
        <v>927.22917983989998</v>
      </c>
      <c r="E25" s="41">
        <v>1654.6587669297001</v>
      </c>
      <c r="F25" s="41">
        <v>2485.1079339998</v>
      </c>
      <c r="G25" s="41">
        <v>3202.3067771025999</v>
      </c>
      <c r="H25" s="41">
        <v>3871.5975050844004</v>
      </c>
      <c r="I25" s="41">
        <v>4452.4810635736003</v>
      </c>
      <c r="J25" s="41">
        <v>5238.8492580844004</v>
      </c>
      <c r="K25" s="41">
        <v>6539.823483511901</v>
      </c>
      <c r="L25" s="41">
        <v>8324.8494144668002</v>
      </c>
      <c r="M25" s="41">
        <v>10796.971490731699</v>
      </c>
      <c r="N25" s="41">
        <v>13879.868878928499</v>
      </c>
      <c r="O25" s="41">
        <v>16475.075789799499</v>
      </c>
      <c r="P25" s="41">
        <v>19192.704729685902</v>
      </c>
      <c r="Q25" s="41">
        <v>22269.5</v>
      </c>
      <c r="R25" s="41">
        <v>24973.987587354004</v>
      </c>
      <c r="S25" s="41">
        <v>27955.449330424999</v>
      </c>
      <c r="T25" s="41">
        <v>31052.796919981003</v>
      </c>
      <c r="U25" s="41">
        <v>34678.865561395003</v>
      </c>
      <c r="V25" s="41">
        <v>38382.225239797001</v>
      </c>
      <c r="W25" s="41">
        <v>42631.418444620002</v>
      </c>
      <c r="X25" s="41">
        <v>46558.910687367003</v>
      </c>
      <c r="Y25" s="41">
        <v>50423.757179034001</v>
      </c>
      <c r="Z25" s="41">
        <v>54576.006747988999</v>
      </c>
      <c r="AA25" s="41">
        <v>58687.966132911009</v>
      </c>
      <c r="AB25" s="41">
        <v>63054.662733525998</v>
      </c>
      <c r="AC25" s="41">
        <v>67518.394978240001</v>
      </c>
      <c r="AD25" s="41">
        <v>71670.122312249994</v>
      </c>
      <c r="AE25" s="41">
        <v>75935.928319950006</v>
      </c>
      <c r="AF25" s="41">
        <v>80354.821937550005</v>
      </c>
      <c r="AG25" s="41">
        <v>84567.02039731</v>
      </c>
      <c r="AH25" s="41">
        <v>88687.575693719991</v>
      </c>
      <c r="AI25" s="41">
        <v>92871.305455640002</v>
      </c>
      <c r="AJ25" s="41">
        <v>97008.794027960015</v>
      </c>
      <c r="AK25" s="41">
        <v>101181.81801228999</v>
      </c>
      <c r="AL25" s="41">
        <v>105737.62205046001</v>
      </c>
      <c r="AM25" s="41">
        <v>110594.73762611</v>
      </c>
      <c r="AN25" s="41">
        <v>115259.92977719998</v>
      </c>
      <c r="AO25" s="41">
        <v>120095.75882516001</v>
      </c>
      <c r="AP25" s="41">
        <v>124990.25324441001</v>
      </c>
      <c r="AQ25" s="41">
        <v>129817.14879788001</v>
      </c>
    </row>
    <row r="26" spans="1:43" s="1" customFormat="1" x14ac:dyDescent="0.25">
      <c r="A26" s="60" t="s">
        <v>4</v>
      </c>
      <c r="B26" s="41">
        <v>49880.757372337102</v>
      </c>
      <c r="C26" s="41">
        <v>51613.860994951399</v>
      </c>
      <c r="D26" s="41">
        <v>52879.229179839902</v>
      </c>
      <c r="E26" s="41">
        <v>53766.658766929701</v>
      </c>
      <c r="F26" s="41">
        <v>55135.107933999803</v>
      </c>
      <c r="G26" s="41">
        <v>55923.306777102596</v>
      </c>
      <c r="H26" s="41">
        <v>55835.597505084399</v>
      </c>
      <c r="I26" s="41">
        <v>56786.481063573599</v>
      </c>
      <c r="J26" s="41">
        <v>57643.849258084403</v>
      </c>
      <c r="K26" s="41">
        <v>59959.8234835119</v>
      </c>
      <c r="L26" s="41">
        <v>64044.8494144668</v>
      </c>
      <c r="M26" s="41">
        <v>70021.971490731696</v>
      </c>
      <c r="N26" s="41">
        <v>75629.868878928493</v>
      </c>
      <c r="O26" s="41">
        <v>80454.075789799506</v>
      </c>
      <c r="P26" s="41">
        <v>83903.704729685909</v>
      </c>
      <c r="Q26" s="41">
        <v>87615.2</v>
      </c>
      <c r="R26" s="41">
        <v>92542.49758745401</v>
      </c>
      <c r="S26" s="41">
        <v>99742.711868474988</v>
      </c>
      <c r="T26" s="41">
        <v>112242.27277803099</v>
      </c>
      <c r="U26" s="41">
        <v>121207.14338563499</v>
      </c>
      <c r="V26" s="41">
        <v>131991.46573463702</v>
      </c>
      <c r="W26" s="41">
        <v>146904.94006366999</v>
      </c>
      <c r="X26" s="41">
        <v>160729.58226575702</v>
      </c>
      <c r="Y26" s="41">
        <v>167965.886930904</v>
      </c>
      <c r="Z26" s="41">
        <v>174563.72534992901</v>
      </c>
      <c r="AA26" s="41">
        <v>179246.40714090099</v>
      </c>
      <c r="AB26" s="41">
        <v>191984.067823966</v>
      </c>
      <c r="AC26" s="41">
        <v>200614.64075297001</v>
      </c>
      <c r="AD26" s="41">
        <v>209046.21033114</v>
      </c>
      <c r="AE26" s="41">
        <v>214559.42081617002</v>
      </c>
      <c r="AF26" s="41">
        <v>219939.13851114002</v>
      </c>
      <c r="AG26" s="41">
        <v>224272.22116017001</v>
      </c>
      <c r="AH26" s="41">
        <v>231404.55262805001</v>
      </c>
      <c r="AI26" s="41">
        <v>237290.1793472</v>
      </c>
      <c r="AJ26" s="41">
        <v>247249.14747607001</v>
      </c>
      <c r="AK26" s="41">
        <v>255415.79084419002</v>
      </c>
      <c r="AL26" s="41">
        <v>266508.42243158002</v>
      </c>
      <c r="AM26" s="41">
        <v>273259.30794288998</v>
      </c>
      <c r="AN26" s="41">
        <v>274530.75141344999</v>
      </c>
      <c r="AO26" s="41">
        <v>278767.48700210999</v>
      </c>
      <c r="AP26" s="41">
        <v>288437.33388335002</v>
      </c>
      <c r="AQ26" s="41">
        <v>294027.67592308996</v>
      </c>
    </row>
    <row r="27" spans="1:43" s="38" customFormat="1" x14ac:dyDescent="0.25">
      <c r="A27" s="38" t="s">
        <v>3</v>
      </c>
      <c r="I27" s="38">
        <v>300000</v>
      </c>
      <c r="R27" s="38">
        <v>300000</v>
      </c>
      <c r="S27" s="38">
        <v>300000</v>
      </c>
      <c r="T27" s="38">
        <v>300000</v>
      </c>
      <c r="U27" s="38">
        <v>300000</v>
      </c>
      <c r="V27" s="38">
        <v>300000</v>
      </c>
      <c r="W27" s="38">
        <v>300000</v>
      </c>
      <c r="X27" s="38">
        <v>300000</v>
      </c>
      <c r="Y27" s="38">
        <v>300000</v>
      </c>
      <c r="Z27" s="38">
        <v>300000</v>
      </c>
      <c r="AA27" s="38">
        <v>300000</v>
      </c>
      <c r="AB27" s="38">
        <v>300000</v>
      </c>
      <c r="AC27" s="38">
        <v>300000</v>
      </c>
      <c r="AD27" s="38">
        <v>300000</v>
      </c>
      <c r="AE27" s="38">
        <v>300000</v>
      </c>
      <c r="AF27" s="38">
        <v>350000</v>
      </c>
      <c r="AG27" s="38">
        <v>350000</v>
      </c>
      <c r="AH27" s="38">
        <v>350000</v>
      </c>
      <c r="AI27" s="38">
        <v>350000</v>
      </c>
      <c r="AJ27" s="38">
        <v>350000</v>
      </c>
      <c r="AK27" s="38">
        <v>350000</v>
      </c>
      <c r="AL27" s="38">
        <v>350000</v>
      </c>
      <c r="AM27" s="38">
        <v>350000</v>
      </c>
      <c r="AN27" s="38">
        <v>350000</v>
      </c>
      <c r="AO27" s="38">
        <v>350000</v>
      </c>
      <c r="AP27" s="38">
        <v>350000</v>
      </c>
      <c r="AQ27" s="38">
        <v>350000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9DB2-D225-4485-934F-97016854C5C6}">
  <dimension ref="A1:AJ28"/>
  <sheetViews>
    <sheetView showGridLines="0" zoomScaleNormal="100" workbookViewId="0"/>
  </sheetViews>
  <sheetFormatPr defaultColWidth="8.7109375" defaultRowHeight="15" x14ac:dyDescent="0.25"/>
  <cols>
    <col min="1" max="1" width="12" style="8" customWidth="1"/>
    <col min="2" max="19" width="10.140625" style="8" bestFit="1" customWidth="1"/>
    <col min="20" max="43" width="11.140625" style="8" bestFit="1" customWidth="1"/>
    <col min="44" max="44" width="11.28515625" style="8" bestFit="1" customWidth="1"/>
    <col min="45" max="16384" width="8.7109375" style="8"/>
  </cols>
  <sheetData>
    <row r="1" spans="1:36" s="4" customFormat="1" ht="18.75" x14ac:dyDescent="0.3">
      <c r="A1" s="54" t="s">
        <v>97</v>
      </c>
    </row>
    <row r="2" spans="1:36" s="4" customFormat="1" ht="15" customHeight="1" x14ac:dyDescent="0.3">
      <c r="A2" s="54"/>
    </row>
    <row r="3" spans="1:36" ht="45.6" customHeight="1" x14ac:dyDescent="0.25">
      <c r="A3" s="71" t="s">
        <v>87</v>
      </c>
      <c r="B3" s="72"/>
      <c r="C3" s="72"/>
      <c r="D3" s="72"/>
      <c r="E3" s="72"/>
      <c r="F3" s="72"/>
      <c r="G3" s="72"/>
      <c r="H3" s="72"/>
      <c r="I3" s="72"/>
      <c r="J3" s="72"/>
      <c r="K3" s="58"/>
      <c r="L3" s="18"/>
      <c r="M3" s="18"/>
      <c r="N3" s="18"/>
      <c r="O3" s="18"/>
      <c r="P3" s="18"/>
      <c r="Q3" s="18"/>
    </row>
    <row r="4" spans="1:36" x14ac:dyDescent="0.25">
      <c r="A4" s="57" t="s">
        <v>88</v>
      </c>
    </row>
    <row r="5" spans="1:36" s="2" customFormat="1" x14ac:dyDescent="0.25"/>
    <row r="6" spans="1:36" s="40" customFormat="1" ht="30" x14ac:dyDescent="0.25">
      <c r="C6" s="62" t="s">
        <v>80</v>
      </c>
      <c r="D6" s="62" t="s">
        <v>79</v>
      </c>
      <c r="E6" s="62" t="s">
        <v>63</v>
      </c>
      <c r="F6" s="62" t="s">
        <v>0</v>
      </c>
      <c r="G6" s="62" t="s">
        <v>78</v>
      </c>
      <c r="H6" s="62" t="s">
        <v>77</v>
      </c>
      <c r="I6" s="62" t="s">
        <v>76</v>
      </c>
      <c r="J6" s="62" t="s">
        <v>75</v>
      </c>
    </row>
    <row r="7" spans="1:36" s="2" customFormat="1" x14ac:dyDescent="0.25">
      <c r="A7" s="73">
        <v>2020</v>
      </c>
      <c r="B7" s="63" t="s">
        <v>71</v>
      </c>
      <c r="C7" s="66">
        <v>230</v>
      </c>
      <c r="D7" s="66">
        <v>594</v>
      </c>
      <c r="E7" s="66"/>
      <c r="F7" s="66"/>
      <c r="G7" s="66"/>
      <c r="H7" s="66"/>
      <c r="I7" s="66"/>
      <c r="J7" s="66">
        <v>824</v>
      </c>
      <c r="AJ7" s="37" t="s">
        <v>2</v>
      </c>
    </row>
    <row r="8" spans="1:36" s="2" customFormat="1" x14ac:dyDescent="0.25">
      <c r="A8" s="74"/>
      <c r="B8" s="63" t="s">
        <v>74</v>
      </c>
      <c r="C8" s="66">
        <v>69</v>
      </c>
      <c r="D8" s="66">
        <v>454</v>
      </c>
      <c r="E8" s="66"/>
      <c r="F8" s="66"/>
      <c r="G8" s="66"/>
      <c r="H8" s="66"/>
      <c r="I8" s="66"/>
      <c r="J8" s="66">
        <v>523</v>
      </c>
    </row>
    <row r="9" spans="1:36" s="2" customFormat="1" x14ac:dyDescent="0.25">
      <c r="A9" s="74"/>
      <c r="B9" s="63" t="s">
        <v>73</v>
      </c>
      <c r="C9" s="66">
        <v>759</v>
      </c>
      <c r="D9" s="66"/>
      <c r="E9" s="66"/>
      <c r="F9" s="66"/>
      <c r="G9" s="66"/>
      <c r="H9" s="66">
        <v>-240</v>
      </c>
      <c r="I9" s="66"/>
      <c r="J9" s="66">
        <v>519</v>
      </c>
    </row>
    <row r="10" spans="1:36" s="2" customFormat="1" x14ac:dyDescent="0.25">
      <c r="A10" s="75"/>
      <c r="B10" s="63" t="s">
        <v>72</v>
      </c>
      <c r="C10" s="66">
        <v>623</v>
      </c>
      <c r="D10" s="66">
        <v>679</v>
      </c>
      <c r="E10" s="66"/>
      <c r="F10" s="66"/>
      <c r="G10" s="66"/>
      <c r="H10" s="66"/>
      <c r="I10" s="66"/>
      <c r="J10" s="66">
        <v>1302</v>
      </c>
    </row>
    <row r="11" spans="1:36" s="2" customFormat="1" x14ac:dyDescent="0.25">
      <c r="A11" s="73">
        <v>2021</v>
      </c>
      <c r="B11" s="63" t="s">
        <v>71</v>
      </c>
      <c r="C11" s="66">
        <v>204</v>
      </c>
      <c r="D11" s="66">
        <v>339</v>
      </c>
      <c r="E11" s="66"/>
      <c r="F11" s="66"/>
      <c r="G11" s="66"/>
      <c r="H11" s="66"/>
      <c r="I11" s="66"/>
      <c r="J11" s="66">
        <v>543</v>
      </c>
    </row>
    <row r="12" spans="1:36" s="2" customFormat="1" x14ac:dyDescent="0.25">
      <c r="A12" s="74"/>
      <c r="B12" s="63" t="s">
        <v>74</v>
      </c>
      <c r="C12" s="66">
        <v>129</v>
      </c>
      <c r="D12" s="66">
        <v>84</v>
      </c>
      <c r="E12" s="66">
        <v>6</v>
      </c>
      <c r="F12" s="66"/>
      <c r="G12" s="66"/>
      <c r="H12" s="66">
        <v>-30</v>
      </c>
      <c r="I12" s="66"/>
      <c r="J12" s="66">
        <v>189</v>
      </c>
    </row>
    <row r="13" spans="1:36" s="2" customFormat="1" x14ac:dyDescent="0.25">
      <c r="A13" s="74"/>
      <c r="B13" s="63" t="s">
        <v>73</v>
      </c>
      <c r="C13" s="66">
        <v>256</v>
      </c>
      <c r="D13" s="66">
        <v>574</v>
      </c>
      <c r="E13" s="66">
        <v>320</v>
      </c>
      <c r="F13" s="66"/>
      <c r="G13" s="66"/>
      <c r="H13" s="66">
        <v>-120</v>
      </c>
      <c r="I13" s="66"/>
      <c r="J13" s="66">
        <v>1030</v>
      </c>
    </row>
    <row r="14" spans="1:36" s="2" customFormat="1" x14ac:dyDescent="0.25">
      <c r="A14" s="75"/>
      <c r="B14" s="63" t="s">
        <v>72</v>
      </c>
      <c r="C14" s="66">
        <v>295</v>
      </c>
      <c r="D14" s="66">
        <v>86</v>
      </c>
      <c r="E14" s="66">
        <v>150</v>
      </c>
      <c r="F14" s="66"/>
      <c r="G14" s="66"/>
      <c r="H14" s="66"/>
      <c r="I14" s="66"/>
      <c r="J14" s="66">
        <v>531</v>
      </c>
    </row>
    <row r="15" spans="1:36" s="2" customFormat="1" x14ac:dyDescent="0.25">
      <c r="A15" s="73">
        <v>2022</v>
      </c>
      <c r="B15" s="63" t="s">
        <v>71</v>
      </c>
      <c r="C15" s="66">
        <v>525</v>
      </c>
      <c r="D15" s="66">
        <v>209</v>
      </c>
      <c r="E15" s="66"/>
      <c r="F15" s="66">
        <v>154</v>
      </c>
      <c r="G15" s="66"/>
      <c r="H15" s="66">
        <v>-50</v>
      </c>
      <c r="I15" s="66"/>
      <c r="J15" s="66">
        <v>838</v>
      </c>
    </row>
    <row r="16" spans="1:36" x14ac:dyDescent="0.25">
      <c r="A16" s="74"/>
      <c r="B16" s="63" t="s">
        <v>74</v>
      </c>
      <c r="C16" s="66">
        <v>352</v>
      </c>
      <c r="D16" s="66">
        <v>210</v>
      </c>
      <c r="E16" s="66">
        <v>6</v>
      </c>
      <c r="F16" s="66"/>
      <c r="G16" s="66"/>
      <c r="H16" s="66"/>
      <c r="I16" s="66">
        <v>-500</v>
      </c>
      <c r="J16" s="66">
        <v>68</v>
      </c>
      <c r="K16" s="2"/>
    </row>
    <row r="17" spans="1:11" x14ac:dyDescent="0.25">
      <c r="A17" s="74"/>
      <c r="B17" s="63" t="s">
        <v>73</v>
      </c>
      <c r="C17" s="66">
        <v>238</v>
      </c>
      <c r="D17" s="66"/>
      <c r="E17" s="66">
        <v>10</v>
      </c>
      <c r="F17" s="66"/>
      <c r="G17" s="66"/>
      <c r="H17" s="66">
        <v>-120</v>
      </c>
      <c r="I17" s="66"/>
      <c r="J17" s="66">
        <v>128</v>
      </c>
      <c r="K17" s="2"/>
    </row>
    <row r="18" spans="1:11" x14ac:dyDescent="0.25">
      <c r="A18" s="75"/>
      <c r="B18" s="63" t="s">
        <v>72</v>
      </c>
      <c r="C18" s="66">
        <v>359</v>
      </c>
      <c r="D18" s="66">
        <v>422</v>
      </c>
      <c r="E18" s="66"/>
      <c r="F18" s="66"/>
      <c r="G18" s="66"/>
      <c r="H18" s="66"/>
      <c r="I18" s="66"/>
      <c r="J18" s="66">
        <v>781</v>
      </c>
      <c r="K18" s="2"/>
    </row>
    <row r="19" spans="1:11" x14ac:dyDescent="0.25">
      <c r="A19" s="73">
        <v>2023</v>
      </c>
      <c r="B19" s="63" t="s">
        <v>71</v>
      </c>
      <c r="C19" s="66">
        <v>158</v>
      </c>
      <c r="D19" s="66"/>
      <c r="E19" s="66">
        <v>150</v>
      </c>
      <c r="F19" s="66"/>
      <c r="G19" s="66"/>
      <c r="H19" s="66"/>
      <c r="I19" s="66"/>
      <c r="J19" s="66">
        <v>308</v>
      </c>
      <c r="K19" s="2"/>
    </row>
    <row r="20" spans="1:11" x14ac:dyDescent="0.25">
      <c r="A20" s="74"/>
      <c r="B20" s="63" t="s">
        <v>74</v>
      </c>
      <c r="C20" s="66">
        <v>515</v>
      </c>
      <c r="D20" s="66">
        <v>180</v>
      </c>
      <c r="E20" s="66">
        <v>405</v>
      </c>
      <c r="F20" s="66"/>
      <c r="G20" s="66"/>
      <c r="H20" s="66"/>
      <c r="I20" s="66">
        <v>-1500</v>
      </c>
      <c r="J20" s="66">
        <v>-400</v>
      </c>
      <c r="K20" s="2"/>
    </row>
    <row r="21" spans="1:11" x14ac:dyDescent="0.25">
      <c r="A21" s="74"/>
      <c r="B21" s="63" t="s">
        <v>73</v>
      </c>
      <c r="C21" s="66">
        <v>140</v>
      </c>
      <c r="D21" s="66">
        <v>524</v>
      </c>
      <c r="E21" s="66">
        <v>150</v>
      </c>
      <c r="F21" s="66"/>
      <c r="G21" s="66"/>
      <c r="H21" s="66"/>
      <c r="I21" s="66"/>
      <c r="J21" s="66">
        <v>814</v>
      </c>
      <c r="K21" s="2"/>
    </row>
    <row r="22" spans="1:11" x14ac:dyDescent="0.25">
      <c r="A22" s="75"/>
      <c r="B22" s="63" t="s">
        <v>72</v>
      </c>
      <c r="C22" s="66">
        <v>131</v>
      </c>
      <c r="D22" s="66"/>
      <c r="E22" s="66">
        <v>52</v>
      </c>
      <c r="F22" s="66"/>
      <c r="G22" s="66">
        <v>28</v>
      </c>
      <c r="H22" s="66"/>
      <c r="I22" s="66"/>
      <c r="J22" s="66">
        <v>211</v>
      </c>
      <c r="K22" s="2"/>
    </row>
    <row r="23" spans="1:11" x14ac:dyDescent="0.25">
      <c r="A23" s="73">
        <v>2024</v>
      </c>
      <c r="B23" s="63" t="s">
        <v>71</v>
      </c>
      <c r="C23" s="66"/>
      <c r="D23" s="66"/>
      <c r="E23" s="66">
        <v>100</v>
      </c>
      <c r="F23" s="66">
        <v>320</v>
      </c>
      <c r="G23" s="66"/>
      <c r="H23" s="66"/>
      <c r="I23" s="66"/>
      <c r="J23" s="66">
        <v>420</v>
      </c>
      <c r="K23" s="2"/>
    </row>
    <row r="24" spans="1:11" x14ac:dyDescent="0.25">
      <c r="A24" s="74"/>
      <c r="B24" s="63" t="s">
        <v>74</v>
      </c>
      <c r="C24" s="66">
        <v>330</v>
      </c>
      <c r="D24" s="66">
        <v>298</v>
      </c>
      <c r="E24" s="66"/>
      <c r="F24" s="66"/>
      <c r="G24" s="66"/>
      <c r="H24" s="66"/>
      <c r="I24" s="66"/>
      <c r="J24" s="66">
        <v>628</v>
      </c>
      <c r="K24" s="2"/>
    </row>
    <row r="25" spans="1:11" x14ac:dyDescent="0.25">
      <c r="A25" s="74"/>
      <c r="B25" s="63" t="s">
        <v>73</v>
      </c>
      <c r="C25" s="66">
        <v>116</v>
      </c>
      <c r="D25" s="66">
        <v>729</v>
      </c>
      <c r="E25" s="66">
        <v>600</v>
      </c>
      <c r="F25" s="66"/>
      <c r="G25" s="66"/>
      <c r="H25" s="66"/>
      <c r="I25" s="66"/>
      <c r="J25" s="66">
        <v>1445</v>
      </c>
      <c r="K25" s="2"/>
    </row>
    <row r="26" spans="1:11" x14ac:dyDescent="0.25">
      <c r="A26" s="75"/>
      <c r="B26" s="63" t="s">
        <v>72</v>
      </c>
      <c r="C26" s="66">
        <v>1055</v>
      </c>
      <c r="D26" s="66">
        <v>1354</v>
      </c>
      <c r="E26" s="66">
        <v>191</v>
      </c>
      <c r="F26" s="66"/>
      <c r="G26" s="66"/>
      <c r="H26" s="66"/>
      <c r="I26" s="66"/>
      <c r="J26" s="66">
        <v>2600</v>
      </c>
      <c r="K26" s="2"/>
    </row>
    <row r="27" spans="1:11" x14ac:dyDescent="0.25">
      <c r="A27" s="64">
        <v>2025</v>
      </c>
      <c r="B27" s="63" t="s">
        <v>71</v>
      </c>
      <c r="C27" s="66">
        <v>76</v>
      </c>
      <c r="D27" s="66"/>
      <c r="E27" s="66">
        <v>845</v>
      </c>
      <c r="F27" s="66"/>
      <c r="G27" s="66"/>
      <c r="H27" s="66"/>
      <c r="I27" s="66"/>
      <c r="J27" s="66">
        <v>921</v>
      </c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6">
    <mergeCell ref="A3:J3"/>
    <mergeCell ref="A23:A26"/>
    <mergeCell ref="A7:A10"/>
    <mergeCell ref="A11:A14"/>
    <mergeCell ref="A15:A18"/>
    <mergeCell ref="A19:A2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9082-2446-4E73-9B53-9C49D5132E07}">
  <sheetPr codeName="Sheet9"/>
  <dimension ref="A1:AQ15"/>
  <sheetViews>
    <sheetView showGridLines="0" zoomScaleNormal="100" workbookViewId="0"/>
  </sheetViews>
  <sheetFormatPr defaultColWidth="8.7109375" defaultRowHeight="15" x14ac:dyDescent="0.25"/>
  <cols>
    <col min="1" max="1" width="45.42578125" style="8" customWidth="1"/>
    <col min="2" max="12" width="8.85546875" style="8" bestFit="1" customWidth="1"/>
    <col min="13" max="23" width="9.5703125" style="8" bestFit="1" customWidth="1"/>
    <col min="24" max="24" width="9.5703125" style="8" customWidth="1"/>
    <col min="25" max="43" width="9.5703125" style="8" bestFit="1" customWidth="1"/>
    <col min="44" max="16384" width="8.7109375" style="8"/>
  </cols>
  <sheetData>
    <row r="1" spans="1:43" s="4" customFormat="1" ht="18.75" x14ac:dyDescent="0.3">
      <c r="A1" s="54" t="s">
        <v>96</v>
      </c>
    </row>
    <row r="2" spans="1:43" s="4" customFormat="1" ht="15" customHeight="1" x14ac:dyDescent="0.3">
      <c r="A2" s="54"/>
    </row>
    <row r="3" spans="1:43" s="4" customFormat="1" ht="18.75" x14ac:dyDescent="0.3">
      <c r="A3" s="57" t="s">
        <v>89</v>
      </c>
    </row>
    <row r="6" spans="1:43" s="1" customFormat="1" x14ac:dyDescent="0.25">
      <c r="A6" s="44"/>
      <c r="B6" s="61" t="s">
        <v>61</v>
      </c>
      <c r="C6" s="61" t="s">
        <v>60</v>
      </c>
      <c r="D6" s="61" t="s">
        <v>59</v>
      </c>
      <c r="E6" s="61" t="s">
        <v>58</v>
      </c>
      <c r="F6" s="61" t="s">
        <v>57</v>
      </c>
      <c r="G6" s="61" t="s">
        <v>56</v>
      </c>
      <c r="H6" s="61" t="s">
        <v>55</v>
      </c>
      <c r="I6" s="61" t="s">
        <v>54</v>
      </c>
      <c r="J6" s="61" t="s">
        <v>53</v>
      </c>
      <c r="K6" s="61" t="s">
        <v>52</v>
      </c>
      <c r="L6" s="61" t="s">
        <v>51</v>
      </c>
      <c r="M6" s="61" t="s">
        <v>50</v>
      </c>
      <c r="N6" s="61" t="s">
        <v>49</v>
      </c>
      <c r="O6" s="61" t="s">
        <v>48</v>
      </c>
      <c r="P6" s="61" t="s">
        <v>47</v>
      </c>
      <c r="Q6" s="61" t="s">
        <v>46</v>
      </c>
      <c r="R6" s="61" t="s">
        <v>45</v>
      </c>
      <c r="S6" s="61" t="s">
        <v>44</v>
      </c>
      <c r="T6" s="61" t="s">
        <v>43</v>
      </c>
      <c r="U6" s="61" t="s">
        <v>42</v>
      </c>
      <c r="V6" s="61" t="s">
        <v>41</v>
      </c>
      <c r="W6" s="61" t="s">
        <v>40</v>
      </c>
      <c r="X6" s="61" t="s">
        <v>39</v>
      </c>
      <c r="Y6" s="61" t="s">
        <v>38</v>
      </c>
      <c r="Z6" s="61" t="s">
        <v>37</v>
      </c>
      <c r="AA6" s="61" t="s">
        <v>36</v>
      </c>
      <c r="AB6" s="61" t="s">
        <v>35</v>
      </c>
      <c r="AC6" s="61" t="s">
        <v>34</v>
      </c>
      <c r="AD6" s="61" t="s">
        <v>33</v>
      </c>
      <c r="AE6" s="61" t="s">
        <v>32</v>
      </c>
      <c r="AF6" s="61" t="s">
        <v>31</v>
      </c>
      <c r="AG6" s="61" t="s">
        <v>30</v>
      </c>
      <c r="AH6" s="61" t="s">
        <v>29</v>
      </c>
      <c r="AI6" s="61" t="s">
        <v>28</v>
      </c>
      <c r="AJ6" s="61" t="s">
        <v>27</v>
      </c>
      <c r="AK6" s="61" t="s">
        <v>26</v>
      </c>
      <c r="AL6" s="61" t="s">
        <v>25</v>
      </c>
      <c r="AM6" s="61" t="s">
        <v>24</v>
      </c>
      <c r="AN6" s="61" t="s">
        <v>23</v>
      </c>
      <c r="AO6" s="61" t="s">
        <v>22</v>
      </c>
      <c r="AP6" s="61" t="s">
        <v>21</v>
      </c>
      <c r="AQ6" s="61" t="s">
        <v>20</v>
      </c>
    </row>
    <row r="7" spans="1:43" s="1" customFormat="1" x14ac:dyDescent="0.25">
      <c r="A7" s="60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>
        <v>0</v>
      </c>
      <c r="Q7" s="20">
        <v>2.5292415014746298E-3</v>
      </c>
      <c r="R7" s="19">
        <v>5.0278542109833818E-3</v>
      </c>
      <c r="S7" s="19">
        <v>8.673714903308526E-3</v>
      </c>
      <c r="T7" s="19">
        <v>1.1928133321548786E-2</v>
      </c>
      <c r="U7" s="19">
        <v>1.5982083195845556E-2</v>
      </c>
      <c r="V7" s="19">
        <v>1.985314016580654E-2</v>
      </c>
      <c r="W7" s="19">
        <v>2.5485102327922823E-2</v>
      </c>
      <c r="X7" s="19">
        <v>2.968077876169755E-2</v>
      </c>
      <c r="Y7" s="19">
        <v>3.4807397865526418E-2</v>
      </c>
      <c r="Z7" s="19">
        <v>4.0342276001231456E-2</v>
      </c>
      <c r="AA7" s="19">
        <v>4.6648014769173289E-2</v>
      </c>
      <c r="AB7" s="19">
        <v>5.1251614954382706E-2</v>
      </c>
      <c r="AC7" s="19">
        <v>5.7148116576433219E-2</v>
      </c>
      <c r="AD7" s="19">
        <v>6.2079189712136364E-2</v>
      </c>
      <c r="AE7" s="19">
        <v>6.8174287983059398E-2</v>
      </c>
      <c r="AF7" s="19">
        <v>7.4628182002761834E-2</v>
      </c>
      <c r="AG7" s="19">
        <v>8.0527727187808401E-2</v>
      </c>
      <c r="AH7" s="19">
        <v>8.5351449741382007E-2</v>
      </c>
      <c r="AI7" s="19">
        <v>9.0490263821208464E-2</v>
      </c>
      <c r="AJ7" s="19">
        <v>9.4124132780285488E-2</v>
      </c>
      <c r="AK7" s="19">
        <v>9.8375796465332621E-2</v>
      </c>
      <c r="AL7" s="19">
        <v>0.10169197481238237</v>
      </c>
      <c r="AM7" s="19">
        <v>0.10672722068459306</v>
      </c>
      <c r="AN7" s="19">
        <v>0.11347333428379558</v>
      </c>
      <c r="AO7" s="19">
        <v>0.11910168195360132</v>
      </c>
      <c r="AP7" s="19">
        <v>0.12237738230875243</v>
      </c>
      <c r="AQ7" s="19">
        <v>0.12684909444346307</v>
      </c>
    </row>
    <row r="8" spans="1:43" s="1" customFormat="1" x14ac:dyDescent="0.25">
      <c r="A8" s="60" t="s">
        <v>12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>
        <v>0</v>
      </c>
      <c r="Q8" s="19">
        <v>8.4425990010865704E-3</v>
      </c>
      <c r="R8" s="19">
        <v>1.109528232370942E-2</v>
      </c>
      <c r="S8" s="19">
        <v>1.4383796023280665E-2</v>
      </c>
      <c r="T8" s="19">
        <v>1.6022052848995664E-2</v>
      </c>
      <c r="U8" s="19">
        <v>1.7726718429036455E-2</v>
      </c>
      <c r="V8" s="19">
        <v>1.8485893573395661E-2</v>
      </c>
      <c r="W8" s="19">
        <v>1.9234132113565158E-2</v>
      </c>
      <c r="X8" s="19">
        <v>2.0364589825567811E-2</v>
      </c>
      <c r="Y8" s="19">
        <v>2.1960502169177849E-2</v>
      </c>
      <c r="Z8" s="19">
        <v>2.3454925994569838E-2</v>
      </c>
      <c r="AA8" s="19">
        <v>2.5059936522744519E-2</v>
      </c>
      <c r="AB8" s="19">
        <v>2.5462121662190213E-2</v>
      </c>
      <c r="AC8" s="19">
        <v>2.6341243584295911E-2</v>
      </c>
      <c r="AD8" s="19">
        <v>2.6716542577132036E-2</v>
      </c>
      <c r="AE8" s="19">
        <v>2.7406338341992947E-2</v>
      </c>
      <c r="AF8" s="19">
        <v>2.798998818756486E-2</v>
      </c>
      <c r="AG8" s="19">
        <v>2.8320755124121525E-2</v>
      </c>
      <c r="AH8" s="19">
        <v>2.808763735088305E-2</v>
      </c>
      <c r="AI8" s="19">
        <v>2.7901485758256368E-2</v>
      </c>
      <c r="AJ8" s="19">
        <v>2.7134194496906495E-2</v>
      </c>
      <c r="AK8" s="19">
        <v>2.6504033424462753E-2</v>
      </c>
      <c r="AL8" s="19">
        <v>2.5618953036701302E-2</v>
      </c>
      <c r="AM8" s="19">
        <v>2.5199588585685606E-2</v>
      </c>
      <c r="AN8" s="19">
        <v>2.509773690563117E-2</v>
      </c>
      <c r="AO8" s="19">
        <v>2.4725936739092635E-2</v>
      </c>
      <c r="AP8" s="19">
        <v>2.3756991754476733E-2</v>
      </c>
      <c r="AQ8" s="19">
        <v>2.3052286896601364E-2</v>
      </c>
    </row>
    <row r="9" spans="1:43" s="1" customFormat="1" x14ac:dyDescent="0.25">
      <c r="A9" s="60" t="s">
        <v>8</v>
      </c>
      <c r="B9" s="19">
        <v>9.7747858905085296E-4</v>
      </c>
      <c r="C9" s="19">
        <v>4.2016038089576794E-3</v>
      </c>
      <c r="D9" s="19">
        <v>1.753484674836002E-2</v>
      </c>
      <c r="E9" s="19">
        <v>3.0774811098126714E-2</v>
      </c>
      <c r="F9" s="19">
        <v>4.5073058294809738E-2</v>
      </c>
      <c r="G9" s="19">
        <v>5.726247179671002E-2</v>
      </c>
      <c r="H9" s="19">
        <v>6.9339232999733769E-2</v>
      </c>
      <c r="I9" s="19">
        <v>7.8407412823995187E-2</v>
      </c>
      <c r="J9" s="19">
        <v>9.0883057351512059E-2</v>
      </c>
      <c r="K9" s="19">
        <v>0.10907009233124676</v>
      </c>
      <c r="L9" s="19">
        <v>0.12998468246201134</v>
      </c>
      <c r="M9" s="19">
        <v>0.15419405167934777</v>
      </c>
      <c r="N9" s="19">
        <v>0.18352364065509597</v>
      </c>
      <c r="O9" s="19">
        <v>0.20477614872916503</v>
      </c>
      <c r="P9" s="19">
        <v>0.2287468091131302</v>
      </c>
      <c r="Q9" s="20">
        <v>0.24320209278755286</v>
      </c>
      <c r="R9" s="19">
        <v>0.2537419334430569</v>
      </c>
      <c r="S9" s="19">
        <v>0.25721809825564601</v>
      </c>
      <c r="T9" s="19">
        <v>0.24870847505766008</v>
      </c>
      <c r="U9" s="19">
        <v>0.25240358905377663</v>
      </c>
      <c r="V9" s="19">
        <v>0.25245420070341518</v>
      </c>
      <c r="W9" s="19">
        <v>0.24547807564313637</v>
      </c>
      <c r="X9" s="19">
        <v>0.23962694954509034</v>
      </c>
      <c r="Y9" s="19">
        <v>0.2434344690319192</v>
      </c>
      <c r="Z9" s="19">
        <v>0.24884511036655454</v>
      </c>
      <c r="AA9" s="19">
        <v>0.25570706956692646</v>
      </c>
      <c r="AB9" s="19">
        <v>0.25172321884653387</v>
      </c>
      <c r="AC9" s="19">
        <v>0.2530683044485047</v>
      </c>
      <c r="AD9" s="19">
        <v>0.25404770983159486</v>
      </c>
      <c r="AE9" s="19">
        <v>0.25833498377071834</v>
      </c>
      <c r="AF9" s="19">
        <v>0.26273209207543191</v>
      </c>
      <c r="AG9" s="19">
        <v>0.26822461198321329</v>
      </c>
      <c r="AH9" s="19">
        <v>0.26981860894914644</v>
      </c>
      <c r="AI9" s="19">
        <v>0.2729910953032636</v>
      </c>
      <c r="AJ9" s="19">
        <v>0.27109406308787087</v>
      </c>
      <c r="AK9" s="19">
        <v>0.27126567731580031</v>
      </c>
      <c r="AL9" s="19">
        <v>0.26944059349394534</v>
      </c>
      <c r="AM9" s="19">
        <v>0.27279769383511526</v>
      </c>
      <c r="AN9" s="19">
        <v>0.28127234957044184</v>
      </c>
      <c r="AO9" s="19">
        <v>0.28698215800214344</v>
      </c>
      <c r="AP9" s="19">
        <v>0.28720153138845078</v>
      </c>
      <c r="AQ9" s="19">
        <v>0.29161198433316149</v>
      </c>
    </row>
    <row r="10" spans="1:43" s="1" customFormat="1" x14ac:dyDescent="0.25">
      <c r="A10" s="60" t="s">
        <v>101</v>
      </c>
      <c r="B10" s="19">
        <v>9.7747858905085296E-4</v>
      </c>
      <c r="C10" s="19">
        <v>4.2016038089576794E-3</v>
      </c>
      <c r="D10" s="19">
        <v>1.753484674836002E-2</v>
      </c>
      <c r="E10" s="19">
        <v>3.0774811098126714E-2</v>
      </c>
      <c r="F10" s="19">
        <v>4.5073058294809738E-2</v>
      </c>
      <c r="G10" s="19">
        <v>5.726247179671002E-2</v>
      </c>
      <c r="H10" s="19">
        <v>6.9339232999733769E-2</v>
      </c>
      <c r="I10" s="19">
        <v>7.8407412823995187E-2</v>
      </c>
      <c r="J10" s="19">
        <v>9.0883057351512059E-2</v>
      </c>
      <c r="K10" s="19">
        <v>0.10907009233124676</v>
      </c>
      <c r="L10" s="19">
        <v>0.12998468246201134</v>
      </c>
      <c r="M10" s="19">
        <v>0.15419405167934777</v>
      </c>
      <c r="N10" s="19">
        <v>0.18352364065509597</v>
      </c>
      <c r="O10" s="19">
        <v>0.20477614872916503</v>
      </c>
      <c r="P10" s="19">
        <v>0.2287468091131302</v>
      </c>
      <c r="Q10" s="19">
        <v>0.25417393329011406</v>
      </c>
      <c r="R10" s="19">
        <v>0.26986506997774973</v>
      </c>
      <c r="S10" s="19">
        <v>0.28027560918223521</v>
      </c>
      <c r="T10" s="19">
        <v>0.27665866122820454</v>
      </c>
      <c r="U10" s="19">
        <v>0.28611239067865862</v>
      </c>
      <c r="V10" s="19">
        <v>0.2907932344426174</v>
      </c>
      <c r="W10" s="19">
        <v>0.29019731008462435</v>
      </c>
      <c r="X10" s="19">
        <v>0.28967231813235572</v>
      </c>
      <c r="Y10" s="19">
        <v>0.30020236906662345</v>
      </c>
      <c r="Z10" s="19">
        <v>0.31264231236235585</v>
      </c>
      <c r="AA10" s="19">
        <v>0.32741502085884427</v>
      </c>
      <c r="AB10" s="19">
        <v>0.32843695546310681</v>
      </c>
      <c r="AC10" s="19">
        <v>0.33655766460923386</v>
      </c>
      <c r="AD10" s="19">
        <v>0.34284344212086326</v>
      </c>
      <c r="AE10" s="19">
        <v>0.35391561009577066</v>
      </c>
      <c r="AF10" s="19">
        <v>0.36535026226575862</v>
      </c>
      <c r="AG10" s="19">
        <v>0.37707309429514324</v>
      </c>
      <c r="AH10" s="19">
        <v>0.38325769604141147</v>
      </c>
      <c r="AI10" s="19">
        <v>0.39138284488272845</v>
      </c>
      <c r="AJ10" s="19">
        <v>0.39235239036506286</v>
      </c>
      <c r="AK10" s="19">
        <v>0.39614550720559571</v>
      </c>
      <c r="AL10" s="19">
        <v>0.39675152134302905</v>
      </c>
      <c r="AM10" s="19">
        <v>0.40472450310539393</v>
      </c>
      <c r="AN10" s="19">
        <v>0.41984342075986858</v>
      </c>
      <c r="AO10" s="19">
        <v>0.43080977669483739</v>
      </c>
      <c r="AP10" s="19">
        <v>0.43333590545167994</v>
      </c>
      <c r="AQ10" s="19">
        <v>0.44151336567322591</v>
      </c>
    </row>
    <row r="11" spans="1:43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</row>
    <row r="12" spans="1:43" s="1" customFormat="1" x14ac:dyDescent="0.25">
      <c r="A12" s="60" t="s">
        <v>13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>
        <v>465.29018619000004</v>
      </c>
      <c r="S12" s="68"/>
      <c r="T12" s="68"/>
      <c r="U12" s="68"/>
      <c r="V12" s="68"/>
      <c r="W12" s="68">
        <v>3743.8874299999998</v>
      </c>
      <c r="X12" s="68"/>
      <c r="Y12" s="68"/>
      <c r="Z12" s="68"/>
      <c r="AA12" s="68"/>
      <c r="AB12" s="68">
        <v>9839.4935214899997</v>
      </c>
      <c r="AC12" s="68"/>
      <c r="AD12" s="68"/>
      <c r="AE12" s="68"/>
      <c r="AF12" s="68"/>
      <c r="AG12" s="68">
        <v>18060.132241390002</v>
      </c>
      <c r="AH12" s="68"/>
      <c r="AI12" s="68"/>
      <c r="AJ12" s="68"/>
      <c r="AK12" s="68"/>
      <c r="AL12" s="68">
        <v>27101.767781199997</v>
      </c>
      <c r="AM12" s="68"/>
      <c r="AN12" s="68"/>
      <c r="AO12" s="68"/>
      <c r="AP12" s="68"/>
      <c r="AQ12" s="68">
        <v>37297.144432159999</v>
      </c>
    </row>
    <row r="13" spans="1:43" s="1" customFormat="1" x14ac:dyDescent="0.25">
      <c r="A13" s="60" t="s">
        <v>12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>
        <v>1026.785137674</v>
      </c>
      <c r="S13" s="68"/>
      <c r="T13" s="68"/>
      <c r="U13" s="68"/>
      <c r="V13" s="68"/>
      <c r="W13" s="68">
        <v>2825.5890253200005</v>
      </c>
      <c r="X13" s="68"/>
      <c r="Y13" s="68"/>
      <c r="Z13" s="68"/>
      <c r="AA13" s="68"/>
      <c r="AB13" s="68">
        <v>4888.3216921359999</v>
      </c>
      <c r="AC13" s="68"/>
      <c r="AD13" s="68"/>
      <c r="AE13" s="68"/>
      <c r="AF13" s="68"/>
      <c r="AG13" s="68">
        <v>6351.5586566200009</v>
      </c>
      <c r="AH13" s="68"/>
      <c r="AI13" s="68"/>
      <c r="AJ13" s="68"/>
      <c r="AK13" s="68"/>
      <c r="AL13" s="68">
        <v>6827.6667581600004</v>
      </c>
      <c r="AM13" s="68"/>
      <c r="AN13" s="68"/>
      <c r="AO13" s="68"/>
      <c r="AP13" s="68"/>
      <c r="AQ13" s="68">
        <v>6778.0103409200001</v>
      </c>
    </row>
    <row r="14" spans="1:43" s="1" customFormat="1" x14ac:dyDescent="0.25">
      <c r="A14" s="60" t="s">
        <v>8</v>
      </c>
      <c r="B14" s="68"/>
      <c r="C14" s="69">
        <v>216.86099495140002</v>
      </c>
      <c r="D14" s="68"/>
      <c r="E14" s="68"/>
      <c r="F14" s="68"/>
      <c r="G14" s="68"/>
      <c r="H14" s="68">
        <v>3871.5975050844004</v>
      </c>
      <c r="I14" s="68"/>
      <c r="J14" s="68"/>
      <c r="K14" s="68"/>
      <c r="L14" s="68"/>
      <c r="M14" s="68">
        <v>10796.971490731699</v>
      </c>
      <c r="N14" s="68"/>
      <c r="O14" s="68"/>
      <c r="P14" s="68"/>
      <c r="Q14" s="68"/>
      <c r="R14" s="68">
        <v>23481.912263490005</v>
      </c>
      <c r="S14" s="68"/>
      <c r="T14" s="68"/>
      <c r="U14" s="68"/>
      <c r="V14" s="68"/>
      <c r="W14" s="68">
        <v>36061.941989300001</v>
      </c>
      <c r="X14" s="68"/>
      <c r="Y14" s="68"/>
      <c r="Z14" s="68"/>
      <c r="AA14" s="68"/>
      <c r="AB14" s="68">
        <v>48326.847519899995</v>
      </c>
      <c r="AC14" s="68"/>
      <c r="AD14" s="68"/>
      <c r="AE14" s="68"/>
      <c r="AF14" s="68"/>
      <c r="AG14" s="68">
        <v>60155.329499300002</v>
      </c>
      <c r="AH14" s="68"/>
      <c r="AI14" s="68"/>
      <c r="AJ14" s="68"/>
      <c r="AK14" s="68"/>
      <c r="AL14" s="68">
        <v>71808.187511100012</v>
      </c>
      <c r="AM14" s="68"/>
      <c r="AN14" s="68"/>
      <c r="AO14" s="68"/>
      <c r="AP14" s="68"/>
      <c r="AQ14" s="68">
        <v>85741.994024800006</v>
      </c>
    </row>
    <row r="15" spans="1:43" s="1" customFormat="1" x14ac:dyDescent="0.25">
      <c r="A15" s="60" t="s">
        <v>101</v>
      </c>
      <c r="B15" s="68"/>
      <c r="C15" s="69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>
        <v>24973.987587354004</v>
      </c>
      <c r="S15" s="68"/>
      <c r="T15" s="68"/>
      <c r="U15" s="68"/>
      <c r="V15" s="68"/>
      <c r="W15" s="68">
        <v>42631.418444620002</v>
      </c>
      <c r="X15" s="68"/>
      <c r="Y15" s="68"/>
      <c r="Z15" s="68"/>
      <c r="AA15" s="68"/>
      <c r="AB15" s="68">
        <v>63054.662733525998</v>
      </c>
      <c r="AC15" s="68"/>
      <c r="AD15" s="68"/>
      <c r="AE15" s="68"/>
      <c r="AF15" s="68"/>
      <c r="AG15" s="68">
        <v>84567.02039731</v>
      </c>
      <c r="AH15" s="68"/>
      <c r="AI15" s="68"/>
      <c r="AJ15" s="68"/>
      <c r="AK15" s="68"/>
      <c r="AL15" s="68">
        <v>105737.62205046001</v>
      </c>
      <c r="AM15" s="68"/>
      <c r="AN15" s="68"/>
      <c r="AO15" s="68"/>
      <c r="AP15" s="68"/>
      <c r="AQ15" s="68">
        <v>129817.14879788001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5D793-0232-4E74-9264-E9200A3516CF}">
  <dimension ref="A1:U46"/>
  <sheetViews>
    <sheetView showGridLines="0" zoomScaleNormal="100" workbookViewId="0"/>
  </sheetViews>
  <sheetFormatPr defaultColWidth="25.28515625" defaultRowHeight="15" x14ac:dyDescent="0.25"/>
  <cols>
    <col min="1" max="1" width="25.28515625" style="27"/>
    <col min="2" max="2" width="25.42578125" style="24" customWidth="1"/>
    <col min="3" max="21" width="9.140625" style="24" customWidth="1"/>
    <col min="22" max="16384" width="25.28515625" style="24"/>
  </cols>
  <sheetData>
    <row r="1" spans="1:21" s="4" customFormat="1" ht="18.75" x14ac:dyDescent="0.3">
      <c r="A1" s="54" t="s">
        <v>95</v>
      </c>
      <c r="B1" s="8"/>
    </row>
    <row r="2" spans="1:21" s="4" customFormat="1" ht="15" customHeight="1" x14ac:dyDescent="0.3">
      <c r="A2" s="54"/>
      <c r="B2" s="8"/>
    </row>
    <row r="3" spans="1:21" s="22" customFormat="1" ht="39.75" customHeight="1" x14ac:dyDescent="0.25">
      <c r="A3" s="77" t="s">
        <v>100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</row>
    <row r="4" spans="1:21" s="22" customFormat="1" x14ac:dyDescent="0.25">
      <c r="A4" s="59" t="s">
        <v>90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5"/>
      <c r="P4" s="45"/>
      <c r="Q4" s="45"/>
      <c r="R4" s="45"/>
      <c r="S4" s="45"/>
      <c r="T4" s="46"/>
    </row>
    <row r="5" spans="1:21" s="22" customForma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"/>
      <c r="O5" s="3"/>
      <c r="P5" s="3"/>
      <c r="Q5" s="3"/>
      <c r="R5" s="3"/>
      <c r="S5" s="3"/>
      <c r="T5" s="3"/>
    </row>
    <row r="6" spans="1:21" s="8" customFormat="1" x14ac:dyDescent="0.25">
      <c r="C6" s="65">
        <v>2006</v>
      </c>
      <c r="D6" s="65">
        <v>2007</v>
      </c>
      <c r="E6" s="65">
        <v>2008</v>
      </c>
      <c r="F6" s="65">
        <v>2009</v>
      </c>
      <c r="G6" s="65">
        <v>2010</v>
      </c>
      <c r="H6" s="65">
        <v>2011</v>
      </c>
      <c r="I6" s="65">
        <v>2012</v>
      </c>
      <c r="J6" s="65">
        <v>2013</v>
      </c>
      <c r="K6" s="65">
        <v>2014</v>
      </c>
      <c r="L6" s="65">
        <v>2015</v>
      </c>
      <c r="M6" s="65">
        <v>2016</v>
      </c>
      <c r="N6" s="65">
        <v>2017</v>
      </c>
      <c r="O6" s="65">
        <v>2018</v>
      </c>
      <c r="P6" s="65">
        <v>2019</v>
      </c>
      <c r="Q6" s="65">
        <v>2020</v>
      </c>
      <c r="R6" s="65">
        <v>2021</v>
      </c>
      <c r="S6" s="65">
        <v>2022</v>
      </c>
      <c r="T6" s="65">
        <v>2023</v>
      </c>
      <c r="U6" s="65">
        <v>2024</v>
      </c>
    </row>
    <row r="7" spans="1:21" s="8" customFormat="1" x14ac:dyDescent="0.25">
      <c r="A7" s="76" t="s">
        <v>81</v>
      </c>
      <c r="B7" s="76"/>
      <c r="C7" s="48">
        <v>57787.477648579967</v>
      </c>
      <c r="D7" s="48">
        <v>60587.274197740218</v>
      </c>
      <c r="E7" s="48">
        <v>62144.552950604535</v>
      </c>
      <c r="F7" s="48">
        <v>64237.324225000055</v>
      </c>
      <c r="G7" s="48">
        <v>67452.638938902106</v>
      </c>
      <c r="H7" s="48">
        <v>69021.31351292289</v>
      </c>
      <c r="I7" s="48">
        <v>71566.806045020479</v>
      </c>
      <c r="J7" s="48">
        <v>74007.526316120042</v>
      </c>
      <c r="K7" s="48">
        <v>80493.206588173271</v>
      </c>
      <c r="L7" s="48">
        <v>82203.255098245165</v>
      </c>
      <c r="M7" s="48">
        <v>82739.929912871201</v>
      </c>
      <c r="N7" s="48">
        <v>81847.450995517313</v>
      </c>
      <c r="O7" s="48">
        <v>81609.049595566728</v>
      </c>
      <c r="P7" s="48">
        <v>81244.517048735957</v>
      </c>
      <c r="Q7" s="48">
        <v>81536.262999999992</v>
      </c>
      <c r="R7" s="48">
        <v>82057.393000000011</v>
      </c>
      <c r="S7" s="48">
        <v>81462.20199999999</v>
      </c>
      <c r="T7" s="48">
        <v>80527.152000000002</v>
      </c>
      <c r="U7" s="48">
        <v>79842.618085851398</v>
      </c>
    </row>
    <row r="8" spans="1:21" s="8" customFormat="1" x14ac:dyDescent="0.25">
      <c r="A8" s="76" t="s">
        <v>82</v>
      </c>
      <c r="B8" s="76"/>
      <c r="C8" s="49">
        <v>0.57312987956046457</v>
      </c>
      <c r="D8" s="49">
        <v>0.55069966854487828</v>
      </c>
      <c r="E8" s="49">
        <v>0.55141523481616417</v>
      </c>
      <c r="F8" s="49">
        <v>0.56234174379502933</v>
      </c>
      <c r="G8" s="49">
        <v>0.5262758731263999</v>
      </c>
      <c r="H8" s="49">
        <v>0.51323285079788239</v>
      </c>
      <c r="I8" s="49">
        <v>0.45899024734435173</v>
      </c>
      <c r="J8" s="49">
        <v>0.46608069891711656</v>
      </c>
      <c r="K8" s="49">
        <v>0.41989489953747244</v>
      </c>
      <c r="L8" s="49">
        <v>0.39456978174236301</v>
      </c>
      <c r="M8" s="49">
        <v>0.41309662422311838</v>
      </c>
      <c r="N8" s="49">
        <v>0.43234553979076845</v>
      </c>
      <c r="O8" s="49">
        <v>0.4270181329962206</v>
      </c>
      <c r="P8" s="49">
        <v>0.43948121231451581</v>
      </c>
      <c r="Q8" s="49">
        <v>0.43997262541823462</v>
      </c>
      <c r="R8" s="49">
        <v>0.40666482460409509</v>
      </c>
      <c r="S8" s="49">
        <v>0.41743198735144127</v>
      </c>
      <c r="T8" s="49">
        <v>0.429530185622575</v>
      </c>
      <c r="U8" s="49">
        <v>0.44887518574563512</v>
      </c>
    </row>
    <row r="9" spans="1:21" s="8" customFormat="1" x14ac:dyDescent="0.25">
      <c r="A9" s="76" t="s">
        <v>83</v>
      </c>
      <c r="B9" s="76"/>
      <c r="C9" s="49">
        <v>0.14685026969394602</v>
      </c>
      <c r="D9" s="49">
        <v>0.1416236435674621</v>
      </c>
      <c r="E9" s="49">
        <v>0.13984949353563922</v>
      </c>
      <c r="F9" s="49">
        <v>0.13628098512942566</v>
      </c>
      <c r="G9" s="49">
        <v>0.13071258275826014</v>
      </c>
      <c r="H9" s="49">
        <v>0.12535076893190394</v>
      </c>
      <c r="I9" s="49">
        <v>0.11877954143909211</v>
      </c>
      <c r="J9" s="49">
        <v>0.11190476460458848</v>
      </c>
      <c r="K9" s="49">
        <v>0.10105307013183705</v>
      </c>
      <c r="L9" s="49">
        <v>0.10005642686139558</v>
      </c>
      <c r="M9" s="49">
        <v>9.979709919657441E-2</v>
      </c>
      <c r="N9" s="49">
        <v>0.10108194468147753</v>
      </c>
      <c r="O9" s="49">
        <v>0.10077721263727539</v>
      </c>
      <c r="P9" s="49">
        <v>0.10191094708625191</v>
      </c>
      <c r="Q9" s="49">
        <v>9.9296804179502485E-2</v>
      </c>
      <c r="R9" s="49">
        <v>9.8684001610550576E-2</v>
      </c>
      <c r="S9" s="49">
        <v>0.10024449572101718</v>
      </c>
      <c r="T9" s="49">
        <v>0.10260816238401739</v>
      </c>
      <c r="U9" s="49">
        <v>0.1045664833768699</v>
      </c>
    </row>
    <row r="17" spans="10:17" x14ac:dyDescent="0.25">
      <c r="J17" s="52"/>
      <c r="K17" s="52"/>
      <c r="L17" s="52"/>
      <c r="M17" s="52"/>
      <c r="N17" s="52"/>
      <c r="O17" s="52"/>
      <c r="P17" s="53"/>
      <c r="Q17" s="53"/>
    </row>
    <row r="18" spans="10:17" x14ac:dyDescent="0.25">
      <c r="J18" s="52"/>
      <c r="K18" s="53"/>
      <c r="L18" s="53"/>
      <c r="M18" s="53"/>
      <c r="N18" s="53"/>
      <c r="O18" s="53"/>
      <c r="P18" s="53"/>
      <c r="Q18" s="53"/>
    </row>
    <row r="46" spans="3:4" x14ac:dyDescent="0.25">
      <c r="C46" s="26"/>
      <c r="D46" s="26"/>
    </row>
  </sheetData>
  <sheetProtection formatCells="0" formatColumns="0" formatRows="0" insertColumns="0" insertRows="0" insertHyperlinks="0" selectLockedCells="1" sort="0" autoFilter="0" pivotTables="0"/>
  <mergeCells count="4">
    <mergeCell ref="A7:B7"/>
    <mergeCell ref="A8:B8"/>
    <mergeCell ref="A9:B9"/>
    <mergeCell ref="A3:U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965F-69EE-4F2D-9C45-69EF37642802}">
  <sheetPr codeName="Sheet11"/>
  <dimension ref="A1:U80"/>
  <sheetViews>
    <sheetView showGridLines="0" zoomScaleNormal="100" workbookViewId="0"/>
  </sheetViews>
  <sheetFormatPr defaultColWidth="29.42578125" defaultRowHeight="15" x14ac:dyDescent="0.25"/>
  <cols>
    <col min="1" max="1" width="54.28515625" style="1" customWidth="1"/>
    <col min="2" max="6" width="6.140625" style="1" customWidth="1"/>
    <col min="7" max="8" width="7.42578125" style="1" bestFit="1" customWidth="1"/>
    <col min="9" max="21" width="6.140625" style="1" customWidth="1"/>
    <col min="22" max="16384" width="29.42578125" style="1"/>
  </cols>
  <sheetData>
    <row r="1" spans="1:21" s="4" customFormat="1" ht="18.75" x14ac:dyDescent="0.3">
      <c r="A1" s="54" t="s">
        <v>94</v>
      </c>
      <c r="B1" s="8"/>
    </row>
    <row r="2" spans="1:21" s="4" customFormat="1" ht="15" customHeight="1" x14ac:dyDescent="0.3">
      <c r="A2" s="54"/>
      <c r="B2" s="8"/>
    </row>
    <row r="3" spans="1:21" s="8" customFormat="1" x14ac:dyDescent="0.25">
      <c r="A3" s="57" t="s">
        <v>91</v>
      </c>
    </row>
    <row r="4" spans="1:21" s="8" customFormat="1" x14ac:dyDescent="0.25">
      <c r="A4" s="57"/>
    </row>
    <row r="5" spans="1:21" s="8" customFormat="1" x14ac:dyDescent="0.25"/>
    <row r="6" spans="1:21" s="28" customFormat="1" x14ac:dyDescent="0.25">
      <c r="B6" s="23">
        <v>2025</v>
      </c>
      <c r="C6" s="23">
        <v>2026</v>
      </c>
      <c r="D6" s="23">
        <v>2027</v>
      </c>
      <c r="E6" s="23">
        <v>2028</v>
      </c>
      <c r="F6" s="23">
        <v>2029</v>
      </c>
      <c r="G6" s="23">
        <v>2030</v>
      </c>
      <c r="H6" s="23">
        <v>2031</v>
      </c>
      <c r="I6" s="23">
        <v>2032</v>
      </c>
      <c r="J6" s="23">
        <v>2033</v>
      </c>
      <c r="K6" s="23">
        <v>2034</v>
      </c>
      <c r="L6" s="23">
        <v>2035</v>
      </c>
      <c r="M6" s="23">
        <v>2036</v>
      </c>
      <c r="N6" s="23">
        <v>2037</v>
      </c>
      <c r="O6" s="23">
        <v>2038</v>
      </c>
      <c r="P6" s="23">
        <v>2039</v>
      </c>
      <c r="Q6" s="23">
        <v>2040</v>
      </c>
      <c r="R6" s="23">
        <v>2041</v>
      </c>
      <c r="S6" s="23">
        <v>2042</v>
      </c>
      <c r="T6" s="23">
        <v>2043</v>
      </c>
      <c r="U6" s="23">
        <v>2044</v>
      </c>
    </row>
    <row r="7" spans="1:21" s="28" customFormat="1" x14ac:dyDescent="0.25">
      <c r="A7" s="25" t="s">
        <v>102</v>
      </c>
      <c r="B7" s="30">
        <v>383.41036130499998</v>
      </c>
      <c r="C7" s="30">
        <v>362.45552042000003</v>
      </c>
      <c r="D7" s="30">
        <v>344.863410155</v>
      </c>
      <c r="E7" s="30">
        <v>390.46659528999999</v>
      </c>
      <c r="F7" s="30">
        <v>374.06726745999998</v>
      </c>
      <c r="G7" s="30">
        <v>323.185179275</v>
      </c>
      <c r="H7" s="30">
        <v>301.140709775</v>
      </c>
      <c r="I7" s="30">
        <v>295.25778179000002</v>
      </c>
      <c r="J7" s="30">
        <v>306.01984815499998</v>
      </c>
      <c r="K7" s="30">
        <v>342.28429616</v>
      </c>
      <c r="L7" s="30">
        <v>325.33536285000002</v>
      </c>
      <c r="M7" s="30">
        <v>300.17059442499999</v>
      </c>
      <c r="N7" s="30">
        <v>305.02314262499999</v>
      </c>
      <c r="O7" s="30">
        <v>305.15592250999998</v>
      </c>
      <c r="P7" s="30">
        <v>303.87642010000002</v>
      </c>
      <c r="Q7" s="30">
        <v>301.93366996499998</v>
      </c>
      <c r="R7" s="30">
        <v>297.85571052500001</v>
      </c>
      <c r="S7" s="30">
        <v>292.04518120500001</v>
      </c>
      <c r="T7" s="30">
        <v>285.22205867000002</v>
      </c>
      <c r="U7" s="30">
        <v>273.799679685</v>
      </c>
    </row>
    <row r="8" spans="1:21" s="28" customFormat="1" x14ac:dyDescent="0.25">
      <c r="A8" s="25" t="s">
        <v>67</v>
      </c>
      <c r="B8" s="32"/>
      <c r="C8" s="32"/>
      <c r="D8" s="32"/>
      <c r="E8" s="30">
        <v>3.2545405349999998</v>
      </c>
      <c r="F8" s="30">
        <v>24.137405210000001</v>
      </c>
      <c r="G8" s="31">
        <v>0.44718588500000001</v>
      </c>
      <c r="H8" s="30">
        <v>17.380797025</v>
      </c>
      <c r="I8" s="30">
        <v>47.12302605</v>
      </c>
      <c r="J8" s="30">
        <v>91.343315735000004</v>
      </c>
      <c r="K8" s="30">
        <v>152.58458680499999</v>
      </c>
      <c r="L8" s="30">
        <v>138.842649145</v>
      </c>
      <c r="M8" s="30">
        <v>117.048659505</v>
      </c>
      <c r="N8" s="30">
        <v>125.71511243499999</v>
      </c>
      <c r="O8" s="30">
        <v>128.88670779500001</v>
      </c>
      <c r="P8" s="30">
        <v>135.096721675</v>
      </c>
      <c r="Q8" s="30">
        <v>133.92931422500001</v>
      </c>
      <c r="R8" s="30">
        <v>132.22923499500001</v>
      </c>
      <c r="S8" s="30">
        <v>127.649222545</v>
      </c>
      <c r="T8" s="30">
        <v>122.706696665</v>
      </c>
      <c r="U8" s="30">
        <v>112.56442358</v>
      </c>
    </row>
    <row r="9" spans="1:21" s="28" customFormat="1" x14ac:dyDescent="0.25">
      <c r="A9" s="25" t="s">
        <v>64</v>
      </c>
      <c r="B9" s="30">
        <v>303.51585768500001</v>
      </c>
      <c r="C9" s="30">
        <v>286.91285312000002</v>
      </c>
      <c r="D9" s="30">
        <v>253.828980825</v>
      </c>
      <c r="E9" s="30">
        <v>214.779853325</v>
      </c>
      <c r="F9" s="30">
        <v>162.41180518499999</v>
      </c>
      <c r="G9" s="30">
        <v>117.91774621</v>
      </c>
      <c r="H9" s="30">
        <v>91.732777824999999</v>
      </c>
      <c r="I9" s="30">
        <v>73.506208435000005</v>
      </c>
      <c r="J9" s="30">
        <v>44.587859655000003</v>
      </c>
      <c r="K9" s="30">
        <v>24.202138245</v>
      </c>
      <c r="L9" s="30">
        <v>21.601508949999999</v>
      </c>
      <c r="M9" s="30">
        <v>18.900815699999999</v>
      </c>
      <c r="N9" s="30">
        <v>16.403645709999999</v>
      </c>
      <c r="O9" s="30">
        <v>14.57439795</v>
      </c>
      <c r="P9" s="30">
        <v>7.7102829799999997</v>
      </c>
      <c r="Q9" s="30">
        <v>6.6069044200000002</v>
      </c>
      <c r="R9" s="30">
        <v>5.5649897099999999</v>
      </c>
      <c r="S9" s="30">
        <v>5.00309618</v>
      </c>
      <c r="T9" s="30">
        <v>4.5293141449999998</v>
      </c>
      <c r="U9" s="30">
        <v>4.0875509049999996</v>
      </c>
    </row>
    <row r="10" spans="1:21" s="28" customFormat="1" x14ac:dyDescent="0.25">
      <c r="A10" s="25" t="s">
        <v>65</v>
      </c>
      <c r="B10" s="30">
        <v>33.457485920000003</v>
      </c>
      <c r="C10" s="30">
        <v>42.65240429</v>
      </c>
      <c r="D10" s="30">
        <v>51.965395174999998</v>
      </c>
      <c r="E10" s="30">
        <v>62.003028544999999</v>
      </c>
      <c r="F10" s="30">
        <v>51.765584910000001</v>
      </c>
      <c r="G10" s="30">
        <v>60.365558045</v>
      </c>
      <c r="H10" s="30">
        <v>48.982801739999999</v>
      </c>
      <c r="I10" s="30">
        <v>36.290678880000002</v>
      </c>
      <c r="J10" s="30">
        <v>22.220421680000001</v>
      </c>
      <c r="K10" s="30">
        <v>13.449449169999999</v>
      </c>
      <c r="L10" s="30">
        <v>11.956742885000001</v>
      </c>
      <c r="M10" s="30">
        <v>10.687415834999999</v>
      </c>
      <c r="N10" s="30">
        <v>9.4101916499999998</v>
      </c>
      <c r="O10" s="30">
        <v>8.2930107</v>
      </c>
      <c r="P10" s="30">
        <v>7.5012776099999998</v>
      </c>
      <c r="Q10" s="30">
        <v>6.6113543449999996</v>
      </c>
      <c r="R10" s="30">
        <v>5.7532198750000001</v>
      </c>
      <c r="S10" s="30">
        <v>5.2211510649999999</v>
      </c>
      <c r="T10" s="30">
        <v>4.3858371500000004</v>
      </c>
      <c r="U10" s="30">
        <v>3.6841622200000002</v>
      </c>
    </row>
    <row r="11" spans="1:21" s="28" customFormat="1" x14ac:dyDescent="0.25">
      <c r="A11" s="25" t="s">
        <v>66</v>
      </c>
      <c r="B11" s="30">
        <v>46.436771225000001</v>
      </c>
      <c r="C11" s="30">
        <v>32.887347914999999</v>
      </c>
      <c r="D11" s="30">
        <v>39.162132124999999</v>
      </c>
      <c r="E11" s="30">
        <v>107.46220902500001</v>
      </c>
      <c r="F11" s="30">
        <v>135.61165463</v>
      </c>
      <c r="G11" s="30">
        <v>137.18239188999999</v>
      </c>
      <c r="H11" s="30">
        <v>136.16344370499999</v>
      </c>
      <c r="I11" s="30">
        <v>138.192408215</v>
      </c>
      <c r="J11" s="30">
        <v>147.72708463500001</v>
      </c>
      <c r="K11" s="30">
        <v>151.90630852000001</v>
      </c>
      <c r="L11" s="30">
        <v>152.79291015000001</v>
      </c>
      <c r="M11" s="30">
        <v>153.39622482999999</v>
      </c>
      <c r="N11" s="30">
        <v>153.35708990000001</v>
      </c>
      <c r="O11" s="30">
        <v>153.26470313499999</v>
      </c>
      <c r="P11" s="30">
        <v>153.43120937</v>
      </c>
      <c r="Q11" s="30">
        <v>154.68981185000001</v>
      </c>
      <c r="R11" s="30">
        <v>154.15673866500001</v>
      </c>
      <c r="S11" s="30">
        <v>154.06134796500001</v>
      </c>
      <c r="T11" s="30">
        <v>153.42105769</v>
      </c>
      <c r="U11" s="30">
        <v>152.46264589</v>
      </c>
    </row>
    <row r="12" spans="1:21" s="28" customFormat="1" x14ac:dyDescent="0.25">
      <c r="C12" s="1"/>
      <c r="D12" s="1"/>
      <c r="E12" s="1"/>
      <c r="F12" s="1"/>
      <c r="G12" s="29"/>
      <c r="H12" s="29"/>
    </row>
    <row r="13" spans="1:21" s="28" customFormat="1" x14ac:dyDescent="0.25">
      <c r="C13" s="1"/>
      <c r="D13" s="1"/>
      <c r="E13" s="1"/>
      <c r="F13" s="1"/>
      <c r="G13" s="29"/>
      <c r="H13" s="29"/>
    </row>
    <row r="14" spans="1:21" s="28" customFormat="1" x14ac:dyDescent="0.25">
      <c r="C14" s="1"/>
      <c r="D14" s="1"/>
      <c r="E14" s="1"/>
      <c r="F14" s="1"/>
      <c r="G14" s="29"/>
      <c r="H14" s="29"/>
    </row>
    <row r="15" spans="1:21" s="28" customFormat="1" x14ac:dyDescent="0.25">
      <c r="C15" s="1"/>
      <c r="D15" s="1"/>
      <c r="E15" s="1"/>
      <c r="F15" s="1"/>
      <c r="G15" s="29"/>
      <c r="H15" s="29"/>
    </row>
    <row r="16" spans="1:21" s="28" customFormat="1" x14ac:dyDescent="0.25">
      <c r="C16" s="1"/>
      <c r="D16" s="1"/>
      <c r="E16" s="1"/>
      <c r="F16" s="1"/>
      <c r="G16" s="29"/>
      <c r="H16" s="29"/>
    </row>
    <row r="17" spans="1:8" s="28" customFormat="1" x14ac:dyDescent="0.25">
      <c r="C17" s="1"/>
      <c r="D17" s="1"/>
      <c r="E17" s="1"/>
      <c r="F17" s="1"/>
      <c r="G17" s="29"/>
      <c r="H17" s="29"/>
    </row>
    <row r="18" spans="1:8" s="28" customFormat="1" x14ac:dyDescent="0.25">
      <c r="C18" s="1"/>
      <c r="D18" s="1"/>
      <c r="E18" s="1"/>
      <c r="F18" s="1"/>
      <c r="G18" s="29"/>
      <c r="H18" s="29"/>
    </row>
    <row r="19" spans="1:8" s="28" customFormat="1" x14ac:dyDescent="0.25">
      <c r="C19" s="1"/>
      <c r="D19" s="1"/>
      <c r="E19" s="1"/>
      <c r="F19" s="1"/>
      <c r="G19" s="29"/>
      <c r="H19" s="29"/>
    </row>
    <row r="20" spans="1:8" s="28" customFormat="1" x14ac:dyDescent="0.25">
      <c r="C20" s="1"/>
      <c r="D20" s="1"/>
      <c r="E20" s="1"/>
      <c r="F20" s="1"/>
      <c r="G20" s="1"/>
    </row>
    <row r="21" spans="1:8" s="28" customFormat="1" x14ac:dyDescent="0.25">
      <c r="C21" s="1"/>
      <c r="D21" s="1"/>
      <c r="E21" s="1"/>
      <c r="F21" s="1"/>
    </row>
    <row r="22" spans="1:8" s="28" customFormat="1" x14ac:dyDescent="0.25">
      <c r="C22" s="1"/>
      <c r="D22" s="1"/>
      <c r="E22" s="1"/>
      <c r="F22" s="1"/>
    </row>
    <row r="23" spans="1:8" s="28" customFormat="1" x14ac:dyDescent="0.25">
      <c r="C23" s="1"/>
      <c r="D23" s="1"/>
      <c r="E23" s="1"/>
      <c r="F23" s="1"/>
    </row>
    <row r="24" spans="1:8" s="28" customFormat="1" x14ac:dyDescent="0.25">
      <c r="C24" s="1"/>
      <c r="D24" s="1"/>
      <c r="E24" s="1"/>
      <c r="F24" s="1"/>
    </row>
    <row r="25" spans="1:8" s="28" customFormat="1" x14ac:dyDescent="0.25">
      <c r="C25" s="1"/>
      <c r="D25" s="1"/>
      <c r="E25" s="1"/>
      <c r="F25" s="1"/>
    </row>
    <row r="26" spans="1:8" s="28" customFormat="1" x14ac:dyDescent="0.25">
      <c r="A26" s="1"/>
      <c r="B26" s="1"/>
      <c r="C26" s="1"/>
      <c r="D26" s="1"/>
      <c r="E26" s="1"/>
      <c r="F26" s="1"/>
    </row>
    <row r="27" spans="1:8" s="28" customFormat="1" x14ac:dyDescent="0.25">
      <c r="A27" s="1"/>
      <c r="B27" s="1"/>
      <c r="C27" s="1"/>
      <c r="D27" s="1"/>
      <c r="E27" s="1"/>
      <c r="F27" s="1"/>
    </row>
    <row r="28" spans="1:8" s="28" customFormat="1" x14ac:dyDescent="0.25">
      <c r="A28" s="1"/>
      <c r="B28" s="1"/>
      <c r="C28" s="1"/>
      <c r="D28" s="1"/>
      <c r="E28" s="1"/>
      <c r="F28" s="1"/>
    </row>
    <row r="29" spans="1:8" s="28" customFormat="1" x14ac:dyDescent="0.25">
      <c r="A29" s="1"/>
      <c r="B29" s="1"/>
      <c r="D29" s="1"/>
      <c r="F29" s="1"/>
    </row>
    <row r="30" spans="1:8" s="28" customFormat="1" x14ac:dyDescent="0.25">
      <c r="A30" s="1"/>
      <c r="B30" s="1"/>
      <c r="D30" s="1"/>
      <c r="F30" s="1"/>
    </row>
    <row r="31" spans="1:8" s="28" customFormat="1" x14ac:dyDescent="0.25">
      <c r="A31" s="1"/>
      <c r="B31" s="1"/>
      <c r="D31" s="1"/>
      <c r="F31" s="1"/>
    </row>
    <row r="32" spans="1:8" s="28" customFormat="1" x14ac:dyDescent="0.25">
      <c r="A32" s="1"/>
      <c r="B32" s="1"/>
      <c r="D32" s="1"/>
      <c r="F32" s="1"/>
    </row>
    <row r="33" spans="1:6" s="28" customFormat="1" x14ac:dyDescent="0.25">
      <c r="A33" s="1"/>
      <c r="B33" s="1"/>
      <c r="D33" s="1"/>
      <c r="F33" s="1"/>
    </row>
    <row r="34" spans="1:6" s="28" customFormat="1" x14ac:dyDescent="0.25">
      <c r="A34" s="1"/>
      <c r="B34" s="1"/>
      <c r="D34" s="1"/>
      <c r="E34" s="1"/>
      <c r="F34" s="1"/>
    </row>
    <row r="35" spans="1:6" s="28" customFormat="1" x14ac:dyDescent="0.25">
      <c r="A35" s="1"/>
      <c r="B35" s="1"/>
      <c r="D35" s="1"/>
      <c r="E35" s="1"/>
      <c r="F35" s="1"/>
    </row>
    <row r="36" spans="1:6" s="28" customFormat="1" x14ac:dyDescent="0.25">
      <c r="A36" s="1"/>
      <c r="B36" s="1"/>
      <c r="D36" s="1"/>
      <c r="E36" s="1"/>
      <c r="F36" s="1"/>
    </row>
    <row r="37" spans="1:6" s="28" customFormat="1" x14ac:dyDescent="0.25">
      <c r="A37" s="1"/>
      <c r="B37" s="1"/>
      <c r="D37" s="1"/>
      <c r="E37" s="1"/>
      <c r="F37" s="1"/>
    </row>
    <row r="38" spans="1:6" s="28" customFormat="1" x14ac:dyDescent="0.25">
      <c r="A38" s="1"/>
      <c r="B38" s="1"/>
      <c r="C38" s="1"/>
      <c r="D38" s="1"/>
      <c r="E38" s="1"/>
      <c r="F38" s="1"/>
    </row>
    <row r="39" spans="1:6" s="28" customFormat="1" x14ac:dyDescent="0.25">
      <c r="A39" s="1"/>
      <c r="B39" s="1"/>
      <c r="C39" s="1"/>
      <c r="D39" s="1"/>
      <c r="E39" s="1"/>
      <c r="F39" s="1"/>
    </row>
    <row r="40" spans="1:6" s="28" customFormat="1" x14ac:dyDescent="0.25">
      <c r="A40" s="1"/>
      <c r="B40" s="1"/>
      <c r="C40" s="1"/>
      <c r="D40" s="1"/>
      <c r="E40" s="1"/>
      <c r="F40" s="1"/>
    </row>
    <row r="41" spans="1:6" s="28" customFormat="1" x14ac:dyDescent="0.25">
      <c r="A41" s="1"/>
      <c r="B41" s="1"/>
      <c r="D41" s="1"/>
      <c r="E41" s="1"/>
      <c r="F41" s="1"/>
    </row>
    <row r="42" spans="1:6" s="28" customFormat="1" x14ac:dyDescent="0.25">
      <c r="A42" s="1"/>
      <c r="B42" s="1"/>
      <c r="C42" s="1"/>
      <c r="D42" s="1"/>
      <c r="E42" s="1"/>
      <c r="F42" s="1"/>
    </row>
    <row r="43" spans="1:6" s="28" customFormat="1" x14ac:dyDescent="0.25">
      <c r="A43" s="1"/>
      <c r="B43" s="1"/>
      <c r="C43" s="1"/>
      <c r="D43" s="1"/>
      <c r="E43" s="1"/>
      <c r="F43" s="1"/>
    </row>
    <row r="44" spans="1:6" s="28" customFormat="1" x14ac:dyDescent="0.25">
      <c r="A44" s="1"/>
      <c r="B44" s="1"/>
      <c r="C44" s="1"/>
      <c r="D44" s="1"/>
      <c r="E44" s="1"/>
      <c r="F44" s="1"/>
    </row>
    <row r="45" spans="1:6" s="28" customFormat="1" x14ac:dyDescent="0.25">
      <c r="A45" s="1"/>
      <c r="B45" s="1"/>
      <c r="D45" s="1"/>
      <c r="E45" s="1"/>
      <c r="F45" s="1"/>
    </row>
    <row r="46" spans="1:6" s="28" customFormat="1" x14ac:dyDescent="0.25">
      <c r="A46" s="1"/>
      <c r="B46" s="1"/>
      <c r="C46" s="1"/>
      <c r="D46" s="1"/>
      <c r="E46" s="1"/>
      <c r="F46" s="1"/>
    </row>
    <row r="47" spans="1:6" s="28" customFormat="1" x14ac:dyDescent="0.25">
      <c r="A47" s="1"/>
      <c r="B47" s="1"/>
      <c r="C47" s="1"/>
      <c r="D47" s="1"/>
      <c r="E47" s="1"/>
      <c r="F47" s="1"/>
    </row>
    <row r="48" spans="1:6" s="28" customFormat="1" x14ac:dyDescent="0.25">
      <c r="A48" s="1"/>
      <c r="B48" s="1"/>
      <c r="C48" s="1"/>
      <c r="D48" s="1"/>
      <c r="E48" s="1"/>
      <c r="F48" s="1"/>
    </row>
    <row r="49" spans="1:6" s="28" customFormat="1" x14ac:dyDescent="0.25">
      <c r="A49" s="1"/>
      <c r="B49" s="1"/>
      <c r="D49" s="1"/>
      <c r="E49" s="1"/>
      <c r="F49" s="1"/>
    </row>
    <row r="50" spans="1:6" s="28" customFormat="1" x14ac:dyDescent="0.25">
      <c r="A50" s="1"/>
      <c r="B50" s="1"/>
      <c r="C50" s="1"/>
      <c r="D50" s="1"/>
      <c r="E50" s="1"/>
      <c r="F50" s="1"/>
    </row>
    <row r="51" spans="1:6" s="28" customFormat="1" x14ac:dyDescent="0.25">
      <c r="A51" s="1"/>
      <c r="B51" s="1"/>
      <c r="C51" s="1"/>
      <c r="D51" s="1"/>
      <c r="E51" s="1"/>
      <c r="F51" s="1"/>
    </row>
    <row r="52" spans="1:6" s="28" customFormat="1" x14ac:dyDescent="0.25">
      <c r="A52" s="1"/>
      <c r="B52" s="1"/>
      <c r="C52" s="1"/>
      <c r="D52" s="1"/>
      <c r="E52" s="1"/>
      <c r="F52" s="1"/>
    </row>
    <row r="53" spans="1:6" s="28" customFormat="1" x14ac:dyDescent="0.25">
      <c r="A53" s="1"/>
      <c r="B53" s="1"/>
      <c r="D53" s="1"/>
      <c r="E53" s="1"/>
      <c r="F53" s="1"/>
    </row>
    <row r="54" spans="1:6" s="28" customFormat="1" x14ac:dyDescent="0.25">
      <c r="A54" s="1"/>
      <c r="B54" s="1"/>
      <c r="C54" s="1"/>
      <c r="D54" s="1"/>
      <c r="E54" s="1"/>
      <c r="F54" s="1"/>
    </row>
    <row r="55" spans="1:6" s="28" customFormat="1" x14ac:dyDescent="0.25">
      <c r="A55" s="1"/>
      <c r="B55" s="1"/>
      <c r="C55" s="1"/>
      <c r="D55" s="1"/>
      <c r="E55" s="1"/>
      <c r="F55" s="1"/>
    </row>
    <row r="56" spans="1:6" s="28" customFormat="1" x14ac:dyDescent="0.25">
      <c r="A56" s="1"/>
      <c r="B56" s="1"/>
      <c r="C56" s="1"/>
      <c r="D56" s="1"/>
      <c r="E56" s="1"/>
      <c r="F56" s="1"/>
    </row>
    <row r="57" spans="1:6" s="28" customFormat="1" x14ac:dyDescent="0.25">
      <c r="A57" s="1"/>
      <c r="B57" s="1"/>
      <c r="D57" s="1"/>
      <c r="E57" s="1"/>
      <c r="F57" s="1"/>
    </row>
    <row r="58" spans="1:6" s="28" customFormat="1" x14ac:dyDescent="0.25">
      <c r="A58" s="1"/>
      <c r="B58" s="1"/>
      <c r="C58" s="1"/>
      <c r="D58" s="1"/>
      <c r="E58" s="1"/>
      <c r="F58" s="1"/>
    </row>
    <row r="59" spans="1:6" s="28" customFormat="1" x14ac:dyDescent="0.25">
      <c r="A59" s="1"/>
      <c r="B59" s="1"/>
      <c r="C59" s="1"/>
      <c r="D59" s="1"/>
      <c r="E59" s="1"/>
      <c r="F59" s="1"/>
    </row>
    <row r="60" spans="1:6" s="28" customFormat="1" x14ac:dyDescent="0.25">
      <c r="A60" s="1"/>
      <c r="B60" s="1"/>
      <c r="C60" s="1"/>
      <c r="D60" s="1"/>
      <c r="E60" s="1"/>
      <c r="F60" s="1"/>
    </row>
    <row r="61" spans="1:6" s="28" customFormat="1" x14ac:dyDescent="0.25">
      <c r="A61" s="1"/>
      <c r="B61" s="1"/>
      <c r="D61" s="1"/>
      <c r="E61" s="1"/>
      <c r="F61" s="1"/>
    </row>
    <row r="62" spans="1:6" s="28" customFormat="1" x14ac:dyDescent="0.25">
      <c r="A62" s="1"/>
      <c r="B62" s="1"/>
      <c r="C62" s="1"/>
      <c r="D62" s="1"/>
      <c r="E62" s="1"/>
      <c r="F62" s="1"/>
    </row>
    <row r="63" spans="1:6" s="28" customFormat="1" x14ac:dyDescent="0.25">
      <c r="A63" s="1"/>
      <c r="B63" s="1"/>
      <c r="C63" s="1"/>
      <c r="D63" s="1"/>
      <c r="E63" s="1"/>
      <c r="F63" s="1"/>
    </row>
    <row r="64" spans="1:6" s="28" customFormat="1" x14ac:dyDescent="0.25">
      <c r="A64" s="1"/>
      <c r="B64" s="1"/>
      <c r="C64" s="1"/>
      <c r="D64" s="1"/>
      <c r="E64" s="1"/>
      <c r="F64" s="1"/>
    </row>
    <row r="65" spans="1:7" s="28" customFormat="1" x14ac:dyDescent="0.25">
      <c r="A65" s="1"/>
      <c r="B65" s="1"/>
      <c r="C65" s="1"/>
      <c r="D65" s="1"/>
      <c r="E65" s="1"/>
      <c r="F65" s="1"/>
    </row>
    <row r="66" spans="1:7" s="28" customFormat="1" x14ac:dyDescent="0.25">
      <c r="A66" s="1"/>
      <c r="B66" s="1"/>
      <c r="C66" s="1"/>
      <c r="D66" s="1"/>
      <c r="E66" s="1"/>
      <c r="F66" s="1"/>
    </row>
    <row r="67" spans="1:7" s="28" customFormat="1" x14ac:dyDescent="0.25">
      <c r="A67" s="1"/>
      <c r="B67" s="1"/>
      <c r="C67" s="1"/>
      <c r="D67" s="1"/>
      <c r="E67" s="1"/>
      <c r="F67" s="1"/>
    </row>
    <row r="68" spans="1:7" s="28" customFormat="1" x14ac:dyDescent="0.25">
      <c r="A68" s="1"/>
      <c r="B68" s="1"/>
      <c r="C68" s="1"/>
      <c r="D68" s="1"/>
      <c r="E68" s="1"/>
      <c r="F68" s="1"/>
    </row>
    <row r="69" spans="1:7" s="28" customFormat="1" x14ac:dyDescent="0.25">
      <c r="A69" s="1"/>
      <c r="B69" s="1"/>
      <c r="C69" s="1"/>
      <c r="D69" s="1"/>
      <c r="E69" s="1"/>
      <c r="F69" s="1"/>
    </row>
    <row r="70" spans="1:7" s="28" customFormat="1" x14ac:dyDescent="0.25">
      <c r="A70" s="1"/>
      <c r="B70" s="1"/>
      <c r="C70" s="1"/>
      <c r="D70" s="1"/>
      <c r="E70" s="1"/>
      <c r="F70" s="1"/>
    </row>
    <row r="71" spans="1:7" s="28" customFormat="1" x14ac:dyDescent="0.25">
      <c r="A71" s="1"/>
      <c r="B71" s="1"/>
      <c r="C71" s="1"/>
      <c r="D71" s="1"/>
      <c r="E71" s="1"/>
      <c r="F71" s="1"/>
    </row>
    <row r="72" spans="1:7" s="28" customFormat="1" x14ac:dyDescent="0.25">
      <c r="A72" s="1"/>
      <c r="B72" s="1"/>
      <c r="C72" s="1"/>
      <c r="D72" s="1"/>
      <c r="E72" s="1"/>
      <c r="F72" s="1"/>
    </row>
    <row r="73" spans="1:7" s="28" customFormat="1" x14ac:dyDescent="0.25">
      <c r="A73" s="1"/>
      <c r="B73" s="1"/>
      <c r="C73" s="1"/>
      <c r="D73" s="1"/>
      <c r="E73" s="1"/>
      <c r="F73" s="1"/>
    </row>
    <row r="74" spans="1:7" s="28" customFormat="1" x14ac:dyDescent="0.25">
      <c r="A74" s="1"/>
      <c r="B74" s="1"/>
      <c r="C74" s="1"/>
      <c r="D74" s="1"/>
      <c r="E74" s="1"/>
      <c r="F74" s="1"/>
    </row>
    <row r="75" spans="1:7" s="28" customFormat="1" x14ac:dyDescent="0.25">
      <c r="A75" s="1"/>
      <c r="B75" s="1"/>
      <c r="C75" s="1"/>
      <c r="D75" s="1"/>
      <c r="E75" s="1"/>
      <c r="F75" s="1"/>
    </row>
    <row r="76" spans="1:7" s="28" customFormat="1" x14ac:dyDescent="0.25">
      <c r="A76" s="1"/>
      <c r="B76" s="1"/>
      <c r="C76" s="1"/>
      <c r="D76" s="1"/>
      <c r="E76" s="1"/>
      <c r="F76" s="1"/>
    </row>
    <row r="77" spans="1:7" s="28" customFormat="1" x14ac:dyDescent="0.25">
      <c r="A77" s="1"/>
      <c r="B77" s="1"/>
      <c r="C77" s="1"/>
      <c r="D77" s="1"/>
      <c r="E77" s="1"/>
      <c r="F77" s="1"/>
      <c r="G77" s="1"/>
    </row>
    <row r="78" spans="1:7" s="28" customFormat="1" x14ac:dyDescent="0.25">
      <c r="A78" s="1"/>
      <c r="B78" s="1"/>
      <c r="C78" s="1"/>
      <c r="D78" s="1"/>
      <c r="E78" s="1"/>
      <c r="F78" s="1"/>
      <c r="G78" s="1"/>
    </row>
    <row r="79" spans="1:7" s="28" customFormat="1" x14ac:dyDescent="0.25">
      <c r="A79" s="1"/>
      <c r="B79" s="1"/>
      <c r="C79" s="1"/>
      <c r="D79" s="1"/>
      <c r="E79" s="1"/>
      <c r="F79" s="1"/>
      <c r="G79" s="1"/>
    </row>
    <row r="80" spans="1:7" s="28" customFormat="1" x14ac:dyDescent="0.25">
      <c r="A80" s="1"/>
      <c r="B80" s="1"/>
      <c r="C80" s="1"/>
      <c r="D80" s="1"/>
      <c r="E80" s="1"/>
      <c r="F80" s="1"/>
      <c r="G80" s="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5EEB-2398-403F-86B6-029739477979}">
  <sheetPr codeName="Sheet12"/>
  <dimension ref="A1:AD16"/>
  <sheetViews>
    <sheetView showGridLines="0" zoomScaleNormal="100" workbookViewId="0"/>
  </sheetViews>
  <sheetFormatPr defaultColWidth="9.85546875" defaultRowHeight="15" x14ac:dyDescent="0.25"/>
  <cols>
    <col min="1" max="1" width="18.85546875" style="1" customWidth="1"/>
    <col min="2" max="26" width="7.5703125" style="1" customWidth="1"/>
    <col min="27" max="16384" width="9.85546875" style="1"/>
  </cols>
  <sheetData>
    <row r="1" spans="1:30" s="4" customFormat="1" ht="18.75" x14ac:dyDescent="0.3">
      <c r="A1" s="54" t="s">
        <v>93</v>
      </c>
      <c r="B1" s="8"/>
    </row>
    <row r="2" spans="1:30" s="4" customFormat="1" ht="15" customHeight="1" x14ac:dyDescent="0.3">
      <c r="A2" s="54"/>
      <c r="B2" s="8"/>
    </row>
    <row r="3" spans="1:30" s="22" customFormat="1" ht="15" customHeight="1" x14ac:dyDescent="0.25">
      <c r="A3" s="77" t="s">
        <v>92</v>
      </c>
      <c r="B3" s="72"/>
      <c r="C3" s="72"/>
      <c r="D3" s="21"/>
      <c r="E3" s="21"/>
      <c r="F3" s="21"/>
      <c r="G3" s="21"/>
      <c r="H3" s="21"/>
      <c r="I3" s="21"/>
      <c r="J3" s="21"/>
      <c r="K3" s="21"/>
      <c r="L3" s="21"/>
      <c r="M3" s="21"/>
      <c r="N3" s="3"/>
      <c r="O3" s="3"/>
      <c r="P3" s="3"/>
      <c r="Q3" s="3"/>
      <c r="R3" s="3"/>
      <c r="S3" s="3"/>
      <c r="T3" s="3"/>
    </row>
    <row r="4" spans="1:30" s="8" customFormat="1" x14ac:dyDescent="0.25">
      <c r="A4" s="57" t="s">
        <v>91</v>
      </c>
    </row>
    <row r="5" spans="1:30" s="8" customFormat="1" x14ac:dyDescent="0.25">
      <c r="A5" s="17"/>
    </row>
    <row r="6" spans="1:30" x14ac:dyDescent="0.25">
      <c r="B6" s="79" t="s">
        <v>68</v>
      </c>
      <c r="C6" s="79"/>
      <c r="D6" s="79"/>
      <c r="E6" s="79"/>
      <c r="F6" s="79"/>
      <c r="G6" s="79" t="s">
        <v>69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spans="1:30" s="10" customFormat="1" x14ac:dyDescent="0.25">
      <c r="B7" s="23">
        <v>2020</v>
      </c>
      <c r="C7" s="23">
        <v>2021</v>
      </c>
      <c r="D7" s="23">
        <v>2022</v>
      </c>
      <c r="E7" s="23">
        <v>2023</v>
      </c>
      <c r="F7" s="23">
        <v>2024</v>
      </c>
      <c r="G7" s="23">
        <v>2025</v>
      </c>
      <c r="H7" s="23">
        <v>2026</v>
      </c>
      <c r="I7" s="23">
        <v>2027</v>
      </c>
      <c r="J7" s="23">
        <v>2028</v>
      </c>
      <c r="K7" s="23">
        <v>2029</v>
      </c>
      <c r="L7" s="23">
        <v>2030</v>
      </c>
      <c r="M7" s="23">
        <v>2031</v>
      </c>
      <c r="N7" s="23">
        <v>2032</v>
      </c>
      <c r="O7" s="23">
        <v>2033</v>
      </c>
      <c r="P7" s="23">
        <v>2034</v>
      </c>
      <c r="Q7" s="23">
        <v>2035</v>
      </c>
      <c r="R7" s="23">
        <v>2036</v>
      </c>
      <c r="S7" s="23">
        <v>2037</v>
      </c>
      <c r="T7" s="23">
        <v>2038</v>
      </c>
      <c r="U7" s="23">
        <v>2039</v>
      </c>
      <c r="V7" s="23">
        <v>2040</v>
      </c>
      <c r="W7" s="23">
        <v>2041</v>
      </c>
      <c r="X7" s="23">
        <v>2042</v>
      </c>
      <c r="Y7" s="23">
        <v>2043</v>
      </c>
      <c r="Z7" s="23">
        <v>2044</v>
      </c>
    </row>
    <row r="8" spans="1:30" ht="30" x14ac:dyDescent="0.25">
      <c r="A8" s="25" t="s">
        <v>103</v>
      </c>
      <c r="B8" s="30">
        <v>144.01649399999991</v>
      </c>
      <c r="C8" s="30">
        <v>117.749764</v>
      </c>
      <c r="D8" s="30">
        <v>136.94958600000001</v>
      </c>
      <c r="E8" s="30">
        <v>98.154646999999997</v>
      </c>
      <c r="F8" s="30">
        <v>115.34934800000001</v>
      </c>
      <c r="G8" s="30">
        <v>88.627690193223302</v>
      </c>
      <c r="H8" s="30">
        <v>69.440822067396198</v>
      </c>
      <c r="I8" s="30">
        <v>56.666761296972901</v>
      </c>
      <c r="J8" s="30">
        <v>96.515044047773699</v>
      </c>
      <c r="K8" s="30">
        <v>93.414723722905507</v>
      </c>
      <c r="L8" s="30">
        <v>70.282031045351104</v>
      </c>
      <c r="M8" s="30">
        <v>60.7821224664604</v>
      </c>
      <c r="N8" s="30">
        <v>58.042231995459602</v>
      </c>
      <c r="O8" s="30">
        <v>72.526609336215301</v>
      </c>
      <c r="P8" s="30">
        <v>126.20401284980299</v>
      </c>
      <c r="Q8" s="30">
        <v>130.71808436300401</v>
      </c>
      <c r="R8" s="30">
        <v>111.80504882767301</v>
      </c>
      <c r="S8" s="30">
        <v>126.85028978179901</v>
      </c>
      <c r="T8" s="30">
        <v>140.409507070053</v>
      </c>
      <c r="U8" s="30">
        <v>148.05316089580199</v>
      </c>
      <c r="V8" s="30">
        <v>156.52844895964901</v>
      </c>
      <c r="W8" s="30">
        <v>171.141631668153</v>
      </c>
      <c r="X8" s="30">
        <v>185.99580248028201</v>
      </c>
      <c r="Y8" s="30">
        <v>189.79893737554801</v>
      </c>
      <c r="Z8" s="30">
        <v>185.175987288161</v>
      </c>
    </row>
    <row r="9" spans="1:30" s="33" customFormat="1" x14ac:dyDescent="0.25">
      <c r="A9" s="34" t="s">
        <v>3</v>
      </c>
      <c r="B9" s="35"/>
      <c r="C9" s="35"/>
      <c r="D9" s="35">
        <v>200</v>
      </c>
      <c r="E9" s="35"/>
      <c r="F9" s="35"/>
      <c r="G9" s="35">
        <v>200</v>
      </c>
      <c r="H9" s="35">
        <v>200</v>
      </c>
      <c r="I9" s="35">
        <v>200</v>
      </c>
      <c r="J9" s="35">
        <v>200</v>
      </c>
      <c r="K9" s="35">
        <v>200</v>
      </c>
      <c r="L9" s="35">
        <v>200</v>
      </c>
      <c r="M9" s="35">
        <v>200</v>
      </c>
      <c r="N9" s="35">
        <v>200</v>
      </c>
      <c r="O9" s="35">
        <v>200</v>
      </c>
      <c r="P9" s="35">
        <v>200</v>
      </c>
      <c r="Q9" s="35">
        <v>200</v>
      </c>
      <c r="R9" s="35">
        <v>200</v>
      </c>
      <c r="S9" s="35">
        <v>200</v>
      </c>
      <c r="T9" s="35">
        <v>200</v>
      </c>
      <c r="U9" s="35">
        <v>200</v>
      </c>
      <c r="V9" s="35">
        <v>200</v>
      </c>
      <c r="W9" s="35">
        <v>200</v>
      </c>
      <c r="X9" s="35">
        <v>200</v>
      </c>
      <c r="Y9" s="35">
        <v>200</v>
      </c>
      <c r="Z9" s="35">
        <v>200</v>
      </c>
      <c r="AD9" s="36">
        <v>0.5</v>
      </c>
    </row>
    <row r="13" spans="1:30" x14ac:dyDescent="0.25">
      <c r="M13" s="55"/>
    </row>
    <row r="16" spans="1:30" x14ac:dyDescent="0.25">
      <c r="O16"/>
    </row>
  </sheetData>
  <mergeCells count="3">
    <mergeCell ref="B6:F6"/>
    <mergeCell ref="G6:Z6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Figure 1.1</vt:lpstr>
      <vt:lpstr>Figure 1.2</vt:lpstr>
      <vt:lpstr>Figure 1.3</vt:lpstr>
      <vt:lpstr>Figure 1.4</vt:lpstr>
      <vt:lpstr>Figure 1.5</vt:lpstr>
      <vt:lpstr>Figure 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2025-08-25T00:21:40Z</dcterms:created>
  <dcterms:modified xsi:type="dcterms:W3CDTF">2025-08-25T00:21:47Z</dcterms:modified>
</cp:coreProperties>
</file>