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9A44328D-65E2-4D41-BE09-DE49CEC4A63C}" xr6:coauthVersionLast="47" xr6:coauthVersionMax="47" xr10:uidLastSave="{00000000-0000-0000-0000-000000000000}"/>
  <bookViews>
    <workbookView xWindow="-28920" yWindow="-120" windowWidth="29040" windowHeight="15525" tabRatio="882" xr2:uid="{00000000-000D-0000-FFFF-FFFF00000000}"/>
  </bookViews>
  <sheets>
    <sheet name="Contents" sheetId="184" r:id="rId1"/>
    <sheet name="Figure 3.1" sheetId="103" r:id="rId2"/>
    <sheet name="Figure 3.2" sheetId="283" r:id="rId3"/>
    <sheet name="Figure 3.3 " sheetId="284" r:id="rId4"/>
    <sheet name="Figure 3.4" sheetId="93" r:id="rId5"/>
    <sheet name="Figure 3.5" sheetId="285" r:id="rId6"/>
    <sheet name="Table 3.1" sheetId="306" r:id="rId7"/>
    <sheet name="Figure 3.6" sheetId="288" r:id="rId8"/>
    <sheet name="Figure 3.7" sheetId="286" r:id="rId9"/>
    <sheet name="Figure 3.8" sheetId="287" r:id="rId10"/>
    <sheet name="Figure 3.9" sheetId="259" r:id="rId11"/>
    <sheet name="Table 3.2" sheetId="307" r:id="rId12"/>
    <sheet name="Table 3.3" sheetId="308" r:id="rId13"/>
    <sheet name="Figure 3.10" sheetId="289" r:id="rId14"/>
    <sheet name="Figure 3.11" sheetId="290" r:id="rId15"/>
    <sheet name="Figure 3.12" sheetId="291" r:id="rId16"/>
    <sheet name="Table 3.4" sheetId="309" r:id="rId17"/>
    <sheet name="Table 3.5" sheetId="310" r:id="rId18"/>
    <sheet name="Figure 3.13" sheetId="258" r:id="rId19"/>
    <sheet name="Figure 3.14" sheetId="292" r:id="rId20"/>
    <sheet name="Figure 3.15" sheetId="228" r:id="rId21"/>
    <sheet name="Figure 3.16" sheetId="217" r:id="rId22"/>
    <sheet name="Figure 3.17" sheetId="218" r:id="rId23"/>
    <sheet name="Figure 3.18" sheetId="99" r:id="rId24"/>
    <sheet name="Table 3.6" sheetId="311" r:id="rId25"/>
    <sheet name="Figure 3.19" sheetId="293" r:id="rId26"/>
    <sheet name="Figure 3.20" sheetId="294" r:id="rId27"/>
    <sheet name="Figure 3.21" sheetId="134" r:id="rId28"/>
    <sheet name="Figure 3.22" sheetId="222" r:id="rId29"/>
    <sheet name="Figure 3.23" sheetId="326" r:id="rId30"/>
    <sheet name="Figure 3.24" sheetId="263" r:id="rId31"/>
    <sheet name="Table 3.7" sheetId="313" r:id="rId32"/>
    <sheet name="Figure 3.25" sheetId="198" r:id="rId33"/>
    <sheet name="Table 3.8" sheetId="314" r:id="rId34"/>
    <sheet name="Figure 3.26" sheetId="295" r:id="rId35"/>
    <sheet name="Figure 3.27" sheetId="162" r:id="rId36"/>
    <sheet name="Figure 3.28" sheetId="204" r:id="rId37"/>
    <sheet name="Figure 3.29" sheetId="273" r:id="rId38"/>
    <sheet name="Figure 3.30" sheetId="206" r:id="rId39"/>
    <sheet name="Figure 3.31" sheetId="207" r:id="rId40"/>
    <sheet name="Figure 3.32" sheetId="210" r:id="rId41"/>
    <sheet name="Figure 3.33" sheetId="227" r:id="rId42"/>
    <sheet name="Figure 3.34" sheetId="255" r:id="rId43"/>
    <sheet name="Figure 3.35" sheetId="268" r:id="rId44"/>
    <sheet name="Figure 3.36" sheetId="254" r:id="rId45"/>
    <sheet name="Figure 3.37" sheetId="296" r:id="rId46"/>
  </sheets>
  <definedNames>
    <definedName name="_xlnm._FilterDatabase" localSheetId="15" hidden="1">'Figure 3.12'!$A$14:$E$14</definedName>
    <definedName name="_xlnm._FilterDatabase" localSheetId="30" hidden="1">'Figure 3.24'!$B$55:$E$55</definedName>
    <definedName name="_xlnm._FilterDatabase" localSheetId="44" hidden="1">'Figure 3.36'!$A$6:$F$6</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9" hidden="1">{"Ownership",#N/A,FALSE,"Ownership";"Contents",#N/A,FALSE,"Contents"}</definedName>
    <definedName name="abba" localSheetId="25" hidden="1">{"Ownership",#N/A,FALSE,"Ownership";"Contents",#N/A,FALSE,"Contents"}</definedName>
    <definedName name="abba" localSheetId="2" hidden="1">{"Ownership",#N/A,FALSE,"Ownership";"Contents",#N/A,FALSE,"Contents"}</definedName>
    <definedName name="abba" localSheetId="26" hidden="1">{"Ownership",#N/A,FALSE,"Ownership";"Contents",#N/A,FALSE,"Contents"}</definedName>
    <definedName name="abba" localSheetId="27" hidden="1">{"Ownership",#N/A,FALSE,"Ownership";"Contents",#N/A,FALSE,"Contents"}</definedName>
    <definedName name="abba" localSheetId="28" hidden="1">{"Ownership",#N/A,FALSE,"Ownership";"Contents",#N/A,FALSE,"Contents"}</definedName>
    <definedName name="abba" localSheetId="29" hidden="1">{"Ownership",#N/A,FALSE,"Ownership";"Contents",#N/A,FALSE,"Contents"}</definedName>
    <definedName name="abba" localSheetId="34" hidden="1">{"Ownership",#N/A,FALSE,"Ownership";"Contents",#N/A,FALSE,"Contents"}</definedName>
    <definedName name="abba" localSheetId="3" hidden="1">{"Ownership",#N/A,FALSE,"Ownership";"Contents",#N/A,FALSE,"Contents"}</definedName>
    <definedName name="abba" localSheetId="45"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localSheetId="6"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24" hidden="1">{"Ownership",#N/A,FALSE,"Ownership";"Contents",#N/A,FALSE,"Contents"}</definedName>
    <definedName name="abba" localSheetId="31" hidden="1">{"Ownership",#N/A,FALSE,"Ownership";"Contents",#N/A,FALSE,"Contents"}</definedName>
    <definedName name="abba" localSheetId="33"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9" hidden="1">{"Ownership",#N/A,FALSE,"Ownership";"Contents",#N/A,FALSE,"Contents"}</definedName>
    <definedName name="LAN" localSheetId="25" hidden="1">{"Ownership",#N/A,FALSE,"Ownership";"Contents",#N/A,FALSE,"Contents"}</definedName>
    <definedName name="LAN" localSheetId="2" hidden="1">{"Ownership",#N/A,FALSE,"Ownership";"Contents",#N/A,FALSE,"Contents"}</definedName>
    <definedName name="LAN" localSheetId="26" hidden="1">{"Ownership",#N/A,FALSE,"Ownership";"Contents",#N/A,FALSE,"Contents"}</definedName>
    <definedName name="LAN" localSheetId="27" hidden="1">{"Ownership",#N/A,FALSE,"Ownership";"Contents",#N/A,FALSE,"Contents"}</definedName>
    <definedName name="LAN" localSheetId="28" hidden="1">{"Ownership",#N/A,FALSE,"Ownership";"Contents",#N/A,FALSE,"Contents"}</definedName>
    <definedName name="LAN" localSheetId="29" hidden="1">{"Ownership",#N/A,FALSE,"Ownership";"Contents",#N/A,FALSE,"Contents"}</definedName>
    <definedName name="LAN" localSheetId="34" hidden="1">{"Ownership",#N/A,FALSE,"Ownership";"Contents",#N/A,FALSE,"Contents"}</definedName>
    <definedName name="LAN" localSheetId="3" hidden="1">{"Ownership",#N/A,FALSE,"Ownership";"Contents",#N/A,FALSE,"Contents"}</definedName>
    <definedName name="LAN" localSheetId="45"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localSheetId="6"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24" hidden="1">{"Ownership",#N/A,FALSE,"Ownership";"Contents",#N/A,FALSE,"Contents"}</definedName>
    <definedName name="LAN" localSheetId="31" hidden="1">{"Ownership",#N/A,FALSE,"Ownership";"Contents",#N/A,FALSE,"Contents"}</definedName>
    <definedName name="LAN" localSheetId="33" hidden="1">{"Ownership",#N/A,FALSE,"Ownership";"Contents",#N/A,FALSE,"Contents"}</definedName>
    <definedName name="LAN"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9" hidden="1">{"Ownership",#N/A,FALSE,"Ownership";"Contents",#N/A,FALSE,"Contents"}</definedName>
    <definedName name="teest" localSheetId="25" hidden="1">{"Ownership",#N/A,FALSE,"Ownership";"Contents",#N/A,FALSE,"Contents"}</definedName>
    <definedName name="teest" localSheetId="2" hidden="1">{"Ownership",#N/A,FALSE,"Ownership";"Contents",#N/A,FALSE,"Contents"}</definedName>
    <definedName name="teest" localSheetId="26" hidden="1">{"Ownership",#N/A,FALSE,"Ownership";"Contents",#N/A,FALSE,"Contents"}</definedName>
    <definedName name="teest" localSheetId="27" hidden="1">{"Ownership",#N/A,FALSE,"Ownership";"Contents",#N/A,FALSE,"Contents"}</definedName>
    <definedName name="teest" localSheetId="28" hidden="1">{"Ownership",#N/A,FALSE,"Ownership";"Contents",#N/A,FALSE,"Contents"}</definedName>
    <definedName name="teest" localSheetId="29" hidden="1">{"Ownership",#N/A,FALSE,"Ownership";"Contents",#N/A,FALSE,"Contents"}</definedName>
    <definedName name="teest" localSheetId="34" hidden="1">{"Ownership",#N/A,FALSE,"Ownership";"Contents",#N/A,FALSE,"Contents"}</definedName>
    <definedName name="teest" localSheetId="3" hidden="1">{"Ownership",#N/A,FALSE,"Ownership";"Contents",#N/A,FALSE,"Contents"}</definedName>
    <definedName name="teest" localSheetId="45"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localSheetId="6"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24" hidden="1">{"Ownership",#N/A,FALSE,"Ownership";"Contents",#N/A,FALSE,"Contents"}</definedName>
    <definedName name="teest" localSheetId="31" hidden="1">{"Ownership",#N/A,FALSE,"Ownership";"Contents",#N/A,FALSE,"Contents"}</definedName>
    <definedName name="teest" localSheetId="33" hidden="1">{"Ownership",#N/A,FALSE,"Ownership";"Contents",#N/A,FALSE,"Contents"}</definedName>
    <definedName name="teest"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9" hidden="1">{"Ownership",#N/A,FALSE,"Ownership";"Contents",#N/A,FALSE,"Contents"}</definedName>
    <definedName name="test" localSheetId="25" hidden="1">{"Ownership",#N/A,FALSE,"Ownership";"Contents",#N/A,FALSE,"Contents"}</definedName>
    <definedName name="test" localSheetId="2" hidden="1">{"Ownership",#N/A,FALSE,"Ownership";"Contents",#N/A,FALSE,"Contents"}</definedName>
    <definedName name="test" localSheetId="26" hidden="1">{"Ownership",#N/A,FALSE,"Ownership";"Contents",#N/A,FALSE,"Contents"}</definedName>
    <definedName name="test" localSheetId="27" hidden="1">{"Ownership",#N/A,FALSE,"Ownership";"Contents",#N/A,FALSE,"Contents"}</definedName>
    <definedName name="test" localSheetId="28" hidden="1">{"Ownership",#N/A,FALSE,"Ownership";"Contents",#N/A,FALSE,"Contents"}</definedName>
    <definedName name="test" localSheetId="29" hidden="1">{"Ownership",#N/A,FALSE,"Ownership";"Contents",#N/A,FALSE,"Contents"}</definedName>
    <definedName name="test" localSheetId="34" hidden="1">{"Ownership",#N/A,FALSE,"Ownership";"Contents",#N/A,FALSE,"Contents"}</definedName>
    <definedName name="test" localSheetId="3" hidden="1">{"Ownership",#N/A,FALSE,"Ownership";"Contents",#N/A,FALSE,"Contents"}</definedName>
    <definedName name="test" localSheetId="45"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localSheetId="6"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24" hidden="1">{"Ownership",#N/A,FALSE,"Ownership";"Contents",#N/A,FALSE,"Contents"}</definedName>
    <definedName name="test" localSheetId="31" hidden="1">{"Ownership",#N/A,FALSE,"Ownership";"Contents",#N/A,FALSE,"Contents"}</definedName>
    <definedName name="test" localSheetId="33" hidden="1">{"Ownership",#N/A,FALSE,"Ownership";"Contents",#N/A,FALSE,"Contents"}</definedName>
    <definedName name="test"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9" hidden="1">{"Ownership",#N/A,FALSE,"Ownership";"Contents",#N/A,FALSE,"Contents"}</definedName>
    <definedName name="wrn.App._.Custodians." localSheetId="25" hidden="1">{"Ownership",#N/A,FALSE,"Ownership";"Contents",#N/A,FALSE,"Contents"}</definedName>
    <definedName name="wrn.App._.Custodians." localSheetId="2" hidden="1">{"Ownership",#N/A,FALSE,"Ownership";"Contents",#N/A,FALSE,"Contents"}</definedName>
    <definedName name="wrn.App._.Custodians." localSheetId="26" hidden="1">{"Ownership",#N/A,FALSE,"Ownership";"Contents",#N/A,FALSE,"Contents"}</definedName>
    <definedName name="wrn.App._.Custodians." localSheetId="27" hidden="1">{"Ownership",#N/A,FALSE,"Ownership";"Contents",#N/A,FALSE,"Contents"}</definedName>
    <definedName name="wrn.App._.Custodians." localSheetId="28" hidden="1">{"Ownership",#N/A,FALSE,"Ownership";"Contents",#N/A,FALSE,"Contents"}</definedName>
    <definedName name="wrn.App._.Custodians." localSheetId="29" hidden="1">{"Ownership",#N/A,FALSE,"Ownership";"Contents",#N/A,FALSE,"Contents"}</definedName>
    <definedName name="wrn.App._.Custodians." localSheetId="34" hidden="1">{"Ownership",#N/A,FALSE,"Ownership";"Contents",#N/A,FALSE,"Contents"}</definedName>
    <definedName name="wrn.App._.Custodians." localSheetId="3" hidden="1">{"Ownership",#N/A,FALSE,"Ownership";"Contents",#N/A,FALSE,"Contents"}</definedName>
    <definedName name="wrn.App._.Custodians." localSheetId="45"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localSheetId="6"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24" hidden="1">{"Ownership",#N/A,FALSE,"Ownership";"Contents",#N/A,FALSE,"Contents"}</definedName>
    <definedName name="wrn.App._.Custodians." localSheetId="31" hidden="1">{"Ownership",#N/A,FALSE,"Ownership";"Contents",#N/A,FALSE,"Contents"}</definedName>
    <definedName name="wrn.App._.Custodians." localSheetId="33"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1" i="184" l="1"/>
  <c r="A60" i="184"/>
  <c r="A59" i="184"/>
  <c r="A58" i="184"/>
  <c r="A57" i="184"/>
  <c r="A56" i="184"/>
  <c r="A55" i="184"/>
  <c r="A54" i="184"/>
  <c r="A53" i="184"/>
  <c r="A52" i="184"/>
  <c r="A51" i="184"/>
  <c r="A50" i="184"/>
  <c r="A49" i="184"/>
  <c r="A48" i="184"/>
  <c r="A47" i="184"/>
  <c r="A46" i="184"/>
  <c r="A45" i="184"/>
  <c r="A44" i="184"/>
  <c r="A43" i="184"/>
  <c r="A42" i="184"/>
  <c r="A41" i="184"/>
  <c r="A39" i="184"/>
  <c r="A38" i="184"/>
  <c r="A37" i="184"/>
  <c r="A36" i="184"/>
  <c r="A35" i="184"/>
  <c r="A34" i="184"/>
  <c r="A31" i="184"/>
  <c r="A30" i="184"/>
  <c r="A29" i="184"/>
  <c r="A26" i="184"/>
  <c r="A25" i="184"/>
  <c r="A24" i="184"/>
  <c r="A23" i="184"/>
  <c r="A40" i="184"/>
  <c r="A33" i="184" l="1"/>
  <c r="A32" i="184"/>
  <c r="A28" i="184"/>
  <c r="A27" i="184"/>
  <c r="A22" i="184"/>
  <c r="A19" i="184"/>
  <c r="A18" i="184"/>
  <c r="A17" i="184"/>
  <c r="I12" i="296" l="1"/>
  <c r="H12" i="296"/>
  <c r="G12" i="296"/>
  <c r="F12" i="296"/>
  <c r="E12" i="296"/>
  <c r="D12" i="296"/>
  <c r="C12" i="296"/>
  <c r="B12" i="296"/>
  <c r="A21" i="184"/>
  <c r="F10" i="198" l="1"/>
  <c r="Q11" i="222"/>
  <c r="C11" i="134"/>
  <c r="D11" i="134"/>
  <c r="E11" i="134"/>
  <c r="F11" i="134"/>
  <c r="G11" i="134"/>
  <c r="H11" i="134"/>
  <c r="I11" i="134"/>
  <c r="J11" i="134"/>
  <c r="K11" i="134"/>
  <c r="L11" i="134"/>
  <c r="M11" i="134"/>
  <c r="N11" i="134"/>
  <c r="O11" i="134"/>
  <c r="P11" i="134"/>
  <c r="Q11" i="134"/>
  <c r="P11" i="222" l="1"/>
  <c r="C11" i="222"/>
  <c r="D11" i="222"/>
  <c r="E11" i="222"/>
  <c r="F11" i="222"/>
  <c r="G11" i="222"/>
  <c r="H11" i="222"/>
  <c r="I11" i="222"/>
  <c r="J11" i="222"/>
  <c r="K11" i="222"/>
  <c r="L11" i="222"/>
  <c r="M11" i="222"/>
  <c r="N11" i="222"/>
  <c r="O11" i="222"/>
  <c r="G16" i="198"/>
  <c r="G15" i="198"/>
  <c r="G14" i="198"/>
  <c r="G13" i="198"/>
  <c r="G10" i="198"/>
  <c r="G9" i="198"/>
  <c r="G8" i="198"/>
  <c r="G7" i="198"/>
  <c r="B11" i="222"/>
  <c r="B11" i="134"/>
  <c r="A20" i="184"/>
</calcChain>
</file>

<file path=xl/sharedStrings.xml><?xml version="1.0" encoding="utf-8"?>
<sst xmlns="http://schemas.openxmlformats.org/spreadsheetml/2006/main" count="1063" uniqueCount="500">
  <si>
    <t>Total</t>
  </si>
  <si>
    <t>Evoenergy (ACT)</t>
  </si>
  <si>
    <t>Ausgrid (NSW)</t>
  </si>
  <si>
    <t>Endeavour Energy (NSW)</t>
  </si>
  <si>
    <t>Essential Energy (NSW)</t>
  </si>
  <si>
    <t>Energex (Qld)</t>
  </si>
  <si>
    <t>Ergon Energy (Qld)</t>
  </si>
  <si>
    <t>SA Power Networks (SA)</t>
  </si>
  <si>
    <t>TasNetworks (Tas)</t>
  </si>
  <si>
    <t>AusNet Services (Vic)</t>
  </si>
  <si>
    <t>CitiPower (Vic)</t>
  </si>
  <si>
    <t>Jemena (Vic)</t>
  </si>
  <si>
    <t>Powercor (Vic)</t>
  </si>
  <si>
    <t>United Energy (Vic)</t>
  </si>
  <si>
    <t>Power and Water (NT)</t>
  </si>
  <si>
    <t>Operating expenditure</t>
  </si>
  <si>
    <t>Overheads</t>
  </si>
  <si>
    <t>Replacement</t>
  </si>
  <si>
    <t>Powerlink (Qld)</t>
  </si>
  <si>
    <t>ElectraNet (SA)</t>
  </si>
  <si>
    <t>Non-network</t>
  </si>
  <si>
    <t>Growth (augmentation)</t>
  </si>
  <si>
    <t>Revenue</t>
  </si>
  <si>
    <t>Capital expenditure</t>
  </si>
  <si>
    <t>Transmission</t>
  </si>
  <si>
    <t>Distribution</t>
  </si>
  <si>
    <t>Transgrid (NSW)</t>
  </si>
  <si>
    <t>NSP</t>
  </si>
  <si>
    <t>Year</t>
  </si>
  <si>
    <t>Status</t>
  </si>
  <si>
    <t>Actionable</t>
  </si>
  <si>
    <t>Gladstone Grid Reinforcement</t>
  </si>
  <si>
    <t>Average</t>
  </si>
  <si>
    <t>Customers</t>
  </si>
  <si>
    <t>Maximum demand</t>
  </si>
  <si>
    <t>Average demand (excluding maximum demand)</t>
  </si>
  <si>
    <t>Planned interruptions</t>
  </si>
  <si>
    <t>Customer experience</t>
  </si>
  <si>
    <t xml:space="preserve"> </t>
  </si>
  <si>
    <t>25th percentile</t>
  </si>
  <si>
    <t>50th percentile</t>
  </si>
  <si>
    <t>75th percentile</t>
  </si>
  <si>
    <t>Past
5 years</t>
  </si>
  <si>
    <t>Easements</t>
  </si>
  <si>
    <t>Underground assets</t>
  </si>
  <si>
    <t>Overhead assets</t>
  </si>
  <si>
    <t>Other assets (short lives)</t>
  </si>
  <si>
    <t>Other assets (long lives)</t>
  </si>
  <si>
    <t>Meters</t>
  </si>
  <si>
    <t>Substations, switchyards and transformers</t>
  </si>
  <si>
    <t>Regulatory asset base</t>
  </si>
  <si>
    <t>Unplanned interruptions (STPIS excluded events)</t>
  </si>
  <si>
    <t>Use of temporary generation during peak demand time</t>
  </si>
  <si>
    <t>Customer demand response through incentive payment</t>
  </si>
  <si>
    <t>Direct load control by distribition network businesses</t>
  </si>
  <si>
    <t>Total incentive payments</t>
  </si>
  <si>
    <t>Net benefit</t>
  </si>
  <si>
    <t>All systems</t>
  </si>
  <si>
    <t>2016–17</t>
  </si>
  <si>
    <t>2017–18</t>
  </si>
  <si>
    <t>2018–19</t>
  </si>
  <si>
    <t>2019–20</t>
  </si>
  <si>
    <t>2020–21</t>
  </si>
  <si>
    <t>Unplanned interruptions (normalised for STPIS)</t>
  </si>
  <si>
    <t>2009–10</t>
  </si>
  <si>
    <t>2010–11</t>
  </si>
  <si>
    <t>2011–12</t>
  </si>
  <si>
    <t>2012–13</t>
  </si>
  <si>
    <t>2013–14</t>
  </si>
  <si>
    <t>2014–15</t>
  </si>
  <si>
    <t>2015–16</t>
  </si>
  <si>
    <t>2021–22</t>
  </si>
  <si>
    <t>2022–23</t>
  </si>
  <si>
    <t>2023–24</t>
  </si>
  <si>
    <t>Transmission average</t>
  </si>
  <si>
    <t>Distribution average</t>
  </si>
  <si>
    <t>2021–21</t>
  </si>
  <si>
    <t xml:space="preserve">Customer experience </t>
  </si>
  <si>
    <t>Date</t>
  </si>
  <si>
    <t>Weather</t>
  </si>
  <si>
    <t>Vegetation</t>
  </si>
  <si>
    <t>Severe Tropical Cyclone Marcia (Queensland)</t>
  </si>
  <si>
    <t>Reason</t>
  </si>
  <si>
    <t>Severe storms (New South Wales)</t>
  </si>
  <si>
    <t>Heavy rainfall and wind (Victoria)</t>
  </si>
  <si>
    <t>Severe Tropical Cyclone Yasi (Queensland)</t>
  </si>
  <si>
    <t>Tropical Cyclone Oswald (New South Wales and Queensland)</t>
  </si>
  <si>
    <t>Floods (Queensland)</t>
  </si>
  <si>
    <t>System Black: Thunderstorms and destructive winds (South Australia)</t>
  </si>
  <si>
    <t>Animal</t>
  </si>
  <si>
    <t>Asset failure</t>
  </si>
  <si>
    <t>Network business</t>
  </si>
  <si>
    <t>Overload</t>
  </si>
  <si>
    <t>STPIS s.3.3 Excluded event</t>
  </si>
  <si>
    <t>Third party</t>
  </si>
  <si>
    <t>Unknown</t>
  </si>
  <si>
    <t>Average transmission</t>
  </si>
  <si>
    <t>Average distribution</t>
  </si>
  <si>
    <t>2024–29</t>
  </si>
  <si>
    <t>2023–28</t>
  </si>
  <si>
    <t>2022–27</t>
  </si>
  <si>
    <r>
      <t>2021</t>
    </r>
    <r>
      <rPr>
        <b/>
        <sz val="11"/>
        <rFont val="Calibri"/>
        <family val="2"/>
      </rPr>
      <t>–26</t>
    </r>
  </si>
  <si>
    <t>Transgrid (NSW) (Trans.)</t>
  </si>
  <si>
    <t>ElectraNet (SA) (Trans.)</t>
  </si>
  <si>
    <t>Powerlink (Qld) (Trans.)</t>
  </si>
  <si>
    <t>AusNet Services (Vic) (Trans.)</t>
  </si>
  <si>
    <t>Ausgrid (NSW) (Dist.)</t>
  </si>
  <si>
    <t>Endeavour Energy (NSW) (Dist.)</t>
  </si>
  <si>
    <t>Essential Energy (NSW) (Dist.)</t>
  </si>
  <si>
    <t>TasNetworks (Tas) (Dist.)</t>
  </si>
  <si>
    <t>Evoenergy (ACT) (Dist.)</t>
  </si>
  <si>
    <t>Power and Water (NT) (Dist.)</t>
  </si>
  <si>
    <t>AusNet Services (Vic) (Dist.)</t>
  </si>
  <si>
    <t>CitiPower (Vic) (Dist.)</t>
  </si>
  <si>
    <t>Jemena (Vic) (Dist.)</t>
  </si>
  <si>
    <t>Powercor (Vic) (Dist.)</t>
  </si>
  <si>
    <t>United Energy (Vic) (Dist.)</t>
  </si>
  <si>
    <t>Energex (Qld) (Dist.)</t>
  </si>
  <si>
    <t>Ergon Energy (Qld) (Dist.)</t>
  </si>
  <si>
    <t>SA Power Networks (SA) (Dist.)</t>
  </si>
  <si>
    <t>TasNetworks (Tas) (Trans./Dist.)</t>
  </si>
  <si>
    <t>Future</t>
  </si>
  <si>
    <t>Committed and anticipated</t>
  </si>
  <si>
    <t>Full capacity timing advised by proponent</t>
  </si>
  <si>
    <t>$ value</t>
  </si>
  <si>
    <t>State</t>
  </si>
  <si>
    <t>CopperString 2032</t>
  </si>
  <si>
    <t>Queensland</t>
  </si>
  <si>
    <t>HumeLink</t>
  </si>
  <si>
    <t>New South Wales</t>
  </si>
  <si>
    <t>Queensland SuperGrid North (timing dependent on Qld. Govt. policy decisions)</t>
  </si>
  <si>
    <t>Project Marinus (stage 1)</t>
  </si>
  <si>
    <t>Victoria/Tasmania</t>
  </si>
  <si>
    <t>New England REZ (parts 1 and 2)</t>
  </si>
  <si>
    <t>VNI West interconnector</t>
  </si>
  <si>
    <t>Victoria</t>
  </si>
  <si>
    <t>Queensland SuperGrid South</t>
  </si>
  <si>
    <t>Central West Orana REZ</t>
  </si>
  <si>
    <t>Project EnergyConnect (stages 1 and 2)</t>
  </si>
  <si>
    <t>New South Wales/South Australia</t>
  </si>
  <si>
    <t>Project Marinus (stage 2)</t>
  </si>
  <si>
    <t>QNI interconnector</t>
  </si>
  <si>
    <t>Queensland/New South Wales</t>
  </si>
  <si>
    <t>Western Victoria Grid Reinforcement</t>
  </si>
  <si>
    <t>Sydney Ring North (Hunter Transmission Project)</t>
  </si>
  <si>
    <t>North Queensland Energy Hub Extension</t>
  </si>
  <si>
    <t>Cooma-Monaro REZ Expansion</t>
  </si>
  <si>
    <t>Mid North REZ Expansion</t>
  </si>
  <si>
    <t>South Australia</t>
  </si>
  <si>
    <t>Western Renewables Link (uprated)</t>
  </si>
  <si>
    <t>Eastern Victoria Grid Reinforcement</t>
  </si>
  <si>
    <t>Central Highlands REZ Extension</t>
  </si>
  <si>
    <t>Tasmania</t>
  </si>
  <si>
    <t>Central-West Orana REZ Extension</t>
  </si>
  <si>
    <t>Sydney Ring South</t>
  </si>
  <si>
    <t>Mid-North REZ Extension (option 1a or 1b)</t>
  </si>
  <si>
    <t>Waddamana to Palmerston transfer capability upgrade</t>
  </si>
  <si>
    <t>Facilitating Power to Central Queensland</t>
  </si>
  <si>
    <t>Hunter-Central Coast REZ Network Infrastructure Project</t>
  </si>
  <si>
    <t>Darling Downs REZ Expansion</t>
  </si>
  <si>
    <t>North West Tasmania REZ Expansion</t>
  </si>
  <si>
    <t>Far North Queensland REZ</t>
  </si>
  <si>
    <t>Gippsland Offshore Wind Connection</t>
  </si>
  <si>
    <t>Stage 1: Initial proposal</t>
  </si>
  <si>
    <t>Stage 2: AER draft decision</t>
  </si>
  <si>
    <t>Stage 3: Revised proposal</t>
  </si>
  <si>
    <t>Stage 4: AER final decision</t>
  </si>
  <si>
    <t>Victoria/New South Wales</t>
  </si>
  <si>
    <t>Unplanned interruptions (less the impact of excluded events)</t>
  </si>
  <si>
    <t>Unplanned interruptions (excluded events)</t>
  </si>
  <si>
    <t>State of the energy market 2025</t>
  </si>
  <si>
    <r>
      <t>2025</t>
    </r>
    <r>
      <rPr>
        <b/>
        <sz val="11"/>
        <rFont val="Calibri"/>
        <family val="2"/>
      </rPr>
      <t>–30</t>
    </r>
  </si>
  <si>
    <t>Stobie (11%)</t>
  </si>
  <si>
    <t>All metered distribution customers (LHS)</t>
  </si>
  <si>
    <t>Residential customers (LHS)</t>
  </si>
  <si>
    <t>All non-residential customers (RHS)</t>
  </si>
  <si>
    <t>2022–22</t>
  </si>
  <si>
    <t>Other reasons</t>
  </si>
  <si>
    <t>Severe storms (Queensland, New South Wales and Victoria)</t>
  </si>
  <si>
    <t>Catastrophic storm event (Victoria)</t>
  </si>
  <si>
    <t>Single circuit (≤ 275kV) (56%)</t>
  </si>
  <si>
    <t>Single circuit (&gt; 275kV) (14%)</t>
  </si>
  <si>
    <t>Multiple circuit (≤ 275kV) (23%)</t>
  </si>
  <si>
    <t>Multiple circuit (&gt; 275kV) (6%)</t>
  </si>
  <si>
    <t>Other (0.7%)</t>
  </si>
  <si>
    <t>Concrete (9%)</t>
  </si>
  <si>
    <t>Steel (4%)</t>
  </si>
  <si>
    <t>Wood (75%)</t>
  </si>
  <si>
    <t>6.5kW – 9.5kW systems</t>
  </si>
  <si>
    <t>9.5kW – 100kW systems</t>
  </si>
  <si>
    <t>&lt;2.5kW – 6.5kW systems</t>
  </si>
  <si>
    <t>Murraylink (P)</t>
  </si>
  <si>
    <t>Directlink (P)</t>
  </si>
  <si>
    <t>TasNetworks (Tas) (G)</t>
  </si>
  <si>
    <t>AusNet Services (Vic) (P)</t>
  </si>
  <si>
    <t>ElectraNet (SA) (P)</t>
  </si>
  <si>
    <t>Powerlink (Qld) (G)</t>
  </si>
  <si>
    <t>Transgrid (NSW) (P)</t>
  </si>
  <si>
    <t>Evoenergy (ACT) (P)</t>
  </si>
  <si>
    <t>Power and Water (NT) (G)</t>
  </si>
  <si>
    <t>Jemena (Vic) (P)</t>
  </si>
  <si>
    <t>CitiPower (Vic) (P)</t>
  </si>
  <si>
    <t>United Energy (Vic) (P)</t>
  </si>
  <si>
    <t>SA Power Networks (SA) (P)</t>
  </si>
  <si>
    <t>Powercor (Vic) (P)</t>
  </si>
  <si>
    <t>Endeavour Energy (NSW) (P/G)</t>
  </si>
  <si>
    <t>Essential Energy (NSW) (G)</t>
  </si>
  <si>
    <t>Ergon Energy (Qld) (G)</t>
  </si>
  <si>
    <t>Energex (Qld) (G)</t>
  </si>
  <si>
    <t>Ausgrid (NSW) (P/G)</t>
  </si>
  <si>
    <t>Return on
capital</t>
  </si>
  <si>
    <t>Operating
expenditure</t>
  </si>
  <si>
    <t>Depreciation</t>
  </si>
  <si>
    <t>Adjustments
(e.g. incentive
payments)</t>
  </si>
  <si>
    <t xml:space="preserve">Taxation </t>
  </si>
  <si>
    <t>2005–10 reg. period</t>
  </si>
  <si>
    <t>2010–15 reg. period</t>
  </si>
  <si>
    <t>2015–20 reg. period</t>
  </si>
  <si>
    <t>2020–25 reg. period</t>
  </si>
  <si>
    <t>Current reg. period</t>
  </si>
  <si>
    <t>2005–06</t>
  </si>
  <si>
    <t>2006–07</t>
  </si>
  <si>
    <t>2007–08</t>
  </si>
  <si>
    <t>2008–09</t>
  </si>
  <si>
    <t>2024–25</t>
  </si>
  <si>
    <t>2025–26</t>
  </si>
  <si>
    <t>2026–27</t>
  </si>
  <si>
    <t>2027–28</t>
  </si>
  <si>
    <t>2028–29</t>
  </si>
  <si>
    <t>2029–30</t>
  </si>
  <si>
    <t>Actual revenue</t>
  </si>
  <si>
    <t>Target revenue</t>
  </si>
  <si>
    <t>Forecast revenue</t>
  </si>
  <si>
    <t>Actual capital expenditure</t>
  </si>
  <si>
    <t>Forecast capital expenditure</t>
  </si>
  <si>
    <t>Actual operating expenditure</t>
  </si>
  <si>
    <t>Forecast operating expenditure</t>
  </si>
  <si>
    <t>Budgeted revenue</t>
  </si>
  <si>
    <t>Distribution (total)</t>
  </si>
  <si>
    <t>Transmission (total)</t>
  </si>
  <si>
    <t>RAB growth</t>
  </si>
  <si>
    <t>Forecast - Powerlink (Qld)</t>
  </si>
  <si>
    <t>Actual - Powerlink (Qld)</t>
  </si>
  <si>
    <t>Forecast - Transgrid (NSW)</t>
  </si>
  <si>
    <t>Actual - Transgrid (NSW)</t>
  </si>
  <si>
    <t>Forecast - AusNet Services (Vic)</t>
  </si>
  <si>
    <t>Actual - AusNet Services (Vic)</t>
  </si>
  <si>
    <t>Forecast - ElectraNet (SA)</t>
  </si>
  <si>
    <t>Actual - ElectraNet (SA)</t>
  </si>
  <si>
    <t>Forecast - TasNetworks (Tas)</t>
  </si>
  <si>
    <t>Actual - TasNetworks (Tas)</t>
  </si>
  <si>
    <r>
      <t>2006</t>
    </r>
    <r>
      <rPr>
        <sz val="11"/>
        <color theme="1"/>
        <rFont val="Aptos Narrow"/>
        <family val="2"/>
      </rPr>
      <t>–</t>
    </r>
    <r>
      <rPr>
        <sz val="11"/>
        <color theme="1"/>
        <rFont val="Calibri"/>
        <family val="2"/>
        <scheme val="minor"/>
      </rPr>
      <t>10</t>
    </r>
  </si>
  <si>
    <r>
      <t>2007</t>
    </r>
    <r>
      <rPr>
        <sz val="11"/>
        <color theme="1"/>
        <rFont val="Aptos Narrow"/>
        <family val="2"/>
      </rPr>
      <t>–</t>
    </r>
    <r>
      <rPr>
        <sz val="11"/>
        <color theme="1"/>
        <rFont val="Calibri"/>
        <family val="2"/>
        <scheme val="minor"/>
      </rPr>
      <t>11</t>
    </r>
  </si>
  <si>
    <r>
      <t>2008</t>
    </r>
    <r>
      <rPr>
        <sz val="11"/>
        <color theme="1"/>
        <rFont val="Aptos Narrow"/>
        <family val="2"/>
      </rPr>
      <t>–</t>
    </r>
    <r>
      <rPr>
        <sz val="11"/>
        <color theme="1"/>
        <rFont val="Calibri"/>
        <family val="2"/>
        <scheme val="minor"/>
      </rPr>
      <t>12</t>
    </r>
  </si>
  <si>
    <r>
      <t>2009</t>
    </r>
    <r>
      <rPr>
        <sz val="11"/>
        <color theme="1"/>
        <rFont val="Aptos Narrow"/>
        <family val="2"/>
      </rPr>
      <t>–</t>
    </r>
    <r>
      <rPr>
        <sz val="11"/>
        <color theme="1"/>
        <rFont val="Calibri"/>
        <family val="2"/>
        <scheme val="minor"/>
      </rPr>
      <t>13</t>
    </r>
  </si>
  <si>
    <r>
      <t>2010</t>
    </r>
    <r>
      <rPr>
        <sz val="11"/>
        <color theme="1"/>
        <rFont val="Aptos Narrow"/>
        <family val="2"/>
      </rPr>
      <t>–</t>
    </r>
    <r>
      <rPr>
        <sz val="11"/>
        <color theme="1"/>
        <rFont val="Calibri"/>
        <family val="2"/>
        <scheme val="minor"/>
      </rPr>
      <t>14</t>
    </r>
  </si>
  <si>
    <r>
      <t>2011</t>
    </r>
    <r>
      <rPr>
        <sz val="11"/>
        <color theme="1"/>
        <rFont val="Aptos Narrow"/>
        <family val="2"/>
      </rPr>
      <t>–</t>
    </r>
    <r>
      <rPr>
        <sz val="11"/>
        <color theme="1"/>
        <rFont val="Calibri"/>
        <family val="2"/>
        <scheme val="minor"/>
      </rPr>
      <t>15</t>
    </r>
  </si>
  <si>
    <r>
      <t>2012</t>
    </r>
    <r>
      <rPr>
        <sz val="11"/>
        <color theme="1"/>
        <rFont val="Aptos Narrow"/>
        <family val="2"/>
      </rPr>
      <t>–</t>
    </r>
    <r>
      <rPr>
        <sz val="11"/>
        <color theme="1"/>
        <rFont val="Calibri"/>
        <family val="2"/>
        <scheme val="minor"/>
      </rPr>
      <t>16</t>
    </r>
  </si>
  <si>
    <r>
      <t>2013</t>
    </r>
    <r>
      <rPr>
        <sz val="11"/>
        <color theme="1"/>
        <rFont val="Aptos Narrow"/>
        <family val="2"/>
      </rPr>
      <t>–</t>
    </r>
    <r>
      <rPr>
        <sz val="11"/>
        <color theme="1"/>
        <rFont val="Calibri"/>
        <family val="2"/>
        <scheme val="minor"/>
      </rPr>
      <t>17</t>
    </r>
  </si>
  <si>
    <r>
      <t>2014</t>
    </r>
    <r>
      <rPr>
        <sz val="11"/>
        <color theme="1"/>
        <rFont val="Aptos Narrow"/>
        <family val="2"/>
      </rPr>
      <t>–</t>
    </r>
    <r>
      <rPr>
        <sz val="11"/>
        <color theme="1"/>
        <rFont val="Calibri"/>
        <family val="2"/>
        <scheme val="minor"/>
      </rPr>
      <t>18</t>
    </r>
  </si>
  <si>
    <r>
      <t>2015</t>
    </r>
    <r>
      <rPr>
        <sz val="11"/>
        <color theme="1"/>
        <rFont val="Aptos Narrow"/>
        <family val="2"/>
      </rPr>
      <t>–</t>
    </r>
    <r>
      <rPr>
        <sz val="11"/>
        <color theme="1"/>
        <rFont val="Calibri"/>
        <family val="2"/>
        <scheme val="minor"/>
      </rPr>
      <t>19</t>
    </r>
  </si>
  <si>
    <r>
      <t>2016</t>
    </r>
    <r>
      <rPr>
        <sz val="11"/>
        <color theme="1"/>
        <rFont val="Aptos Narrow"/>
        <family val="2"/>
      </rPr>
      <t>–</t>
    </r>
    <r>
      <rPr>
        <sz val="11"/>
        <color theme="1"/>
        <rFont val="Calibri"/>
        <family val="2"/>
        <scheme val="minor"/>
      </rPr>
      <t>20</t>
    </r>
  </si>
  <si>
    <r>
      <t>2017</t>
    </r>
    <r>
      <rPr>
        <sz val="11"/>
        <color theme="1"/>
        <rFont val="Aptos Narrow"/>
        <family val="2"/>
      </rPr>
      <t>–</t>
    </r>
    <r>
      <rPr>
        <sz val="11"/>
        <color theme="1"/>
        <rFont val="Calibri"/>
        <family val="2"/>
        <scheme val="minor"/>
      </rPr>
      <t>21</t>
    </r>
  </si>
  <si>
    <r>
      <t>2018</t>
    </r>
    <r>
      <rPr>
        <sz val="11"/>
        <color theme="1"/>
        <rFont val="Aptos Narrow"/>
        <family val="2"/>
      </rPr>
      <t>–</t>
    </r>
    <r>
      <rPr>
        <sz val="11"/>
        <color theme="1"/>
        <rFont val="Calibri"/>
        <family val="2"/>
        <scheme val="minor"/>
      </rPr>
      <t>22</t>
    </r>
  </si>
  <si>
    <r>
      <t>2019</t>
    </r>
    <r>
      <rPr>
        <sz val="11"/>
        <color theme="1"/>
        <rFont val="Aptos Narrow"/>
        <family val="2"/>
      </rPr>
      <t>–</t>
    </r>
    <r>
      <rPr>
        <sz val="11"/>
        <color theme="1"/>
        <rFont val="Calibri"/>
        <family val="2"/>
        <scheme val="minor"/>
      </rPr>
      <t>23</t>
    </r>
  </si>
  <si>
    <r>
      <t>2020</t>
    </r>
    <r>
      <rPr>
        <sz val="11"/>
        <color theme="1"/>
        <rFont val="Aptos Narrow"/>
        <family val="2"/>
      </rPr>
      <t>–</t>
    </r>
    <r>
      <rPr>
        <sz val="11"/>
        <color theme="1"/>
        <rFont val="Calibri"/>
        <family val="2"/>
        <scheme val="minor"/>
      </rPr>
      <t>24</t>
    </r>
  </si>
  <si>
    <t>Other network service providers</t>
  </si>
  <si>
    <t>Network average</t>
  </si>
  <si>
    <t>Transmission total</t>
  </si>
  <si>
    <t>Distribution total</t>
  </si>
  <si>
    <r>
      <rPr>
        <b/>
        <sz val="10"/>
        <color theme="1"/>
        <rFont val="Calibri"/>
        <family val="2"/>
        <scheme val="minor"/>
      </rPr>
      <t>Note:</t>
    </r>
    <r>
      <rPr>
        <sz val="10"/>
        <color theme="1"/>
        <rFont val="Calibri"/>
        <family val="2"/>
        <scheme val="minor"/>
      </rPr>
      <t xml:space="preserve"> QNI is the Queensland</t>
    </r>
    <r>
      <rPr>
        <sz val="10"/>
        <color theme="1"/>
        <rFont val="Aptos Narrow"/>
        <family val="2"/>
      </rPr>
      <t>–</t>
    </r>
    <r>
      <rPr>
        <sz val="10"/>
        <color theme="1"/>
        <rFont val="Calibri"/>
        <family val="2"/>
        <scheme val="minor"/>
      </rPr>
      <t>NSW Interconnector.</t>
    </r>
  </si>
  <si>
    <r>
      <rPr>
        <b/>
        <sz val="10"/>
        <color theme="1"/>
        <rFont val="Calibri"/>
        <family val="2"/>
        <scheme val="minor"/>
      </rPr>
      <t>Source:</t>
    </r>
    <r>
      <rPr>
        <sz val="10"/>
        <color theme="1"/>
        <rFont val="Calibri"/>
        <family val="2"/>
        <scheme val="minor"/>
      </rPr>
      <t xml:space="preserve"> AER.</t>
    </r>
  </si>
  <si>
    <t>Figure 3.3 – Electricity networks regulated by the AER – distribution</t>
  </si>
  <si>
    <t>Figure 3.2 – Electricity networks regulated by the AER – transmission</t>
  </si>
  <si>
    <t>Figure 3.1 – Electricity networks regulated by the AER</t>
  </si>
  <si>
    <t xml:space="preserve">Figure 3.4 – Forecasting electricity network revenues </t>
  </si>
  <si>
    <r>
      <rPr>
        <b/>
        <sz val="10"/>
        <color theme="1"/>
        <rFont val="Calibri"/>
        <family val="2"/>
        <scheme val="minor"/>
      </rPr>
      <t>Note:</t>
    </r>
    <r>
      <rPr>
        <sz val="10"/>
        <color theme="1"/>
        <rFont val="Calibri"/>
        <family val="2"/>
        <scheme val="minor"/>
      </rPr>
      <t xml:space="preserve"> (G): state government owned. (P): privately owned. GWh: gigawatt hours. km: kilometres. % values represent change from previous year. Regulatory asset base is adjusted to June 2024 dollars. Line length and regulatory asset base are as at 30 June 2024 (31 March 2024 for AusNet Services transmission). Electricity delivered is for the 12-month period to 30 June 2024 (year to 31 March 2024 for AusNet Services transmission). Electricity delivered is a measure of total energy transported through the transmission networks. The information reported includes electricity transmitted to distribution networks, pumping stations and directly connected end users. Electricity delivered to other transmission networks is included in the data for individual transmission networks but has been excluded from the total. Customer numbers, line length and asset base are as at 30 June 2024 for the distribution networks. For regulatory purposes, Northern Territory transmission assets are treated as part of the distribution system.</t>
    </r>
  </si>
  <si>
    <r>
      <rPr>
        <b/>
        <sz val="10"/>
        <color theme="1"/>
        <rFont val="Calibri"/>
        <family val="2"/>
        <scheme val="minor"/>
      </rPr>
      <t>Source:</t>
    </r>
    <r>
      <rPr>
        <sz val="10"/>
        <color theme="1"/>
        <rFont val="Calibri"/>
        <family val="2"/>
        <scheme val="minor"/>
      </rPr>
      <t xml:space="preserve"> AER revenue determinations and economic benchmarking regulatory information notices (RINs).</t>
    </r>
  </si>
  <si>
    <r>
      <rPr>
        <b/>
        <sz val="10"/>
        <color theme="1"/>
        <rFont val="Calibri"/>
        <family val="2"/>
        <scheme val="minor"/>
      </rPr>
      <t xml:space="preserve">Note: </t>
    </r>
    <r>
      <rPr>
        <sz val="10"/>
        <color theme="1"/>
        <rFont val="Calibri"/>
        <family val="2"/>
        <scheme val="minor"/>
      </rPr>
      <t>AER: Australian Energy Regulator. RAB: regulatory asset base. WACC: weighted average cost of capital. Revenue adjustments from incentive schemes encourage network service providers to efficiently manage their operating and capital expenditure, improve services provision to customers and adopt demand management schemes that avoid or delay unnecessary investment.</t>
    </r>
  </si>
  <si>
    <t xml:space="preserve">Figure 3.5 – Composition of average annual electricity network revenue </t>
  </si>
  <si>
    <r>
      <rPr>
        <b/>
        <sz val="10"/>
        <color theme="1"/>
        <rFont val="Calibri"/>
        <family val="2"/>
        <scheme val="minor"/>
      </rPr>
      <t>Note:</t>
    </r>
    <r>
      <rPr>
        <sz val="10"/>
        <color theme="1"/>
        <rFont val="Calibri"/>
        <family val="2"/>
        <scheme val="minor"/>
      </rPr>
      <t xml:space="preserve"> Composition of average annual electricity network revenue – current periods as at 1 July 2025. All data are adjusted to June 2024 dollars.</t>
    </r>
  </si>
  <si>
    <r>
      <rPr>
        <b/>
        <sz val="10"/>
        <color theme="1"/>
        <rFont val="Calibri"/>
        <family val="2"/>
        <scheme val="minor"/>
      </rPr>
      <t xml:space="preserve">Source: </t>
    </r>
    <r>
      <rPr>
        <sz val="10"/>
        <color theme="1"/>
        <rFont val="Calibri"/>
        <family val="2"/>
        <scheme val="minor"/>
      </rPr>
      <t>Post-tax revenue modelling used in AER determination process.</t>
    </r>
  </si>
  <si>
    <t>Table 3.1 – Recent AER electricity network revenue determinations</t>
  </si>
  <si>
    <r>
      <rPr>
        <b/>
        <sz val="10"/>
        <color theme="1"/>
        <rFont val="Calibri"/>
        <family val="2"/>
        <scheme val="minor"/>
      </rPr>
      <t>Note:</t>
    </r>
    <r>
      <rPr>
        <sz val="10"/>
        <color theme="1"/>
        <rFont val="Calibri"/>
        <family val="2"/>
        <scheme val="minor"/>
      </rPr>
      <t xml:space="preserve"> All revenue and expenditure data are adjusted to June 2024 dollars. Changes in revenue and expenditure are in relation to forecasts from the
previous regulatory periods.</t>
    </r>
  </si>
  <si>
    <r>
      <rPr>
        <b/>
        <sz val="10"/>
        <color theme="1"/>
        <rFont val="Calibri"/>
        <family val="2"/>
        <scheme val="minor"/>
      </rPr>
      <t xml:space="preserve">Source: </t>
    </r>
    <r>
      <rPr>
        <sz val="10"/>
        <color theme="1"/>
        <rFont val="Calibri"/>
        <family val="2"/>
        <scheme val="minor"/>
      </rPr>
      <t>AER estimates.</t>
    </r>
  </si>
  <si>
    <t>Figure 3.6 – Revenue and key drivers –  Energex (Queensland)</t>
  </si>
  <si>
    <r>
      <rPr>
        <b/>
        <sz val="10"/>
        <color theme="1"/>
        <rFont val="Calibri"/>
        <family val="2"/>
        <scheme val="minor"/>
      </rPr>
      <t>Source:</t>
    </r>
    <r>
      <rPr>
        <sz val="10"/>
        <color theme="1"/>
        <rFont val="Calibri"/>
        <family val="2"/>
        <scheme val="minor"/>
      </rPr>
      <t xml:space="preserve"> AER modelling; annual reporting RIN responses.</t>
    </r>
  </si>
  <si>
    <r>
      <rPr>
        <b/>
        <sz val="10"/>
        <color theme="1"/>
        <rFont val="Calibri"/>
        <family val="2"/>
        <scheme val="minor"/>
      </rPr>
      <t xml:space="preserve">Note: </t>
    </r>
    <r>
      <rPr>
        <sz val="10"/>
        <color theme="1"/>
        <rFont val="Calibri"/>
        <family val="2"/>
        <scheme val="minor"/>
      </rPr>
      <t xml:space="preserve">All data are adjusted to June 2024 dollars. </t>
    </r>
  </si>
  <si>
    <t>Figure 3.36 – Unplanned minutes off supply - most disruptive days of each year</t>
  </si>
  <si>
    <t>Figure 3.35 – Reasons for unplanned minutes off supply (SAIDI) – electricity distribution networks</t>
  </si>
  <si>
    <t>Figure 3.34 – Reasons for unplanned interruptions to supply (SAIFI) – electricity distribution networks</t>
  </si>
  <si>
    <t xml:space="preserve">Figure 3.33 – Minutes off supply (SAIDI) – electricity distribution networks </t>
  </si>
  <si>
    <t xml:space="preserve">Figure 3.32 – Interruptions to supply (SAIFI) – electricity distribution networks </t>
  </si>
  <si>
    <t xml:space="preserve">Figure 3.30 – Growth in customers and demand – electricity distribution networks </t>
  </si>
  <si>
    <t xml:space="preserve">Figure 3.28 – Productivity – electricity distribution networks </t>
  </si>
  <si>
    <t xml:space="preserve">Figure 3.27 – Productivity – electricity transmission networks </t>
  </si>
  <si>
    <t>Figure 3.26 – Operating expenditure against AER approved forecast</t>
  </si>
  <si>
    <t>Figure 3.25 – Funding of demand management innovations – electricity distribution networks</t>
  </si>
  <si>
    <t>Figure 3.24 – AEMO's 2024 Integrated System Plan</t>
  </si>
  <si>
    <t>Figure 3.23 – Cumulative installation of small-scale solar</t>
  </si>
  <si>
    <t>Figure 3.22 – Drivers of capital expenditure – electricity distribution networks (aggregate)</t>
  </si>
  <si>
    <t>Figure 3.21 – Drivers of capital expenditure – electricity transmission networks (aggregate)</t>
  </si>
  <si>
    <t>Figure 3.19 – Capital expenditure – electricity transmission networks</t>
  </si>
  <si>
    <t>Figure 3.15 – Disaggregated value of electricity network assets (regulatory asset base)</t>
  </si>
  <si>
    <t>Figure 3.14 – Value of electricity network assets (regulatory asset base)</t>
  </si>
  <si>
    <t>Figure 3.13 – Impact of AER regulatory decisions on residential customer electricity bills</t>
  </si>
  <si>
    <t>Figure 3.12 – Average per customer metrics – 2020 to 2024 (5 years)</t>
  </si>
  <si>
    <t>Figure 3.9 – Residential customers on cost-reflective tariffs</t>
  </si>
  <si>
    <t>Figure 3.7 – Revenue and key drivers – Ergon Energy (Queensland)</t>
  </si>
  <si>
    <t>Figure 3.8 – Revenue and key drivers – SA Power Networks (South Australia)</t>
  </si>
  <si>
    <t>Figure 3.10 – Revenue and key drivers – electricity transmission networks (aggregate)</t>
  </si>
  <si>
    <t>Figure 3.11 – Revenue and key drivers – electricity distribution networks (aggregate)</t>
  </si>
  <si>
    <r>
      <rPr>
        <b/>
        <sz val="10"/>
        <color theme="1"/>
        <rFont val="Calibri"/>
        <family val="2"/>
        <scheme val="minor"/>
      </rPr>
      <t xml:space="preserve">Note: </t>
    </r>
    <r>
      <rPr>
        <sz val="10"/>
        <color theme="1"/>
        <rFont val="Calibri"/>
        <family val="2"/>
        <scheme val="minor"/>
      </rPr>
      <t>2024 data for Power and Water (NT) was not available.</t>
    </r>
  </si>
  <si>
    <r>
      <rPr>
        <b/>
        <sz val="10"/>
        <color theme="1"/>
        <rFont val="Calibri"/>
        <family val="2"/>
        <scheme val="minor"/>
      </rPr>
      <t xml:space="preserve">Source: </t>
    </r>
    <r>
      <rPr>
        <sz val="10"/>
        <color theme="1"/>
        <rFont val="Calibri"/>
        <family val="2"/>
        <scheme val="minor"/>
      </rPr>
      <t>Annual RIN responses.</t>
    </r>
  </si>
  <si>
    <t>Table 3.2 – Recent AER waiver approvals</t>
  </si>
  <si>
    <r>
      <rPr>
        <b/>
        <sz val="10"/>
        <color theme="1"/>
        <rFont val="Calibri"/>
        <family val="2"/>
        <scheme val="minor"/>
      </rPr>
      <t>Note:</t>
    </r>
    <r>
      <rPr>
        <sz val="10"/>
        <color theme="1"/>
        <rFont val="Calibri"/>
        <family val="2"/>
        <scheme val="minor"/>
      </rPr>
      <t xml:space="preserve"> The waivers listed in Table 3.2 refer to those granted by the AER in the 12-month period to 30 June 2025. As at 30 June 2025, the AER was assessing a number of ongoing ring‑fencing waiver applications, including a ring‑fencing waiver application by CitiPower (Victoria), Powercor (Victoria) and United Energy (Victoria) to install and maintain kerbside electric vehicle charging infrastructure in their collective distribution areas.</t>
    </r>
  </si>
  <si>
    <t>Table 3.3 – Revenue in 2024 – key outcomes</t>
  </si>
  <si>
    <r>
      <rPr>
        <b/>
        <sz val="10"/>
        <color theme="1"/>
        <rFont val="Calibri"/>
        <family val="2"/>
        <scheme val="minor"/>
      </rPr>
      <t>Note:</t>
    </r>
    <r>
      <rPr>
        <sz val="10"/>
        <color theme="1"/>
        <rFont val="Calibri"/>
        <family val="2"/>
        <scheme val="minor"/>
      </rPr>
      <t xml:space="preserve"> All data are adjusted to June 2024 dollars.</t>
    </r>
  </si>
  <si>
    <r>
      <rPr>
        <b/>
        <sz val="10"/>
        <color theme="1"/>
        <rFont val="Calibri"/>
        <family val="2"/>
        <scheme val="minor"/>
      </rPr>
      <t>Note:</t>
    </r>
    <r>
      <rPr>
        <sz val="10"/>
        <color theme="1"/>
        <rFont val="Calibri"/>
        <family val="2"/>
        <scheme val="minor"/>
      </rPr>
      <t xml:space="preserve"> All data are adjusted to June 2024 dollars. Most network service providers report on a 1 July to 30 June basis. The exception is AusNet Services (Victoria), which reports on a 1 April to 31 March basis. The data show outcomes for the reporting period ending in that year (for example, the 2017–18 reporting year is shown as 2018). Transmission network service providers earn revenues for delivering prescribed transmission services, some of which comes directly from customers and some from sources such as inter-regional and intra-regional settlements residues or inter-regional settlements auction proceeds. Budgeted revenue reflects the revenues transmission network service providers budgeted to be collected from customers.
</t>
    </r>
  </si>
  <si>
    <r>
      <rPr>
        <b/>
        <sz val="10"/>
        <color theme="1"/>
        <rFont val="Calibri"/>
        <family val="2"/>
        <scheme val="minor"/>
      </rPr>
      <t xml:space="preserve">Source: </t>
    </r>
    <r>
      <rPr>
        <sz val="10"/>
        <color theme="1"/>
        <rFont val="Calibri"/>
        <family val="2"/>
        <scheme val="minor"/>
      </rPr>
      <t>Revenue: economic benchmarking RIN responses; capital expenditure: AER modelling, category analysis RIN responses; operating expenditure: AER modelling, economic benchmarking RIN responses.</t>
    </r>
  </si>
  <si>
    <r>
      <rPr>
        <b/>
        <sz val="10"/>
        <color theme="1"/>
        <rFont val="Calibri"/>
        <family val="2"/>
        <scheme val="minor"/>
      </rPr>
      <t>Note:</t>
    </r>
    <r>
      <rPr>
        <sz val="10"/>
        <color theme="1"/>
        <rFont val="Calibri"/>
        <family val="2"/>
        <scheme val="minor"/>
      </rPr>
      <t xml:space="preserve"> All data are adjusted to June 2024 dollars. The data show outcomes for the reporting period ending in that year (for example, the 2017–18 reporting year is shown as 2018). The exception is the Victorian networks, which until year end 2020 reported on a 1 January to 31 December basis. Target revenue for the Victorian distribution networks for the 2021 year has been derived from the transitional year (1 January to 30 June 2021). To enable reporting on equivalent terms, these values have been doubled. The adjustments include rewards and penalties from incentive schemes, cost pass-throughs and other factors that are considered in determining the target revenues used to set prices each year.</t>
    </r>
  </si>
  <si>
    <r>
      <rPr>
        <b/>
        <sz val="10"/>
        <color theme="1"/>
        <rFont val="Calibri"/>
        <family val="2"/>
        <scheme val="minor"/>
      </rPr>
      <t>Source:</t>
    </r>
    <r>
      <rPr>
        <sz val="10"/>
        <color theme="1"/>
        <rFont val="Calibri"/>
        <family val="2"/>
        <scheme val="minor"/>
      </rPr>
      <t xml:space="preserve"> Revenue: economic benchmarking RIN responses; capital expenditure: AER modelling, category analysis RIN responses; operating expenditure: AER modelling, economic benchmarking RIN responses.</t>
    </r>
  </si>
  <si>
    <r>
      <rPr>
        <b/>
        <sz val="10"/>
        <color theme="1"/>
        <rFont val="Calibri"/>
        <family val="2"/>
        <scheme val="minor"/>
      </rPr>
      <t xml:space="preserve">Note: </t>
    </r>
    <r>
      <rPr>
        <sz val="10"/>
        <color theme="1"/>
        <rFont val="Calibri"/>
        <family val="2"/>
        <scheme val="minor"/>
      </rPr>
      <t>All data are adjusted to June 2024 dollars. In 2024, residential customers (a customer who purchases electricity principally for personal, household or domestic use) accounted for 88% of total customers on the distribution network. While the proportion differed across network service providers – for example, 91% residential for Endeavour Energy (NSW) and 83% for CitiPower (Victoria) – the differences do not materially affect the ‘per customer’ metric. Revenue, capital expenditure and operating expenditure are the annual averages over the 5 years to 30 June 2024. RAB is the actual closing regulatory asset base at 30 June 2024. For regulatory purposes, Northern Territory transmission assets are treated as part of the distribution system.</t>
    </r>
  </si>
  <si>
    <r>
      <rPr>
        <b/>
        <sz val="10"/>
        <color theme="1"/>
        <rFont val="Calibri"/>
        <family val="2"/>
        <scheme val="minor"/>
      </rPr>
      <t xml:space="preserve">Source: </t>
    </r>
    <r>
      <rPr>
        <sz val="10"/>
        <color theme="1"/>
        <rFont val="Calibri"/>
        <family val="2"/>
        <scheme val="minor"/>
      </rPr>
      <t>AER revenue determinations and economic benchmarking RINs.</t>
    </r>
  </si>
  <si>
    <r>
      <rPr>
        <b/>
        <sz val="10"/>
        <rFont val="Calibri"/>
        <family val="2"/>
        <scheme val="minor"/>
      </rPr>
      <t xml:space="preserve">Source: </t>
    </r>
    <r>
      <rPr>
        <sz val="10"/>
        <rFont val="Calibri"/>
        <family val="2"/>
        <scheme val="minor"/>
      </rPr>
      <t>AER revenue determinations; additional AER modelling.</t>
    </r>
  </si>
  <si>
    <r>
      <rPr>
        <b/>
        <sz val="10"/>
        <rFont val="Calibri"/>
        <family val="2"/>
        <scheme val="minor"/>
      </rPr>
      <t xml:space="preserve">Note: </t>
    </r>
    <r>
      <rPr>
        <sz val="10"/>
        <rFont val="Calibri"/>
        <family val="2"/>
        <scheme val="minor"/>
      </rPr>
      <t>Estimated impact of latest AER determination on the network component of a residential electricity bill based on AER estimates of retail electricity prices and typical residential consumption in each network. Revenue impacts are nominal and averaged over the life of the current determination. Annual change amounts and percentages are indicative. They are derived by varying the network component of the estimated bill amount in the final year of the previous regulatory period in proportion to yearly expected revenue divided by AEMO’s forecast electricity delivered on the transmission network and forecast electricity for distribution as submitted by the relevant distribution network service provider. Actual bill impacts will vary depending on electricity consumption and tariff class. The data account only for changes in network charges, not changes in other bill components. Outcomes will vary among customers, depending on electricity use and network tariff structures.</t>
    </r>
  </si>
  <si>
    <r>
      <rPr>
        <b/>
        <sz val="10"/>
        <color theme="1"/>
        <rFont val="Calibri"/>
        <family val="2"/>
        <scheme val="minor"/>
      </rPr>
      <t>Note:</t>
    </r>
    <r>
      <rPr>
        <sz val="10"/>
        <color theme="1"/>
        <rFont val="Calibri"/>
        <family val="2"/>
        <scheme val="minor"/>
      </rPr>
      <t xml:space="preserve"> The current regulatory period is the period in place at 1 July 2025. All revenue and expenditure data are adjusted to June 2024 dollars. Changes in revenue and expenditure are in relation to forecasts from the previous regulatory periods.</t>
    </r>
  </si>
  <si>
    <t xml:space="preserve">Table 3.5 – Cost pass-throughs
</t>
  </si>
  <si>
    <r>
      <rPr>
        <b/>
        <sz val="10"/>
        <color theme="1"/>
        <rFont val="Calibri"/>
        <family val="2"/>
        <scheme val="minor"/>
      </rPr>
      <t>Note:</t>
    </r>
    <r>
      <rPr>
        <sz val="10"/>
        <color theme="1"/>
        <rFont val="Calibri"/>
        <family val="2"/>
        <scheme val="minor"/>
      </rPr>
      <t xml:space="preserve"> Approved under clauses 6.6.1, 6A.7.2, 6A.7.3 or 11.6.21 of the National Electricity Rules.</t>
    </r>
  </si>
  <si>
    <r>
      <t xml:space="preserve">Source: </t>
    </r>
    <r>
      <rPr>
        <sz val="10"/>
        <color theme="1"/>
        <rFont val="Calibri"/>
        <family val="2"/>
        <scheme val="minor"/>
      </rPr>
      <t>AER, Cost pass throughs.</t>
    </r>
  </si>
  <si>
    <r>
      <rPr>
        <b/>
        <sz val="10"/>
        <color theme="1"/>
        <rFont val="Calibri"/>
        <family val="2"/>
        <scheme val="minor"/>
      </rPr>
      <t xml:space="preserve">Note: </t>
    </r>
    <r>
      <rPr>
        <sz val="10"/>
        <color theme="1"/>
        <rFont val="Calibri"/>
        <family val="2"/>
        <scheme val="minor"/>
      </rPr>
      <t>All data are adjusted to June 2024 dollars. The data show outcomes for the reporting period ending in that year (for example, the 2017–18 reporting year is shown as 2018). This figure includes the RAB values for the Directlink and Murraylink transmission interconnectors. The Directlink and Murraylink RABs are immaterial and have not been used in the ‘per transmission customer’ calculation.</t>
    </r>
  </si>
  <si>
    <r>
      <rPr>
        <b/>
        <sz val="10"/>
        <color theme="1"/>
        <rFont val="Calibri"/>
        <family val="2"/>
        <scheme val="minor"/>
      </rPr>
      <t xml:space="preserve">Source: </t>
    </r>
    <r>
      <rPr>
        <sz val="10"/>
        <color theme="1"/>
        <rFont val="Calibri"/>
        <family val="2"/>
        <scheme val="minor"/>
      </rPr>
      <t>AER modelling; economic benchmarking RIN responses.</t>
    </r>
  </si>
  <si>
    <r>
      <rPr>
        <b/>
        <sz val="10"/>
        <color theme="1"/>
        <rFont val="Calibri"/>
        <family val="2"/>
        <scheme val="minor"/>
      </rPr>
      <t>Source:</t>
    </r>
    <r>
      <rPr>
        <sz val="10"/>
        <color theme="1"/>
        <rFont val="Calibri"/>
        <family val="2"/>
        <scheme val="minor"/>
      </rPr>
      <t xml:space="preserve"> Economic benchmarking RIN responses.</t>
    </r>
  </si>
  <si>
    <t>Asset age (years)</t>
  </si>
  <si>
    <r>
      <rPr>
        <b/>
        <sz val="10"/>
        <color theme="1"/>
        <rFont val="Calibri"/>
        <family val="2"/>
        <scheme val="minor"/>
      </rPr>
      <t>Source:</t>
    </r>
    <r>
      <rPr>
        <sz val="10"/>
        <color theme="1"/>
        <rFont val="Calibri"/>
        <family val="2"/>
        <scheme val="minor"/>
      </rPr>
      <t xml:space="preserve"> Category analysis RIN responses.</t>
    </r>
  </si>
  <si>
    <r>
      <rPr>
        <b/>
        <sz val="10"/>
        <color theme="1"/>
        <rFont val="Calibri"/>
        <family val="2"/>
        <scheme val="minor"/>
      </rPr>
      <t xml:space="preserve">Note: </t>
    </r>
    <r>
      <rPr>
        <sz val="10"/>
        <color theme="1"/>
        <rFont val="Calibri"/>
        <family val="2"/>
        <scheme val="minor"/>
      </rPr>
      <t>kV: kilovolt.</t>
    </r>
  </si>
  <si>
    <r>
      <rPr>
        <b/>
        <sz val="10"/>
        <rFont val="Calibri"/>
        <family val="2"/>
        <scheme val="minor"/>
      </rPr>
      <t>Note:</t>
    </r>
    <r>
      <rPr>
        <sz val="10"/>
        <rFont val="Calibri"/>
        <family val="2"/>
        <scheme val="minor"/>
      </rPr>
      <t xml:space="preserve"> Stobie poles, used almost exclusively in South Australia, are made up of 2 vertical steel posts with a slab of concrete between them.</t>
    </r>
  </si>
  <si>
    <r>
      <rPr>
        <b/>
        <sz val="10"/>
        <rFont val="Calibri"/>
        <family val="2"/>
        <scheme val="minor"/>
      </rPr>
      <t>Source:</t>
    </r>
    <r>
      <rPr>
        <sz val="10"/>
        <rFont val="Calibri"/>
        <family val="2"/>
        <scheme val="minor"/>
      </rPr>
      <t xml:space="preserve"> Category analysis RIN responses.</t>
    </r>
  </si>
  <si>
    <r>
      <rPr>
        <b/>
        <sz val="10"/>
        <rFont val="Calibri"/>
        <family val="2"/>
        <scheme val="minor"/>
      </rPr>
      <t xml:space="preserve">Note: </t>
    </r>
    <r>
      <rPr>
        <sz val="10"/>
        <rFont val="Calibri"/>
        <family val="2"/>
        <scheme val="minor"/>
      </rPr>
      <t>Allowed rate of return is the nominal vanilla weighted average cost of capital (WACC).</t>
    </r>
  </si>
  <si>
    <r>
      <t xml:space="preserve">Note: </t>
    </r>
    <r>
      <rPr>
        <sz val="10"/>
        <color theme="1"/>
        <rFont val="Calibri"/>
        <family val="2"/>
        <scheme val="minor"/>
      </rPr>
      <t>All data are adjusted to June 2024 dollars. Excludes AER determinations on transmission interconnectors. Numbers may not sum due to rounding.</t>
    </r>
  </si>
  <si>
    <r>
      <t xml:space="preserve">Source: </t>
    </r>
    <r>
      <rPr>
        <sz val="10"/>
        <color theme="1"/>
        <rFont val="Calibri"/>
        <family val="2"/>
        <scheme val="minor"/>
      </rPr>
      <t>AER modelling; RIN responses.</t>
    </r>
  </si>
  <si>
    <t>Note:</t>
  </si>
  <si>
    <t>Table 3.6 – Capital expenditure in 2024 – key outcomes</t>
  </si>
  <si>
    <r>
      <rPr>
        <b/>
        <sz val="10"/>
        <color theme="1"/>
        <rFont val="Calibri"/>
        <family val="2"/>
        <scheme val="minor"/>
      </rPr>
      <t>Note:</t>
    </r>
    <r>
      <rPr>
        <sz val="10"/>
        <color theme="1"/>
        <rFont val="Calibri"/>
        <family val="2"/>
        <scheme val="minor"/>
      </rPr>
      <t xml:space="preserve"> All data are adjusted to June 2024 dollars. The data show outcomes for the reporting period ending in that year (for example, the 2017–18 reporting year is shown as 2018). Assumptions are set out in the Figure 3.10 notes.</t>
    </r>
  </si>
  <si>
    <r>
      <rPr>
        <b/>
        <sz val="10"/>
        <color theme="1"/>
        <rFont val="Calibri"/>
        <family val="2"/>
        <scheme val="minor"/>
      </rPr>
      <t xml:space="preserve">Source: </t>
    </r>
    <r>
      <rPr>
        <sz val="10"/>
        <color theme="1"/>
        <rFont val="Calibri"/>
        <family val="2"/>
        <scheme val="minor"/>
      </rPr>
      <t>AER modelling; annual reporting RIN responses.</t>
    </r>
  </si>
  <si>
    <r>
      <rPr>
        <b/>
        <sz val="10"/>
        <color theme="1"/>
        <rFont val="Calibri"/>
        <family val="2"/>
        <scheme val="minor"/>
      </rPr>
      <t>Note:</t>
    </r>
    <r>
      <rPr>
        <sz val="10"/>
        <color theme="1"/>
        <rFont val="Calibri"/>
        <family val="2"/>
        <scheme val="minor"/>
      </rPr>
      <t xml:space="preserve"> All data are adjusted to June 2024 dollars. The data show outcomes for the reporting period ending in that year (for example, the 2017–18 reporting year is shown as 2018). Augmentation of the Victorian transmission network is carried out by AEMO; hence, AusNet Services reports $0 expenditure for augmentation carried out on the transmission network.</t>
    </r>
  </si>
  <si>
    <r>
      <t xml:space="preserve">Note: </t>
    </r>
    <r>
      <rPr>
        <sz val="9"/>
        <color theme="1"/>
        <rFont val="Calibri"/>
        <family val="2"/>
        <scheme val="minor"/>
      </rPr>
      <t>GW: gigawatt. kW: kilowatt. PV: photovoltaic. Includes installations of PV systems up to 100 kW in size. Data covers all jurisdictions in Australia except Western Australia.</t>
    </r>
  </si>
  <si>
    <r>
      <t xml:space="preserve">Source: </t>
    </r>
    <r>
      <rPr>
        <sz val="9"/>
        <color theme="1"/>
        <rFont val="Calibri"/>
        <family val="2"/>
        <scheme val="minor"/>
      </rPr>
      <t>AER analysis of postcode data from the Australian PV Institute, collected on 19 June 2025.</t>
    </r>
  </si>
  <si>
    <r>
      <rPr>
        <b/>
        <sz val="10"/>
        <rFont val="Calibri"/>
        <family val="2"/>
      </rPr>
      <t>Note:</t>
    </r>
    <r>
      <rPr>
        <sz val="10"/>
        <rFont val="Calibri"/>
        <family val="2"/>
      </rPr>
      <t xml:space="preserve"> All data are adjusted to 2023 dollars unless otherwise stated. The ISP cost estimates in Figure 3.24 were published almost 12 months prior to AEMO’s Draft 2025 electricity network options report (May 2025) wherein the costs are estimated to be approximately 25% to 55% higher for overhead transmission line projects and 10% to 35% higher for transmission substation projects (section 3.11.2).</t>
    </r>
  </si>
  <si>
    <r>
      <rPr>
        <b/>
        <sz val="10"/>
        <rFont val="Calibri"/>
        <family val="2"/>
      </rPr>
      <t>Source:</t>
    </r>
    <r>
      <rPr>
        <sz val="10"/>
        <rFont val="Calibri"/>
        <family val="2"/>
      </rPr>
      <t xml:space="preserve"> AER analysis; AEMO Integrated System Plan, June 2024.</t>
    </r>
  </si>
  <si>
    <t>Table 3.7 – Network projects in the 2024 ISP optimal development path</t>
  </si>
  <si>
    <r>
      <t xml:space="preserve">Source: </t>
    </r>
    <r>
      <rPr>
        <sz val="10"/>
        <color theme="1"/>
        <rFont val="Calibri"/>
        <family val="2"/>
        <scheme val="minor"/>
      </rPr>
      <t>AEMO Integrated System Plan, June 2024, p. 14.</t>
    </r>
  </si>
  <si>
    <r>
      <t xml:space="preserve">a </t>
    </r>
    <r>
      <rPr>
        <sz val="10"/>
        <color theme="1"/>
        <rFont val="Calibri"/>
        <family val="2"/>
        <scheme val="minor"/>
      </rPr>
      <t>These projects will progress under the Electricity Infrastructure Investment Act 2020 (NSW) rather than the ISP framework.</t>
    </r>
  </si>
  <si>
    <r>
      <t>b</t>
    </r>
    <r>
      <rPr>
        <sz val="10"/>
        <color theme="1"/>
        <rFont val="Calibri"/>
        <family val="2"/>
        <scheme val="minor"/>
      </rPr>
      <t xml:space="preserve"> Project Marinus is a single actionable ISP project without decision rules.</t>
    </r>
  </si>
  <si>
    <r>
      <t xml:space="preserve">c </t>
    </r>
    <r>
      <rPr>
        <sz val="10"/>
        <color theme="1"/>
        <rFont val="Calibri"/>
        <family val="2"/>
        <scheme val="minor"/>
      </rPr>
      <t>These projects will progress under the Energy (Renewable Transformation and Jobs) Act 2024 (Qld) rather than the ISP framework.</t>
    </r>
  </si>
  <si>
    <r>
      <rPr>
        <b/>
        <sz val="11"/>
        <color theme="1"/>
        <rFont val="Calibri"/>
        <family val="2"/>
        <scheme val="minor"/>
      </rPr>
      <t xml:space="preserve">Source: </t>
    </r>
    <r>
      <rPr>
        <sz val="11"/>
        <color theme="1"/>
        <rFont val="Calibri"/>
        <family val="2"/>
        <scheme val="minor"/>
      </rPr>
      <t>AER, Demand management incentive scheme (DMIS) assessments.</t>
    </r>
  </si>
  <si>
    <t>Table 3.8 – Operating expenditure in 2024 – key outcomes</t>
  </si>
  <si>
    <r>
      <rPr>
        <b/>
        <sz val="10"/>
        <color theme="1"/>
        <rFont val="Calibri"/>
        <family val="2"/>
        <scheme val="minor"/>
      </rPr>
      <t>Note:</t>
    </r>
    <r>
      <rPr>
        <sz val="10"/>
        <color theme="1"/>
        <rFont val="Calibri"/>
        <family val="2"/>
        <scheme val="minor"/>
      </rPr>
      <t xml:space="preserve"> Index of multilateral total factor productivity relative to the 2006 performance of ElectraNet (South Australia). The ‘most improved’ label refers to the relative change in multilateral total factor productivity over the previous year. The transmission index shown in Figure 3.27 cannot be directly compared with the distribution index shown in Figure 3.28. The data show outcomes for the reporting period ending in that year (for example, the
2017–18 reporting year is shown as 2018).</t>
    </r>
  </si>
  <si>
    <r>
      <rPr>
        <b/>
        <sz val="10"/>
        <color theme="1"/>
        <rFont val="Calibri"/>
        <family val="2"/>
        <scheme val="minor"/>
      </rPr>
      <t>Source:</t>
    </r>
    <r>
      <rPr>
        <sz val="10"/>
        <color theme="1"/>
        <rFont val="Calibri"/>
        <family val="2"/>
        <scheme val="minor"/>
      </rPr>
      <t xml:space="preserve"> AER annual benchmarking report for electricity transmission networks, 2024.</t>
    </r>
  </si>
  <si>
    <r>
      <t xml:space="preserve">Source: </t>
    </r>
    <r>
      <rPr>
        <sz val="10"/>
        <color theme="1"/>
        <rFont val="Calibri"/>
        <family val="2"/>
        <scheme val="minor"/>
      </rPr>
      <t>AER annual benchmarking reports for electricity distribution networks, 2024.</t>
    </r>
  </si>
  <si>
    <r>
      <rPr>
        <b/>
        <sz val="10"/>
        <color theme="1"/>
        <rFont val="Calibri"/>
        <family val="2"/>
        <scheme val="minor"/>
      </rPr>
      <t xml:space="preserve">Note: </t>
    </r>
    <r>
      <rPr>
        <sz val="10"/>
        <color theme="1"/>
        <rFont val="Calibri"/>
        <family val="2"/>
        <scheme val="minor"/>
      </rPr>
      <t>Index of multilateral total factor productivity relative to the 2006 performance of Evoenergy (ACT). The ‘most improved’ label refers to the relative change in multilateral total factor productivity over the previous year. The distribution index shown in Figure 3.28 cannot be directly compared with the transmission index shown in Figure 3.27. The data show outcomes for the reporting period ending in that year (for example, the 2017–18 reporting year is shown as 2018).</t>
    </r>
  </si>
  <si>
    <r>
      <rPr>
        <b/>
        <sz val="10"/>
        <rFont val="Calibri"/>
        <family val="2"/>
        <scheme val="minor"/>
      </rPr>
      <t xml:space="preserve">Note: </t>
    </r>
    <r>
      <rPr>
        <sz val="10"/>
        <rFont val="Calibri"/>
        <family val="2"/>
        <scheme val="minor"/>
      </rPr>
      <t>All data are adjusted to June 2024 dollars. The data show outcomes for the reporting period ending in that year (for example, the 2017–18 reporting year is shown as 2018).</t>
    </r>
  </si>
  <si>
    <t xml:space="preserve">Table 3.4 – AER electricity network revenue determinations – current regulatory periods
</t>
  </si>
  <si>
    <t>Source: Economic benchmarking RIN responses.</t>
  </si>
  <si>
    <t>Note: MWh: megawatt hours. The data show outcomes for the reporting period ending in that year (for example, the 2017–18 reporting year is shown as 2018).</t>
  </si>
  <si>
    <t>Note: SAIFI: system average interruption frequency index. Data show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 The unplanned interruptions (STPIS excluded events) cannot be directly calculated at a whole of NEM level because the major event day calculation must be made at a network level. For example, 22 November 2022 was classed as a major event (STPIS excluded event) for AusNet Services (Victoria) but did not qualify as a major event day for any of the other 12 distribution network service providers in the NEM. As such, the unplanned interruptions (STPIS excluded events) and unplanned interruptions (normalised measures) are calculated based on each individual network service provider’s outputs and subsequently weighted to show a ‘whole of NEM’ measure.</t>
  </si>
  <si>
    <t>Source: AER modelling; category analysis regulatory information (RIN) responses.</t>
  </si>
  <si>
    <t>Note: SAIDI: system average interruption duration index. Data show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SAIDI using a consistent definition allows for greater comparability over time. As such, the values shown above may not reflect outcomes reported in the past. Years reflect 1 July to 30 June. The unplanned interruptions (STPIS excluded events) cannot be directly calculated at a whole of NEM level because the major event day calculation must be made at a network level. For example, 22 November 2022 was classed as a major event (STPIS excluded event) for AusNet Services (Victoria) but did not qualify as a major event day for any of the other 12 distribution network service providers in the NEM. As such, the unplanned interruptions (STPIS excluded events) and unplanned interruptions (normalised measures) are calculated based on each individual network service provider’s outputs and subsequently weighted to show a ‘whole of NEM’ measure.</t>
  </si>
  <si>
    <t>Note: SAIFI: system average interruption frequency index. Data show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t>
  </si>
  <si>
    <t>Note: SAIDI: system average interruption duration index. Data show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SAIDI using a consistent definition allows for greater comparability over time. As such, the values shown above may not reflect outcomes reported in the past. Years reflect 1 July to 30 June.</t>
  </si>
  <si>
    <t>Note: SAIDI: system average interruption duration index. Data show interruptions to supply that lasted longer than 3 minutes. This is consistent with the definition of a sustained interruption in the AER’s current STPIS (version 2.0, November 2018). The previous version of the STPIS (May 2009) defined sustained interruptions as those that lasted longer than one minute. Reporting historical SAIDI using a consistent definition allows for greater comparability over time. As such, the values shown above may not reflect outcomes reported in the past. Years reflect 1 July to 30 June.</t>
  </si>
  <si>
    <t>Source: AER, Victorian electricity distributors’ fire start reports for the July 2023–June 2024 reporting period.</t>
  </si>
  <si>
    <t>Chapter 3 Electricity networks</t>
  </si>
  <si>
    <r>
      <rPr>
        <b/>
        <sz val="9"/>
        <rFont val="Calibri"/>
        <family val="2"/>
        <scheme val="minor"/>
      </rPr>
      <t>Note:</t>
    </r>
    <r>
      <rPr>
        <sz val="9"/>
        <rFont val="Calibri"/>
        <family val="2"/>
        <scheme val="minor"/>
      </rPr>
      <t xml:space="preserve"> All data are adjusted to June 2024 dollars.</t>
    </r>
  </si>
  <si>
    <r>
      <rPr>
        <b/>
        <sz val="9"/>
        <rFont val="Calibri"/>
        <family val="2"/>
        <scheme val="minor"/>
      </rPr>
      <t>Source</t>
    </r>
    <r>
      <rPr>
        <sz val="9"/>
        <rFont val="Calibri"/>
        <family val="2"/>
        <scheme val="minor"/>
      </rPr>
      <t>: AER modelling; annual reporting RIN responses.</t>
    </r>
  </si>
  <si>
    <t xml:space="preserve">Figure 3.29 – Network utilisation – electricity distribution networks </t>
  </si>
  <si>
    <r>
      <rPr>
        <b/>
        <sz val="10"/>
        <rFont val="Calibri"/>
        <family val="2"/>
        <scheme val="minor"/>
      </rPr>
      <t xml:space="preserve">Note: </t>
    </r>
    <r>
      <rPr>
        <sz val="10"/>
        <rFont val="Calibri"/>
        <family val="2"/>
        <scheme val="minor"/>
      </rPr>
      <t>Network utilisation at times of maximum demand is calculated using non-coincident, summated raw system annual maximum demand divided by total zone substation transformer capacity. Network utilisation at times of non-maximum demand is the average energy delivered over the year less the energy delivered during the maximum 30-minute interval divided by total zone substation transformer capacity. TasNetworks (Tasmania) has been excluded because maximum demand input (at the zone substation level) does not capture all of TasNetworks’ customers. The changes identified in the labels refer to the relative change in utilisation in percentage points over the previous year.</t>
    </r>
  </si>
  <si>
    <r>
      <rPr>
        <b/>
        <sz val="10"/>
        <rFont val="Calibri"/>
        <family val="2"/>
        <scheme val="minor"/>
      </rPr>
      <t xml:space="preserve">Source: </t>
    </r>
    <r>
      <rPr>
        <sz val="10"/>
        <rFont val="Calibri"/>
        <family val="2"/>
        <scheme val="minor"/>
      </rPr>
      <t>Economic benchmarking RIN responses.</t>
    </r>
  </si>
  <si>
    <r>
      <rPr>
        <b/>
        <sz val="10"/>
        <color theme="1"/>
        <rFont val="Calibri"/>
        <family val="2"/>
        <scheme val="minor"/>
      </rPr>
      <t>Note:</t>
    </r>
    <r>
      <rPr>
        <sz val="10"/>
        <color theme="1"/>
        <rFont val="Calibri"/>
        <family val="2"/>
        <scheme val="minor"/>
      </rPr>
      <t xml:space="preserve"> Maximum demand is the network sum of non-coincident, summated raw system maximum demand (megawatts). Non-maximum demand is the total energy delivered (gigawatt hours) for the year, excluding the energy delivered at the time of maximum demand divided by hours in the year minus one. The data show outcomes for the reporting period ending in that year (for example, the 2017–18 reporting year is shown as 2018).</t>
    </r>
  </si>
  <si>
    <t xml:space="preserve">Figure 3.31 – Average grid usage per customer – electricity distribution networks </t>
  </si>
  <si>
    <t xml:space="preserve">Figure 3.37 – F-factor incentive payments – Victorian distribution networks </t>
  </si>
  <si>
    <t>Network service provider</t>
  </si>
  <si>
    <t>Revenue (forecast)</t>
  </si>
  <si>
    <t>Capital expenditure (forecast)</t>
  </si>
  <si>
    <t>Operating expenditure (forecast)</t>
  </si>
  <si>
    <t>Energex (Queensland)</t>
  </si>
  <si>
    <t>Ergon Energy (Queensland)</t>
  </si>
  <si>
    <t>SA Power Networks (South Australia)</t>
  </si>
  <si>
    <t>Service type</t>
  </si>
  <si>
    <t>Revenue (actual) (2024)</t>
  </si>
  <si>
    <t>Revenue (actual) (compared with 2023)</t>
  </si>
  <si>
    <t>Revenue (actual) (compared with peak)</t>
  </si>
  <si>
    <t>$2.4 billion</t>
  </si>
  <si>
    <t>$10.3 billion</t>
  </si>
  <si>
    <t>$12.7 billion</t>
  </si>
  <si>
    <t>Allows Ergon Energy to continue to use a similar brand name and branding as Ergon Energy Retail.</t>
  </si>
  <si>
    <t>Allows Ergon Energy to continue to classify the Mareeba and Charters Towers depots as regional offices for the purposes of ring‑fencing.</t>
  </si>
  <si>
    <t>Allows Ergon Energy to continue to provide connection from its mainland network to Hayman Island via undersea cable.</t>
  </si>
  <si>
    <t>Allows Ergon Energy to continue to provide other services to and on behalf of transmission network service provider Powerlink (Qld).</t>
  </si>
  <si>
    <t>Allows Ergon Energy to act as the metering coordinator for 3 communities in regional Queensland.</t>
  </si>
  <si>
    <t>Allows Ergon Energy to provide generation services in Queensland’s isolated networks using behind-the-meter generation assets.</t>
  </si>
  <si>
    <t>Allows Transgrid to continue to provide telecommunication services not associated with the transmission network to one customer.</t>
  </si>
  <si>
    <t>Allows AusNet Services to install, own and operate 10 pole‑top batteries.</t>
  </si>
  <si>
    <t>Allows Power and Water to address an inconsistency between the ring‑fencing guidelines and the NER (Northern Territory) about the publishing of registers.</t>
  </si>
  <si>
    <t>Pass-through event</t>
  </si>
  <si>
    <t>AER approved ($ nominal)</t>
  </si>
  <si>
    <t>Recovery period</t>
  </si>
  <si>
    <t>Network support</t>
  </si>
  <si>
    <t>$0.9 million</t>
  </si>
  <si>
    <t>Natural disaster (storm)</t>
  </si>
  <si>
    <t>$11.5 million</t>
  </si>
  <si>
    <t>2025–27</t>
  </si>
  <si>
    <t>$24.6 million</t>
  </si>
  <si>
    <t>$15.3 million</t>
  </si>
  <si>
    <t>Easement land tax</t>
  </si>
  <si>
    <t>$61.3 million</t>
  </si>
  <si>
    <t>$12.9 million</t>
  </si>
  <si>
    <t>$30.1 million</t>
  </si>
  <si>
    <t>2025–28</t>
  </si>
  <si>
    <t>Victorian Emergency Backstop Mechanism (VEBM)</t>
  </si>
  <si>
    <t>$17.2 million</t>
  </si>
  <si>
    <t>$8.3 million</t>
  </si>
  <si>
    <t>$6.5 million</t>
  </si>
  <si>
    <t>–$7.2 million</t>
  </si>
  <si>
    <t>$0.4 million</t>
  </si>
  <si>
    <t>Capital expenditure (2024)</t>
  </si>
  <si>
    <t>Capital expenditure (compared with 2023)</t>
  </si>
  <si>
    <t>Capital expenditure (compared with peak)</t>
  </si>
  <si>
    <t>Actionable project</t>
  </si>
  <si>
    <t>Actionable framework</t>
  </si>
  <si>
    <t>ISP</t>
  </si>
  <si>
    <r>
      <t xml:space="preserve">NSW </t>
    </r>
    <r>
      <rPr>
        <vertAlign val="superscript"/>
        <sz val="11"/>
        <color rgb="FF000000"/>
        <rFont val="Calibri"/>
        <family val="2"/>
      </rPr>
      <t>a</t>
    </r>
  </si>
  <si>
    <t>New England REZ Network Infrastructure Project</t>
  </si>
  <si>
    <t>Victoria – New South Wales Interconnector West (VNI West)</t>
  </si>
  <si>
    <r>
      <t xml:space="preserve">Project Marinus </t>
    </r>
    <r>
      <rPr>
        <vertAlign val="superscript"/>
        <sz val="11"/>
        <color rgb="FF000000"/>
        <rFont val="Calibri"/>
        <family val="2"/>
      </rPr>
      <t>b</t>
    </r>
  </si>
  <si>
    <t>Hunter-Central Coast REZ Network Infrastructure project</t>
  </si>
  <si>
    <r>
      <t xml:space="preserve">Qld </t>
    </r>
    <r>
      <rPr>
        <vertAlign val="superscript"/>
        <sz val="11"/>
        <color rgb="FF000000"/>
        <rFont val="Calibri"/>
        <family val="2"/>
      </rPr>
      <t>c</t>
    </r>
  </si>
  <si>
    <t>Mid North South Australia REZ Expansion</t>
  </si>
  <si>
    <t>Queensland – New South Wales Interconnector (QNI Connect)</t>
  </si>
  <si>
    <t>Operating expenditure (2024)</t>
  </si>
  <si>
    <t>Operating expenditure
(compared with 2023)</t>
  </si>
  <si>
    <t>Operating expenditure
(compared with peak)</t>
  </si>
  <si>
    <t>Transmission network service provider</t>
  </si>
  <si>
    <t>Total line length</t>
  </si>
  <si>
    <t>Overhead line length</t>
  </si>
  <si>
    <t>Underground line length</t>
  </si>
  <si>
    <t>Total regulatory asset base</t>
  </si>
  <si>
    <t>Total electricity delivered</t>
  </si>
  <si>
    <t>Distribution network service provider</t>
  </si>
  <si>
    <t>Total customers</t>
  </si>
  <si>
    <t>Residential customers</t>
  </si>
  <si>
    <t>Non-residential customers</t>
  </si>
  <si>
    <r>
      <rPr>
        <b/>
        <sz val="10"/>
        <rFont val="Calibri"/>
        <family val="2"/>
        <scheme val="minor"/>
      </rPr>
      <t xml:space="preserve">Source: </t>
    </r>
    <r>
      <rPr>
        <sz val="10"/>
        <rFont val="Calibri"/>
        <family val="2"/>
        <scheme val="minor"/>
      </rPr>
      <t>AER determinations on electricity network revenue proposals; AER determinations following remittals by the Australian Competition Tribunal or full Federal Court.</t>
    </r>
  </si>
  <si>
    <t>Figure 3.16 – Overhead support structures – electricity transmission network towers</t>
  </si>
  <si>
    <t>Figure 3.17 – Overhead support structures – electricity distribution network poles</t>
  </si>
  <si>
    <t>Figure 3.18 – Allowed rate of return</t>
  </si>
  <si>
    <t>Figure 3.20 – Capital expenditure against AER approved forecast</t>
  </si>
  <si>
    <t>$7.7 billion (▲16%)</t>
  </si>
  <si>
    <t>$7.3 billion (▲13%)</t>
  </si>
  <si>
    <t>$4.4 billion (▲6%)</t>
  </si>
  <si>
    <t>$2.2 billion (▲11%)</t>
  </si>
  <si>
    <t>$4.3 billion (▲62%)</t>
  </si>
  <si>
    <t>$3.1 billion (▲30%)</t>
  </si>
  <si>
    <t>$2.4 billion (▲12%)</t>
  </si>
  <si>
    <t>$2.3 billion (▲6%)</t>
  </si>
  <si>
    <t>$2.0 billion (▲19%)</t>
  </si>
  <si>
    <t>$15.4 billion (▲4%)</t>
  </si>
  <si>
    <t>$55.7 billion (▲7%)</t>
  </si>
  <si>
    <t>$66.8 billion (▲7%)</t>
  </si>
  <si>
    <t>$11.1 billion (▲36%)</t>
  </si>
  <si>
    <t>$25.0 billion (▲4%)</t>
  </si>
  <si>
    <t>$36.1 billion (▲12%)</t>
  </si>
  <si>
    <t>$3.9 billion (▲7%)</t>
  </si>
  <si>
    <t>$19.2 billion (▲1.8%)</t>
  </si>
  <si>
    <t>$23.1 billion (▲2.6%)</t>
  </si>
  <si>
    <t>$5.4 billion (▲24% than forecast</t>
  </si>
  <si>
    <t>$7.4 billion (▲7% than forecast)</t>
  </si>
  <si>
    <t>▲$556 million (▲11%)</t>
  </si>
  <si>
    <t>▲$545 million (▲8%)</t>
  </si>
  <si>
    <t>$3.8 billion (▲2.3% than forecast)</t>
  </si>
  <si>
    <t>$4.6 billion (▲1.7% than forecast)</t>
  </si>
  <si>
    <t>▲$266 million (▲7%)</t>
  </si>
  <si>
    <t>▲$41 million (▲6%)</t>
  </si>
  <si>
    <t>▲$307 million (▲7%)</t>
  </si>
  <si>
    <t>▼$14 million (▼1.9%) (2016)</t>
  </si>
  <si>
    <t>▼$528 million (▼12%) (2012)</t>
  </si>
  <si>
    <t>▼$479 million (▼9%) (2012)</t>
  </si>
  <si>
    <t>$746 million (▼1.2% than forecast)</t>
  </si>
  <si>
    <t>$2.0 billion (▼23% than forecast)</t>
  </si>
  <si>
    <t>▼$11 million (▼0.5%)</t>
  </si>
  <si>
    <t>▼$113 million (▼5%) (2009)</t>
  </si>
  <si>
    <t>▼$3.0 billion (▼36%) (2012)</t>
  </si>
  <si>
    <t>▼$2.9 billion (▼28%) (2012)</t>
  </si>
  <si>
    <t>▼$256 million (▼10%)</t>
  </si>
  <si>
    <t>▼$14 million (▼0.1%)</t>
  </si>
  <si>
    <t>▼$270 million (▼2.1%)</t>
  </si>
  <si>
    <t>▼$1.1 billion (▼31%) (2013)</t>
  </si>
  <si>
    <t>▼$4.9 billion (▼32%) (2015)</t>
  </si>
  <si>
    <t>▼$5.7 billion (▼31%) (2015)</t>
  </si>
  <si>
    <r>
      <t xml:space="preserve">This document contains the figures from </t>
    </r>
    <r>
      <rPr>
        <b/>
        <i/>
        <sz val="11"/>
        <color rgb="FF303F51"/>
        <rFont val="Calibri"/>
        <family val="2"/>
        <scheme val="minor"/>
      </rPr>
      <t>State of the energy market 2025,</t>
    </r>
    <r>
      <rPr>
        <b/>
        <sz val="11"/>
        <color rgb="FF303F51"/>
        <rFont val="Calibri"/>
        <family val="2"/>
        <scheme val="minor"/>
      </rPr>
      <t xml:space="preserve"> chapter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</si>
</sst>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4">
    <numFmt numFmtId="164" formatCode="_(* #,##0.00_);_(* \(#,##0.00\);_(* &quot;-&quot;??_);_(@_)"/>
    <numFmt numFmtId="165" formatCode="_(&quot;$&quot;* #,##0.00_);_(&quot;$&quot;* \(#,##0.00\);_(&quot;$&quot;* &quot;-&quot;??_);_(@_)"/>
    <numFmt numFmtId="166" formatCode="_(&quot;$&quot;* #,##0_);_(&quot;$&quot;* \(#,##0\);_(&quot;$&quot;* &quot;-&quot;_);_(@_)"/>
    <numFmt numFmtId="167" formatCode="_(* #,##0_);_(* \(#,##0\);_(* &quot;-&quot;_);_(@_)"/>
    <numFmt numFmtId="168" formatCode="_(* #,##0_);_(* \(#,##0\);_(* &quot;-&quot;??_);_(@_)"/>
    <numFmt numFmtId="169" formatCode="&quot;$&quot;0,,&quot;m&quot;"/>
    <numFmt numFmtId="170" formatCode="0.0%"/>
    <numFmt numFmtId="171" formatCode="_(&quot;$&quot;* #,##0_);_(&quot;$&quot;* \(#,##0\);_(&quot;$&quot;* &quot;-&quot;??_);_(@_)"/>
    <numFmt numFmtId="172" formatCode="0.0"/>
    <numFmt numFmtId="173" formatCode="_([$€-2]* #,##0.00_);_([$€-2]* \(#,##0.00\);_([$€-2]* &quot;-&quot;??_)"/>
    <numFmt numFmtId="174" formatCode="d/mm/yyyy;@"/>
    <numFmt numFmtId="175" formatCode="#,###&quot;MW&quot;"/>
    <numFmt numFmtId="176" formatCode="_-* #,##0.00_-;[Red]\(#,##0.00\)_-;_-* &quot;-&quot;??_-;_-@_-"/>
    <numFmt numFmtId="177" formatCode="mm/dd/yy"/>
    <numFmt numFmtId="178" formatCode="0_);[Red]\(0\)"/>
    <numFmt numFmtId="179" formatCode="_(* #,##0.0_);_(* \(#,##0.0\);_(* &quot;-&quot;?_);_(@_)"/>
    <numFmt numFmtId="180" formatCode="_(* #,##0_);_(* \(#,##0\);_(* &quot;-&quot;?_);_(@_)"/>
    <numFmt numFmtId="181" formatCode="#,##0.000_ ;[Red]\-#,##0.000\ "/>
    <numFmt numFmtId="182" formatCode="#,##0.0_);\(#,##0.0\)"/>
    <numFmt numFmtId="183" formatCode="#,##0_ ;\-#,##0\ "/>
    <numFmt numFmtId="184" formatCode="#,##0;[Red]\(#,##0.0\)"/>
    <numFmt numFmtId="185" formatCode="#,##0_ ;[Red]\(#,##0\)\ "/>
    <numFmt numFmtId="186" formatCode="#,##0.00;\(#,##0.00\)"/>
    <numFmt numFmtId="187" formatCode="_)d\-mmm\-yy_)"/>
    <numFmt numFmtId="188" formatCode="_(#,##0.0_);\(#,##0.0\);_(&quot;-&quot;_)"/>
    <numFmt numFmtId="189" formatCode="_(###0_);\(###0\);_(###0_)"/>
    <numFmt numFmtId="190" formatCode="#,##0.0000_);[Red]\(#,##0.0000\)"/>
    <numFmt numFmtId="191" formatCode="_(* #,##0.0_);_(* \(#,##0.0\);_(* &quot;–&quot;???_);_(* @_)"/>
    <numFmt numFmtId="192" formatCode="_(* #,##0.00_);_(* \(#,##0.00\);_(* &quot;–&quot;???_);_(* @_)"/>
    <numFmt numFmtId="193" formatCode="_(* #,##0.0000_);_(* \(#,##0.0000\);_(* &quot;–&quot;??_);_(* @_)"/>
    <numFmt numFmtId="194" formatCode="[$-1409]d\ mmm\ yy;@"/>
    <numFmt numFmtId="195" formatCode="_(* #,##0%_);_(* \(#,##0%\);_(* &quot;–&quot;???_);_(* @_)"/>
    <numFmt numFmtId="196" formatCode="_(* #,##0%_);_(* \(#,##0%\);_(* &quot;–&quot;??_);_(* @_)"/>
    <numFmt numFmtId="197" formatCode="_(* #,##0.0%_);_(* \(#,##0.0%\);_(* &quot;–&quot;??_);_(* @_)"/>
    <numFmt numFmtId="198" formatCode="_(* #,##0.000%_);_(* \(#,##0.000%\);_(* &quot;–&quot;???_);_(* @_)"/>
    <numFmt numFmtId="199" formatCode="&quot;Warning&quot;;&quot;Warning&quot;;&quot;OK&quot;"/>
    <numFmt numFmtId="200" formatCode="&quot;Warning&quot;;&quot;Warning&quot;;&quot;Ok&quot;"/>
    <numFmt numFmtId="201" formatCode="#,##0;[Red]\(#,##0\);\-"/>
    <numFmt numFmtId="202" formatCode="&quot;Cal Mth&quot;\ 0"/>
    <numFmt numFmtId="203" formatCode="#,##0_-;\ \(#,##0\);_-* &quot;-&quot;??;_-@_-"/>
    <numFmt numFmtId="204" formatCode="0\ &quot;Qtr(s)&quot;"/>
    <numFmt numFmtId="205" formatCode="[$-C09]dd\-mmm\-yy;@"/>
    <numFmt numFmtId="206" formatCode="0;[Red]\(0\);\-"/>
    <numFmt numFmtId="207" formatCode="###,000"/>
    <numFmt numFmtId="208" formatCode="#,###\ &quot;MW&quot;"/>
    <numFmt numFmtId="209" formatCode="0.0000"/>
    <numFmt numFmtId="210" formatCode="#,###\ &quot;MWh&quot;"/>
    <numFmt numFmtId="211" formatCode="#,###.00\ &quot;MWh&quot;"/>
    <numFmt numFmtId="212" formatCode="[$-C09]d\ mmmm\ yyyy;@"/>
    <numFmt numFmtId="213" formatCode="&quot;$&quot;#,###,,\ &quot;million&quot;"/>
    <numFmt numFmtId="214" formatCode="#,###.0&quot; GW&quot;"/>
    <numFmt numFmtId="215" formatCode="_-&quot;$&quot;* #,##0.0_-;\-&quot;$&quot;* #,##0.0_-;_-&quot;$&quot;* &quot;-&quot;?_-;_-@_-"/>
    <numFmt numFmtId="216" formatCode="&quot;$&quot;#,##0.00"/>
    <numFmt numFmtId="217" formatCode="#,###\ &quot;GWh&quot;"/>
    <numFmt numFmtId="218" formatCode="#,###\ &quot;km&quot;"/>
    <numFmt numFmtId="219" formatCode="&quot;$&quot;0,,\ &quot;million&quot;"/>
    <numFmt numFmtId="220" formatCode="&quot;$&quot;0.0,,,\ &quot;billion&quot;"/>
    <numFmt numFmtId="221" formatCode="&quot;$&quot;0.00,,,\ &quot;b&quot;"/>
    <numFmt numFmtId="222" formatCode="&quot;$&quot;#,,&quot;m&quot;"/>
    <numFmt numFmtId="223" formatCode="&quot;$&quot;0.0,,,&quot;bn&quot;"/>
    <numFmt numFmtId="224" formatCode="&quot;$&quot;#,##0.00000"/>
    <numFmt numFmtId="225" formatCode="&quot;$&quot;#.#,,,&quot;b&quot;"/>
    <numFmt numFmtId="226" formatCode="&quot;$&quot;#,##0"/>
    <numFmt numFmtId="227" formatCode="d\ mmm\ yyyy"/>
  </numFmts>
  <fonts count="13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4"/>
      <name val="Calibri"/>
      <family val="2"/>
      <scheme val="minor"/>
    </font>
    <font>
      <sz val="9"/>
      <name val="Calibri"/>
      <family val="2"/>
      <scheme val="minor"/>
    </font>
    <font>
      <sz val="14"/>
      <color theme="1"/>
      <name val="Calibri"/>
      <family val="2"/>
      <scheme val="minor"/>
    </font>
    <font>
      <b/>
      <sz val="11"/>
      <name val="Calibri"/>
      <family val="2"/>
      <scheme val="minor"/>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002060"/>
      <name val="Calibri"/>
      <family val="2"/>
      <scheme val="minor"/>
    </font>
    <font>
      <sz val="11"/>
      <color theme="4"/>
      <name val="Calibri"/>
      <family val="2"/>
      <scheme val="minor"/>
    </font>
    <font>
      <i/>
      <sz val="11"/>
      <color theme="1"/>
      <name val="Calibri"/>
      <family val="2"/>
      <scheme val="minor"/>
    </font>
    <font>
      <sz val="11"/>
      <color rgb="FF9C6500"/>
      <name val="Calibri"/>
      <family val="2"/>
      <scheme val="minor"/>
    </font>
    <font>
      <b/>
      <sz val="11"/>
      <color rgb="FFF4611F"/>
      <name val="Arial"/>
      <family val="2"/>
    </font>
    <font>
      <sz val="8"/>
      <name val="Calibri"/>
      <family val="2"/>
      <scheme val="minor"/>
    </font>
    <font>
      <b/>
      <sz val="11"/>
      <name val="Calibri"/>
      <family val="2"/>
    </font>
    <font>
      <sz val="11"/>
      <color rgb="FFFF0000"/>
      <name val="Calibri"/>
      <family val="2"/>
      <scheme val="minor"/>
    </font>
    <font>
      <b/>
      <sz val="14"/>
      <color rgb="FFF4611F"/>
      <name val="Calibri"/>
      <family val="2"/>
    </font>
    <font>
      <sz val="11"/>
      <color theme="1"/>
      <name val="Aptos Narrow"/>
      <family val="2"/>
    </font>
    <font>
      <sz val="10"/>
      <name val="Calibri"/>
      <family val="2"/>
      <scheme val="minor"/>
    </font>
    <font>
      <sz val="10"/>
      <color theme="1"/>
      <name val="Calibri"/>
      <family val="2"/>
      <scheme val="minor"/>
    </font>
    <font>
      <b/>
      <sz val="10"/>
      <color theme="1"/>
      <name val="Calibri"/>
      <family val="2"/>
      <scheme val="minor"/>
    </font>
    <font>
      <sz val="10"/>
      <color theme="1"/>
      <name val="Aptos Narrow"/>
      <family val="2"/>
    </font>
    <font>
      <b/>
      <sz val="9"/>
      <color theme="1"/>
      <name val="Calibri"/>
      <family val="2"/>
      <scheme val="minor"/>
    </font>
    <font>
      <b/>
      <sz val="10"/>
      <name val="Calibri"/>
      <family val="2"/>
      <scheme val="minor"/>
    </font>
    <font>
      <sz val="10"/>
      <name val="Calibri"/>
      <family val="2"/>
    </font>
    <font>
      <b/>
      <sz val="10"/>
      <name val="Calibri"/>
      <family val="2"/>
    </font>
    <font>
      <b/>
      <sz val="16"/>
      <color rgb="FF303F51"/>
      <name val="Calibri"/>
      <family val="2"/>
      <scheme val="minor"/>
    </font>
    <font>
      <b/>
      <sz val="14"/>
      <color rgb="FF303F51"/>
      <name val="Calibri"/>
      <family val="2"/>
      <scheme val="minor"/>
    </font>
    <font>
      <b/>
      <sz val="14"/>
      <color rgb="FF0C5B88"/>
      <name val="Calibri"/>
      <family val="2"/>
      <scheme val="minor"/>
    </font>
    <font>
      <b/>
      <sz val="14"/>
      <color rgb="FF0C5B88"/>
      <name val="Calibri"/>
      <family val="2"/>
    </font>
    <font>
      <b/>
      <sz val="9"/>
      <name val="Calibri"/>
      <family val="2"/>
      <scheme val="minor"/>
    </font>
    <font>
      <b/>
      <sz val="11"/>
      <color rgb="FFFFFFFF"/>
      <name val="Calibri"/>
      <family val="2"/>
    </font>
    <font>
      <sz val="11"/>
      <color rgb="FF000000"/>
      <name val="Calibri"/>
      <family val="2"/>
    </font>
    <font>
      <vertAlign val="superscript"/>
      <sz val="11"/>
      <color rgb="FF000000"/>
      <name val="Calibri"/>
      <family val="2"/>
    </font>
    <font>
      <b/>
      <sz val="11"/>
      <color rgb="FF303F51"/>
      <name val="Calibri"/>
      <family val="2"/>
      <scheme val="minor"/>
    </font>
    <font>
      <b/>
      <i/>
      <sz val="11"/>
      <color rgb="FF303F51"/>
      <name val="Calibri"/>
      <family val="2"/>
      <scheme val="minor"/>
    </font>
  </fonts>
  <fills count="85">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rgb="FFEFEFEF"/>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FFEB9C"/>
      </patternFill>
    </fill>
    <fill>
      <patternFill patternType="solid">
        <fgColor rgb="FFF2F2F2"/>
        <bgColor indexed="64"/>
      </patternFill>
    </fill>
    <fill>
      <patternFill patternType="solid">
        <fgColor theme="2"/>
        <bgColor indexed="64"/>
      </patternFill>
    </fill>
    <fill>
      <patternFill patternType="solid">
        <fgColor rgb="FF0D5C89"/>
        <bgColor indexed="64"/>
      </patternFill>
    </fill>
    <fill>
      <patternFill patternType="solid">
        <fgColor rgb="FFF3F1EB"/>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medium">
        <color rgb="FFC8C2C0"/>
      </bottom>
      <diagonal/>
    </border>
    <border>
      <left/>
      <right/>
      <top style="medium">
        <color rgb="FFC8C2C0"/>
      </top>
      <bottom style="medium">
        <color rgb="FFC8C2C0"/>
      </bottom>
      <diagonal/>
    </border>
  </borders>
  <cellStyleXfs count="972">
    <xf numFmtId="0" fontId="0"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xf numFmtId="165" fontId="1" fillId="0" borderId="0" applyFont="0" applyFill="0" applyBorder="0" applyAlignment="0" applyProtection="0"/>
    <xf numFmtId="0" fontId="8" fillId="0" borderId="0"/>
    <xf numFmtId="0" fontId="6" fillId="0" borderId="0"/>
    <xf numFmtId="164" fontId="1" fillId="0" borderId="0" applyFont="0" applyFill="0" applyBorder="0" applyAlignment="0" applyProtection="0"/>
    <xf numFmtId="0" fontId="1" fillId="0" borderId="0"/>
    <xf numFmtId="164" fontId="6" fillId="0" borderId="0" applyFont="0" applyFill="0" applyBorder="0" applyAlignment="0" applyProtection="0"/>
    <xf numFmtId="0" fontId="1" fillId="0" borderId="0"/>
    <xf numFmtId="0" fontId="6" fillId="0" borderId="0"/>
    <xf numFmtId="164" fontId="1" fillId="0" borderId="0" applyFont="0" applyFill="0" applyBorder="0" applyAlignment="0" applyProtection="0"/>
    <xf numFmtId="0" fontId="6" fillId="0" borderId="0"/>
    <xf numFmtId="173" fontId="6" fillId="0" borderId="0"/>
    <xf numFmtId="173" fontId="6" fillId="0" borderId="0"/>
    <xf numFmtId="0" fontId="15"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6" fillId="0" borderId="0" applyFill="0"/>
    <xf numFmtId="164" fontId="1" fillId="0" borderId="0" applyFont="0" applyFill="0" applyBorder="0" applyAlignment="0" applyProtection="0"/>
    <xf numFmtId="0" fontId="6" fillId="10" borderId="0"/>
    <xf numFmtId="164" fontId="6" fillId="0" borderId="0" applyFont="0" applyFill="0" applyBorder="0" applyAlignment="0" applyProtection="0"/>
    <xf numFmtId="167" fontId="6" fillId="11" borderId="0" applyNumberFormat="0" applyFont="0" applyBorder="0" applyAlignment="0">
      <alignment horizontal="right"/>
    </xf>
    <xf numFmtId="9" fontId="6" fillId="0" borderId="0" applyFont="0" applyFill="0" applyBorder="0" applyAlignment="0" applyProtection="0"/>
    <xf numFmtId="0" fontId="6" fillId="0" borderId="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7" fontId="6"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0" fontId="17" fillId="12" borderId="10" applyBorder="0" applyProtection="0">
      <alignment vertical="center"/>
    </xf>
    <xf numFmtId="0" fontId="6"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7" fontId="6"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7" fontId="6"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6" fillId="0" borderId="0"/>
    <xf numFmtId="0" fontId="6" fillId="0" borderId="0"/>
    <xf numFmtId="0" fontId="6" fillId="0" borderId="0"/>
    <xf numFmtId="0" fontId="6" fillId="0" borderId="0"/>
    <xf numFmtId="0" fontId="6" fillId="0" borderId="0"/>
    <xf numFmtId="176" fontId="19" fillId="0" borderId="0"/>
    <xf numFmtId="176" fontId="19" fillId="0" borderId="0"/>
    <xf numFmtId="0" fontId="20" fillId="17" borderId="0" applyNumberFormat="0" applyBorder="0" applyAlignment="0" applyProtection="0"/>
    <xf numFmtId="0" fontId="1"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7" borderId="0" applyNumberFormat="0" applyBorder="0" applyAlignment="0" applyProtection="0"/>
    <xf numFmtId="0" fontId="1" fillId="16" borderId="0" applyNumberFormat="0" applyBorder="0" applyAlignment="0" applyProtection="0"/>
    <xf numFmtId="0" fontId="20" fillId="18"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20" fillId="33" borderId="0" applyNumberFormat="0" applyBorder="0" applyAlignment="0" applyProtection="0"/>
    <xf numFmtId="0" fontId="20"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0" fillId="26"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2" fillId="0" borderId="0"/>
    <xf numFmtId="166" fontId="23" fillId="0" borderId="0" applyFont="0" applyFill="0" applyBorder="0" applyAlignment="0" applyProtection="0"/>
    <xf numFmtId="0" fontId="24" fillId="36" borderId="0" applyNumberFormat="0" applyBorder="0" applyAlignment="0" applyProtection="0"/>
    <xf numFmtId="0" fontId="25" fillId="0" borderId="0" applyNumberFormat="0" applyFill="0" applyBorder="0" applyAlignment="0"/>
    <xf numFmtId="167" fontId="6" fillId="11" borderId="0" applyNumberFormat="0" applyFont="0" applyBorder="0" applyAlignment="0">
      <alignment horizontal="right"/>
    </xf>
    <xf numFmtId="167" fontId="6" fillId="11" borderId="0" applyNumberFormat="0" applyFont="0" applyBorder="0" applyAlignment="0">
      <alignment horizontal="right"/>
    </xf>
    <xf numFmtId="167" fontId="6" fillId="11" borderId="0" applyNumberFormat="0" applyFont="0" applyBorder="0" applyAlignment="0">
      <alignment horizontal="right"/>
    </xf>
    <xf numFmtId="0" fontId="26" fillId="0" borderId="0" applyNumberFormat="0" applyFill="0" applyBorder="0" applyAlignment="0">
      <protection locked="0"/>
    </xf>
    <xf numFmtId="0" fontId="27" fillId="20" borderId="13" applyNumberFormat="0" applyAlignment="0" applyProtection="0"/>
    <xf numFmtId="0" fontId="27" fillId="20" borderId="13" applyNumberFormat="0" applyAlignment="0" applyProtection="0"/>
    <xf numFmtId="0" fontId="27" fillId="20" borderId="13" applyNumberFormat="0" applyAlignment="0" applyProtection="0"/>
    <xf numFmtId="0" fontId="28" fillId="37" borderId="14" applyNumberFormat="0" applyAlignment="0" applyProtection="0"/>
    <xf numFmtId="0" fontId="28" fillId="37" borderId="14" applyNumberFormat="0" applyAlignment="0" applyProtection="0"/>
    <xf numFmtId="167" fontId="6" fillId="0" borderId="0" applyFont="0" applyFill="0" applyBorder="0" applyAlignment="0" applyProtection="0"/>
    <xf numFmtId="0" fontId="2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20" fillId="0" borderId="0" applyFont="0" applyFill="0" applyBorder="0" applyAlignment="0" applyProtection="0"/>
    <xf numFmtId="164" fontId="6" fillId="0" borderId="0" applyFont="0" applyFill="0" applyBorder="0" applyAlignment="0" applyProtection="0"/>
    <xf numFmtId="164" fontId="2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3" fontId="3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173" fontId="20" fillId="0" borderId="0" applyFont="0" applyFill="0" applyBorder="0" applyAlignment="0" applyProtection="0"/>
    <xf numFmtId="0" fontId="33" fillId="0" borderId="0" applyNumberForma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34" fillId="0" borderId="0"/>
    <xf numFmtId="0" fontId="35" fillId="0" borderId="0"/>
    <xf numFmtId="0" fontId="36" fillId="41" borderId="0" applyNumberFormat="0" applyBorder="0" applyAlignment="0" applyProtection="0"/>
    <xf numFmtId="0" fontId="17" fillId="0" borderId="0" applyFill="0" applyBorder="0">
      <alignment vertical="center"/>
    </xf>
    <xf numFmtId="0" fontId="37" fillId="0" borderId="15" applyNumberFormat="0" applyFill="0" applyAlignment="0" applyProtection="0"/>
    <xf numFmtId="0" fontId="17" fillId="0" borderId="0" applyFill="0" applyBorder="0">
      <alignment vertical="center"/>
    </xf>
    <xf numFmtId="0" fontId="38" fillId="0" borderId="0" applyFill="0" applyBorder="0">
      <alignment vertical="center"/>
    </xf>
    <xf numFmtId="0" fontId="39" fillId="0" borderId="16" applyNumberFormat="0" applyFill="0" applyAlignment="0" applyProtection="0"/>
    <xf numFmtId="0" fontId="38" fillId="0" borderId="0" applyFill="0" applyBorder="0">
      <alignment vertical="center"/>
    </xf>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1" fillId="0" borderId="0" applyFill="0" applyBorder="0">
      <alignment vertical="center"/>
    </xf>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1" fillId="0" borderId="0" applyFill="0" applyBorder="0">
      <alignment vertical="center"/>
    </xf>
    <xf numFmtId="0" fontId="19" fillId="0" borderId="0" applyFill="0" applyBorder="0">
      <alignment vertical="center"/>
    </xf>
    <xf numFmtId="0" fontId="40" fillId="0" borderId="0" applyNumberFormat="0" applyFill="0" applyBorder="0" applyAlignment="0" applyProtection="0"/>
    <xf numFmtId="0" fontId="19" fillId="0" borderId="0" applyFill="0" applyBorder="0">
      <alignment vertical="center"/>
    </xf>
    <xf numFmtId="170" fontId="42"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Fill="0" applyBorder="0">
      <alignment horizontal="center" vertical="center"/>
      <protection locked="0"/>
    </xf>
    <xf numFmtId="0" fontId="46" fillId="0" borderId="0" applyFill="0" applyBorder="0">
      <alignment horizontal="left" vertical="center"/>
      <protection locked="0"/>
    </xf>
    <xf numFmtId="179" fontId="6" fillId="42" borderId="0" applyFont="0" applyBorder="0">
      <alignment horizontal="right"/>
    </xf>
    <xf numFmtId="170" fontId="6" fillId="42" borderId="0" applyFont="0" applyBorder="0" applyAlignment="0"/>
    <xf numFmtId="179" fontId="6" fillId="42" borderId="0" applyFont="0" applyBorder="0">
      <alignment horizontal="right"/>
    </xf>
    <xf numFmtId="0" fontId="47" fillId="18" borderId="13" applyNumberFormat="0" applyAlignment="0" applyProtection="0"/>
    <xf numFmtId="0" fontId="47" fillId="18" borderId="13" applyNumberFormat="0" applyAlignment="0" applyProtection="0"/>
    <xf numFmtId="0" fontId="47" fillId="18" borderId="13" applyNumberFormat="0" applyAlignment="0" applyProtection="0"/>
    <xf numFmtId="167" fontId="6" fillId="43"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3" borderId="0" applyFont="0" applyBorder="0" applyAlignment="0">
      <alignment horizontal="right"/>
      <protection locked="0"/>
    </xf>
    <xf numFmtId="10" fontId="6" fillId="43" borderId="0" applyFont="0" applyBorder="0">
      <alignment horizontal="right"/>
      <protection locked="0"/>
    </xf>
    <xf numFmtId="167" fontId="6" fillId="43" borderId="0" applyFont="0" applyBorder="0" applyAlignment="0">
      <alignment horizontal="right"/>
      <protection locked="0"/>
    </xf>
    <xf numFmtId="3" fontId="6" fillId="45" borderId="0" applyFont="0" applyBorder="0">
      <protection locked="0"/>
    </xf>
    <xf numFmtId="170" fontId="38" fillId="45" borderId="0" applyBorder="0" applyAlignment="0">
      <protection locked="0"/>
    </xf>
    <xf numFmtId="180" fontId="6" fillId="46" borderId="0" applyFont="0" applyBorder="0">
      <alignment horizontal="right"/>
      <protection locked="0"/>
    </xf>
    <xf numFmtId="180" fontId="6" fillId="46" borderId="0" applyFont="0" applyBorder="0">
      <alignment horizontal="right"/>
      <protection locked="0"/>
    </xf>
    <xf numFmtId="180" fontId="6" fillId="46" borderId="0" applyFont="0" applyBorder="0">
      <alignment horizontal="right"/>
      <protection locked="0"/>
    </xf>
    <xf numFmtId="167" fontId="6" fillId="42" borderId="0" applyFont="0" applyBorder="0">
      <alignment horizontal="right"/>
      <protection locked="0"/>
    </xf>
    <xf numFmtId="167" fontId="6" fillId="42" borderId="0" applyFont="0" applyBorder="0">
      <alignment horizontal="right"/>
      <protection locked="0"/>
    </xf>
    <xf numFmtId="167" fontId="6" fillId="42" borderId="0" applyFont="0" applyBorder="0">
      <alignment horizontal="right"/>
      <protection locked="0"/>
    </xf>
    <xf numFmtId="181" fontId="1" fillId="2" borderId="18">
      <protection locked="0"/>
    </xf>
    <xf numFmtId="181" fontId="1" fillId="2" borderId="18">
      <protection locked="0"/>
    </xf>
    <xf numFmtId="181" fontId="1" fillId="2" borderId="18">
      <protection locked="0"/>
    </xf>
    <xf numFmtId="49" fontId="1" fillId="2" borderId="18" applyFont="0" applyAlignment="0">
      <alignment horizontal="left" vertical="center" wrapText="1"/>
      <protection locked="0"/>
    </xf>
    <xf numFmtId="49" fontId="1" fillId="2" borderId="18" applyFont="0" applyAlignment="0">
      <alignment horizontal="left" vertical="center" wrapText="1"/>
      <protection locked="0"/>
    </xf>
    <xf numFmtId="49" fontId="1" fillId="2" borderId="18" applyFont="0" applyAlignment="0">
      <alignment horizontal="left" vertical="center" wrapText="1"/>
      <protection locked="0"/>
    </xf>
    <xf numFmtId="170" fontId="48" fillId="47" borderId="0" applyBorder="0" applyAlignment="0"/>
    <xf numFmtId="0" fontId="19" fillId="11" borderId="0"/>
    <xf numFmtId="0" fontId="49" fillId="0" borderId="19" applyNumberFormat="0" applyFill="0" applyAlignment="0" applyProtection="0"/>
    <xf numFmtId="179" fontId="50" fillId="11" borderId="7" applyFont="0" applyBorder="0" applyAlignment="0"/>
    <xf numFmtId="170" fontId="38" fillId="11" borderId="0" applyFont="0" applyBorder="0" applyAlignment="0"/>
    <xf numFmtId="182" fontId="51" fillId="0" borderId="0"/>
    <xf numFmtId="0" fontId="52" fillId="0" borderId="0" applyFill="0" applyBorder="0">
      <alignment horizontal="left" vertical="center"/>
    </xf>
    <xf numFmtId="0" fontId="53" fillId="21" borderId="0" applyNumberFormat="0" applyBorder="0" applyAlignment="0" applyProtection="0"/>
    <xf numFmtId="181" fontId="1" fillId="3" borderId="18"/>
    <xf numFmtId="181" fontId="1" fillId="3" borderId="18"/>
    <xf numFmtId="181" fontId="1" fillId="3" borderId="18"/>
    <xf numFmtId="183" fontId="54" fillId="0" borderId="0"/>
    <xf numFmtId="0" fontId="6" fillId="0" borderId="0"/>
    <xf numFmtId="0" fontId="1" fillId="0" borderId="0"/>
    <xf numFmtId="0" fontId="6" fillId="0" borderId="0"/>
    <xf numFmtId="0" fontId="6" fillId="10" borderId="0"/>
    <xf numFmtId="0" fontId="1" fillId="0" borderId="0"/>
    <xf numFmtId="0" fontId="6" fillId="0" borderId="0" applyFill="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0" borderId="0"/>
    <xf numFmtId="0" fontId="6" fillId="10" borderId="0"/>
    <xf numFmtId="0" fontId="6" fillId="0" borderId="0"/>
    <xf numFmtId="0" fontId="6" fillId="0" borderId="0"/>
    <xf numFmtId="0" fontId="6" fillId="0" borderId="0"/>
    <xf numFmtId="0" fontId="30" fillId="0" borderId="0"/>
    <xf numFmtId="0" fontId="20" fillId="0" borderId="0"/>
    <xf numFmtId="0" fontId="20" fillId="0" borderId="0"/>
    <xf numFmtId="0" fontId="6" fillId="0" borderId="0"/>
    <xf numFmtId="0" fontId="6" fillId="0" borderId="0"/>
    <xf numFmtId="0" fontId="6" fillId="0" borderId="0"/>
    <xf numFmtId="0" fontId="6" fillId="0" borderId="0"/>
    <xf numFmtId="0" fontId="6" fillId="0" borderId="0"/>
    <xf numFmtId="0" fontId="6" fillId="0" borderId="0" applyFill="0"/>
    <xf numFmtId="0" fontId="6" fillId="1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10" borderId="0"/>
    <xf numFmtId="0" fontId="6" fillId="10" borderId="0"/>
    <xf numFmtId="0" fontId="6" fillId="0" borderId="0"/>
    <xf numFmtId="0" fontId="6" fillId="1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protection locked="0"/>
    </xf>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3" fillId="0" borderId="0"/>
    <xf numFmtId="0" fontId="6" fillId="10" borderId="0"/>
    <xf numFmtId="0" fontId="6" fillId="1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55" fillId="20" borderId="21" applyNumberFormat="0" applyAlignment="0" applyProtection="0"/>
    <xf numFmtId="0" fontId="55" fillId="20" borderId="21" applyNumberFormat="0" applyAlignment="0" applyProtection="0"/>
    <xf numFmtId="0" fontId="55" fillId="20" borderId="21" applyNumberFormat="0" applyAlignment="0" applyProtection="0"/>
    <xf numFmtId="184" fontId="6" fillId="0" borderId="0" applyFill="0" applyBorder="0"/>
    <xf numFmtId="184" fontId="6" fillId="0" borderId="0" applyFill="0" applyBorder="0"/>
    <xf numFmtId="184" fontId="6"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0" fontId="56" fillId="0" borderId="0"/>
    <xf numFmtId="0" fontId="41" fillId="0" borderId="0" applyFill="0" applyBorder="0">
      <alignment vertical="center"/>
    </xf>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185" fontId="57" fillId="0" borderId="12"/>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3" fontId="29" fillId="0" borderId="0" applyFont="0" applyFill="0" applyBorder="0" applyAlignment="0" applyProtection="0"/>
    <xf numFmtId="0" fontId="29" fillId="48" borderId="0" applyNumberFormat="0" applyFont="0" applyBorder="0" applyAlignment="0" applyProtection="0"/>
    <xf numFmtId="186" fontId="6" fillId="0" borderId="0"/>
    <xf numFmtId="186" fontId="6" fillId="0" borderId="0"/>
    <xf numFmtId="186" fontId="6" fillId="0" borderId="0"/>
    <xf numFmtId="187" fontId="19" fillId="0" borderId="0" applyFill="0" applyBorder="0">
      <alignment horizontal="right" vertical="center"/>
    </xf>
    <xf numFmtId="188" fontId="19" fillId="0" borderId="0" applyFill="0" applyBorder="0">
      <alignment horizontal="right" vertical="center"/>
    </xf>
    <xf numFmtId="189" fontId="19" fillId="0" borderId="0" applyFill="0" applyBorder="0">
      <alignment horizontal="right" vertical="center"/>
    </xf>
    <xf numFmtId="181" fontId="8" fillId="2" borderId="22">
      <alignment horizontal="right" indent="2"/>
      <protection locked="0"/>
    </xf>
    <xf numFmtId="0" fontId="6" fillId="19" borderId="0" applyNumberFormat="0" applyFont="0" applyBorder="0" applyAlignment="0" applyProtection="0"/>
    <xf numFmtId="0" fontId="6" fillId="19" borderId="0" applyNumberFormat="0" applyFont="0" applyBorder="0" applyAlignment="0" applyProtection="0"/>
    <xf numFmtId="0" fontId="6" fillId="20" borderId="0" applyNumberFormat="0" applyFont="0" applyBorder="0" applyAlignment="0" applyProtection="0"/>
    <xf numFmtId="0" fontId="6" fillId="20" borderId="0" applyNumberFormat="0" applyFont="0" applyBorder="0" applyAlignment="0" applyProtection="0"/>
    <xf numFmtId="0" fontId="6" fillId="22" borderId="0" applyNumberFormat="0" applyFont="0" applyBorder="0" applyAlignment="0" applyProtection="0"/>
    <xf numFmtId="0" fontId="6" fillId="2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2" borderId="0" applyNumberFormat="0" applyFont="0" applyBorder="0" applyAlignment="0" applyProtection="0"/>
    <xf numFmtId="0" fontId="6" fillId="2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59" fillId="0" borderId="0" applyNumberFormat="0" applyFill="0" applyBorder="0" applyAlignment="0" applyProtection="0"/>
    <xf numFmtId="0" fontId="14" fillId="49"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60" fillId="0" borderId="0"/>
    <xf numFmtId="15" fontId="6" fillId="0" borderId="0"/>
    <xf numFmtId="15" fontId="6" fillId="0" borderId="0"/>
    <xf numFmtId="15" fontId="6" fillId="0" borderId="0"/>
    <xf numFmtId="10" fontId="6" fillId="0" borderId="0"/>
    <xf numFmtId="10" fontId="6" fillId="0" borderId="0"/>
    <xf numFmtId="10" fontId="6" fillId="0" borderId="0"/>
    <xf numFmtId="0" fontId="61" fillId="50" borderId="9" applyBorder="0" applyProtection="0">
      <alignment horizontal="centerContinuous" vertical="center"/>
    </xf>
    <xf numFmtId="0" fontId="62" fillId="0" borderId="0" applyBorder="0" applyProtection="0">
      <alignment vertical="center"/>
    </xf>
    <xf numFmtId="0" fontId="63" fillId="0" borderId="0">
      <alignment horizontal="left"/>
    </xf>
    <xf numFmtId="0" fontId="63" fillId="0" borderId="3" applyFill="0" applyBorder="0" applyProtection="0">
      <alignment horizontal="left" vertical="top"/>
    </xf>
    <xf numFmtId="0" fontId="14" fillId="9" borderId="0">
      <alignment horizontal="left" vertical="center"/>
      <protection locked="0"/>
    </xf>
    <xf numFmtId="0" fontId="64" fillId="5" borderId="0">
      <alignment vertical="center"/>
      <protection locked="0"/>
    </xf>
    <xf numFmtId="49" fontId="6" fillId="0" borderId="0" applyFont="0" applyFill="0" applyBorder="0" applyAlignment="0" applyProtection="0"/>
    <xf numFmtId="0" fontId="65" fillId="0" borderId="0"/>
    <xf numFmtId="49" fontId="6" fillId="0" borderId="0" applyFont="0" applyFill="0" applyBorder="0" applyAlignment="0" applyProtection="0"/>
    <xf numFmtId="0" fontId="66" fillId="0" borderId="0"/>
    <xf numFmtId="0" fontId="66" fillId="0" borderId="0"/>
    <xf numFmtId="0" fontId="65" fillId="0" borderId="0"/>
    <xf numFmtId="182" fontId="67" fillId="0" borderId="0"/>
    <xf numFmtId="0" fontId="59" fillId="0" borderId="0" applyNumberFormat="0" applyFill="0" applyBorder="0" applyAlignment="0" applyProtection="0"/>
    <xf numFmtId="0" fontId="68" fillId="0" borderId="0" applyFill="0" applyBorder="0">
      <alignment horizontal="left" vertical="center"/>
      <protection locked="0"/>
    </xf>
    <xf numFmtId="0" fontId="65" fillId="0" borderId="0"/>
    <xf numFmtId="0" fontId="69" fillId="0" borderId="0" applyFill="0" applyBorder="0">
      <alignment horizontal="left" vertical="center"/>
      <protection locked="0"/>
    </xf>
    <xf numFmtId="0" fontId="32" fillId="0" borderId="23" applyNumberFormat="0" applyFill="0" applyAlignment="0" applyProtection="0"/>
    <xf numFmtId="0" fontId="32" fillId="0" borderId="23" applyNumberFormat="0" applyFill="0" applyAlignment="0" applyProtection="0"/>
    <xf numFmtId="0" fontId="32" fillId="0" borderId="23" applyNumberFormat="0" applyFill="0" applyAlignment="0" applyProtection="0"/>
    <xf numFmtId="0" fontId="70" fillId="0" borderId="0" applyNumberFormat="0" applyFill="0" applyBorder="0" applyAlignment="0" applyProtection="0"/>
    <xf numFmtId="190" fontId="6" fillId="0" borderId="9" applyBorder="0" applyProtection="0">
      <alignment horizontal="right"/>
    </xf>
    <xf numFmtId="190" fontId="6" fillId="0" borderId="9" applyBorder="0" applyProtection="0">
      <alignment horizontal="right"/>
    </xf>
    <xf numFmtId="190" fontId="6" fillId="0" borderId="9" applyBorder="0" applyProtection="0">
      <alignment horizontal="right"/>
    </xf>
    <xf numFmtId="0" fontId="6" fillId="0" borderId="0"/>
    <xf numFmtId="0" fontId="6" fillId="0" borderId="0"/>
    <xf numFmtId="191" fontId="71" fillId="0" borderId="0" applyFont="0" applyFill="0" applyBorder="0" applyAlignment="0" applyProtection="0">
      <protection locked="0"/>
    </xf>
    <xf numFmtId="192" fontId="71" fillId="0" borderId="0" applyFont="0" applyFill="0" applyBorder="0" applyAlignment="0" applyProtection="0">
      <protection locked="0"/>
    </xf>
    <xf numFmtId="193" fontId="71" fillId="0" borderId="0" applyFont="0" applyFill="0" applyBorder="0" applyAlignment="0" applyProtection="0"/>
    <xf numFmtId="194" fontId="71" fillId="0" borderId="0" applyFont="0" applyFill="0" applyBorder="0" applyAlignment="0" applyProtection="0">
      <alignment wrapText="1"/>
    </xf>
    <xf numFmtId="0" fontId="72" fillId="51" borderId="1" applyNumberFormat="0">
      <alignment horizontal="left" indent="1"/>
    </xf>
    <xf numFmtId="0" fontId="73" fillId="4" borderId="24" applyFill="0">
      <alignment horizontal="right" wrapText="1" indent="1"/>
    </xf>
    <xf numFmtId="49" fontId="74" fillId="52" borderId="0" applyFill="0" applyBorder="0">
      <alignment horizontal="left"/>
    </xf>
    <xf numFmtId="0" fontId="75" fillId="0" borderId="0" applyNumberFormat="0" applyFill="0" applyBorder="0" applyAlignment="0" applyProtection="0">
      <alignment vertical="top"/>
      <protection locked="0"/>
    </xf>
    <xf numFmtId="0" fontId="73" fillId="4" borderId="24" applyNumberFormat="0" applyFill="0">
      <alignment horizontal="centerContinuous" wrapText="1"/>
    </xf>
    <xf numFmtId="195" fontId="18" fillId="8" borderId="24" applyNumberFormat="0" applyAlignment="0"/>
    <xf numFmtId="196" fontId="1" fillId="0" borderId="0" applyFont="0" applyFill="0" applyBorder="0" applyAlignment="0" applyProtection="0"/>
    <xf numFmtId="197" fontId="7" fillId="0" borderId="0" applyFont="0" applyFill="0" applyBorder="0" applyAlignment="0" applyProtection="0">
      <alignment horizontal="center" vertical="top" wrapText="1"/>
    </xf>
    <xf numFmtId="198" fontId="7" fillId="7" borderId="0" applyFont="0" applyBorder="0"/>
    <xf numFmtId="167" fontId="1" fillId="13" borderId="25" applyNumberFormat="0" applyFont="0" applyFill="0" applyAlignment="0" applyProtection="0"/>
    <xf numFmtId="49" fontId="76" fillId="0" borderId="0" applyFill="0" applyAlignment="0"/>
    <xf numFmtId="164" fontId="1" fillId="0" borderId="0" applyFont="0" applyFill="0" applyBorder="0" applyAlignment="0" applyProtection="0"/>
    <xf numFmtId="167" fontId="6" fillId="11" borderId="0" applyNumberFormat="0" applyFont="0" applyBorder="0" applyAlignment="0">
      <alignment horizontal="right"/>
    </xf>
    <xf numFmtId="164" fontId="6" fillId="0" borderId="0" applyFont="0" applyFill="0" applyBorder="0" applyAlignment="0" applyProtection="0"/>
    <xf numFmtId="165" fontId="6" fillId="0" borderId="0" applyFont="0" applyFill="0" applyBorder="0" applyAlignment="0" applyProtection="0"/>
    <xf numFmtId="179" fontId="6" fillId="42" borderId="0" applyFont="0" applyBorder="0">
      <alignment horizontal="right"/>
    </xf>
    <xf numFmtId="170" fontId="6" fillId="42" borderId="0" applyFont="0" applyBorder="0" applyAlignment="0"/>
    <xf numFmtId="167" fontId="6" fillId="43" borderId="0" applyFont="0" applyBorder="0" applyAlignment="0">
      <alignment horizontal="right"/>
      <protection locked="0"/>
    </xf>
    <xf numFmtId="10" fontId="6" fillId="43" borderId="0" applyFont="0" applyBorder="0">
      <alignment horizontal="right"/>
      <protection locked="0"/>
    </xf>
    <xf numFmtId="3" fontId="6" fillId="45" borderId="0" applyFont="0" applyBorder="0">
      <protection locked="0"/>
    </xf>
    <xf numFmtId="180" fontId="6" fillId="46" borderId="0" applyFont="0" applyBorder="0">
      <alignment horizontal="right"/>
      <protection locked="0"/>
    </xf>
    <xf numFmtId="167" fontId="6" fillId="42" borderId="0" applyFont="0" applyBorder="0">
      <alignment horizontal="right"/>
      <protection locked="0"/>
    </xf>
    <xf numFmtId="9"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ill="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3" fontId="6" fillId="0" borderId="0"/>
    <xf numFmtId="0" fontId="6" fillId="0" borderId="0"/>
    <xf numFmtId="0" fontId="6" fillId="0" borderId="0"/>
    <xf numFmtId="0" fontId="6" fillId="0" borderId="0"/>
    <xf numFmtId="167" fontId="6" fillId="11" borderId="0" applyNumberFormat="0" applyFont="0" applyBorder="0" applyAlignment="0">
      <alignment horizontal="right"/>
    </xf>
    <xf numFmtId="0" fontId="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3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40" fillId="0" borderId="17" applyNumberFormat="0" applyFill="0" applyAlignment="0" applyProtection="0"/>
    <xf numFmtId="0" fontId="40" fillId="0" borderId="17" applyNumberFormat="0" applyFill="0" applyAlignment="0" applyProtection="0"/>
    <xf numFmtId="167" fontId="6" fillId="44" borderId="0" applyFont="0" applyBorder="0" applyAlignment="0">
      <alignment horizontal="right"/>
      <protection locked="0"/>
    </xf>
    <xf numFmtId="180" fontId="6" fillId="46" borderId="0" applyFont="0" applyBorder="0">
      <alignment horizontal="right"/>
      <protection locked="0"/>
    </xf>
    <xf numFmtId="167" fontId="6" fillId="42" borderId="0" applyFont="0" applyBorder="0">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0" borderId="0"/>
    <xf numFmtId="0" fontId="6" fillId="19" borderId="20" applyNumberFormat="0" applyFont="0" applyAlignment="0" applyProtection="0"/>
    <xf numFmtId="184" fontId="6" fillId="0" borderId="0" applyFill="0" applyBorder="0"/>
    <xf numFmtId="184"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8" fillId="0" borderId="5">
      <alignment horizontal="center"/>
    </xf>
    <xf numFmtId="186" fontId="6" fillId="0" borderId="0"/>
    <xf numFmtId="186" fontId="6" fillId="0" borderId="0"/>
    <xf numFmtId="0" fontId="6" fillId="19" borderId="0" applyNumberFormat="0" applyFont="0" applyBorder="0" applyAlignment="0" applyProtection="0"/>
    <xf numFmtId="0" fontId="6" fillId="19" borderId="0" applyNumberFormat="0" applyFont="0" applyBorder="0" applyAlignment="0" applyProtection="0"/>
    <xf numFmtId="0" fontId="6" fillId="20" borderId="0" applyNumberFormat="0" applyFont="0" applyBorder="0" applyAlignment="0" applyProtection="0"/>
    <xf numFmtId="0" fontId="6" fillId="20" borderId="0" applyNumberFormat="0" applyFont="0" applyBorder="0" applyAlignment="0" applyProtection="0"/>
    <xf numFmtId="0" fontId="6" fillId="22" borderId="0" applyNumberFormat="0" applyFont="0" applyBorder="0" applyAlignment="0" applyProtection="0"/>
    <xf numFmtId="0" fontId="6" fillId="2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2" borderId="0" applyNumberFormat="0" applyFont="0" applyBorder="0" applyAlignment="0" applyProtection="0"/>
    <xf numFmtId="0" fontId="6" fillId="2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6" fillId="0" borderId="0"/>
    <xf numFmtId="0" fontId="6" fillId="0" borderId="0"/>
    <xf numFmtId="15" fontId="6" fillId="0" borderId="0"/>
    <xf numFmtId="15" fontId="6" fillId="0" borderId="0"/>
    <xf numFmtId="10" fontId="6" fillId="0" borderId="0"/>
    <xf numFmtId="10" fontId="6" fillId="0" borderId="0"/>
    <xf numFmtId="9" fontId="6"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19" fillId="0" borderId="0" applyFill="0" applyBorder="0" applyAlignment="0"/>
    <xf numFmtId="165" fontId="6" fillId="0" borderId="0" applyFont="0" applyFill="0" applyBorder="0" applyAlignment="0" applyProtection="0"/>
    <xf numFmtId="0" fontId="6" fillId="0" borderId="0"/>
    <xf numFmtId="190" fontId="6" fillId="0" borderId="9" applyBorder="0" applyProtection="0">
      <alignment horizontal="right"/>
    </xf>
    <xf numFmtId="190" fontId="6" fillId="0" borderId="9" applyBorder="0" applyProtection="0">
      <alignment horizontal="right"/>
    </xf>
    <xf numFmtId="173" fontId="6" fillId="0" borderId="0"/>
    <xf numFmtId="167" fontId="6" fillId="11" borderId="0" applyNumberFormat="0" applyFont="0" applyBorder="0" applyAlignment="0">
      <alignment horizontal="right"/>
    </xf>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4" borderId="0" applyFont="0" applyBorder="0" applyAlignment="0">
      <alignment horizontal="right"/>
      <protection locked="0"/>
    </xf>
    <xf numFmtId="167" fontId="6" fillId="43" borderId="0" applyFont="0" applyBorder="0" applyAlignment="0">
      <alignment horizontal="right"/>
      <protection locked="0"/>
    </xf>
    <xf numFmtId="180" fontId="6" fillId="46" borderId="0" applyFont="0" applyBorder="0">
      <alignment horizontal="right"/>
      <protection locked="0"/>
    </xf>
    <xf numFmtId="167" fontId="6" fillId="42" borderId="0" applyFont="0" applyBorder="0">
      <alignment horizontal="right"/>
      <protection locked="0"/>
    </xf>
    <xf numFmtId="0" fontId="6" fillId="0" borderId="0"/>
    <xf numFmtId="0" fontId="6" fillId="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10" borderId="0"/>
    <xf numFmtId="0" fontId="6" fillId="10" borderId="0"/>
    <xf numFmtId="0" fontId="6" fillId="0" borderId="0"/>
    <xf numFmtId="0" fontId="6" fillId="10" borderId="0"/>
    <xf numFmtId="0" fontId="6" fillId="0" borderId="0"/>
    <xf numFmtId="0" fontId="6" fillId="0" borderId="0"/>
    <xf numFmtId="0" fontId="6" fillId="0" borderId="0" applyFill="0"/>
    <xf numFmtId="0" fontId="6" fillId="0" borderId="0"/>
    <xf numFmtId="0" fontId="6" fillId="10" borderId="0"/>
    <xf numFmtId="0" fontId="6" fillId="0" borderId="0"/>
    <xf numFmtId="0" fontId="6" fillId="0" borderId="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6" fillId="19" borderId="20" applyNumberFormat="0" applyFont="0" applyAlignment="0" applyProtection="0"/>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164"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2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7" fontId="6" fillId="0" borderId="0" applyFont="0" applyFill="0" applyBorder="0" applyAlignment="0" applyProtection="0"/>
    <xf numFmtId="0" fontId="58" fillId="0" borderId="5">
      <alignment horizontal="center"/>
    </xf>
    <xf numFmtId="164" fontId="1" fillId="0" borderId="0" applyFont="0" applyFill="0" applyBorder="0" applyAlignment="0" applyProtection="0"/>
    <xf numFmtId="164" fontId="2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58" fillId="0" borderId="5">
      <alignment horizontal="center"/>
    </xf>
    <xf numFmtId="0" fontId="6" fillId="0" borderId="0"/>
    <xf numFmtId="0" fontId="6" fillId="0" borderId="0"/>
    <xf numFmtId="0" fontId="7" fillId="54" borderId="28" applyAlignment="0" applyProtection="0"/>
    <xf numFmtId="0" fontId="79" fillId="55" borderId="29" applyNumberFormat="0"/>
    <xf numFmtId="199" fontId="80" fillId="0" borderId="30">
      <alignment horizontal="center"/>
    </xf>
    <xf numFmtId="200" fontId="81" fillId="0" borderId="27" applyAlignment="0" applyProtection="0"/>
    <xf numFmtId="201" fontId="1" fillId="0" borderId="0" applyFont="0" applyFill="0" applyBorder="0" applyAlignment="0" applyProtection="0"/>
    <xf numFmtId="0" fontId="82" fillId="56" borderId="31" applyAlignment="0" applyProtection="0"/>
    <xf numFmtId="202" fontId="1" fillId="57" borderId="0"/>
    <xf numFmtId="203" fontId="83" fillId="58" borderId="0"/>
    <xf numFmtId="0" fontId="84" fillId="0" borderId="0" applyNumberFormat="0" applyFill="0" applyBorder="0" applyAlignment="0"/>
    <xf numFmtId="0" fontId="77" fillId="0" borderId="0" applyNumberFormat="0" applyFill="0"/>
    <xf numFmtId="0" fontId="85" fillId="0" borderId="0" applyNumberFormat="0" applyFill="0" applyBorder="0" applyAlignment="0"/>
    <xf numFmtId="0" fontId="6" fillId="0" borderId="1" applyNumberFormat="0"/>
    <xf numFmtId="0" fontId="6" fillId="0" borderId="1" applyNumberFormat="0"/>
    <xf numFmtId="0" fontId="86" fillId="0" borderId="32"/>
    <xf numFmtId="0" fontId="3" fillId="59" borderId="1"/>
    <xf numFmtId="0" fontId="3" fillId="59" borderId="1"/>
    <xf numFmtId="204" fontId="6" fillId="11" borderId="1" applyNumberFormat="0" applyAlignment="0">
      <alignment horizontal="right"/>
    </xf>
    <xf numFmtId="205" fontId="1" fillId="0" borderId="0"/>
    <xf numFmtId="206" fontId="7" fillId="0" borderId="0"/>
    <xf numFmtId="0" fontId="87" fillId="11" borderId="33" applyNumberFormat="0"/>
    <xf numFmtId="0" fontId="88" fillId="0" borderId="34"/>
    <xf numFmtId="0" fontId="89" fillId="0" borderId="35" applyNumberFormat="0" applyFont="0" applyFill="0" applyAlignment="0" applyProtection="0"/>
    <xf numFmtId="207" fontId="90" fillId="0" borderId="36" applyNumberFormat="0" applyProtection="0">
      <alignment horizontal="right" vertical="center"/>
    </xf>
    <xf numFmtId="207" fontId="91" fillId="0" borderId="37" applyNumberFormat="0" applyProtection="0">
      <alignment horizontal="right" vertical="center"/>
    </xf>
    <xf numFmtId="0" fontId="91" fillId="60" borderId="35" applyNumberFormat="0" applyAlignment="0" applyProtection="0">
      <alignment horizontal="left" vertical="center" indent="1"/>
    </xf>
    <xf numFmtId="0" fontId="92" fillId="53" borderId="37" applyNumberFormat="0" applyAlignment="0" applyProtection="0">
      <alignment horizontal="left" vertical="center" indent="1"/>
    </xf>
    <xf numFmtId="0" fontId="92" fillId="53" borderId="37" applyNumberFormat="0" applyAlignment="0" applyProtection="0">
      <alignment horizontal="left" vertical="center" indent="1"/>
    </xf>
    <xf numFmtId="0" fontId="93" fillId="0" borderId="38" applyNumberFormat="0" applyFill="0" applyBorder="0" applyAlignment="0" applyProtection="0"/>
    <xf numFmtId="0" fontId="93" fillId="53" borderId="37" applyNumberFormat="0" applyAlignment="0" applyProtection="0">
      <alignment horizontal="left" vertical="center" indent="1"/>
    </xf>
    <xf numFmtId="0" fontId="93" fillId="53" borderId="37" applyNumberFormat="0" applyAlignment="0" applyProtection="0">
      <alignment horizontal="left" vertical="center" indent="1"/>
    </xf>
    <xf numFmtId="207" fontId="94" fillId="61" borderId="36" applyNumberFormat="0" applyBorder="0" applyProtection="0">
      <alignment horizontal="right" vertical="center"/>
    </xf>
    <xf numFmtId="207" fontId="95" fillId="61" borderId="37" applyNumberFormat="0" applyBorder="0" applyProtection="0">
      <alignment horizontal="right" vertical="center"/>
    </xf>
    <xf numFmtId="0" fontId="93" fillId="62" borderId="37" applyNumberFormat="0" applyAlignment="0" applyProtection="0">
      <alignment horizontal="left" vertical="center" indent="1"/>
    </xf>
    <xf numFmtId="207" fontId="95" fillId="62" borderId="37" applyNumberFormat="0" applyProtection="0">
      <alignment horizontal="right" vertical="center"/>
    </xf>
    <xf numFmtId="0" fontId="96" fillId="0" borderId="38" applyNumberFormat="0" applyBorder="0" applyAlignment="0" applyProtection="0"/>
    <xf numFmtId="207" fontId="97" fillId="63" borderId="39" applyNumberFormat="0" applyBorder="0" applyAlignment="0" applyProtection="0">
      <alignment horizontal="right" vertical="center" indent="1"/>
    </xf>
    <xf numFmtId="207" fontId="98" fillId="64" borderId="39" applyNumberFormat="0" applyBorder="0" applyAlignment="0" applyProtection="0">
      <alignment horizontal="right" vertical="center" indent="1"/>
    </xf>
    <xf numFmtId="207" fontId="98" fillId="65" borderId="39" applyNumberFormat="0" applyBorder="0" applyAlignment="0" applyProtection="0">
      <alignment horizontal="right" vertical="center" indent="1"/>
    </xf>
    <xf numFmtId="207" fontId="99" fillId="66" borderId="39" applyNumberFormat="0" applyBorder="0" applyAlignment="0" applyProtection="0">
      <alignment horizontal="right" vertical="center" indent="1"/>
    </xf>
    <xf numFmtId="207" fontId="99" fillId="67" borderId="39" applyNumberFormat="0" applyBorder="0" applyAlignment="0" applyProtection="0">
      <alignment horizontal="right" vertical="center" indent="1"/>
    </xf>
    <xf numFmtId="207" fontId="99" fillId="68" borderId="39" applyNumberFormat="0" applyBorder="0" applyAlignment="0" applyProtection="0">
      <alignment horizontal="right" vertical="center" indent="1"/>
    </xf>
    <xf numFmtId="207" fontId="100" fillId="69" borderId="39" applyNumberFormat="0" applyBorder="0" applyAlignment="0" applyProtection="0">
      <alignment horizontal="right" vertical="center" indent="1"/>
    </xf>
    <xf numFmtId="207" fontId="100" fillId="70" borderId="39" applyNumberFormat="0" applyBorder="0" applyAlignment="0" applyProtection="0">
      <alignment horizontal="right" vertical="center" indent="1"/>
    </xf>
    <xf numFmtId="207" fontId="100" fillId="71" borderId="39" applyNumberFormat="0" applyBorder="0" applyAlignment="0" applyProtection="0">
      <alignment horizontal="right" vertical="center" indent="1"/>
    </xf>
    <xf numFmtId="207" fontId="90" fillId="0" borderId="36" applyNumberFormat="0" applyFill="0" applyBorder="0" applyAlignment="0" applyProtection="0">
      <alignment horizontal="right" vertical="center"/>
    </xf>
    <xf numFmtId="0" fontId="92" fillId="72" borderId="35" applyNumberFormat="0" applyAlignment="0" applyProtection="0">
      <alignment horizontal="left" vertical="center" indent="1"/>
    </xf>
    <xf numFmtId="0" fontId="92" fillId="73" borderId="35" applyNumberFormat="0" applyAlignment="0" applyProtection="0">
      <alignment horizontal="left" vertical="center" indent="1"/>
    </xf>
    <xf numFmtId="0" fontId="92" fillId="74" borderId="35" applyNumberFormat="0" applyAlignment="0" applyProtection="0">
      <alignment horizontal="left" vertical="center" indent="1"/>
    </xf>
    <xf numFmtId="0" fontId="92" fillId="61" borderId="35" applyNumberFormat="0" applyAlignment="0" applyProtection="0">
      <alignment horizontal="left" vertical="center" indent="1"/>
    </xf>
    <xf numFmtId="0" fontId="92" fillId="62" borderId="37" applyNumberFormat="0" applyAlignment="0" applyProtection="0">
      <alignment horizontal="left" vertical="center" indent="1"/>
    </xf>
    <xf numFmtId="207" fontId="90" fillId="61" borderId="36" applyNumberFormat="0" applyBorder="0" applyProtection="0">
      <alignment horizontal="right" vertical="center"/>
    </xf>
    <xf numFmtId="207" fontId="91" fillId="61" borderId="37" applyNumberFormat="0" applyBorder="0" applyProtection="0">
      <alignment horizontal="right" vertical="center"/>
    </xf>
    <xf numFmtId="207" fontId="90" fillId="75" borderId="35" applyNumberFormat="0" applyAlignment="0" applyProtection="0">
      <alignment horizontal="left" vertical="center" indent="1"/>
    </xf>
    <xf numFmtId="0" fontId="91" fillId="60" borderId="37" applyNumberFormat="0" applyAlignment="0" applyProtection="0">
      <alignment horizontal="left" vertical="center" indent="1"/>
    </xf>
    <xf numFmtId="207" fontId="90" fillId="0" borderId="36" applyNumberFormat="0" applyFill="0" applyBorder="0" applyAlignment="0" applyProtection="0">
      <alignment horizontal="right" vertical="center"/>
    </xf>
    <xf numFmtId="0" fontId="92" fillId="62" borderId="37" applyNumberFormat="0" applyAlignment="0" applyProtection="0">
      <alignment horizontal="left" vertical="center" indent="1"/>
    </xf>
    <xf numFmtId="207" fontId="91" fillId="62" borderId="37" applyNumberFormat="0" applyProtection="0">
      <alignment horizontal="right" vertical="center"/>
    </xf>
    <xf numFmtId="0" fontId="101" fillId="0" borderId="0" applyFill="0" applyBorder="0" applyAlignment="0" applyProtection="0"/>
    <xf numFmtId="0" fontId="1" fillId="0" borderId="26"/>
    <xf numFmtId="0" fontId="3" fillId="59" borderId="40">
      <alignment horizontal="center" vertical="top" wrapText="1"/>
    </xf>
    <xf numFmtId="0" fontId="78" fillId="76" borderId="1" applyNumberFormat="0">
      <alignment horizontal="centerContinuous" vertical="center" wrapText="1"/>
    </xf>
    <xf numFmtId="2" fontId="81" fillId="77" borderId="41"/>
    <xf numFmtId="0" fontId="83" fillId="78" borderId="13" applyNumberFormat="0">
      <alignment horizontal="right"/>
    </xf>
    <xf numFmtId="0" fontId="13" fillId="79" borderId="42"/>
    <xf numFmtId="0" fontId="80" fillId="0" borderId="0" applyNumberFormat="0"/>
    <xf numFmtId="0" fontId="102" fillId="0" borderId="0"/>
    <xf numFmtId="0" fontId="6" fillId="0" borderId="0"/>
    <xf numFmtId="164"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0" fontId="1" fillId="0" borderId="0"/>
    <xf numFmtId="0" fontId="1" fillId="0" borderId="0"/>
    <xf numFmtId="0" fontId="106" fillId="80"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318">
    <xf numFmtId="0" fontId="0" fillId="0" borderId="0" xfId="0"/>
    <xf numFmtId="0" fontId="0" fillId="0" borderId="0" xfId="0" applyAlignment="1">
      <alignment horizontal="center" vertical="center" wrapText="1"/>
    </xf>
    <xf numFmtId="0" fontId="0" fillId="7" borderId="0" xfId="0" applyFill="1"/>
    <xf numFmtId="0" fontId="0" fillId="0" borderId="0" xfId="0" applyProtection="1">
      <protection locked="0"/>
    </xf>
    <xf numFmtId="0" fontId="7" fillId="7" borderId="0" xfId="0" applyFont="1" applyFill="1" applyProtection="1">
      <protection locked="0"/>
    </xf>
    <xf numFmtId="169" fontId="0" fillId="0" borderId="0" xfId="0" applyNumberFormat="1" applyProtection="1">
      <protection locked="0"/>
    </xf>
    <xf numFmtId="9" fontId="0" fillId="0" borderId="1" xfId="3" applyFont="1" applyFill="1" applyBorder="1" applyProtection="1">
      <protection locked="0"/>
    </xf>
    <xf numFmtId="0" fontId="0" fillId="0" borderId="0" xfId="0" applyAlignment="1" applyProtection="1">
      <alignment horizontal="center" vertical="center" wrapText="1"/>
      <protection locked="0"/>
    </xf>
    <xf numFmtId="9" fontId="0" fillId="0" borderId="0" xfId="3" applyFont="1"/>
    <xf numFmtId="0" fontId="9" fillId="7" borderId="0" xfId="0" applyFont="1" applyFill="1"/>
    <xf numFmtId="0" fontId="4" fillId="7" borderId="0" xfId="0" applyFont="1" applyFill="1"/>
    <xf numFmtId="0" fontId="7" fillId="7" borderId="0" xfId="0" applyFont="1" applyFill="1"/>
    <xf numFmtId="0" fontId="13" fillId="7" borderId="0" xfId="0" applyFont="1" applyFill="1"/>
    <xf numFmtId="0" fontId="13" fillId="7" borderId="0" xfId="0" applyFont="1" applyFill="1" applyAlignment="1">
      <alignment horizontal="left"/>
    </xf>
    <xf numFmtId="9" fontId="0" fillId="0" borderId="1" xfId="3" applyFont="1" applyBorder="1"/>
    <xf numFmtId="0" fontId="0" fillId="0" borderId="11" xfId="0" applyBorder="1"/>
    <xf numFmtId="0" fontId="0" fillId="0" borderId="9" xfId="0" applyBorder="1"/>
    <xf numFmtId="0" fontId="4" fillId="0" borderId="0" xfId="0" applyFont="1"/>
    <xf numFmtId="0" fontId="0" fillId="14" borderId="1" xfId="0" applyFill="1" applyBorder="1" applyProtection="1">
      <protection locked="0"/>
    </xf>
    <xf numFmtId="0" fontId="0" fillId="6" borderId="1" xfId="0" applyFill="1" applyBorder="1"/>
    <xf numFmtId="174" fontId="0" fillId="6" borderId="1" xfId="0" applyNumberFormat="1" applyFill="1" applyBorder="1"/>
    <xf numFmtId="9" fontId="0" fillId="0" borderId="0" xfId="3" applyFont="1" applyFill="1" applyBorder="1" applyProtection="1">
      <protection locked="0"/>
    </xf>
    <xf numFmtId="0" fontId="11" fillId="0" borderId="0" xfId="0" applyFont="1"/>
    <xf numFmtId="0" fontId="0" fillId="7" borderId="0" xfId="0" applyFill="1" applyAlignment="1">
      <alignment horizontal="center"/>
    </xf>
    <xf numFmtId="0" fontId="7" fillId="6" borderId="1" xfId="0" applyFont="1" applyFill="1" applyBorder="1" applyAlignment="1">
      <alignment horizontal="center" vertical="center" wrapText="1"/>
    </xf>
    <xf numFmtId="0" fontId="103" fillId="7" borderId="0" xfId="0" applyFont="1" applyFill="1"/>
    <xf numFmtId="0" fontId="104" fillId="7" borderId="0" xfId="0" applyFont="1" applyFill="1"/>
    <xf numFmtId="0" fontId="10" fillId="7" borderId="0" xfId="0" applyFont="1" applyFill="1" applyAlignment="1" applyProtection="1">
      <alignment vertical="top" wrapText="1"/>
      <protection locked="0"/>
    </xf>
    <xf numFmtId="0" fontId="0" fillId="14" borderId="1" xfId="0" applyFill="1" applyBorder="1" applyAlignment="1" applyProtection="1">
      <alignment horizontal="center" vertical="center" wrapText="1"/>
      <protection locked="0"/>
    </xf>
    <xf numFmtId="170" fontId="1" fillId="0" borderId="1" xfId="3" applyNumberFormat="1" applyFont="1" applyFill="1" applyBorder="1"/>
    <xf numFmtId="0" fontId="0" fillId="0" borderId="1" xfId="0" applyBorder="1"/>
    <xf numFmtId="0" fontId="0" fillId="14" borderId="2" xfId="0" applyFill="1" applyBorder="1"/>
    <xf numFmtId="0" fontId="0" fillId="14" borderId="1" xfId="0" applyFill="1" applyBorder="1" applyAlignment="1" applyProtection="1">
      <alignment horizontal="center"/>
      <protection locked="0"/>
    </xf>
    <xf numFmtId="0" fontId="0" fillId="14" borderId="1" xfId="0" applyFill="1" applyBorder="1" applyAlignment="1" applyProtection="1">
      <alignment horizontal="left" vertical="top" wrapText="1"/>
      <protection locked="0"/>
    </xf>
    <xf numFmtId="0" fontId="0" fillId="14" borderId="1" xfId="0" applyFill="1" applyBorder="1" applyAlignment="1" applyProtection="1">
      <alignment horizontal="left" vertical="top"/>
      <protection locked="0"/>
    </xf>
    <xf numFmtId="0" fontId="3" fillId="0" borderId="0" xfId="0" applyFont="1"/>
    <xf numFmtId="171" fontId="0" fillId="0" borderId="1" xfId="2" applyNumberFormat="1" applyFont="1" applyFill="1" applyBorder="1"/>
    <xf numFmtId="0" fontId="7" fillId="0" borderId="0" xfId="0" applyFont="1"/>
    <xf numFmtId="170" fontId="7" fillId="0" borderId="1" xfId="3" applyNumberFormat="1" applyFont="1" applyFill="1" applyBorder="1"/>
    <xf numFmtId="169" fontId="0" fillId="0" borderId="1" xfId="0" applyNumberFormat="1" applyBorder="1"/>
    <xf numFmtId="0" fontId="7" fillId="0" borderId="0" xfId="0" applyFont="1" applyProtection="1">
      <protection locked="0"/>
    </xf>
    <xf numFmtId="0" fontId="4" fillId="0" borderId="0" xfId="0" applyFont="1" applyAlignment="1">
      <alignment horizontal="left" vertical="center"/>
    </xf>
    <xf numFmtId="0" fontId="13" fillId="0" borderId="0" xfId="0" applyFont="1"/>
    <xf numFmtId="2" fontId="7" fillId="0" borderId="0" xfId="3" applyNumberFormat="1" applyFont="1" applyFill="1" applyBorder="1" applyAlignment="1"/>
    <xf numFmtId="0" fontId="7" fillId="6" borderId="1" xfId="0" applyFont="1" applyFill="1" applyBorder="1" applyAlignment="1">
      <alignment horizontal="center"/>
    </xf>
    <xf numFmtId="0" fontId="0" fillId="0" borderId="0" xfId="0" applyFill="1" applyBorder="1"/>
    <xf numFmtId="0" fontId="0" fillId="0" borderId="0" xfId="0" applyAlignment="1" applyProtection="1">
      <protection locked="0"/>
    </xf>
    <xf numFmtId="9" fontId="0" fillId="0" borderId="0" xfId="3" applyFont="1" applyAlignment="1" applyProtection="1">
      <protection locked="0"/>
    </xf>
    <xf numFmtId="172" fontId="0" fillId="0" borderId="0" xfId="0" applyNumberFormat="1" applyFill="1" applyBorder="1"/>
    <xf numFmtId="0" fontId="12" fillId="0" borderId="11" xfId="0" applyFont="1" applyFill="1" applyBorder="1"/>
    <xf numFmtId="2" fontId="7" fillId="0" borderId="1" xfId="3" applyNumberFormat="1" applyFont="1" applyFill="1" applyBorder="1"/>
    <xf numFmtId="0" fontId="7" fillId="0" borderId="0" xfId="0" applyFont="1" applyFill="1" applyBorder="1" applyAlignment="1">
      <alignment horizontal="center" vertical="center" wrapText="1"/>
    </xf>
    <xf numFmtId="0" fontId="7" fillId="0" borderId="0" xfId="0" applyFont="1" applyFill="1"/>
    <xf numFmtId="0" fontId="7" fillId="0" borderId="0" xfId="0" applyFont="1" applyFill="1" applyBorder="1"/>
    <xf numFmtId="0" fontId="10" fillId="0" borderId="0" xfId="0" applyFont="1" applyFill="1" applyBorder="1" applyAlignment="1" applyProtection="1">
      <alignment horizontal="left" vertical="top" wrapText="1"/>
      <protection locked="0"/>
    </xf>
    <xf numFmtId="0" fontId="7" fillId="0" borderId="0" xfId="0" applyFont="1" applyFill="1" applyBorder="1" applyProtection="1">
      <protection locked="0"/>
    </xf>
    <xf numFmtId="0" fontId="0" fillId="0" borderId="0" xfId="0" applyFill="1" applyBorder="1" applyAlignment="1" applyProtection="1">
      <protection locked="0"/>
    </xf>
    <xf numFmtId="0" fontId="0" fillId="0" borderId="0" xfId="0" applyFill="1" applyBorder="1" applyProtection="1">
      <protection locked="0"/>
    </xf>
    <xf numFmtId="10" fontId="0" fillId="0" borderId="0" xfId="3" applyNumberFormat="1" applyFont="1" applyFill="1" applyBorder="1" applyProtection="1">
      <protection locked="0"/>
    </xf>
    <xf numFmtId="9" fontId="7" fillId="7" borderId="1" xfId="3" applyFont="1" applyFill="1" applyBorder="1"/>
    <xf numFmtId="9" fontId="7" fillId="0" borderId="0" xfId="3" applyFont="1" applyFill="1" applyBorder="1"/>
    <xf numFmtId="0" fontId="0" fillId="6" borderId="1" xfId="0" applyFill="1" applyBorder="1" applyProtection="1">
      <protection locked="0"/>
    </xf>
    <xf numFmtId="0" fontId="105" fillId="0" borderId="0" xfId="0" applyFont="1" applyFill="1" applyBorder="1" applyProtection="1">
      <protection locked="0"/>
    </xf>
    <xf numFmtId="208" fontId="105" fillId="0" borderId="0" xfId="0" applyNumberFormat="1" applyFont="1" applyFill="1" applyBorder="1" applyProtection="1">
      <protection locked="0"/>
    </xf>
    <xf numFmtId="0" fontId="7" fillId="6" borderId="4" xfId="0" applyFont="1" applyFill="1" applyBorder="1" applyAlignment="1" applyProtection="1">
      <alignment horizontal="center" vertical="center" wrapText="1"/>
      <protection locked="0"/>
    </xf>
    <xf numFmtId="170" fontId="0" fillId="0" borderId="0" xfId="0" applyNumberFormat="1" applyFill="1" applyBorder="1"/>
    <xf numFmtId="0" fontId="7" fillId="6" borderId="1" xfId="0" applyFont="1" applyFill="1" applyBorder="1" applyAlignment="1">
      <alignment horizontal="center" wrapText="1"/>
    </xf>
    <xf numFmtId="0" fontId="0" fillId="0" borderId="0" xfId="0" applyAlignment="1">
      <alignment horizontal="center" vertical="center"/>
    </xf>
    <xf numFmtId="0" fontId="0" fillId="6" borderId="1" xfId="0" applyFill="1" applyBorder="1" applyAlignment="1">
      <alignment horizontal="center" vertical="center"/>
    </xf>
    <xf numFmtId="0" fontId="0" fillId="0" borderId="0" xfId="0" applyFill="1"/>
    <xf numFmtId="0" fontId="3" fillId="0" borderId="0" xfId="0" applyFont="1" applyProtection="1">
      <protection locked="0"/>
    </xf>
    <xf numFmtId="0" fontId="0" fillId="0" borderId="0" xfId="0" applyBorder="1"/>
    <xf numFmtId="0" fontId="3" fillId="0" borderId="0" xfId="0" applyFont="1" applyFill="1" applyBorder="1"/>
    <xf numFmtId="9" fontId="3" fillId="0" borderId="0" xfId="3" applyFont="1" applyFill="1" applyBorder="1"/>
    <xf numFmtId="0" fontId="0" fillId="6" borderId="1" xfId="0" applyFill="1" applyBorder="1" applyAlignment="1">
      <alignment horizontal="center"/>
    </xf>
    <xf numFmtId="169" fontId="0" fillId="0" borderId="3" xfId="0" applyNumberFormat="1" applyBorder="1"/>
    <xf numFmtId="169" fontId="0" fillId="0" borderId="12" xfId="0" applyNumberFormat="1" applyBorder="1"/>
    <xf numFmtId="0" fontId="0" fillId="0" borderId="12" xfId="0" applyBorder="1" applyAlignment="1">
      <alignment horizontal="center" vertical="center" wrapText="1"/>
    </xf>
    <xf numFmtId="0" fontId="0" fillId="14" borderId="1" xfId="0" applyFill="1" applyBorder="1" applyAlignment="1" applyProtection="1">
      <alignment horizontal="center" wrapText="1"/>
      <protection locked="0"/>
    </xf>
    <xf numFmtId="0" fontId="0" fillId="6" borderId="1" xfId="0" applyFill="1" applyBorder="1" applyAlignment="1">
      <alignment horizontal="left"/>
    </xf>
    <xf numFmtId="0" fontId="7" fillId="6" borderId="1" xfId="0" applyFont="1" applyFill="1" applyBorder="1" applyAlignment="1">
      <alignment horizontal="left" vertical="center" wrapText="1"/>
    </xf>
    <xf numFmtId="0" fontId="0" fillId="0" borderId="0" xfId="0" applyAlignment="1">
      <alignment horizontal="left"/>
    </xf>
    <xf numFmtId="0" fontId="7" fillId="0" borderId="0" xfId="0" applyFont="1" applyFill="1" applyAlignment="1">
      <alignment horizontal="left"/>
    </xf>
    <xf numFmtId="0" fontId="0" fillId="0" borderId="0" xfId="0" applyAlignment="1" applyProtection="1">
      <alignment horizontal="left"/>
      <protection locked="0"/>
    </xf>
    <xf numFmtId="0" fontId="7" fillId="6" borderId="1" xfId="0" applyFont="1" applyFill="1" applyBorder="1" applyAlignment="1" applyProtection="1">
      <alignment horizontal="left" vertical="center" wrapText="1"/>
      <protection locked="0"/>
    </xf>
    <xf numFmtId="0" fontId="7" fillId="6" borderId="1" xfId="0" applyFont="1" applyFill="1" applyBorder="1" applyAlignment="1">
      <alignment horizontal="center"/>
    </xf>
    <xf numFmtId="172" fontId="0" fillId="7" borderId="6" xfId="0" applyNumberFormat="1" applyFill="1" applyBorder="1"/>
    <xf numFmtId="172" fontId="0" fillId="0" borderId="1" xfId="0" applyNumberFormat="1" applyBorder="1" applyProtection="1">
      <protection locked="0"/>
    </xf>
    <xf numFmtId="0" fontId="0" fillId="6" borderId="1" xfId="0" applyFill="1" applyBorder="1" applyAlignment="1">
      <alignment horizontal="center" vertical="center"/>
    </xf>
    <xf numFmtId="209" fontId="0" fillId="0" borderId="0" xfId="0" applyNumberFormat="1" applyFill="1" applyBorder="1"/>
    <xf numFmtId="209" fontId="0" fillId="0" borderId="0" xfId="3" applyNumberFormat="1" applyFont="1" applyFill="1" applyBorder="1"/>
    <xf numFmtId="209" fontId="0" fillId="0" borderId="0" xfId="0" applyNumberFormat="1" applyProtection="1">
      <protection locked="0"/>
    </xf>
    <xf numFmtId="170" fontId="0" fillId="0" borderId="0" xfId="3" applyNumberFormat="1" applyFont="1" applyProtection="1">
      <protection locked="0"/>
    </xf>
    <xf numFmtId="170" fontId="0" fillId="0" borderId="0" xfId="3" applyNumberFormat="1" applyFont="1" applyFill="1" applyBorder="1" applyProtection="1">
      <protection locked="0"/>
    </xf>
    <xf numFmtId="170" fontId="0" fillId="0" borderId="0" xfId="3" applyNumberFormat="1" applyFont="1"/>
    <xf numFmtId="172" fontId="0" fillId="7" borderId="26" xfId="0" applyNumberFormat="1" applyFill="1" applyBorder="1"/>
    <xf numFmtId="9" fontId="0" fillId="0" borderId="0" xfId="3" applyFont="1" applyFill="1"/>
    <xf numFmtId="0" fontId="10" fillId="7" borderId="0" xfId="0" applyFont="1" applyFill="1" applyAlignment="1" applyProtection="1">
      <alignment horizontal="left" vertical="top" wrapText="1"/>
      <protection locked="0"/>
    </xf>
    <xf numFmtId="9" fontId="0" fillId="0" borderId="0" xfId="3" applyFont="1" applyProtection="1">
      <protection locked="0"/>
    </xf>
    <xf numFmtId="0" fontId="107" fillId="0" borderId="0" xfId="0" applyFont="1"/>
    <xf numFmtId="0" fontId="7" fillId="6" borderId="1" xfId="0" applyFont="1" applyFill="1" applyBorder="1" applyAlignment="1">
      <alignment horizontal="center"/>
    </xf>
    <xf numFmtId="171" fontId="0" fillId="0" borderId="1" xfId="2" applyNumberFormat="1" applyFont="1" applyFill="1" applyBorder="1" applyAlignment="1">
      <alignment horizontal="left" vertical="top"/>
    </xf>
    <xf numFmtId="0" fontId="2" fillId="14" borderId="1" xfId="0" applyFont="1" applyFill="1" applyBorder="1" applyAlignment="1" applyProtection="1">
      <alignment horizontal="left" vertical="top" wrapText="1"/>
      <protection locked="0"/>
    </xf>
    <xf numFmtId="0" fontId="0" fillId="0" borderId="1" xfId="0" applyFill="1" applyBorder="1"/>
    <xf numFmtId="210" fontId="0" fillId="0" borderId="1" xfId="1" applyNumberFormat="1" applyFont="1" applyBorder="1"/>
    <xf numFmtId="211" fontId="0" fillId="0" borderId="1" xfId="1" applyNumberFormat="1" applyFont="1" applyBorder="1"/>
    <xf numFmtId="9" fontId="1" fillId="0" borderId="1" xfId="3" applyFont="1" applyBorder="1"/>
    <xf numFmtId="170" fontId="0" fillId="0" borderId="0" xfId="0" applyNumberFormat="1"/>
    <xf numFmtId="172" fontId="7" fillId="7" borderId="6" xfId="0" applyNumberFormat="1" applyFont="1" applyFill="1" applyBorder="1"/>
    <xf numFmtId="9" fontId="0" fillId="0" borderId="0" xfId="3" applyFont="1" applyFill="1" applyBorder="1" applyAlignment="1" applyProtection="1">
      <protection locked="0"/>
    </xf>
    <xf numFmtId="212" fontId="0" fillId="0" borderId="0" xfId="0" applyNumberFormat="1"/>
    <xf numFmtId="9" fontId="0" fillId="0" borderId="0" xfId="970" applyFont="1"/>
    <xf numFmtId="2" fontId="0" fillId="7" borderId="6" xfId="0" applyNumberFormat="1" applyFill="1" applyBorder="1"/>
    <xf numFmtId="2" fontId="0" fillId="0" borderId="1" xfId="0" applyNumberFormat="1" applyBorder="1" applyProtection="1">
      <protection locked="0"/>
    </xf>
    <xf numFmtId="2" fontId="7" fillId="7" borderId="6" xfId="0" applyNumberFormat="1" applyFont="1" applyFill="1" applyBorder="1"/>
    <xf numFmtId="212" fontId="0" fillId="0" borderId="1" xfId="0" applyNumberFormat="1" applyFill="1" applyBorder="1"/>
    <xf numFmtId="2" fontId="0" fillId="0" borderId="1" xfId="0" applyNumberFormat="1" applyBorder="1"/>
    <xf numFmtId="172" fontId="0" fillId="0" borderId="1" xfId="0" applyNumberFormat="1" applyBorder="1"/>
    <xf numFmtId="170" fontId="0" fillId="0" borderId="1" xfId="3" applyNumberFormat="1" applyFont="1" applyBorder="1"/>
    <xf numFmtId="49" fontId="0" fillId="0" borderId="0" xfId="0" applyNumberFormat="1"/>
    <xf numFmtId="170" fontId="7" fillId="0" borderId="1" xfId="3" applyNumberFormat="1" applyFont="1" applyBorder="1"/>
    <xf numFmtId="2" fontId="0" fillId="0" borderId="0" xfId="0" applyNumberFormat="1"/>
    <xf numFmtId="17" fontId="0" fillId="0" borderId="1" xfId="0" applyNumberFormat="1" applyBorder="1"/>
    <xf numFmtId="213" fontId="0" fillId="0" borderId="1" xfId="971" applyNumberFormat="1" applyFont="1" applyBorder="1"/>
    <xf numFmtId="17" fontId="0" fillId="0" borderId="1" xfId="0" applyNumberFormat="1" applyBorder="1" applyAlignment="1">
      <alignment vertical="center"/>
    </xf>
    <xf numFmtId="17" fontId="0" fillId="0" borderId="1" xfId="0" applyNumberFormat="1" applyBorder="1" applyAlignment="1">
      <alignment horizontal="right" vertical="center"/>
    </xf>
    <xf numFmtId="171" fontId="0" fillId="7" borderId="0" xfId="0" applyNumberFormat="1" applyFill="1" applyAlignment="1">
      <alignment horizontal="center"/>
    </xf>
    <xf numFmtId="9" fontId="0" fillId="0" borderId="0" xfId="0" applyNumberFormat="1" applyAlignment="1" applyProtection="1">
      <protection locked="0"/>
    </xf>
    <xf numFmtId="170" fontId="0" fillId="0" borderId="0" xfId="0" applyNumberFormat="1" applyAlignment="1" applyProtection="1">
      <protection locked="0"/>
    </xf>
    <xf numFmtId="172" fontId="0" fillId="0" borderId="1" xfId="0" applyNumberFormat="1" applyFill="1" applyBorder="1"/>
    <xf numFmtId="2" fontId="0" fillId="0" borderId="0" xfId="0" applyNumberFormat="1" applyProtection="1">
      <protection locked="0"/>
    </xf>
    <xf numFmtId="214" fontId="0" fillId="0" borderId="1" xfId="0" applyNumberFormat="1" applyBorder="1"/>
    <xf numFmtId="215" fontId="0" fillId="0" borderId="0" xfId="0" applyNumberFormat="1"/>
    <xf numFmtId="171" fontId="0" fillId="0" borderId="0" xfId="0" applyNumberFormat="1" applyFill="1"/>
    <xf numFmtId="171" fontId="0" fillId="0" borderId="0" xfId="2" applyNumberFormat="1" applyFont="1" applyFill="1"/>
    <xf numFmtId="10" fontId="0" fillId="0" borderId="0" xfId="3" applyNumberFormat="1" applyFont="1" applyProtection="1">
      <protection locked="0"/>
    </xf>
    <xf numFmtId="9" fontId="0" fillId="0" borderId="1" xfId="3" applyFont="1" applyBorder="1" applyProtection="1">
      <protection locked="0"/>
    </xf>
    <xf numFmtId="2" fontId="0" fillId="0" borderId="1" xfId="0" applyNumberFormat="1" applyBorder="1" applyAlignment="1" applyProtection="1">
      <protection locked="0"/>
    </xf>
    <xf numFmtId="0" fontId="103" fillId="0" borderId="0" xfId="0" applyFont="1" applyFill="1"/>
    <xf numFmtId="0" fontId="111" fillId="0" borderId="0" xfId="0" applyFont="1"/>
    <xf numFmtId="216" fontId="4" fillId="0" borderId="0" xfId="0" applyNumberFormat="1" applyFont="1"/>
    <xf numFmtId="168" fontId="0" fillId="0" borderId="0" xfId="1" applyNumberFormat="1" applyFont="1"/>
    <xf numFmtId="0" fontId="0" fillId="6" borderId="1" xfId="0" applyFill="1" applyBorder="1" applyAlignment="1" applyProtection="1">
      <alignment horizontal="center" vertical="center" wrapText="1"/>
      <protection locked="0"/>
    </xf>
    <xf numFmtId="0" fontId="0" fillId="14" borderId="1" xfId="0" applyFill="1" applyBorder="1" applyAlignment="1" applyProtection="1">
      <alignment horizontal="left" wrapText="1"/>
      <protection locked="0"/>
    </xf>
    <xf numFmtId="217" fontId="0" fillId="0" borderId="1" xfId="1" applyNumberFormat="1" applyFont="1" applyFill="1" applyBorder="1"/>
    <xf numFmtId="218" fontId="7" fillId="0" borderId="1" xfId="1" applyNumberFormat="1" applyFont="1" applyFill="1" applyBorder="1"/>
    <xf numFmtId="219" fontId="7" fillId="0" borderId="1" xfId="0" applyNumberFormat="1" applyFont="1" applyBorder="1"/>
    <xf numFmtId="220" fontId="7" fillId="0" borderId="1" xfId="0" applyNumberFormat="1" applyFont="1" applyBorder="1"/>
    <xf numFmtId="217" fontId="0" fillId="6" borderId="1" xfId="1" applyNumberFormat="1" applyFont="1" applyFill="1" applyBorder="1"/>
    <xf numFmtId="218" fontId="7" fillId="6" borderId="1" xfId="1" applyNumberFormat="1" applyFont="1" applyFill="1" applyBorder="1"/>
    <xf numFmtId="220" fontId="7" fillId="6" borderId="1" xfId="0" applyNumberFormat="1" applyFont="1" applyFill="1" applyBorder="1"/>
    <xf numFmtId="218" fontId="0" fillId="0" borderId="0" xfId="0" applyNumberFormat="1"/>
    <xf numFmtId="221" fontId="0" fillId="0" borderId="0" xfId="0" applyNumberFormat="1"/>
    <xf numFmtId="0" fontId="5" fillId="0" borderId="0" xfId="4" applyFill="1"/>
    <xf numFmtId="164" fontId="4" fillId="0" borderId="0" xfId="0" applyNumberFormat="1" applyFont="1"/>
    <xf numFmtId="0" fontId="0" fillId="14" borderId="1" xfId="0" applyFill="1" applyBorder="1" applyAlignment="1" applyProtection="1">
      <alignment horizontal="left"/>
      <protection locked="0"/>
    </xf>
    <xf numFmtId="168" fontId="1" fillId="0" borderId="1" xfId="1" applyNumberFormat="1" applyFont="1" applyBorder="1"/>
    <xf numFmtId="218" fontId="1" fillId="0" borderId="1" xfId="1" applyNumberFormat="1" applyFont="1" applyBorder="1"/>
    <xf numFmtId="220" fontId="7" fillId="0" borderId="1" xfId="1" applyNumberFormat="1" applyFont="1" applyFill="1" applyBorder="1"/>
    <xf numFmtId="168" fontId="1" fillId="14" borderId="1" xfId="1" applyNumberFormat="1" applyFont="1" applyFill="1" applyBorder="1"/>
    <xf numFmtId="218" fontId="1" fillId="14" borderId="1" xfId="1" applyNumberFormat="1" applyFont="1" applyFill="1" applyBorder="1"/>
    <xf numFmtId="220" fontId="7" fillId="14" borderId="1" xfId="1" applyNumberFormat="1" applyFont="1" applyFill="1" applyBorder="1"/>
    <xf numFmtId="1" fontId="0" fillId="0" borderId="0" xfId="0" applyNumberFormat="1"/>
    <xf numFmtId="169" fontId="7" fillId="0" borderId="1" xfId="0" applyNumberFormat="1" applyFont="1" applyBorder="1" applyAlignment="1">
      <alignment horizontal="right"/>
    </xf>
    <xf numFmtId="9" fontId="7" fillId="7" borderId="0" xfId="3" applyFont="1" applyFill="1"/>
    <xf numFmtId="0" fontId="110" fillId="7" borderId="0" xfId="0" applyFont="1" applyFill="1"/>
    <xf numFmtId="0" fontId="7" fillId="7" borderId="0" xfId="0" applyFont="1" applyFill="1" applyAlignment="1">
      <alignment horizontal="center" vertical="center" wrapText="1"/>
    </xf>
    <xf numFmtId="0" fontId="9" fillId="0" borderId="0" xfId="0" applyFont="1"/>
    <xf numFmtId="169" fontId="7" fillId="0" borderId="0" xfId="0" applyNumberFormat="1" applyFont="1" applyProtection="1">
      <protection locked="0"/>
    </xf>
    <xf numFmtId="0" fontId="7" fillId="14" borderId="1" xfId="0" applyFont="1" applyFill="1" applyBorder="1" applyProtection="1">
      <protection locked="0"/>
    </xf>
    <xf numFmtId="222" fontId="7" fillId="0" borderId="6" xfId="0" applyNumberFormat="1" applyFont="1" applyBorder="1" applyProtection="1">
      <protection locked="0"/>
    </xf>
    <xf numFmtId="169" fontId="0" fillId="0" borderId="6" xfId="0" applyNumberFormat="1" applyBorder="1" applyProtection="1">
      <protection locked="0"/>
    </xf>
    <xf numFmtId="169" fontId="3" fillId="0" borderId="0" xfId="0" applyNumberFormat="1" applyFont="1" applyProtection="1">
      <protection locked="0"/>
    </xf>
    <xf numFmtId="169" fontId="0" fillId="0" borderId="0" xfId="0" applyNumberFormat="1"/>
    <xf numFmtId="170" fontId="7" fillId="0" borderId="0" xfId="0" applyNumberFormat="1" applyFont="1" applyProtection="1">
      <protection locked="0"/>
    </xf>
    <xf numFmtId="170" fontId="3" fillId="0" borderId="0" xfId="0" applyNumberFormat="1" applyFont="1" applyProtection="1">
      <protection locked="0"/>
    </xf>
    <xf numFmtId="0" fontId="7" fillId="14" borderId="1" xfId="0" applyFont="1" applyFill="1" applyBorder="1" applyAlignment="1" applyProtection="1">
      <alignment horizontal="center"/>
      <protection locked="0"/>
    </xf>
    <xf numFmtId="223" fontId="7" fillId="0" borderId="6" xfId="0" applyNumberFormat="1" applyFont="1" applyBorder="1" applyProtection="1">
      <protection locked="0"/>
    </xf>
    <xf numFmtId="224" fontId="7" fillId="0" borderId="0" xfId="0" applyNumberFormat="1" applyFont="1"/>
    <xf numFmtId="0" fontId="0" fillId="0" borderId="0" xfId="0" applyAlignment="1">
      <alignment horizontal="center"/>
    </xf>
    <xf numFmtId="225" fontId="11" fillId="0" borderId="0" xfId="0" applyNumberFormat="1" applyFont="1"/>
    <xf numFmtId="170" fontId="11" fillId="0" borderId="0" xfId="3" applyNumberFormat="1" applyFont="1"/>
    <xf numFmtId="0" fontId="2" fillId="0" borderId="0" xfId="0" applyFont="1" applyProtection="1">
      <protection locked="0"/>
    </xf>
    <xf numFmtId="225" fontId="0" fillId="0" borderId="1" xfId="0" applyNumberFormat="1" applyBorder="1"/>
    <xf numFmtId="0" fontId="2" fillId="0" borderId="0" xfId="0" applyFont="1" applyAlignment="1" applyProtection="1">
      <alignment horizontal="center"/>
      <protection locked="0"/>
    </xf>
    <xf numFmtId="170" fontId="0" fillId="0" borderId="0" xfId="3" applyNumberFormat="1" applyFont="1" applyFill="1" applyProtection="1">
      <protection locked="0"/>
    </xf>
    <xf numFmtId="0" fontId="4" fillId="0" borderId="0" xfId="0" applyFont="1" applyProtection="1">
      <protection locked="0"/>
    </xf>
    <xf numFmtId="170" fontId="4" fillId="0" borderId="0" xfId="3" applyNumberFormat="1" applyFont="1" applyFill="1" applyProtection="1">
      <protection locked="0"/>
    </xf>
    <xf numFmtId="169" fontId="0" fillId="0" borderId="1" xfId="0" applyNumberFormat="1" applyBorder="1" applyProtection="1">
      <protection locked="0"/>
    </xf>
    <xf numFmtId="9" fontId="0" fillId="0" borderId="6" xfId="3" applyFont="1" applyBorder="1" applyProtection="1">
      <protection locked="0"/>
    </xf>
    <xf numFmtId="9" fontId="0" fillId="0" borderId="0" xfId="3" applyFont="1" applyBorder="1" applyProtection="1">
      <protection locked="0"/>
    </xf>
    <xf numFmtId="9" fontId="3" fillId="0" borderId="0" xfId="0" applyNumberFormat="1" applyFont="1"/>
    <xf numFmtId="0" fontId="10" fillId="0" borderId="0" xfId="0" applyFont="1" applyAlignment="1" applyProtection="1">
      <alignment horizontal="left" vertical="top"/>
      <protection locked="0"/>
    </xf>
    <xf numFmtId="0" fontId="10" fillId="0" borderId="0" xfId="0" applyFont="1" applyAlignment="1" applyProtection="1">
      <alignment vertical="top"/>
      <protection locked="0"/>
    </xf>
    <xf numFmtId="0" fontId="7" fillId="0" borderId="0" xfId="0" applyFont="1" applyAlignment="1">
      <alignment horizontal="center"/>
    </xf>
    <xf numFmtId="226" fontId="0" fillId="0" borderId="1" xfId="2" applyNumberFormat="1" applyFont="1" applyFill="1" applyBorder="1" applyProtection="1">
      <protection locked="0"/>
    </xf>
    <xf numFmtId="226" fontId="0" fillId="0" borderId="0" xfId="0" applyNumberFormat="1" applyProtection="1">
      <protection locked="0"/>
    </xf>
    <xf numFmtId="226" fontId="7" fillId="0" borderId="1" xfId="3" applyNumberFormat="1" applyFont="1" applyFill="1" applyBorder="1"/>
    <xf numFmtId="170" fontId="7" fillId="0" borderId="0" xfId="3" applyNumberFormat="1" applyFont="1" applyFill="1" applyBorder="1"/>
    <xf numFmtId="0" fontId="7" fillId="0" borderId="0" xfId="0" applyFont="1" applyAlignment="1">
      <alignment horizontal="center" vertical="center" wrapText="1"/>
    </xf>
    <xf numFmtId="0" fontId="4" fillId="0" borderId="0" xfId="0" applyFont="1" applyAlignment="1">
      <alignment vertical="top"/>
    </xf>
    <xf numFmtId="0" fontId="7" fillId="0" borderId="0" xfId="0" applyFont="1" applyAlignment="1">
      <alignment horizontal="center"/>
    </xf>
    <xf numFmtId="0" fontId="114" fillId="0" borderId="0" xfId="0" applyFont="1"/>
    <xf numFmtId="0" fontId="0" fillId="14" borderId="6" xfId="0" applyFill="1" applyBorder="1" applyAlignment="1" applyProtection="1">
      <alignment horizontal="center" vertical="center" wrapText="1"/>
      <protection locked="0"/>
    </xf>
    <xf numFmtId="0" fontId="114" fillId="7" borderId="0" xfId="0" applyFont="1" applyFill="1"/>
    <xf numFmtId="0" fontId="114" fillId="0" borderId="0" xfId="0" applyFont="1" applyAlignment="1">
      <alignment vertical="top"/>
    </xf>
    <xf numFmtId="0" fontId="114" fillId="0" borderId="0" xfId="0" applyFont="1" applyAlignment="1">
      <alignment horizontal="left" vertical="top"/>
    </xf>
    <xf numFmtId="0" fontId="5" fillId="7" borderId="0" xfId="4" applyFill="1" applyAlignment="1">
      <alignment horizontal="left" vertical="top"/>
    </xf>
    <xf numFmtId="222" fontId="7" fillId="14" borderId="6" xfId="0" applyNumberFormat="1" applyFont="1" applyFill="1" applyBorder="1" applyProtection="1">
      <protection locked="0"/>
    </xf>
    <xf numFmtId="0" fontId="7" fillId="14" borderId="2" xfId="0" applyFont="1" applyFill="1" applyBorder="1" applyProtection="1">
      <protection locked="0"/>
    </xf>
    <xf numFmtId="222" fontId="7" fillId="0" borderId="43" xfId="0" applyNumberFormat="1" applyFont="1" applyBorder="1" applyProtection="1">
      <protection locked="0"/>
    </xf>
    <xf numFmtId="222" fontId="7" fillId="0" borderId="11" xfId="0" applyNumberFormat="1" applyFont="1" applyBorder="1" applyProtection="1">
      <protection locked="0"/>
    </xf>
    <xf numFmtId="222" fontId="7" fillId="14" borderId="2" xfId="0" applyNumberFormat="1" applyFont="1" applyFill="1" applyBorder="1" applyProtection="1">
      <protection locked="0"/>
    </xf>
    <xf numFmtId="222" fontId="7" fillId="14" borderId="45" xfId="0" applyNumberFormat="1" applyFont="1" applyFill="1" applyBorder="1" applyProtection="1">
      <protection locked="0"/>
    </xf>
    <xf numFmtId="222" fontId="7" fillId="0" borderId="45" xfId="0" applyNumberFormat="1" applyFont="1" applyBorder="1" applyProtection="1">
      <protection locked="0"/>
    </xf>
    <xf numFmtId="222" fontId="7" fillId="0" borderId="26" xfId="0" applyNumberFormat="1" applyFont="1" applyBorder="1" applyProtection="1">
      <protection locked="0"/>
    </xf>
    <xf numFmtId="0" fontId="0" fillId="14" borderId="4" xfId="0" applyFill="1" applyBorder="1" applyAlignment="1" applyProtection="1">
      <alignment horizontal="center"/>
      <protection locked="0"/>
    </xf>
    <xf numFmtId="222" fontId="7" fillId="0" borderId="9" xfId="0" applyNumberFormat="1" applyFont="1" applyBorder="1" applyProtection="1">
      <protection locked="0"/>
    </xf>
    <xf numFmtId="222" fontId="7" fillId="0" borderId="7" xfId="0" applyNumberFormat="1" applyFont="1" applyBorder="1" applyProtection="1">
      <protection locked="0"/>
    </xf>
    <xf numFmtId="222" fontId="7" fillId="14" borderId="44" xfId="0" applyNumberFormat="1" applyFont="1" applyFill="1" applyBorder="1" applyProtection="1">
      <protection locked="0"/>
    </xf>
    <xf numFmtId="222" fontId="7" fillId="14" borderId="26" xfId="0" applyNumberFormat="1" applyFont="1" applyFill="1" applyBorder="1" applyProtection="1">
      <protection locked="0"/>
    </xf>
    <xf numFmtId="222" fontId="7" fillId="14" borderId="43" xfId="0" applyNumberFormat="1" applyFont="1" applyFill="1" applyBorder="1" applyProtection="1">
      <protection locked="0"/>
    </xf>
    <xf numFmtId="222" fontId="7" fillId="14" borderId="46" xfId="0" applyNumberFormat="1" applyFont="1" applyFill="1" applyBorder="1" applyProtection="1">
      <protection locked="0"/>
    </xf>
    <xf numFmtId="222" fontId="7" fillId="14" borderId="9" xfId="0" applyNumberFormat="1" applyFont="1" applyFill="1" applyBorder="1" applyProtection="1">
      <protection locked="0"/>
    </xf>
    <xf numFmtId="222" fontId="7" fillId="14" borderId="11" xfId="0" applyNumberFormat="1" applyFont="1" applyFill="1" applyBorder="1" applyProtection="1">
      <protection locked="0"/>
    </xf>
    <xf numFmtId="0" fontId="0" fillId="6" borderId="26" xfId="0" applyFill="1" applyBorder="1"/>
    <xf numFmtId="169" fontId="0" fillId="6" borderId="9" xfId="0" applyNumberFormat="1" applyFill="1" applyBorder="1" applyProtection="1">
      <protection locked="0"/>
    </xf>
    <xf numFmtId="169" fontId="0" fillId="6" borderId="45" xfId="0" applyNumberFormat="1" applyFill="1" applyBorder="1" applyProtection="1">
      <protection locked="0"/>
    </xf>
    <xf numFmtId="223" fontId="7" fillId="0" borderId="1" xfId="0" applyNumberFormat="1" applyFont="1" applyBorder="1" applyProtection="1">
      <protection locked="0"/>
    </xf>
    <xf numFmtId="0" fontId="114" fillId="7" borderId="0" xfId="0" applyFont="1" applyFill="1" applyAlignment="1">
      <alignment horizontal="center"/>
    </xf>
    <xf numFmtId="0" fontId="7" fillId="6" borderId="1" xfId="0" applyFont="1" applyFill="1" applyBorder="1"/>
    <xf numFmtId="0" fontId="0" fillId="6" borderId="1" xfId="0" applyFont="1" applyFill="1" applyBorder="1" applyAlignment="1" applyProtection="1">
      <alignment horizontal="left" vertical="top"/>
      <protection locked="0"/>
    </xf>
    <xf numFmtId="0" fontId="113" fillId="7" borderId="0" xfId="0" applyFont="1" applyFill="1" applyAlignment="1" applyProtection="1">
      <alignment horizontal="left" vertical="top"/>
      <protection locked="0"/>
    </xf>
    <xf numFmtId="0" fontId="114" fillId="7" borderId="0" xfId="0" applyFont="1" applyFill="1" applyAlignment="1">
      <alignment vertical="top"/>
    </xf>
    <xf numFmtId="0" fontId="114" fillId="0" borderId="0" xfId="0" applyFont="1" applyBorder="1"/>
    <xf numFmtId="0" fontId="113" fillId="7" borderId="0" xfId="0" applyFont="1" applyFill="1"/>
    <xf numFmtId="0" fontId="113" fillId="7" borderId="0" xfId="0" applyFont="1" applyFill="1" applyAlignment="1" applyProtection="1">
      <alignment vertical="top"/>
      <protection locked="0"/>
    </xf>
    <xf numFmtId="0" fontId="10" fillId="7" borderId="0" xfId="0" applyFont="1" applyFill="1" applyAlignment="1" applyProtection="1">
      <alignment vertical="top"/>
      <protection locked="0"/>
    </xf>
    <xf numFmtId="0" fontId="115" fillId="0" borderId="0" xfId="0" applyFont="1" applyAlignment="1">
      <alignment horizontal="left" vertical="top"/>
    </xf>
    <xf numFmtId="0" fontId="114" fillId="0" borderId="0" xfId="0" applyFont="1" applyProtection="1">
      <protection locked="0"/>
    </xf>
    <xf numFmtId="0" fontId="114" fillId="0" borderId="0" xfId="0" applyFont="1" applyAlignment="1">
      <alignment horizontal="left" vertical="center"/>
    </xf>
    <xf numFmtId="0" fontId="117" fillId="7" borderId="0" xfId="0" applyFont="1" applyFill="1"/>
    <xf numFmtId="0" fontId="71" fillId="0" borderId="0" xfId="0" applyFont="1"/>
    <xf numFmtId="0" fontId="0" fillId="0" borderId="0" xfId="0" applyFont="1"/>
    <xf numFmtId="0" fontId="119" fillId="0" borderId="0" xfId="0" applyFont="1"/>
    <xf numFmtId="0" fontId="7" fillId="7" borderId="0" xfId="0" applyFont="1" applyFill="1" applyAlignment="1"/>
    <xf numFmtId="0" fontId="7" fillId="7" borderId="0" xfId="0" applyFont="1" applyFill="1" applyAlignment="1">
      <alignment horizontal="center" vertical="center"/>
    </xf>
    <xf numFmtId="0" fontId="0" fillId="7" borderId="0" xfId="0" applyFont="1" applyFill="1"/>
    <xf numFmtId="0" fontId="121" fillId="0" borderId="0" xfId="0" applyFont="1" applyFill="1"/>
    <xf numFmtId="0" fontId="122" fillId="7" borderId="0" xfId="0" applyFont="1" applyFill="1"/>
    <xf numFmtId="0" fontId="123" fillId="0" borderId="0" xfId="0" applyFont="1"/>
    <xf numFmtId="0" fontId="124" fillId="0" borderId="0" xfId="0" applyFont="1"/>
    <xf numFmtId="0" fontId="124" fillId="0" borderId="0" xfId="0" applyFont="1" applyAlignment="1"/>
    <xf numFmtId="0" fontId="0" fillId="7" borderId="0" xfId="0" applyFont="1" applyFill="1" applyAlignment="1"/>
    <xf numFmtId="0" fontId="115" fillId="7" borderId="0" xfId="0" applyFont="1" applyFill="1" applyAlignment="1"/>
    <xf numFmtId="0" fontId="7" fillId="14" borderId="1" xfId="0" applyFont="1" applyFill="1" applyBorder="1" applyAlignment="1">
      <alignment horizontal="center" vertical="center" wrapText="1"/>
    </xf>
    <xf numFmtId="0" fontId="12" fillId="6" borderId="8" xfId="0" applyFont="1" applyFill="1" applyBorder="1" applyAlignment="1"/>
    <xf numFmtId="170" fontId="0" fillId="0" borderId="1" xfId="0" applyNumberFormat="1" applyBorder="1"/>
    <xf numFmtId="0" fontId="113" fillId="7" borderId="0" xfId="0" applyFont="1" applyFill="1" applyAlignment="1">
      <alignment horizontal="left"/>
    </xf>
    <xf numFmtId="0" fontId="114" fillId="7" borderId="0" xfId="0" applyFont="1" applyFill="1" applyAlignment="1">
      <alignment vertical="top" wrapText="1"/>
    </xf>
    <xf numFmtId="0" fontId="113" fillId="0" borderId="0" xfId="0" applyFont="1" applyFill="1" applyBorder="1" applyAlignment="1" applyProtection="1">
      <alignment horizontal="left" vertical="top"/>
      <protection locked="0"/>
    </xf>
    <xf numFmtId="0" fontId="114" fillId="0" borderId="0" xfId="0" applyFont="1" applyAlignment="1"/>
    <xf numFmtId="0" fontId="0" fillId="0" borderId="0" xfId="0" applyAlignment="1"/>
    <xf numFmtId="0" fontId="7" fillId="14" borderId="1" xfId="0" applyFont="1" applyFill="1" applyBorder="1" applyAlignment="1"/>
    <xf numFmtId="175" fontId="0" fillId="0" borderId="0" xfId="0" applyNumberFormat="1"/>
    <xf numFmtId="0" fontId="114" fillId="0" borderId="0" xfId="0" applyFont="1" applyAlignment="1">
      <alignment horizontal="left" vertical="top" wrapText="1"/>
    </xf>
    <xf numFmtId="170" fontId="0" fillId="7" borderId="1" xfId="3" applyNumberFormat="1" applyFont="1" applyFill="1" applyBorder="1"/>
    <xf numFmtId="0" fontId="0" fillId="7" borderId="0" xfId="0" applyFill="1" applyAlignment="1">
      <alignment wrapText="1"/>
    </xf>
    <xf numFmtId="0" fontId="126" fillId="83" borderId="0" xfId="0" applyFont="1" applyFill="1" applyAlignment="1">
      <alignment wrapText="1"/>
    </xf>
    <xf numFmtId="0" fontId="126" fillId="83" borderId="0" xfId="0" applyFont="1" applyFill="1" applyAlignment="1">
      <alignment horizontal="center" wrapText="1"/>
    </xf>
    <xf numFmtId="0" fontId="127" fillId="84" borderId="47" xfId="0" applyFont="1" applyFill="1" applyBorder="1" applyAlignment="1">
      <alignment vertical="center"/>
    </xf>
    <xf numFmtId="0" fontId="127" fillId="7" borderId="47" xfId="0" applyFont="1" applyFill="1" applyBorder="1" applyAlignment="1">
      <alignment horizontal="center" vertical="center"/>
    </xf>
    <xf numFmtId="0" fontId="127" fillId="7" borderId="47" xfId="3" applyNumberFormat="1" applyFont="1" applyFill="1" applyBorder="1" applyAlignment="1">
      <alignment horizontal="center" vertical="center"/>
    </xf>
    <xf numFmtId="0" fontId="127" fillId="7" borderId="48" xfId="0" applyFont="1" applyFill="1" applyBorder="1" applyAlignment="1">
      <alignment horizontal="center" vertical="center"/>
    </xf>
    <xf numFmtId="0" fontId="127" fillId="7" borderId="48" xfId="3" applyNumberFormat="1" applyFont="1" applyFill="1" applyBorder="1" applyAlignment="1">
      <alignment horizontal="center" vertical="center"/>
    </xf>
    <xf numFmtId="0" fontId="127" fillId="7" borderId="48" xfId="3" applyNumberFormat="1" applyFont="1" applyFill="1" applyBorder="1" applyAlignment="1">
      <alignment horizontal="center" vertical="center" wrapText="1"/>
    </xf>
    <xf numFmtId="0" fontId="127" fillId="7" borderId="47" xfId="0" applyFont="1" applyFill="1" applyBorder="1" applyAlignment="1">
      <alignment horizontal="left" vertical="center" wrapText="1"/>
    </xf>
    <xf numFmtId="227" fontId="127" fillId="7" borderId="47" xfId="3" applyNumberFormat="1" applyFont="1" applyFill="1" applyBorder="1" applyAlignment="1">
      <alignment horizontal="center" vertical="center"/>
    </xf>
    <xf numFmtId="0" fontId="127" fillId="7" borderId="48" xfId="0" applyFont="1" applyFill="1" applyBorder="1" applyAlignment="1">
      <alignment horizontal="left" vertical="center" wrapText="1"/>
    </xf>
    <xf numFmtId="227" fontId="127" fillId="7" borderId="48" xfId="3" applyNumberFormat="1" applyFont="1" applyFill="1" applyBorder="1" applyAlignment="1">
      <alignment horizontal="center" vertical="center"/>
    </xf>
    <xf numFmtId="227" fontId="127" fillId="7" borderId="48" xfId="3" applyNumberFormat="1" applyFont="1" applyFill="1" applyBorder="1" applyAlignment="1">
      <alignment horizontal="center" vertical="center" wrapText="1"/>
    </xf>
    <xf numFmtId="0" fontId="126" fillId="83" borderId="0" xfId="0" applyFont="1" applyFill="1" applyAlignment="1">
      <alignment horizontal="left" wrapText="1"/>
    </xf>
    <xf numFmtId="0" fontId="127" fillId="7" borderId="47" xfId="0" applyFont="1" applyFill="1" applyBorder="1" applyAlignment="1">
      <alignment horizontal="left" vertical="center"/>
    </xf>
    <xf numFmtId="0" fontId="127" fillId="7" borderId="48" xfId="0" applyFont="1" applyFill="1" applyBorder="1" applyAlignment="1">
      <alignment horizontal="left" vertical="center"/>
    </xf>
    <xf numFmtId="0" fontId="7" fillId="6" borderId="0" xfId="0" applyFont="1" applyFill="1" applyBorder="1" applyAlignment="1">
      <alignment horizontal="left" vertical="center" wrapText="1"/>
    </xf>
    <xf numFmtId="9" fontId="7" fillId="7" borderId="0" xfId="3" applyFont="1" applyFill="1" applyBorder="1"/>
    <xf numFmtId="170" fontId="0" fillId="0" borderId="0" xfId="0" applyNumberFormat="1" applyBorder="1" applyAlignment="1" applyProtection="1">
      <protection locked="0"/>
    </xf>
    <xf numFmtId="0" fontId="0" fillId="0" borderId="0" xfId="0" applyBorder="1" applyProtection="1">
      <protection locked="0"/>
    </xf>
    <xf numFmtId="0" fontId="129" fillId="7" borderId="0" xfId="0" applyFont="1" applyFill="1"/>
    <xf numFmtId="0" fontId="114" fillId="0" borderId="0" xfId="0" applyFont="1" applyAlignment="1">
      <alignment horizontal="left" vertical="top" wrapText="1"/>
    </xf>
    <xf numFmtId="0" fontId="114" fillId="7" borderId="0" xfId="0" applyFont="1" applyFill="1" applyAlignment="1">
      <alignment horizontal="left" wrapText="1"/>
    </xf>
    <xf numFmtId="0" fontId="7" fillId="6" borderId="1" xfId="0" applyFont="1" applyFill="1" applyBorder="1" applyAlignment="1">
      <alignment horizontal="center"/>
    </xf>
    <xf numFmtId="0" fontId="0" fillId="0" borderId="0" xfId="0" applyAlignment="1">
      <alignment horizontal="left" vertical="top" wrapText="1"/>
    </xf>
    <xf numFmtId="0" fontId="114" fillId="7" borderId="0" xfId="0" applyFont="1" applyFill="1" applyAlignment="1">
      <alignment horizontal="left" vertical="top" wrapText="1"/>
    </xf>
    <xf numFmtId="0" fontId="115" fillId="0" borderId="0" xfId="0" applyFont="1" applyAlignment="1">
      <alignment horizontal="left" vertical="top" wrapText="1"/>
    </xf>
    <xf numFmtId="0" fontId="113" fillId="7" borderId="0" xfId="0" applyFont="1" applyFill="1" applyAlignment="1" applyProtection="1">
      <alignment horizontal="left" vertical="top" wrapText="1"/>
      <protection locked="0"/>
    </xf>
    <xf numFmtId="0" fontId="12" fillId="6" borderId="4" xfId="0" applyFont="1" applyFill="1" applyBorder="1" applyAlignment="1">
      <alignment horizontal="center"/>
    </xf>
    <xf numFmtId="0" fontId="12" fillId="6" borderId="12" xfId="0" applyFont="1" applyFill="1" applyBorder="1" applyAlignment="1">
      <alignment horizontal="center"/>
    </xf>
    <xf numFmtId="0" fontId="12" fillId="6" borderId="1" xfId="0" applyFont="1" applyFill="1" applyBorder="1" applyAlignment="1">
      <alignment horizontal="left" vertical="center"/>
    </xf>
    <xf numFmtId="0" fontId="12" fillId="6" borderId="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8" xfId="0" applyFont="1" applyFill="1" applyBorder="1" applyAlignment="1">
      <alignment horizontal="left" vertical="center"/>
    </xf>
    <xf numFmtId="0" fontId="0" fillId="6" borderId="2" xfId="0" applyFill="1" applyBorder="1" applyAlignment="1">
      <alignment horizontal="left" vertical="center"/>
    </xf>
    <xf numFmtId="0" fontId="0" fillId="6" borderId="45" xfId="0" applyFill="1" applyBorder="1" applyAlignment="1">
      <alignment horizontal="left" vertical="center"/>
    </xf>
    <xf numFmtId="0" fontId="0" fillId="6" borderId="6" xfId="0" applyFill="1" applyBorder="1" applyAlignment="1">
      <alignment horizontal="left" vertical="center"/>
    </xf>
    <xf numFmtId="0" fontId="0" fillId="82" borderId="1" xfId="0" applyFill="1" applyBorder="1" applyAlignment="1">
      <alignment horizontal="center" vertical="center" textRotation="90"/>
    </xf>
    <xf numFmtId="0" fontId="114" fillId="0" borderId="0" xfId="0" applyFont="1" applyAlignment="1">
      <alignment horizontal="left" vertical="center" wrapText="1"/>
    </xf>
    <xf numFmtId="0" fontId="0" fillId="6" borderId="1" xfId="0" applyFill="1" applyBorder="1" applyAlignment="1">
      <alignment horizontal="center" vertical="center"/>
    </xf>
    <xf numFmtId="0" fontId="0" fillId="6" borderId="44" xfId="0" applyFill="1" applyBorder="1" applyAlignment="1">
      <alignment horizontal="center" vertical="center"/>
    </xf>
    <xf numFmtId="0" fontId="0" fillId="6" borderId="3" xfId="0" applyFill="1" applyBorder="1" applyAlignment="1">
      <alignment horizontal="center" vertical="center"/>
    </xf>
    <xf numFmtId="0" fontId="119" fillId="0" borderId="0" xfId="0" applyFont="1" applyAlignment="1">
      <alignment horizontal="left" wrapText="1"/>
    </xf>
    <xf numFmtId="0" fontId="113" fillId="0" borderId="0" xfId="0" applyFont="1" applyFill="1" applyBorder="1" applyAlignment="1" applyProtection="1">
      <alignment horizontal="left" vertical="top" wrapText="1"/>
      <protection locked="0"/>
    </xf>
    <xf numFmtId="0" fontId="114" fillId="7" borderId="0" xfId="0" applyFont="1" applyFill="1" applyAlignment="1">
      <alignment wrapText="1"/>
    </xf>
    <xf numFmtId="0" fontId="0" fillId="0" borderId="0" xfId="0" applyAlignment="1">
      <alignment wrapText="1"/>
    </xf>
    <xf numFmtId="0" fontId="114" fillId="0" borderId="0" xfId="0" applyFont="1" applyAlignment="1">
      <alignment horizontal="left" wrapText="1"/>
    </xf>
    <xf numFmtId="212" fontId="7" fillId="81" borderId="4" xfId="0" applyNumberFormat="1" applyFont="1" applyFill="1" applyBorder="1" applyAlignment="1">
      <alignment horizontal="center" vertical="center" wrapText="1"/>
    </xf>
    <xf numFmtId="212" fontId="7" fillId="81" borderId="8" xfId="0" applyNumberFormat="1" applyFont="1" applyFill="1" applyBorder="1" applyAlignment="1">
      <alignment horizontal="center" vertical="center" wrapText="1"/>
    </xf>
    <xf numFmtId="0" fontId="7" fillId="0" borderId="0" xfId="0" applyFont="1" applyAlignment="1">
      <alignment horizontal="center"/>
    </xf>
  </cellXfs>
  <cellStyles count="972">
    <cellStyle name=" 1" xfId="15" xr:uid="{00000000-0005-0000-0000-000000000000}"/>
    <cellStyle name=" 1 2" xfId="17" xr:uid="{00000000-0005-0000-0000-000001000000}"/>
    <cellStyle name=" 1 2 2" xfId="19" xr:uid="{00000000-0005-0000-0000-000002000000}"/>
    <cellStyle name=" 1 2 2 2" xfId="635" xr:uid="{00000000-0005-0000-0000-000003000000}"/>
    <cellStyle name=" 1 2 3" xfId="69" xr:uid="{00000000-0005-0000-0000-000004000000}"/>
    <cellStyle name=" 1 2 3 2" xfId="730" xr:uid="{00000000-0005-0000-0000-000005000000}"/>
    <cellStyle name=" 1 2 4" xfId="634" xr:uid="{00000000-0005-0000-0000-000006000000}"/>
    <cellStyle name=" 1 3" xfId="16" xr:uid="{00000000-0005-0000-0000-000007000000}"/>
    <cellStyle name=" 1 3 2" xfId="36" xr:uid="{00000000-0005-0000-0000-000008000000}"/>
    <cellStyle name=" 1 3 3" xfId="636" xr:uid="{00000000-0005-0000-0000-000009000000}"/>
    <cellStyle name=" 1 4" xfId="18" xr:uid="{00000000-0005-0000-0000-00000A000000}"/>
    <cellStyle name=" 1 5" xfId="633" xr:uid="{00000000-0005-0000-0000-00000B000000}"/>
    <cellStyle name=" 1_29(d) - Gas extensions -tariffs" xfId="70" xr:uid="{00000000-0005-0000-0000-00000C000000}"/>
    <cellStyle name=" Writer Import]_x000a__x000a_Display Dialog=No_x000a__x000a__x000a__x000a_[Horizontal Arrange]_x000a__x000a_Dimensions Interlocking=Yes_x000a__x000a_Sum Hierarchy=Yes_x000a__x000a_Generate" xfId="887" xr:uid="{00000000-0005-0000-0000-00000D000000}"/>
    <cellStyle name=" Writer Import]_x000a__x000a_Display Dialog=No_x000a__x000a__x000a__x000a_[Horizontal Arrange]_x000a__x000a_Dimensions Interlocking=Yes_x000a__x000a_Sum Hierarchy=Yes_x000a__x000a_Generate 2" xfId="888" xr:uid="{00000000-0005-0000-0000-00000E000000}"/>
    <cellStyle name="_3GIS model v2.77_Distribution Business_Retail Fin Perform " xfId="20" xr:uid="{00000000-0005-0000-0000-00000F000000}"/>
    <cellStyle name="_3GIS model v2.77_Fleet Overhead Costs 2_Retail Fin Perform " xfId="21" xr:uid="{00000000-0005-0000-0000-000010000000}"/>
    <cellStyle name="_3GIS model v2.77_Fleet Overhead Costs_Retail Fin Perform " xfId="22" xr:uid="{00000000-0005-0000-0000-000011000000}"/>
    <cellStyle name="_3GIS model v2.77_Forecast 2_Retail Fin Perform " xfId="23" xr:uid="{00000000-0005-0000-0000-000012000000}"/>
    <cellStyle name="_3GIS model v2.77_Forecast_Retail Fin Perform " xfId="24" xr:uid="{00000000-0005-0000-0000-000013000000}"/>
    <cellStyle name="_3GIS model v2.77_Funding &amp; Cashflow_1_Retail Fin Perform " xfId="25" xr:uid="{00000000-0005-0000-0000-000014000000}"/>
    <cellStyle name="_3GIS model v2.77_Funding &amp; Cashflow_Retail Fin Perform " xfId="26" xr:uid="{00000000-0005-0000-0000-000015000000}"/>
    <cellStyle name="_3GIS model v2.77_Group P&amp;L_1_Retail Fin Perform " xfId="27" xr:uid="{00000000-0005-0000-0000-000016000000}"/>
    <cellStyle name="_3GIS model v2.77_Group P&amp;L_Retail Fin Perform " xfId="28" xr:uid="{00000000-0005-0000-0000-000017000000}"/>
    <cellStyle name="_3GIS model v2.77_Opening  Detailed BS_Retail Fin Perform " xfId="29" xr:uid="{00000000-0005-0000-0000-000018000000}"/>
    <cellStyle name="_3GIS model v2.77_OUTPUT DB_Retail Fin Perform " xfId="30" xr:uid="{00000000-0005-0000-0000-000019000000}"/>
    <cellStyle name="_3GIS model v2.77_OUTPUT EB_Retail Fin Perform " xfId="31" xr:uid="{00000000-0005-0000-0000-00001A000000}"/>
    <cellStyle name="_3GIS model v2.77_Report_Retail Fin Perform " xfId="32" xr:uid="{00000000-0005-0000-0000-00001B000000}"/>
    <cellStyle name="_3GIS model v2.77_Retail Fin Perform " xfId="33" xr:uid="{00000000-0005-0000-0000-00001C000000}"/>
    <cellStyle name="_3GIS model v2.77_Sheet2 2_Retail Fin Perform " xfId="34" xr:uid="{00000000-0005-0000-0000-00001D000000}"/>
    <cellStyle name="_3GIS model v2.77_Sheet2_Retail Fin Perform " xfId="35" xr:uid="{00000000-0005-0000-0000-00001E000000}"/>
    <cellStyle name="_Capex" xfId="71" xr:uid="{00000000-0005-0000-0000-00001F000000}"/>
    <cellStyle name="_Capex 2" xfId="72" xr:uid="{00000000-0005-0000-0000-000020000000}"/>
    <cellStyle name="_Capex 2 2" xfId="638" xr:uid="{00000000-0005-0000-0000-000021000000}"/>
    <cellStyle name="_Capex 3" xfId="637" xr:uid="{00000000-0005-0000-0000-000022000000}"/>
    <cellStyle name="_Capex_29(d) - Gas extensions -tariffs" xfId="73" xr:uid="{00000000-0005-0000-0000-000023000000}"/>
    <cellStyle name="_Capex_29(d) - Gas extensions -tariffs 2" xfId="639" xr:uid="{00000000-0005-0000-0000-000024000000}"/>
    <cellStyle name="_UED AMP 2009-14 Final 250309 Less PU" xfId="74" xr:uid="{00000000-0005-0000-0000-000025000000}"/>
    <cellStyle name="_UED AMP 2009-14 Final 250309 Less PU_1011 monthly" xfId="75" xr:uid="{00000000-0005-0000-0000-000026000000}"/>
    <cellStyle name="20% - Accent1 2" xfId="76" xr:uid="{00000000-0005-0000-0000-000027000000}"/>
    <cellStyle name="20% - Accent1 3" xfId="77" xr:uid="{00000000-0005-0000-0000-000028000000}"/>
    <cellStyle name="20% - Accent2 2" xfId="78" xr:uid="{00000000-0005-0000-0000-000029000000}"/>
    <cellStyle name="20% - Accent3 2" xfId="79" xr:uid="{00000000-0005-0000-0000-00002A000000}"/>
    <cellStyle name="20% - Accent4 2" xfId="80" xr:uid="{00000000-0005-0000-0000-00002B000000}"/>
    <cellStyle name="20% - Accent5 2" xfId="81" xr:uid="{00000000-0005-0000-0000-00002C000000}"/>
    <cellStyle name="20% - Accent6 2" xfId="82" xr:uid="{00000000-0005-0000-0000-00002D000000}"/>
    <cellStyle name="40% - Accent1 2" xfId="83" xr:uid="{00000000-0005-0000-0000-00002E000000}"/>
    <cellStyle name="40% - Accent1 3" xfId="84" xr:uid="{00000000-0005-0000-0000-00002F000000}"/>
    <cellStyle name="40% - Accent2 2" xfId="85" xr:uid="{00000000-0005-0000-0000-000030000000}"/>
    <cellStyle name="40% - Accent3 2" xfId="86" xr:uid="{00000000-0005-0000-0000-000031000000}"/>
    <cellStyle name="40% - Accent4 2" xfId="87" xr:uid="{00000000-0005-0000-0000-000032000000}"/>
    <cellStyle name="40% - Accent5 2" xfId="88" xr:uid="{00000000-0005-0000-0000-000033000000}"/>
    <cellStyle name="40% - Accent6 2" xfId="89" xr:uid="{00000000-0005-0000-0000-000034000000}"/>
    <cellStyle name="60% - Accent1 2" xfId="90" xr:uid="{00000000-0005-0000-0000-000035000000}"/>
    <cellStyle name="60% - Accent2 2" xfId="91" xr:uid="{00000000-0005-0000-0000-000036000000}"/>
    <cellStyle name="60% - Accent3 2" xfId="92" xr:uid="{00000000-0005-0000-0000-000037000000}"/>
    <cellStyle name="60% - Accent4 2" xfId="93" xr:uid="{00000000-0005-0000-0000-000038000000}"/>
    <cellStyle name="60% - Accent5 2" xfId="94" xr:uid="{00000000-0005-0000-0000-000039000000}"/>
    <cellStyle name="60% - Accent6 2" xfId="95" xr:uid="{00000000-0005-0000-0000-00003A000000}"/>
    <cellStyle name="Accent1 - 20%" xfId="96" xr:uid="{00000000-0005-0000-0000-00003B000000}"/>
    <cellStyle name="Accent1 - 40%" xfId="97" xr:uid="{00000000-0005-0000-0000-00003C000000}"/>
    <cellStyle name="Accent1 - 60%" xfId="98" xr:uid="{00000000-0005-0000-0000-00003D000000}"/>
    <cellStyle name="Accent1 2" xfId="99" xr:uid="{00000000-0005-0000-0000-00003E000000}"/>
    <cellStyle name="Accent2 - 20%" xfId="100" xr:uid="{00000000-0005-0000-0000-00003F000000}"/>
    <cellStyle name="Accent2 - 40%" xfId="101" xr:uid="{00000000-0005-0000-0000-000040000000}"/>
    <cellStyle name="Accent2 - 60%" xfId="102" xr:uid="{00000000-0005-0000-0000-000041000000}"/>
    <cellStyle name="Accent2 2" xfId="103" xr:uid="{00000000-0005-0000-0000-000042000000}"/>
    <cellStyle name="Accent3 - 20%" xfId="104" xr:uid="{00000000-0005-0000-0000-000043000000}"/>
    <cellStyle name="Accent3 - 40%" xfId="105" xr:uid="{00000000-0005-0000-0000-000044000000}"/>
    <cellStyle name="Accent3 - 60%" xfId="106" xr:uid="{00000000-0005-0000-0000-000045000000}"/>
    <cellStyle name="Accent3 2" xfId="107" xr:uid="{00000000-0005-0000-0000-000046000000}"/>
    <cellStyle name="Accent4 - 20%" xfId="108" xr:uid="{00000000-0005-0000-0000-000047000000}"/>
    <cellStyle name="Accent4 - 40%" xfId="109" xr:uid="{00000000-0005-0000-0000-000048000000}"/>
    <cellStyle name="Accent4 - 60%" xfId="110" xr:uid="{00000000-0005-0000-0000-000049000000}"/>
    <cellStyle name="Accent4 2" xfId="111" xr:uid="{00000000-0005-0000-0000-00004A000000}"/>
    <cellStyle name="Accent5 - 20%" xfId="112" xr:uid="{00000000-0005-0000-0000-00004B000000}"/>
    <cellStyle name="Accent5 - 40%" xfId="113" xr:uid="{00000000-0005-0000-0000-00004C000000}"/>
    <cellStyle name="Accent5 - 60%" xfId="114" xr:uid="{00000000-0005-0000-0000-00004D000000}"/>
    <cellStyle name="Accent5 2" xfId="115" xr:uid="{00000000-0005-0000-0000-00004E000000}"/>
    <cellStyle name="Accent6 - 20%" xfId="116" xr:uid="{00000000-0005-0000-0000-00004F000000}"/>
    <cellStyle name="Accent6 - 40%" xfId="117" xr:uid="{00000000-0005-0000-0000-000050000000}"/>
    <cellStyle name="Accent6 - 60%" xfId="118" xr:uid="{00000000-0005-0000-0000-000051000000}"/>
    <cellStyle name="Accent6 2" xfId="119" xr:uid="{00000000-0005-0000-0000-000052000000}"/>
    <cellStyle name="Actual_LEOY" xfId="889" xr:uid="{00000000-0005-0000-0000-000053000000}"/>
    <cellStyle name="Agara" xfId="120" xr:uid="{00000000-0005-0000-0000-000054000000}"/>
    <cellStyle name="Assumption" xfId="890" xr:uid="{00000000-0005-0000-0000-000055000000}"/>
    <cellStyle name="B79812_.wvu.PrintTitlest" xfId="121" xr:uid="{00000000-0005-0000-0000-000056000000}"/>
    <cellStyle name="Bad 2" xfId="122" xr:uid="{00000000-0005-0000-0000-000057000000}"/>
    <cellStyle name="Black" xfId="123" xr:uid="{00000000-0005-0000-0000-000058000000}"/>
    <cellStyle name="Blockout" xfId="124" xr:uid="{00000000-0005-0000-0000-000059000000}"/>
    <cellStyle name="Blockout 2" xfId="41" xr:uid="{00000000-0005-0000-0000-00005A000000}"/>
    <cellStyle name="Blockout 2 2" xfId="47" xr:uid="{00000000-0005-0000-0000-00005B000000}"/>
    <cellStyle name="Blockout 2 2 2" xfId="65" xr:uid="{00000000-0005-0000-0000-00005C000000}"/>
    <cellStyle name="Blockout 2 2 3" xfId="640" xr:uid="{00000000-0005-0000-0000-00005D000000}"/>
    <cellStyle name="Blockout 2 3" xfId="61" xr:uid="{00000000-0005-0000-0000-00005E000000}"/>
    <cellStyle name="Blockout 2 4" xfId="125" xr:uid="{00000000-0005-0000-0000-00005F000000}"/>
    <cellStyle name="Blockout 3" xfId="126" xr:uid="{00000000-0005-0000-0000-000060000000}"/>
    <cellStyle name="Blockout 3 2" xfId="731" xr:uid="{00000000-0005-0000-0000-000061000000}"/>
    <cellStyle name="Blockout 4" xfId="605" xr:uid="{00000000-0005-0000-0000-000062000000}"/>
    <cellStyle name="Blue" xfId="127" xr:uid="{00000000-0005-0000-0000-000063000000}"/>
    <cellStyle name="Calculation 2" xfId="128" xr:uid="{00000000-0005-0000-0000-000064000000}"/>
    <cellStyle name="Calculation 2 2" xfId="129" xr:uid="{00000000-0005-0000-0000-000065000000}"/>
    <cellStyle name="Calculation 2 3" xfId="130" xr:uid="{00000000-0005-0000-0000-000066000000}"/>
    <cellStyle name="Check" xfId="891" xr:uid="{00000000-0005-0000-0000-000067000000}"/>
    <cellStyle name="Check Cell 2" xfId="131" xr:uid="{00000000-0005-0000-0000-000068000000}"/>
    <cellStyle name="Check Cell 2 2 2 2" xfId="132" xr:uid="{00000000-0005-0000-0000-000069000000}"/>
    <cellStyle name="Check Cell 3" xfId="892" xr:uid="{00000000-0005-0000-0000-00006A000000}"/>
    <cellStyle name="Comma" xfId="1" builtinId="3"/>
    <cellStyle name="Comma [0] 2" xfId="893" xr:uid="{00000000-0005-0000-0000-00006C000000}"/>
    <cellStyle name="Comma [0]7Z_87C" xfId="133" xr:uid="{00000000-0005-0000-0000-00006D000000}"/>
    <cellStyle name="Comma [1]" xfId="589" xr:uid="{00000000-0005-0000-0000-00006E000000}"/>
    <cellStyle name="Comma [2]" xfId="590" xr:uid="{00000000-0005-0000-0000-00006F000000}"/>
    <cellStyle name="Comma [4]" xfId="591" xr:uid="{00000000-0005-0000-0000-000070000000}"/>
    <cellStyle name="Comma 0" xfId="134" xr:uid="{00000000-0005-0000-0000-000071000000}"/>
    <cellStyle name="Comma 1" xfId="135" xr:uid="{00000000-0005-0000-0000-000072000000}"/>
    <cellStyle name="Comma 1 2" xfId="136" xr:uid="{00000000-0005-0000-0000-000073000000}"/>
    <cellStyle name="Comma 1 2 2" xfId="642" xr:uid="{00000000-0005-0000-0000-000074000000}"/>
    <cellStyle name="Comma 1 3" xfId="641" xr:uid="{00000000-0005-0000-0000-000075000000}"/>
    <cellStyle name="Comma 10" xfId="137" xr:uid="{00000000-0005-0000-0000-000076000000}"/>
    <cellStyle name="Comma 10 2" xfId="869" xr:uid="{00000000-0005-0000-0000-000077000000}"/>
    <cellStyle name="Comma 11" xfId="606" xr:uid="{00000000-0005-0000-0000-000078000000}"/>
    <cellStyle name="Comma 12" xfId="617" xr:uid="{00000000-0005-0000-0000-000079000000}"/>
    <cellStyle name="Comma 13" xfId="841" xr:uid="{00000000-0005-0000-0000-00007A000000}"/>
    <cellStyle name="Comma 14" xfId="722" xr:uid="{00000000-0005-0000-0000-00007B000000}"/>
    <cellStyle name="Comma 15" xfId="842" xr:uid="{00000000-0005-0000-0000-00007C000000}"/>
    <cellStyle name="Comma 16" xfId="627" xr:uid="{00000000-0005-0000-0000-00007D000000}"/>
    <cellStyle name="Comma 17" xfId="848" xr:uid="{00000000-0005-0000-0000-00007E000000}"/>
    <cellStyle name="Comma 18" xfId="956" xr:uid="{00000000-0005-0000-0000-00007F000000}"/>
    <cellStyle name="Comma 19" xfId="68" xr:uid="{00000000-0005-0000-0000-000080000000}"/>
    <cellStyle name="Comma 2" xfId="11" xr:uid="{00000000-0005-0000-0000-000081000000}"/>
    <cellStyle name="Comma 2 10" xfId="962" xr:uid="{00000000-0005-0000-0000-000082000000}"/>
    <cellStyle name="Comma 2 11" xfId="966" xr:uid="{9A38D5FD-B0E2-4AFD-AE36-50958145C430}"/>
    <cellStyle name="Comma 2 2" xfId="44" xr:uid="{00000000-0005-0000-0000-000083000000}"/>
    <cellStyle name="Comma 2 2 2" xfId="62" xr:uid="{00000000-0005-0000-0000-000084000000}"/>
    <cellStyle name="Comma 2 2 2 2" xfId="732" xr:uid="{00000000-0005-0000-0000-000085000000}"/>
    <cellStyle name="Comma 2 2 2 3" xfId="140" xr:uid="{00000000-0005-0000-0000-000086000000}"/>
    <cellStyle name="Comma 2 2 3" xfId="141" xr:uid="{00000000-0005-0000-0000-000087000000}"/>
    <cellStyle name="Comma 2 2 3 2" xfId="870" xr:uid="{00000000-0005-0000-0000-000088000000}"/>
    <cellStyle name="Comma 2 2 4" xfId="854" xr:uid="{00000000-0005-0000-0000-000089000000}"/>
    <cellStyle name="Comma 2 2 5" xfId="139" xr:uid="{00000000-0005-0000-0000-00008A000000}"/>
    <cellStyle name="Comma 2 3" xfId="14" xr:uid="{00000000-0005-0000-0000-00008B000000}"/>
    <cellStyle name="Comma 2 3 2" xfId="58" xr:uid="{00000000-0005-0000-0000-00008C000000}"/>
    <cellStyle name="Comma 2 3 2 2" xfId="644" xr:uid="{00000000-0005-0000-0000-00008D000000}"/>
    <cellStyle name="Comma 2 3 2 3" xfId="856" xr:uid="{00000000-0005-0000-0000-00008E000000}"/>
    <cellStyle name="Comma 2 3 2 4" xfId="143" xr:uid="{00000000-0005-0000-0000-00008F000000}"/>
    <cellStyle name="Comma 2 3 3" xfId="643" xr:uid="{00000000-0005-0000-0000-000090000000}"/>
    <cellStyle name="Comma 2 3 4" xfId="855" xr:uid="{00000000-0005-0000-0000-000091000000}"/>
    <cellStyle name="Comma 2 3 5" xfId="142" xr:uid="{00000000-0005-0000-0000-000092000000}"/>
    <cellStyle name="Comma 2 4" xfId="57" xr:uid="{00000000-0005-0000-0000-000093000000}"/>
    <cellStyle name="Comma 2 4 2" xfId="645" xr:uid="{00000000-0005-0000-0000-000094000000}"/>
    <cellStyle name="Comma 2 4 3" xfId="857" xr:uid="{00000000-0005-0000-0000-000095000000}"/>
    <cellStyle name="Comma 2 4 4" xfId="144" xr:uid="{00000000-0005-0000-0000-000096000000}"/>
    <cellStyle name="Comma 2 5" xfId="145" xr:uid="{00000000-0005-0000-0000-000097000000}"/>
    <cellStyle name="Comma 2 5 2" xfId="646" xr:uid="{00000000-0005-0000-0000-000098000000}"/>
    <cellStyle name="Comma 2 6" xfId="146" xr:uid="{00000000-0005-0000-0000-000099000000}"/>
    <cellStyle name="Comma 2 6 2" xfId="733" xr:uid="{00000000-0005-0000-0000-00009A000000}"/>
    <cellStyle name="Comma 2 6 3" xfId="871" xr:uid="{00000000-0005-0000-0000-00009B000000}"/>
    <cellStyle name="Comma 2 7" xfId="619" xr:uid="{00000000-0005-0000-0000-00009C000000}"/>
    <cellStyle name="Comma 2 8" xfId="851" xr:uid="{00000000-0005-0000-0000-00009D000000}"/>
    <cellStyle name="Comma 2 9" xfId="138" xr:uid="{00000000-0005-0000-0000-00009E000000}"/>
    <cellStyle name="Comma 20" xfId="604" xr:uid="{00000000-0005-0000-0000-00009F000000}"/>
    <cellStyle name="Comma 21" xfId="964" xr:uid="{312A03D4-D8ED-4FBD-945F-21BC3C9FF16A}"/>
    <cellStyle name="Comma 22" xfId="971" xr:uid="{A9A85733-61A0-4DE1-974B-0059D020B64F}"/>
    <cellStyle name="Comma 3" xfId="9" xr:uid="{00000000-0005-0000-0000-0000A0000000}"/>
    <cellStyle name="Comma 3 2" xfId="46" xr:uid="{00000000-0005-0000-0000-0000A1000000}"/>
    <cellStyle name="Comma 3 2 2" xfId="64" xr:uid="{00000000-0005-0000-0000-0000A2000000}"/>
    <cellStyle name="Comma 3 2 2 2" xfId="734" xr:uid="{00000000-0005-0000-0000-0000A3000000}"/>
    <cellStyle name="Comma 3 2 2 3" xfId="149" xr:uid="{00000000-0005-0000-0000-0000A4000000}"/>
    <cellStyle name="Comma 3 2 3" xfId="648" xr:uid="{00000000-0005-0000-0000-0000A5000000}"/>
    <cellStyle name="Comma 3 2 4" xfId="148" xr:uid="{00000000-0005-0000-0000-0000A6000000}"/>
    <cellStyle name="Comma 3 3" xfId="40" xr:uid="{00000000-0005-0000-0000-0000A7000000}"/>
    <cellStyle name="Comma 3 3 2" xfId="60" xr:uid="{00000000-0005-0000-0000-0000A8000000}"/>
    <cellStyle name="Comma 3 3 2 2" xfId="735" xr:uid="{00000000-0005-0000-0000-0000A9000000}"/>
    <cellStyle name="Comma 3 3 2 3" xfId="151" xr:uid="{00000000-0005-0000-0000-0000AA000000}"/>
    <cellStyle name="Comma 3 3 3" xfId="649" xr:uid="{00000000-0005-0000-0000-0000AB000000}"/>
    <cellStyle name="Comma 3 3 4" xfId="150" xr:uid="{00000000-0005-0000-0000-0000AC000000}"/>
    <cellStyle name="Comma 3 4" xfId="56" xr:uid="{00000000-0005-0000-0000-0000AD000000}"/>
    <cellStyle name="Comma 3 4 2" xfId="736" xr:uid="{00000000-0005-0000-0000-0000AE000000}"/>
    <cellStyle name="Comma 3 4 3" xfId="152" xr:uid="{00000000-0005-0000-0000-0000AF000000}"/>
    <cellStyle name="Comma 3 5" xfId="153" xr:uid="{00000000-0005-0000-0000-0000B0000000}"/>
    <cellStyle name="Comma 3 5 2" xfId="737" xr:uid="{00000000-0005-0000-0000-0000B1000000}"/>
    <cellStyle name="Comma 3 6" xfId="154" xr:uid="{00000000-0005-0000-0000-0000B2000000}"/>
    <cellStyle name="Comma 3 6 2" xfId="738" xr:uid="{00000000-0005-0000-0000-0000B3000000}"/>
    <cellStyle name="Comma 3 6 3" xfId="872" xr:uid="{00000000-0005-0000-0000-0000B4000000}"/>
    <cellStyle name="Comma 3 7" xfId="647" xr:uid="{00000000-0005-0000-0000-0000B5000000}"/>
    <cellStyle name="Comma 3 8" xfId="147" xr:uid="{00000000-0005-0000-0000-0000B6000000}"/>
    <cellStyle name="Comma 4" xfId="38" xr:uid="{00000000-0005-0000-0000-0000B7000000}"/>
    <cellStyle name="Comma 4 2" xfId="45" xr:uid="{00000000-0005-0000-0000-0000B8000000}"/>
    <cellStyle name="Comma 4 2 2" xfId="63" xr:uid="{00000000-0005-0000-0000-0000B9000000}"/>
    <cellStyle name="Comma 4 2 2 2" xfId="739" xr:uid="{00000000-0005-0000-0000-0000BA000000}"/>
    <cellStyle name="Comma 4 2 3" xfId="873" xr:uid="{00000000-0005-0000-0000-0000BB000000}"/>
    <cellStyle name="Comma 4 2 4" xfId="156" xr:uid="{00000000-0005-0000-0000-0000BC000000}"/>
    <cellStyle name="Comma 4 3" xfId="59" xr:uid="{00000000-0005-0000-0000-0000BD000000}"/>
    <cellStyle name="Comma 4 3 2" xfId="650" xr:uid="{00000000-0005-0000-0000-0000BE000000}"/>
    <cellStyle name="Comma 4 4" xfId="155" xr:uid="{00000000-0005-0000-0000-0000BF000000}"/>
    <cellStyle name="Comma 5" xfId="48" xr:uid="{00000000-0005-0000-0000-0000C0000000}"/>
    <cellStyle name="Comma 5 2" xfId="66" xr:uid="{00000000-0005-0000-0000-0000C1000000}"/>
    <cellStyle name="Comma 5 2 2" xfId="651" xr:uid="{00000000-0005-0000-0000-0000C2000000}"/>
    <cellStyle name="Comma 5 3" xfId="157" xr:uid="{00000000-0005-0000-0000-0000C3000000}"/>
    <cellStyle name="Comma 6" xfId="49" xr:uid="{00000000-0005-0000-0000-0000C4000000}"/>
    <cellStyle name="Comma 6 2" xfId="67" xr:uid="{00000000-0005-0000-0000-0000C5000000}"/>
    <cellStyle name="Comma 6 2 2" xfId="652" xr:uid="{00000000-0005-0000-0000-0000C6000000}"/>
    <cellStyle name="Comma 6 3" xfId="158" xr:uid="{00000000-0005-0000-0000-0000C7000000}"/>
    <cellStyle name="Comma 7" xfId="53" xr:uid="{00000000-0005-0000-0000-0000C8000000}"/>
    <cellStyle name="Comma 7 2" xfId="653" xr:uid="{00000000-0005-0000-0000-0000C9000000}"/>
    <cellStyle name="Comma 7 3" xfId="858" xr:uid="{00000000-0005-0000-0000-0000CA000000}"/>
    <cellStyle name="Comma 7 4" xfId="159" xr:uid="{00000000-0005-0000-0000-0000CB000000}"/>
    <cellStyle name="Comma 8" xfId="160" xr:uid="{00000000-0005-0000-0000-0000CC000000}"/>
    <cellStyle name="Comma 8 2" xfId="654" xr:uid="{00000000-0005-0000-0000-0000CD000000}"/>
    <cellStyle name="Comma 8 3" xfId="859" xr:uid="{00000000-0005-0000-0000-0000CE000000}"/>
    <cellStyle name="Comma 9" xfId="161" xr:uid="{00000000-0005-0000-0000-0000CF000000}"/>
    <cellStyle name="Comma 9 2" xfId="162" xr:uid="{00000000-0005-0000-0000-0000D0000000}"/>
    <cellStyle name="Comma 9 2 2" xfId="875" xr:uid="{00000000-0005-0000-0000-0000D1000000}"/>
    <cellStyle name="Comma 9 3" xfId="163" xr:uid="{00000000-0005-0000-0000-0000D2000000}"/>
    <cellStyle name="Comma 9 3 2" xfId="876" xr:uid="{00000000-0005-0000-0000-0000D3000000}"/>
    <cellStyle name="Comma 9 4" xfId="874" xr:uid="{00000000-0005-0000-0000-0000D4000000}"/>
    <cellStyle name="Comma0" xfId="164" xr:uid="{00000000-0005-0000-0000-0000D5000000}"/>
    <cellStyle name="Currency" xfId="2" builtinId="4"/>
    <cellStyle name="Currency 10" xfId="849" xr:uid="{00000000-0005-0000-0000-0000D7000000}"/>
    <cellStyle name="Currency 11" xfId="165" xr:uid="{00000000-0005-0000-0000-0000D8000000}"/>
    <cellStyle name="Currency 11 2" xfId="166" xr:uid="{00000000-0005-0000-0000-0000D9000000}"/>
    <cellStyle name="Currency 11 2 2" xfId="656" xr:uid="{00000000-0005-0000-0000-0000DA000000}"/>
    <cellStyle name="Currency 11 2 3" xfId="861" xr:uid="{00000000-0005-0000-0000-0000DB000000}"/>
    <cellStyle name="Currency 11 3" xfId="655" xr:uid="{00000000-0005-0000-0000-0000DC000000}"/>
    <cellStyle name="Currency 11 4" xfId="860" xr:uid="{00000000-0005-0000-0000-0000DD000000}"/>
    <cellStyle name="Currency 12" xfId="957" xr:uid="{00000000-0005-0000-0000-0000DE000000}"/>
    <cellStyle name="Currency 13" xfId="963" xr:uid="{88F7FF08-AF08-4DDC-84BF-5967CC7CCEDE}"/>
    <cellStyle name="Currency 2" xfId="6" xr:uid="{00000000-0005-0000-0000-0000DF000000}"/>
    <cellStyle name="Currency 2 2" xfId="55" xr:uid="{00000000-0005-0000-0000-0000E0000000}"/>
    <cellStyle name="Currency 2 2 2" xfId="620" xr:uid="{00000000-0005-0000-0000-0000E1000000}"/>
    <cellStyle name="Currency 2 2 3" xfId="852" xr:uid="{00000000-0005-0000-0000-0000E2000000}"/>
    <cellStyle name="Currency 2 2 4" xfId="959" xr:uid="{00000000-0005-0000-0000-0000E3000000}"/>
    <cellStyle name="Currency 2 2 5" xfId="168" xr:uid="{00000000-0005-0000-0000-0000E4000000}"/>
    <cellStyle name="Currency 2 3" xfId="169" xr:uid="{00000000-0005-0000-0000-0000E5000000}"/>
    <cellStyle name="Currency 2 3 2" xfId="621" xr:uid="{00000000-0005-0000-0000-0000E6000000}"/>
    <cellStyle name="Currency 2 3 3" xfId="853" xr:uid="{00000000-0005-0000-0000-0000E7000000}"/>
    <cellStyle name="Currency 2 3 4" xfId="960" xr:uid="{00000000-0005-0000-0000-0000E8000000}"/>
    <cellStyle name="Currency 2 4" xfId="657" xr:uid="{00000000-0005-0000-0000-0000E9000000}"/>
    <cellStyle name="Currency 2 5" xfId="862" xr:uid="{00000000-0005-0000-0000-0000EA000000}"/>
    <cellStyle name="Currency 2 6" xfId="167" xr:uid="{00000000-0005-0000-0000-0000EB000000}"/>
    <cellStyle name="Currency 2 7" xfId="961" xr:uid="{00000000-0005-0000-0000-0000EC000000}"/>
    <cellStyle name="Currency 3" xfId="54" xr:uid="{00000000-0005-0000-0000-0000ED000000}"/>
    <cellStyle name="Currency 3 2" xfId="171" xr:uid="{00000000-0005-0000-0000-0000EE000000}"/>
    <cellStyle name="Currency 3 2 2" xfId="659" xr:uid="{00000000-0005-0000-0000-0000EF000000}"/>
    <cellStyle name="Currency 3 2 3" xfId="864" xr:uid="{00000000-0005-0000-0000-0000F0000000}"/>
    <cellStyle name="Currency 3 3" xfId="658" xr:uid="{00000000-0005-0000-0000-0000F1000000}"/>
    <cellStyle name="Currency 3 4" xfId="863" xr:uid="{00000000-0005-0000-0000-0000F2000000}"/>
    <cellStyle name="Currency 3 5" xfId="170" xr:uid="{00000000-0005-0000-0000-0000F3000000}"/>
    <cellStyle name="Currency 4" xfId="172" xr:uid="{00000000-0005-0000-0000-0000F4000000}"/>
    <cellStyle name="Currency 4 2" xfId="173" xr:uid="{00000000-0005-0000-0000-0000F5000000}"/>
    <cellStyle name="Currency 4 2 2" xfId="661" xr:uid="{00000000-0005-0000-0000-0000F6000000}"/>
    <cellStyle name="Currency 4 2 3" xfId="866" xr:uid="{00000000-0005-0000-0000-0000F7000000}"/>
    <cellStyle name="Currency 4 3" xfId="660" xr:uid="{00000000-0005-0000-0000-0000F8000000}"/>
    <cellStyle name="Currency 4 4" xfId="865" xr:uid="{00000000-0005-0000-0000-0000F9000000}"/>
    <cellStyle name="Currency 5" xfId="174" xr:uid="{00000000-0005-0000-0000-0000FA000000}"/>
    <cellStyle name="Currency 5 2" xfId="740" xr:uid="{00000000-0005-0000-0000-0000FB000000}"/>
    <cellStyle name="Currency 6" xfId="175" xr:uid="{00000000-0005-0000-0000-0000FC000000}"/>
    <cellStyle name="Currency 6 2" xfId="176" xr:uid="{00000000-0005-0000-0000-0000FD000000}"/>
    <cellStyle name="Currency 6 2 2" xfId="878" xr:uid="{00000000-0005-0000-0000-0000FE000000}"/>
    <cellStyle name="Currency 6 3" xfId="177" xr:uid="{00000000-0005-0000-0000-0000FF000000}"/>
    <cellStyle name="Currency 6 3 2" xfId="879" xr:uid="{00000000-0005-0000-0000-000000010000}"/>
    <cellStyle name="Currency 6 4" xfId="877" xr:uid="{00000000-0005-0000-0000-000001010000}"/>
    <cellStyle name="Currency 7" xfId="178" xr:uid="{00000000-0005-0000-0000-000002010000}"/>
    <cellStyle name="Currency 7 2" xfId="880" xr:uid="{00000000-0005-0000-0000-000003010000}"/>
    <cellStyle name="Currency 8" xfId="607" xr:uid="{00000000-0005-0000-0000-000004010000}"/>
    <cellStyle name="Currency 9" xfId="726" xr:uid="{00000000-0005-0000-0000-000005010000}"/>
    <cellStyle name="D4_B8B1_005004B79812_.wvu.PrintTitlest" xfId="179" xr:uid="{00000000-0005-0000-0000-000006010000}"/>
    <cellStyle name="Data Validation" xfId="894" xr:uid="{00000000-0005-0000-0000-000007010000}"/>
    <cellStyle name="Date" xfId="180" xr:uid="{00000000-0005-0000-0000-000008010000}"/>
    <cellStyle name="Date (short)" xfId="592" xr:uid="{00000000-0005-0000-0000-000009010000}"/>
    <cellStyle name="Date 2" xfId="181" xr:uid="{00000000-0005-0000-0000-00000A010000}"/>
    <cellStyle name="Date 2 2" xfId="663" xr:uid="{00000000-0005-0000-0000-00000B010000}"/>
    <cellStyle name="Date 3" xfId="662" xr:uid="{00000000-0005-0000-0000-00000C010000}"/>
    <cellStyle name="Date 4" xfId="867" xr:uid="{00000000-0005-0000-0000-00000D010000}"/>
    <cellStyle name="dms_3" xfId="50" xr:uid="{00000000-0005-0000-0000-00000E010000}"/>
    <cellStyle name="Drop down" xfId="593" xr:uid="{00000000-0005-0000-0000-00000F010000}"/>
    <cellStyle name="Emphasis 1" xfId="182" xr:uid="{00000000-0005-0000-0000-000010010000}"/>
    <cellStyle name="Emphasis 2" xfId="183" xr:uid="{00000000-0005-0000-0000-000011010000}"/>
    <cellStyle name="Emphasis 3" xfId="184" xr:uid="{00000000-0005-0000-0000-000012010000}"/>
    <cellStyle name="Empty Cell" xfId="895" xr:uid="{00000000-0005-0000-0000-000013010000}"/>
    <cellStyle name="Euro" xfId="185" xr:uid="{00000000-0005-0000-0000-000014010000}"/>
    <cellStyle name="Explanatory Text 2" xfId="186" xr:uid="{00000000-0005-0000-0000-000015010000}"/>
    <cellStyle name="Fixed" xfId="187" xr:uid="{00000000-0005-0000-0000-000016010000}"/>
    <cellStyle name="Fixed 2" xfId="188" xr:uid="{00000000-0005-0000-0000-000017010000}"/>
    <cellStyle name="Fixed 2 2" xfId="665" xr:uid="{00000000-0005-0000-0000-000018010000}"/>
    <cellStyle name="Fixed 3" xfId="664" xr:uid="{00000000-0005-0000-0000-000019010000}"/>
    <cellStyle name="Flag" xfId="896" xr:uid="{00000000-0005-0000-0000-00001A010000}"/>
    <cellStyle name="Gilsans" xfId="189" xr:uid="{00000000-0005-0000-0000-00001B010000}"/>
    <cellStyle name="Gilsansl" xfId="190" xr:uid="{00000000-0005-0000-0000-00001C010000}"/>
    <cellStyle name="Good 2" xfId="191" xr:uid="{00000000-0005-0000-0000-00001D010000}"/>
    <cellStyle name="Header" xfId="594" xr:uid="{00000000-0005-0000-0000-00001E010000}"/>
    <cellStyle name="Header1" xfId="897" xr:uid="{00000000-0005-0000-0000-00001F010000}"/>
    <cellStyle name="Header2" xfId="898" xr:uid="{00000000-0005-0000-0000-000020010000}"/>
    <cellStyle name="Header3" xfId="899" xr:uid="{00000000-0005-0000-0000-000021010000}"/>
    <cellStyle name="Heading 1 2" xfId="192" xr:uid="{00000000-0005-0000-0000-000022010000}"/>
    <cellStyle name="Heading 1 2 2" xfId="193" xr:uid="{00000000-0005-0000-0000-000023010000}"/>
    <cellStyle name="Heading 1 3" xfId="194" xr:uid="{00000000-0005-0000-0000-000024010000}"/>
    <cellStyle name="Heading 2 2" xfId="195" xr:uid="{00000000-0005-0000-0000-000025010000}"/>
    <cellStyle name="Heading 2 2 2" xfId="196" xr:uid="{00000000-0005-0000-0000-000026010000}"/>
    <cellStyle name="Heading 2 3" xfId="197" xr:uid="{00000000-0005-0000-0000-000027010000}"/>
    <cellStyle name="Heading 3 2" xfId="198" xr:uid="{00000000-0005-0000-0000-000028010000}"/>
    <cellStyle name="Heading 3 2 2" xfId="199" xr:uid="{00000000-0005-0000-0000-000029010000}"/>
    <cellStyle name="Heading 3 2 2 2" xfId="200" xr:uid="{00000000-0005-0000-0000-00002A010000}"/>
    <cellStyle name="Heading 3 2 2 2 2" xfId="201" xr:uid="{00000000-0005-0000-0000-00002B010000}"/>
    <cellStyle name="Heading 3 2 2 2 2 2" xfId="202" xr:uid="{00000000-0005-0000-0000-00002C010000}"/>
    <cellStyle name="Heading 3 2 2 2 2 2 2" xfId="743" xr:uid="{00000000-0005-0000-0000-00002D010000}"/>
    <cellStyle name="Heading 3 2 2 2 2 3" xfId="203" xr:uid="{00000000-0005-0000-0000-00002E010000}"/>
    <cellStyle name="Heading 3 2 2 2 2 3 2" xfId="744" xr:uid="{00000000-0005-0000-0000-00002F010000}"/>
    <cellStyle name="Heading 3 2 2 2 2 4" xfId="204" xr:uid="{00000000-0005-0000-0000-000030010000}"/>
    <cellStyle name="Heading 3 2 2 2 2 4 2" xfId="745" xr:uid="{00000000-0005-0000-0000-000031010000}"/>
    <cellStyle name="Heading 3 2 2 2 2 5" xfId="742" xr:uid="{00000000-0005-0000-0000-000032010000}"/>
    <cellStyle name="Heading 3 2 2 2 3" xfId="205" xr:uid="{00000000-0005-0000-0000-000033010000}"/>
    <cellStyle name="Heading 3 2 2 2 3 2" xfId="746" xr:uid="{00000000-0005-0000-0000-000034010000}"/>
    <cellStyle name="Heading 3 2 2 2 4" xfId="206" xr:uid="{00000000-0005-0000-0000-000035010000}"/>
    <cellStyle name="Heading 3 2 2 2 4 2" xfId="747" xr:uid="{00000000-0005-0000-0000-000036010000}"/>
    <cellStyle name="Heading 3 2 2 2 5" xfId="207" xr:uid="{00000000-0005-0000-0000-000037010000}"/>
    <cellStyle name="Heading 3 2 2 2 5 2" xfId="748" xr:uid="{00000000-0005-0000-0000-000038010000}"/>
    <cellStyle name="Heading 3 2 2 2 6" xfId="741" xr:uid="{00000000-0005-0000-0000-000039010000}"/>
    <cellStyle name="Heading 3 2 2 3" xfId="208" xr:uid="{00000000-0005-0000-0000-00003A010000}"/>
    <cellStyle name="Heading 3 2 2 3 2" xfId="209" xr:uid="{00000000-0005-0000-0000-00003B010000}"/>
    <cellStyle name="Heading 3 2 2 3 2 2" xfId="210" xr:uid="{00000000-0005-0000-0000-00003C010000}"/>
    <cellStyle name="Heading 3 2 2 3 2 2 2" xfId="751" xr:uid="{00000000-0005-0000-0000-00003D010000}"/>
    <cellStyle name="Heading 3 2 2 3 2 3" xfId="211" xr:uid="{00000000-0005-0000-0000-00003E010000}"/>
    <cellStyle name="Heading 3 2 2 3 2 3 2" xfId="752" xr:uid="{00000000-0005-0000-0000-00003F010000}"/>
    <cellStyle name="Heading 3 2 2 3 2 4" xfId="212" xr:uid="{00000000-0005-0000-0000-000040010000}"/>
    <cellStyle name="Heading 3 2 2 3 2 4 2" xfId="753" xr:uid="{00000000-0005-0000-0000-000041010000}"/>
    <cellStyle name="Heading 3 2 2 3 2 5" xfId="750" xr:uid="{00000000-0005-0000-0000-000042010000}"/>
    <cellStyle name="Heading 3 2 2 3 3" xfId="213" xr:uid="{00000000-0005-0000-0000-000043010000}"/>
    <cellStyle name="Heading 3 2 2 3 3 2" xfId="754" xr:uid="{00000000-0005-0000-0000-000044010000}"/>
    <cellStyle name="Heading 3 2 2 3 4" xfId="214" xr:uid="{00000000-0005-0000-0000-000045010000}"/>
    <cellStyle name="Heading 3 2 2 3 4 2" xfId="755" xr:uid="{00000000-0005-0000-0000-000046010000}"/>
    <cellStyle name="Heading 3 2 2 3 5" xfId="215" xr:uid="{00000000-0005-0000-0000-000047010000}"/>
    <cellStyle name="Heading 3 2 2 3 5 2" xfId="756" xr:uid="{00000000-0005-0000-0000-000048010000}"/>
    <cellStyle name="Heading 3 2 2 3 6" xfId="749" xr:uid="{00000000-0005-0000-0000-000049010000}"/>
    <cellStyle name="Heading 3 2 2 4" xfId="216" xr:uid="{00000000-0005-0000-0000-00004A010000}"/>
    <cellStyle name="Heading 3 2 2 4 2" xfId="217" xr:uid="{00000000-0005-0000-0000-00004B010000}"/>
    <cellStyle name="Heading 3 2 2 4 2 2" xfId="758" xr:uid="{00000000-0005-0000-0000-00004C010000}"/>
    <cellStyle name="Heading 3 2 2 4 3" xfId="218" xr:uid="{00000000-0005-0000-0000-00004D010000}"/>
    <cellStyle name="Heading 3 2 2 4 3 2" xfId="759" xr:uid="{00000000-0005-0000-0000-00004E010000}"/>
    <cellStyle name="Heading 3 2 2 4 4" xfId="219" xr:uid="{00000000-0005-0000-0000-00004F010000}"/>
    <cellStyle name="Heading 3 2 2 4 4 2" xfId="760" xr:uid="{00000000-0005-0000-0000-000050010000}"/>
    <cellStyle name="Heading 3 2 2 4 5" xfId="757" xr:uid="{00000000-0005-0000-0000-000051010000}"/>
    <cellStyle name="Heading 3 2 2 5" xfId="220" xr:uid="{00000000-0005-0000-0000-000052010000}"/>
    <cellStyle name="Heading 3 2 2 5 2" xfId="221" xr:uid="{00000000-0005-0000-0000-000053010000}"/>
    <cellStyle name="Heading 3 2 2 5 2 2" xfId="762" xr:uid="{00000000-0005-0000-0000-000054010000}"/>
    <cellStyle name="Heading 3 2 2 5 3" xfId="222" xr:uid="{00000000-0005-0000-0000-000055010000}"/>
    <cellStyle name="Heading 3 2 2 5 3 2" xfId="763" xr:uid="{00000000-0005-0000-0000-000056010000}"/>
    <cellStyle name="Heading 3 2 2 5 4" xfId="761" xr:uid="{00000000-0005-0000-0000-000057010000}"/>
    <cellStyle name="Heading 3 2 2 6" xfId="667" xr:uid="{00000000-0005-0000-0000-000058010000}"/>
    <cellStyle name="Heading 3 2 3" xfId="223" xr:uid="{00000000-0005-0000-0000-000059010000}"/>
    <cellStyle name="Heading 3 2 4" xfId="224" xr:uid="{00000000-0005-0000-0000-00005A010000}"/>
    <cellStyle name="Heading 3 2 4 2" xfId="225" xr:uid="{00000000-0005-0000-0000-00005B010000}"/>
    <cellStyle name="Heading 3 2 4 2 2" xfId="226" xr:uid="{00000000-0005-0000-0000-00005C010000}"/>
    <cellStyle name="Heading 3 2 4 2 2 2" xfId="766" xr:uid="{00000000-0005-0000-0000-00005D010000}"/>
    <cellStyle name="Heading 3 2 4 2 3" xfId="227" xr:uid="{00000000-0005-0000-0000-00005E010000}"/>
    <cellStyle name="Heading 3 2 4 2 3 2" xfId="767" xr:uid="{00000000-0005-0000-0000-00005F010000}"/>
    <cellStyle name="Heading 3 2 4 2 4" xfId="228" xr:uid="{00000000-0005-0000-0000-000060010000}"/>
    <cellStyle name="Heading 3 2 4 2 4 2" xfId="768" xr:uid="{00000000-0005-0000-0000-000061010000}"/>
    <cellStyle name="Heading 3 2 4 2 5" xfId="765" xr:uid="{00000000-0005-0000-0000-000062010000}"/>
    <cellStyle name="Heading 3 2 4 3" xfId="229" xr:uid="{00000000-0005-0000-0000-000063010000}"/>
    <cellStyle name="Heading 3 2 4 3 2" xfId="769" xr:uid="{00000000-0005-0000-0000-000064010000}"/>
    <cellStyle name="Heading 3 2 4 4" xfId="230" xr:uid="{00000000-0005-0000-0000-000065010000}"/>
    <cellStyle name="Heading 3 2 4 4 2" xfId="770" xr:uid="{00000000-0005-0000-0000-000066010000}"/>
    <cellStyle name="Heading 3 2 4 5" xfId="231" xr:uid="{00000000-0005-0000-0000-000067010000}"/>
    <cellStyle name="Heading 3 2 4 5 2" xfId="771" xr:uid="{00000000-0005-0000-0000-000068010000}"/>
    <cellStyle name="Heading 3 2 4 6" xfId="764" xr:uid="{00000000-0005-0000-0000-000069010000}"/>
    <cellStyle name="Heading 3 2 5" xfId="232" xr:uid="{00000000-0005-0000-0000-00006A010000}"/>
    <cellStyle name="Heading 3 2 5 2" xfId="233" xr:uid="{00000000-0005-0000-0000-00006B010000}"/>
    <cellStyle name="Heading 3 2 5 2 2" xfId="234" xr:uid="{00000000-0005-0000-0000-00006C010000}"/>
    <cellStyle name="Heading 3 2 5 2 2 2" xfId="774" xr:uid="{00000000-0005-0000-0000-00006D010000}"/>
    <cellStyle name="Heading 3 2 5 2 3" xfId="235" xr:uid="{00000000-0005-0000-0000-00006E010000}"/>
    <cellStyle name="Heading 3 2 5 2 3 2" xfId="775" xr:uid="{00000000-0005-0000-0000-00006F010000}"/>
    <cellStyle name="Heading 3 2 5 2 4" xfId="236" xr:uid="{00000000-0005-0000-0000-000070010000}"/>
    <cellStyle name="Heading 3 2 5 2 4 2" xfId="776" xr:uid="{00000000-0005-0000-0000-000071010000}"/>
    <cellStyle name="Heading 3 2 5 2 5" xfId="773" xr:uid="{00000000-0005-0000-0000-000072010000}"/>
    <cellStyle name="Heading 3 2 5 3" xfId="237" xr:uid="{00000000-0005-0000-0000-000073010000}"/>
    <cellStyle name="Heading 3 2 5 3 2" xfId="777" xr:uid="{00000000-0005-0000-0000-000074010000}"/>
    <cellStyle name="Heading 3 2 5 4" xfId="238" xr:uid="{00000000-0005-0000-0000-000075010000}"/>
    <cellStyle name="Heading 3 2 5 4 2" xfId="778" xr:uid="{00000000-0005-0000-0000-000076010000}"/>
    <cellStyle name="Heading 3 2 5 5" xfId="239" xr:uid="{00000000-0005-0000-0000-000077010000}"/>
    <cellStyle name="Heading 3 2 5 5 2" xfId="779" xr:uid="{00000000-0005-0000-0000-000078010000}"/>
    <cellStyle name="Heading 3 2 5 6" xfId="772" xr:uid="{00000000-0005-0000-0000-000079010000}"/>
    <cellStyle name="Heading 3 2 6" xfId="240" xr:uid="{00000000-0005-0000-0000-00007A010000}"/>
    <cellStyle name="Heading 3 2 6 2" xfId="241" xr:uid="{00000000-0005-0000-0000-00007B010000}"/>
    <cellStyle name="Heading 3 2 6 2 2" xfId="781" xr:uid="{00000000-0005-0000-0000-00007C010000}"/>
    <cellStyle name="Heading 3 2 6 3" xfId="242" xr:uid="{00000000-0005-0000-0000-00007D010000}"/>
    <cellStyle name="Heading 3 2 6 3 2" xfId="782" xr:uid="{00000000-0005-0000-0000-00007E010000}"/>
    <cellStyle name="Heading 3 2 6 4" xfId="243" xr:uid="{00000000-0005-0000-0000-00007F010000}"/>
    <cellStyle name="Heading 3 2 6 4 2" xfId="783" xr:uid="{00000000-0005-0000-0000-000080010000}"/>
    <cellStyle name="Heading 3 2 6 5" xfId="780" xr:uid="{00000000-0005-0000-0000-000081010000}"/>
    <cellStyle name="Heading 3 2 7" xfId="244" xr:uid="{00000000-0005-0000-0000-000082010000}"/>
    <cellStyle name="Heading 3 2 7 2" xfId="245" xr:uid="{00000000-0005-0000-0000-000083010000}"/>
    <cellStyle name="Heading 3 2 7 2 2" xfId="785" xr:uid="{00000000-0005-0000-0000-000084010000}"/>
    <cellStyle name="Heading 3 2 7 3" xfId="246" xr:uid="{00000000-0005-0000-0000-000085010000}"/>
    <cellStyle name="Heading 3 2 7 3 2" xfId="786" xr:uid="{00000000-0005-0000-0000-000086010000}"/>
    <cellStyle name="Heading 3 2 7 4" xfId="784" xr:uid="{00000000-0005-0000-0000-000087010000}"/>
    <cellStyle name="Heading 3 2 8" xfId="666" xr:uid="{00000000-0005-0000-0000-000088010000}"/>
    <cellStyle name="Heading 3 3" xfId="247" xr:uid="{00000000-0005-0000-0000-000089010000}"/>
    <cellStyle name="Heading 3 4" xfId="595" xr:uid="{00000000-0005-0000-0000-00008A010000}"/>
    <cellStyle name="Heading 4 2" xfId="248" xr:uid="{00000000-0005-0000-0000-00008B010000}"/>
    <cellStyle name="Heading 4 2 2" xfId="249" xr:uid="{00000000-0005-0000-0000-00008C010000}"/>
    <cellStyle name="Heading 4 3" xfId="250" xr:uid="{00000000-0005-0000-0000-00008D010000}"/>
    <cellStyle name="Heading 4 4" xfId="725" xr:uid="{00000000-0005-0000-0000-00008E010000}"/>
    <cellStyle name="Heading(4)" xfId="251" xr:uid="{00000000-0005-0000-0000-00008F010000}"/>
    <cellStyle name="Hyperlink" xfId="4" builtinId="8"/>
    <cellStyle name="Hyperlink 2" xfId="252" xr:uid="{00000000-0005-0000-0000-000091010000}"/>
    <cellStyle name="Hyperlink 2 2" xfId="253" xr:uid="{00000000-0005-0000-0000-000092010000}"/>
    <cellStyle name="Hyperlink 2 3" xfId="254" xr:uid="{00000000-0005-0000-0000-000093010000}"/>
    <cellStyle name="Hyperlink 3" xfId="255" xr:uid="{00000000-0005-0000-0000-000094010000}"/>
    <cellStyle name="Hyperlink 4" xfId="256" xr:uid="{00000000-0005-0000-0000-000095010000}"/>
    <cellStyle name="Hyperlink 5" xfId="596" xr:uid="{00000000-0005-0000-0000-000096010000}"/>
    <cellStyle name="Hyperlink Arrow" xfId="257" xr:uid="{00000000-0005-0000-0000-000097010000}"/>
    <cellStyle name="Hyperlink Text" xfId="258" xr:uid="{00000000-0005-0000-0000-000098010000}"/>
    <cellStyle name="import" xfId="259" xr:uid="{00000000-0005-0000-0000-000099010000}"/>
    <cellStyle name="import 2" xfId="608" xr:uid="{00000000-0005-0000-0000-00009A010000}"/>
    <cellStyle name="import%" xfId="260" xr:uid="{00000000-0005-0000-0000-00009B010000}"/>
    <cellStyle name="import% 2" xfId="609" xr:uid="{00000000-0005-0000-0000-00009C010000}"/>
    <cellStyle name="import_ICRC Electricity model 1-1  (1 Feb 2003) " xfId="261" xr:uid="{00000000-0005-0000-0000-00009D010000}"/>
    <cellStyle name="Input 2" xfId="262" xr:uid="{00000000-0005-0000-0000-00009E010000}"/>
    <cellStyle name="Input 2 2" xfId="263" xr:uid="{00000000-0005-0000-0000-00009F010000}"/>
    <cellStyle name="Input 2 3" xfId="264" xr:uid="{00000000-0005-0000-0000-0000A0010000}"/>
    <cellStyle name="Input1" xfId="265" xr:uid="{00000000-0005-0000-0000-0000A1010000}"/>
    <cellStyle name="Input1 2" xfId="266" xr:uid="{00000000-0005-0000-0000-0000A2010000}"/>
    <cellStyle name="Input1 2 2" xfId="267" xr:uid="{00000000-0005-0000-0000-0000A3010000}"/>
    <cellStyle name="Input1 2 2 2" xfId="787" xr:uid="{00000000-0005-0000-0000-0000A4010000}"/>
    <cellStyle name="Input1 2 3" xfId="668" xr:uid="{00000000-0005-0000-0000-0000A5010000}"/>
    <cellStyle name="Input1 3" xfId="268" xr:uid="{00000000-0005-0000-0000-0000A6010000}"/>
    <cellStyle name="Input1 3 2" xfId="269" xr:uid="{00000000-0005-0000-0000-0000A7010000}"/>
    <cellStyle name="Input1 3 2 2" xfId="789" xr:uid="{00000000-0005-0000-0000-0000A8010000}"/>
    <cellStyle name="Input1 3 3" xfId="788" xr:uid="{00000000-0005-0000-0000-0000A9010000}"/>
    <cellStyle name="Input1 4" xfId="270" xr:uid="{00000000-0005-0000-0000-0000AA010000}"/>
    <cellStyle name="Input1 4 2" xfId="790" xr:uid="{00000000-0005-0000-0000-0000AB010000}"/>
    <cellStyle name="Input1 5" xfId="271" xr:uid="{00000000-0005-0000-0000-0000AC010000}"/>
    <cellStyle name="Input1 5 2" xfId="791" xr:uid="{00000000-0005-0000-0000-0000AD010000}"/>
    <cellStyle name="Input1 6" xfId="610" xr:uid="{00000000-0005-0000-0000-0000AE010000}"/>
    <cellStyle name="Input1%" xfId="272" xr:uid="{00000000-0005-0000-0000-0000AF010000}"/>
    <cellStyle name="Input1% 2" xfId="611" xr:uid="{00000000-0005-0000-0000-0000B0010000}"/>
    <cellStyle name="Input1_ICRC Electricity model 1-1  (1 Feb 2003) " xfId="273" xr:uid="{00000000-0005-0000-0000-0000B1010000}"/>
    <cellStyle name="Input1default" xfId="274" xr:uid="{00000000-0005-0000-0000-0000B2010000}"/>
    <cellStyle name="Input1default 2" xfId="612" xr:uid="{00000000-0005-0000-0000-0000B3010000}"/>
    <cellStyle name="Input1default%" xfId="275" xr:uid="{00000000-0005-0000-0000-0000B4010000}"/>
    <cellStyle name="Input2" xfId="276" xr:uid="{00000000-0005-0000-0000-0000B5010000}"/>
    <cellStyle name="Input2 2" xfId="277" xr:uid="{00000000-0005-0000-0000-0000B6010000}"/>
    <cellStyle name="Input2 2 2" xfId="669" xr:uid="{00000000-0005-0000-0000-0000B7010000}"/>
    <cellStyle name="Input2 3" xfId="278" xr:uid="{00000000-0005-0000-0000-0000B8010000}"/>
    <cellStyle name="Input2 3 2" xfId="792" xr:uid="{00000000-0005-0000-0000-0000B9010000}"/>
    <cellStyle name="Input2 4" xfId="613" xr:uid="{00000000-0005-0000-0000-0000BA010000}"/>
    <cellStyle name="Input3" xfId="279" xr:uid="{00000000-0005-0000-0000-0000BB010000}"/>
    <cellStyle name="Input3 2" xfId="280" xr:uid="{00000000-0005-0000-0000-0000BC010000}"/>
    <cellStyle name="Input3 2 2" xfId="670" xr:uid="{00000000-0005-0000-0000-0000BD010000}"/>
    <cellStyle name="Input3 3" xfId="281" xr:uid="{00000000-0005-0000-0000-0000BE010000}"/>
    <cellStyle name="Input3 3 2" xfId="793" xr:uid="{00000000-0005-0000-0000-0000BF010000}"/>
    <cellStyle name="Input3 4" xfId="614" xr:uid="{00000000-0005-0000-0000-0000C0010000}"/>
    <cellStyle name="InputCell" xfId="282" xr:uid="{00000000-0005-0000-0000-0000C1010000}"/>
    <cellStyle name="InputCell 2" xfId="283" xr:uid="{00000000-0005-0000-0000-0000C2010000}"/>
    <cellStyle name="InputCell 3" xfId="284" xr:uid="{00000000-0005-0000-0000-0000C3010000}"/>
    <cellStyle name="InputCellText" xfId="285" xr:uid="{00000000-0005-0000-0000-0000C4010000}"/>
    <cellStyle name="InputCellText 2" xfId="286" xr:uid="{00000000-0005-0000-0000-0000C5010000}"/>
    <cellStyle name="InputCellText 3" xfId="287" xr:uid="{00000000-0005-0000-0000-0000C6010000}"/>
    <cellStyle name="InSheet" xfId="900" xr:uid="{00000000-0005-0000-0000-0000C7010000}"/>
    <cellStyle name="InSheet 2" xfId="901" xr:uid="{00000000-0005-0000-0000-0000C8010000}"/>
    <cellStyle name="Insheet Link" xfId="902" xr:uid="{00000000-0005-0000-0000-0000C9010000}"/>
    <cellStyle name="key result" xfId="288" xr:uid="{00000000-0005-0000-0000-0000CA010000}"/>
    <cellStyle name="Label" xfId="597" xr:uid="{00000000-0005-0000-0000-0000CB010000}"/>
    <cellStyle name="Line Total" xfId="903" xr:uid="{00000000-0005-0000-0000-0000CC010000}"/>
    <cellStyle name="Line Total 2" xfId="904" xr:uid="{00000000-0005-0000-0000-0000CD010000}"/>
    <cellStyle name="Line_Summary" xfId="905" xr:uid="{00000000-0005-0000-0000-0000CE010000}"/>
    <cellStyle name="Lines" xfId="289" xr:uid="{00000000-0005-0000-0000-0000CF010000}"/>
    <cellStyle name="Link" xfId="598" xr:uid="{00000000-0005-0000-0000-0000D0010000}"/>
    <cellStyle name="Linked Cell 2" xfId="290" xr:uid="{00000000-0005-0000-0000-0000D1010000}"/>
    <cellStyle name="Local import" xfId="291" xr:uid="{00000000-0005-0000-0000-0000D2010000}"/>
    <cellStyle name="Local import %" xfId="292" xr:uid="{00000000-0005-0000-0000-0000D3010000}"/>
    <cellStyle name="Mine" xfId="293" xr:uid="{00000000-0005-0000-0000-0000D4010000}"/>
    <cellStyle name="Model Dates" xfId="906" xr:uid="{00000000-0005-0000-0000-0000D5010000}"/>
    <cellStyle name="Model Name" xfId="294" xr:uid="{00000000-0005-0000-0000-0000D6010000}"/>
    <cellStyle name="Neutral 2" xfId="295" xr:uid="{00000000-0005-0000-0000-0000D7010000}"/>
    <cellStyle name="Neutral 3" xfId="969" xr:uid="{456F19A2-15FE-413D-AF09-DAA5B85BBE06}"/>
    <cellStyle name="NonInputCell" xfId="296" xr:uid="{00000000-0005-0000-0000-0000D8010000}"/>
    <cellStyle name="NonInputCell 2" xfId="297" xr:uid="{00000000-0005-0000-0000-0000D9010000}"/>
    <cellStyle name="NonInputCell 3" xfId="298" xr:uid="{00000000-0005-0000-0000-0000DA010000}"/>
    <cellStyle name="Normal" xfId="0" builtinId="0"/>
    <cellStyle name="Normal - Style1" xfId="299" xr:uid="{00000000-0005-0000-0000-0000DC010000}"/>
    <cellStyle name="Normal 10" xfId="8" xr:uid="{00000000-0005-0000-0000-0000DD010000}"/>
    <cellStyle name="Normal 10 2" xfId="300" xr:uid="{00000000-0005-0000-0000-0000DE010000}"/>
    <cellStyle name="Normal 10 2 2" xfId="794" xr:uid="{00000000-0005-0000-0000-0000DF010000}"/>
    <cellStyle name="Normal 10 3" xfId="630" xr:uid="{00000000-0005-0000-0000-0000E0010000}"/>
    <cellStyle name="Normal 11" xfId="301" xr:uid="{00000000-0005-0000-0000-0000E1010000}"/>
    <cellStyle name="Normal 11 2" xfId="302" xr:uid="{00000000-0005-0000-0000-0000E2010000}"/>
    <cellStyle name="Normal 11 2 2" xfId="795" xr:uid="{00000000-0005-0000-0000-0000E3010000}"/>
    <cellStyle name="Normal 11 3" xfId="303" xr:uid="{00000000-0005-0000-0000-0000E4010000}"/>
    <cellStyle name="Normal 11 3 2" xfId="796" xr:uid="{00000000-0005-0000-0000-0000E5010000}"/>
    <cellStyle name="Normal 11 4" xfId="304" xr:uid="{00000000-0005-0000-0000-0000E6010000}"/>
    <cellStyle name="Normal 114" xfId="37" xr:uid="{00000000-0005-0000-0000-0000E7010000}"/>
    <cellStyle name="Normal 114 2" xfId="305" xr:uid="{00000000-0005-0000-0000-0000E8010000}"/>
    <cellStyle name="Normal 114 2 2" xfId="631" xr:uid="{00000000-0005-0000-0000-0000E9010000}"/>
    <cellStyle name="Normal 114 3" xfId="622" xr:uid="{00000000-0005-0000-0000-0000EA010000}"/>
    <cellStyle name="Normal 12" xfId="306" xr:uid="{00000000-0005-0000-0000-0000EB010000}"/>
    <cellStyle name="Normal 12 2" xfId="307" xr:uid="{00000000-0005-0000-0000-0000EC010000}"/>
    <cellStyle name="Normal 12 2 2" xfId="798" xr:uid="{00000000-0005-0000-0000-0000ED010000}"/>
    <cellStyle name="Normal 12 3" xfId="797" xr:uid="{00000000-0005-0000-0000-0000EE010000}"/>
    <cellStyle name="Normal 13" xfId="308" xr:uid="{00000000-0005-0000-0000-0000EF010000}"/>
    <cellStyle name="Normal 13 2" xfId="309" xr:uid="{00000000-0005-0000-0000-0000F0010000}"/>
    <cellStyle name="Normal 13 2 2" xfId="629" xr:uid="{00000000-0005-0000-0000-0000F1010000}"/>
    <cellStyle name="Normal 13 3" xfId="671" xr:uid="{00000000-0005-0000-0000-0000F2010000}"/>
    <cellStyle name="Normal 13_29(d) - Gas extensions -tariffs" xfId="310" xr:uid="{00000000-0005-0000-0000-0000F3010000}"/>
    <cellStyle name="Normal 14" xfId="311" xr:uid="{00000000-0005-0000-0000-0000F4010000}"/>
    <cellStyle name="Normal 14 2" xfId="312" xr:uid="{00000000-0005-0000-0000-0000F5010000}"/>
    <cellStyle name="Normal 14 2 2" xfId="799" xr:uid="{00000000-0005-0000-0000-0000F6010000}"/>
    <cellStyle name="Normal 14 3" xfId="313" xr:uid="{00000000-0005-0000-0000-0000F7010000}"/>
    <cellStyle name="Normal 14 3 2" xfId="314" xr:uid="{00000000-0005-0000-0000-0000F8010000}"/>
    <cellStyle name="Normal 14 3 3" xfId="315" xr:uid="{00000000-0005-0000-0000-0000F9010000}"/>
    <cellStyle name="Normal 14 4" xfId="316" xr:uid="{00000000-0005-0000-0000-0000FA010000}"/>
    <cellStyle name="Normal 14 5" xfId="317" xr:uid="{00000000-0005-0000-0000-0000FB010000}"/>
    <cellStyle name="Normal 14 5 2" xfId="800" xr:uid="{00000000-0005-0000-0000-0000FC010000}"/>
    <cellStyle name="Normal 15" xfId="318" xr:uid="{00000000-0005-0000-0000-0000FD010000}"/>
    <cellStyle name="Normal 15 2" xfId="319" xr:uid="{00000000-0005-0000-0000-0000FE010000}"/>
    <cellStyle name="Normal 15 2 2" xfId="801" xr:uid="{00000000-0005-0000-0000-0000FF010000}"/>
    <cellStyle name="Normal 15 3" xfId="672" xr:uid="{00000000-0005-0000-0000-000000020000}"/>
    <cellStyle name="Normal 16" xfId="320" xr:uid="{00000000-0005-0000-0000-000001020000}"/>
    <cellStyle name="Normal 16 2" xfId="321" xr:uid="{00000000-0005-0000-0000-000002020000}"/>
    <cellStyle name="Normal 16 2 2" xfId="802" xr:uid="{00000000-0005-0000-0000-000003020000}"/>
    <cellStyle name="Normal 16 3" xfId="673" xr:uid="{00000000-0005-0000-0000-000004020000}"/>
    <cellStyle name="Normal 17" xfId="322" xr:uid="{00000000-0005-0000-0000-000005020000}"/>
    <cellStyle name="Normal 17 2" xfId="323" xr:uid="{00000000-0005-0000-0000-000006020000}"/>
    <cellStyle name="Normal 17 2 2" xfId="324" xr:uid="{00000000-0005-0000-0000-000007020000}"/>
    <cellStyle name="Normal 17 2 2 2" xfId="325" xr:uid="{00000000-0005-0000-0000-000008020000}"/>
    <cellStyle name="Normal 17 2 2 3" xfId="326" xr:uid="{00000000-0005-0000-0000-000009020000}"/>
    <cellStyle name="Normal 17 2 3" xfId="327" xr:uid="{00000000-0005-0000-0000-00000A020000}"/>
    <cellStyle name="Normal 17 2 4" xfId="328" xr:uid="{00000000-0005-0000-0000-00000B020000}"/>
    <cellStyle name="Normal 17 3" xfId="329" xr:uid="{00000000-0005-0000-0000-00000C020000}"/>
    <cellStyle name="Normal 17 3 2" xfId="330" xr:uid="{00000000-0005-0000-0000-00000D020000}"/>
    <cellStyle name="Normal 17 3 2 2" xfId="331" xr:uid="{00000000-0005-0000-0000-00000E020000}"/>
    <cellStyle name="Normal 17 3 2 3" xfId="332" xr:uid="{00000000-0005-0000-0000-00000F020000}"/>
    <cellStyle name="Normal 17 3 3" xfId="333" xr:uid="{00000000-0005-0000-0000-000010020000}"/>
    <cellStyle name="Normal 17 3 4" xfId="334" xr:uid="{00000000-0005-0000-0000-000011020000}"/>
    <cellStyle name="Normal 17 4" xfId="335" xr:uid="{00000000-0005-0000-0000-000012020000}"/>
    <cellStyle name="Normal 17 4 2" xfId="336" xr:uid="{00000000-0005-0000-0000-000013020000}"/>
    <cellStyle name="Normal 17 4 3" xfId="337" xr:uid="{00000000-0005-0000-0000-000014020000}"/>
    <cellStyle name="Normal 17 5" xfId="338" xr:uid="{00000000-0005-0000-0000-000015020000}"/>
    <cellStyle name="Normal 17 6" xfId="339" xr:uid="{00000000-0005-0000-0000-000016020000}"/>
    <cellStyle name="Normal 18" xfId="340" xr:uid="{00000000-0005-0000-0000-000017020000}"/>
    <cellStyle name="Normal 18 2" xfId="341" xr:uid="{00000000-0005-0000-0000-000018020000}"/>
    <cellStyle name="Normal 18 2 2" xfId="804" xr:uid="{00000000-0005-0000-0000-000019020000}"/>
    <cellStyle name="Normal 18 3" xfId="803" xr:uid="{00000000-0005-0000-0000-00001A020000}"/>
    <cellStyle name="Normal 19" xfId="342" xr:uid="{00000000-0005-0000-0000-00001B020000}"/>
    <cellStyle name="Normal 19 2" xfId="805" xr:uid="{00000000-0005-0000-0000-00001C020000}"/>
    <cellStyle name="Normal 2" xfId="5" xr:uid="{00000000-0005-0000-0000-00001D020000}"/>
    <cellStyle name="Normal 2 100" xfId="968" xr:uid="{033C2D87-48A4-4F69-960C-70397E063173}"/>
    <cellStyle name="Normal 2 2" xfId="343" xr:uid="{00000000-0005-0000-0000-00001E020000}"/>
    <cellStyle name="Normal 2 2 2" xfId="344" xr:uid="{00000000-0005-0000-0000-00001F020000}"/>
    <cellStyle name="Normal 2 2 2 2" xfId="674" xr:uid="{00000000-0005-0000-0000-000020020000}"/>
    <cellStyle name="Normal 2 2 3" xfId="345" xr:uid="{00000000-0005-0000-0000-000021020000}"/>
    <cellStyle name="Normal 2 2 4" xfId="346" xr:uid="{00000000-0005-0000-0000-000022020000}"/>
    <cellStyle name="Normal 2 2 5" xfId="347" xr:uid="{00000000-0005-0000-0000-000023020000}"/>
    <cellStyle name="Normal 2 2 5 2" xfId="13" xr:uid="{00000000-0005-0000-0000-000024020000}"/>
    <cellStyle name="Normal 2 2 6" xfId="623" xr:uid="{00000000-0005-0000-0000-000025020000}"/>
    <cellStyle name="Normal 2 3" xfId="348" xr:uid="{00000000-0005-0000-0000-000026020000}"/>
    <cellStyle name="Normal 2 3 2" xfId="349" xr:uid="{00000000-0005-0000-0000-000027020000}"/>
    <cellStyle name="Normal 2 3 2 2" xfId="675" xr:uid="{00000000-0005-0000-0000-000028020000}"/>
    <cellStyle name="Normal 2 3 3" xfId="632" xr:uid="{00000000-0005-0000-0000-000029020000}"/>
    <cellStyle name="Normal 2 3_29(d) - Gas extensions -tariffs" xfId="350" xr:uid="{00000000-0005-0000-0000-00002A020000}"/>
    <cellStyle name="Normal 2 4" xfId="351" xr:uid="{00000000-0005-0000-0000-00002B020000}"/>
    <cellStyle name="Normal 2 4 2" xfId="352" xr:uid="{00000000-0005-0000-0000-00002C020000}"/>
    <cellStyle name="Normal 2 4 2 2" xfId="806" xr:uid="{00000000-0005-0000-0000-00002D020000}"/>
    <cellStyle name="Normal 2 4 3" xfId="353" xr:uid="{00000000-0005-0000-0000-00002E020000}"/>
    <cellStyle name="Normal 2 4 3 2" xfId="807" xr:uid="{00000000-0005-0000-0000-00002F020000}"/>
    <cellStyle name="Normal 2 4 4" xfId="676" xr:uid="{00000000-0005-0000-0000-000030020000}"/>
    <cellStyle name="Normal 2 5" xfId="354" xr:uid="{00000000-0005-0000-0000-000031020000}"/>
    <cellStyle name="Normal 2 5 2" xfId="677" xr:uid="{00000000-0005-0000-0000-000032020000}"/>
    <cellStyle name="Normal 2_29(d) - Gas extensions -tariffs" xfId="355" xr:uid="{00000000-0005-0000-0000-000033020000}"/>
    <cellStyle name="Normal 20" xfId="356" xr:uid="{00000000-0005-0000-0000-000034020000}"/>
    <cellStyle name="Normal 20 2" xfId="357" xr:uid="{00000000-0005-0000-0000-000035020000}"/>
    <cellStyle name="Normal 20 2 2" xfId="358" xr:uid="{00000000-0005-0000-0000-000036020000}"/>
    <cellStyle name="Normal 20 3" xfId="359" xr:uid="{00000000-0005-0000-0000-000037020000}"/>
    <cellStyle name="Normal 20 4" xfId="360" xr:uid="{00000000-0005-0000-0000-000038020000}"/>
    <cellStyle name="Normal 21" xfId="361" xr:uid="{00000000-0005-0000-0000-000039020000}"/>
    <cellStyle name="Normal 21 2" xfId="362" xr:uid="{00000000-0005-0000-0000-00003A020000}"/>
    <cellStyle name="Normal 21 3" xfId="363" xr:uid="{00000000-0005-0000-0000-00003B020000}"/>
    <cellStyle name="Normal 22" xfId="364" xr:uid="{00000000-0005-0000-0000-00003C020000}"/>
    <cellStyle name="Normal 22 2" xfId="808" xr:uid="{00000000-0005-0000-0000-00003D020000}"/>
    <cellStyle name="Normal 23" xfId="365" xr:uid="{00000000-0005-0000-0000-00003E020000}"/>
    <cellStyle name="Normal 23 2" xfId="366" xr:uid="{00000000-0005-0000-0000-00003F020000}"/>
    <cellStyle name="Normal 23 2 2" xfId="367" xr:uid="{00000000-0005-0000-0000-000040020000}"/>
    <cellStyle name="Normal 23 3" xfId="368" xr:uid="{00000000-0005-0000-0000-000041020000}"/>
    <cellStyle name="Normal 23 4" xfId="369" xr:uid="{00000000-0005-0000-0000-000042020000}"/>
    <cellStyle name="Normal 235" xfId="12" xr:uid="{00000000-0005-0000-0000-000043020000}"/>
    <cellStyle name="Normal 238" xfId="10" xr:uid="{00000000-0005-0000-0000-000044020000}"/>
    <cellStyle name="Normal 24" xfId="370" xr:uid="{00000000-0005-0000-0000-000045020000}"/>
    <cellStyle name="Normal 24 2" xfId="371" xr:uid="{00000000-0005-0000-0000-000046020000}"/>
    <cellStyle name="Normal 24 2 2" xfId="372" xr:uid="{00000000-0005-0000-0000-000047020000}"/>
    <cellStyle name="Normal 24 3" xfId="373" xr:uid="{00000000-0005-0000-0000-000048020000}"/>
    <cellStyle name="Normal 24 4" xfId="374" xr:uid="{00000000-0005-0000-0000-000049020000}"/>
    <cellStyle name="Normal 25" xfId="375" xr:uid="{00000000-0005-0000-0000-00004A020000}"/>
    <cellStyle name="Normal 25 2" xfId="376" xr:uid="{00000000-0005-0000-0000-00004B020000}"/>
    <cellStyle name="Normal 25 2 2" xfId="377" xr:uid="{00000000-0005-0000-0000-00004C020000}"/>
    <cellStyle name="Normal 25 3" xfId="378" xr:uid="{00000000-0005-0000-0000-00004D020000}"/>
    <cellStyle name="Normal 25 4" xfId="379" xr:uid="{00000000-0005-0000-0000-00004E020000}"/>
    <cellStyle name="Normal 26" xfId="380" xr:uid="{00000000-0005-0000-0000-00004F020000}"/>
    <cellStyle name="Normal 26 2" xfId="381" xr:uid="{00000000-0005-0000-0000-000050020000}"/>
    <cellStyle name="Normal 26 2 2" xfId="382" xr:uid="{00000000-0005-0000-0000-000051020000}"/>
    <cellStyle name="Normal 26 3" xfId="383" xr:uid="{00000000-0005-0000-0000-000052020000}"/>
    <cellStyle name="Normal 26 4" xfId="384" xr:uid="{00000000-0005-0000-0000-000053020000}"/>
    <cellStyle name="Normal 27" xfId="385" xr:uid="{00000000-0005-0000-0000-000054020000}"/>
    <cellStyle name="Normal 27 2" xfId="809" xr:uid="{00000000-0005-0000-0000-000055020000}"/>
    <cellStyle name="Normal 28" xfId="386" xr:uid="{00000000-0005-0000-0000-000056020000}"/>
    <cellStyle name="Normal 29" xfId="387" xr:uid="{00000000-0005-0000-0000-000057020000}"/>
    <cellStyle name="Normal 29 2" xfId="810" xr:uid="{00000000-0005-0000-0000-000058020000}"/>
    <cellStyle name="Normal 3" xfId="7" xr:uid="{00000000-0005-0000-0000-000059020000}"/>
    <cellStyle name="Normal 3 2" xfId="43" xr:uid="{00000000-0005-0000-0000-00005A020000}"/>
    <cellStyle name="Normal 3 2 2" xfId="678" xr:uid="{00000000-0005-0000-0000-00005B020000}"/>
    <cellStyle name="Normal 3 3" xfId="388" xr:uid="{00000000-0005-0000-0000-00005C020000}"/>
    <cellStyle name="Normal 3 3 2" xfId="389" xr:uid="{00000000-0005-0000-0000-00005D020000}"/>
    <cellStyle name="Normal 3 3 2 2" xfId="812" xr:uid="{00000000-0005-0000-0000-00005E020000}"/>
    <cellStyle name="Normal 3 3 3" xfId="390" xr:uid="{00000000-0005-0000-0000-00005F020000}"/>
    <cellStyle name="Normal 3 3 3 2" xfId="813" xr:uid="{00000000-0005-0000-0000-000060020000}"/>
    <cellStyle name="Normal 3 3 4" xfId="811" xr:uid="{00000000-0005-0000-0000-000061020000}"/>
    <cellStyle name="Normal 3 4" xfId="391" xr:uid="{00000000-0005-0000-0000-000062020000}"/>
    <cellStyle name="Normal 3 4 2" xfId="814" xr:uid="{00000000-0005-0000-0000-000063020000}"/>
    <cellStyle name="Normal 3 5" xfId="392" xr:uid="{00000000-0005-0000-0000-000064020000}"/>
    <cellStyle name="Normal 3 5 2" xfId="393" xr:uid="{00000000-0005-0000-0000-000065020000}"/>
    <cellStyle name="Normal 3 5 3" xfId="394" xr:uid="{00000000-0005-0000-0000-000066020000}"/>
    <cellStyle name="Normal 3 6" xfId="624" xr:uid="{00000000-0005-0000-0000-000067020000}"/>
    <cellStyle name="Normal 3_29(d) - Gas extensions -tariffs" xfId="395" xr:uid="{00000000-0005-0000-0000-000068020000}"/>
    <cellStyle name="Normal 30" xfId="396" xr:uid="{00000000-0005-0000-0000-000069020000}"/>
    <cellStyle name="Normal 30 2" xfId="815" xr:uid="{00000000-0005-0000-0000-00006A020000}"/>
    <cellStyle name="Normal 31" xfId="397" xr:uid="{00000000-0005-0000-0000-00006B020000}"/>
    <cellStyle name="Normal 31 2" xfId="816" xr:uid="{00000000-0005-0000-0000-00006C020000}"/>
    <cellStyle name="Normal 32" xfId="398" xr:uid="{00000000-0005-0000-0000-00006D020000}"/>
    <cellStyle name="Normal 33" xfId="399" xr:uid="{00000000-0005-0000-0000-00006E020000}"/>
    <cellStyle name="Normal 34" xfId="587" xr:uid="{00000000-0005-0000-0000-00006F020000}"/>
    <cellStyle name="Normal 34 5" xfId="967" xr:uid="{0596A506-3C19-4CB4-8FB1-4DE38CD87D74}"/>
    <cellStyle name="Normal 35" xfId="588" xr:uid="{00000000-0005-0000-0000-000070020000}"/>
    <cellStyle name="Normal 35 5" xfId="965" xr:uid="{32A18D93-C162-4008-9024-39A38129934B}"/>
    <cellStyle name="Normal 36" xfId="51" xr:uid="{00000000-0005-0000-0000-000071020000}"/>
    <cellStyle name="Normal 36 2" xfId="52" xr:uid="{00000000-0005-0000-0000-000072020000}"/>
    <cellStyle name="Normal 37" xfId="616" xr:uid="{00000000-0005-0000-0000-000073020000}"/>
    <cellStyle name="Normal 38" xfId="400" xr:uid="{00000000-0005-0000-0000-000074020000}"/>
    <cellStyle name="Normal 38 2" xfId="401" xr:uid="{00000000-0005-0000-0000-000075020000}"/>
    <cellStyle name="Normal 38 2 2" xfId="680" xr:uid="{00000000-0005-0000-0000-000076020000}"/>
    <cellStyle name="Normal 38 3" xfId="679" xr:uid="{00000000-0005-0000-0000-000077020000}"/>
    <cellStyle name="Normal 38_29(d) - Gas extensions -tariffs" xfId="402" xr:uid="{00000000-0005-0000-0000-000078020000}"/>
    <cellStyle name="Normal 39" xfId="727" xr:uid="{00000000-0005-0000-0000-000079020000}"/>
    <cellStyle name="Normal 4" xfId="403" xr:uid="{00000000-0005-0000-0000-00007A020000}"/>
    <cellStyle name="Normal 4 2" xfId="404" xr:uid="{00000000-0005-0000-0000-00007B020000}"/>
    <cellStyle name="Normal 4 2 2" xfId="405" xr:uid="{00000000-0005-0000-0000-00007C020000}"/>
    <cellStyle name="Normal 4 2 2 2" xfId="406" xr:uid="{00000000-0005-0000-0000-00007D020000}"/>
    <cellStyle name="Normal 4 2 2 2 2" xfId="407" xr:uid="{00000000-0005-0000-0000-00007E020000}"/>
    <cellStyle name="Normal 4 2 2 2 3" xfId="408" xr:uid="{00000000-0005-0000-0000-00007F020000}"/>
    <cellStyle name="Normal 4 2 2 3" xfId="409" xr:uid="{00000000-0005-0000-0000-000080020000}"/>
    <cellStyle name="Normal 4 2 2 4" xfId="410" xr:uid="{00000000-0005-0000-0000-000081020000}"/>
    <cellStyle name="Normal 4 2 3" xfId="411" xr:uid="{00000000-0005-0000-0000-000082020000}"/>
    <cellStyle name="Normal 4 2 3 2" xfId="412" xr:uid="{00000000-0005-0000-0000-000083020000}"/>
    <cellStyle name="Normal 4 2 3 2 2" xfId="413" xr:uid="{00000000-0005-0000-0000-000084020000}"/>
    <cellStyle name="Normal 4 2 3 2 3" xfId="414" xr:uid="{00000000-0005-0000-0000-000085020000}"/>
    <cellStyle name="Normal 4 2 3 3" xfId="415" xr:uid="{00000000-0005-0000-0000-000086020000}"/>
    <cellStyle name="Normal 4 2 3 4" xfId="416" xr:uid="{00000000-0005-0000-0000-000087020000}"/>
    <cellStyle name="Normal 4 3" xfId="417" xr:uid="{00000000-0005-0000-0000-000088020000}"/>
    <cellStyle name="Normal 4 3 2" xfId="418" xr:uid="{00000000-0005-0000-0000-000089020000}"/>
    <cellStyle name="Normal 4 3 2 2" xfId="419" xr:uid="{00000000-0005-0000-0000-00008A020000}"/>
    <cellStyle name="Normal 4 3 2 3" xfId="420" xr:uid="{00000000-0005-0000-0000-00008B020000}"/>
    <cellStyle name="Normal 4 3 3" xfId="421" xr:uid="{00000000-0005-0000-0000-00008C020000}"/>
    <cellStyle name="Normal 4 3 3 2" xfId="422" xr:uid="{00000000-0005-0000-0000-00008D020000}"/>
    <cellStyle name="Normal 4 3 4" xfId="423" xr:uid="{00000000-0005-0000-0000-00008E020000}"/>
    <cellStyle name="Normal 4 4" xfId="424" xr:uid="{00000000-0005-0000-0000-00008F020000}"/>
    <cellStyle name="Normal 4 4 2" xfId="817" xr:uid="{00000000-0005-0000-0000-000090020000}"/>
    <cellStyle name="Normal 4 5" xfId="425" xr:uid="{00000000-0005-0000-0000-000091020000}"/>
    <cellStyle name="Normal 4 5 2" xfId="818" xr:uid="{00000000-0005-0000-0000-000092020000}"/>
    <cellStyle name="Normal 4 6" xfId="426" xr:uid="{00000000-0005-0000-0000-000093020000}"/>
    <cellStyle name="Normal 4 7" xfId="625" xr:uid="{00000000-0005-0000-0000-000094020000}"/>
    <cellStyle name="Normal 4_29(d) - Gas extensions -tariffs" xfId="427" xr:uid="{00000000-0005-0000-0000-000095020000}"/>
    <cellStyle name="Normal 40" xfId="428" xr:uid="{00000000-0005-0000-0000-000096020000}"/>
    <cellStyle name="Normal 40 2" xfId="429" xr:uid="{00000000-0005-0000-0000-000097020000}"/>
    <cellStyle name="Normal 40 2 2" xfId="682" xr:uid="{00000000-0005-0000-0000-000098020000}"/>
    <cellStyle name="Normal 40 3" xfId="681" xr:uid="{00000000-0005-0000-0000-000099020000}"/>
    <cellStyle name="Normal 40_29(d) - Gas extensions -tariffs" xfId="430" xr:uid="{00000000-0005-0000-0000-00009A020000}"/>
    <cellStyle name="Normal 41" xfId="720" xr:uid="{00000000-0005-0000-0000-00009B020000}"/>
    <cellStyle name="Normal 42" xfId="843" xr:uid="{00000000-0005-0000-0000-00009C020000}"/>
    <cellStyle name="Normal 43" xfId="721" xr:uid="{00000000-0005-0000-0000-00009D020000}"/>
    <cellStyle name="Normal 44" xfId="847" xr:uid="{00000000-0005-0000-0000-00009E020000}"/>
    <cellStyle name="Normal 45" xfId="955" xr:uid="{00000000-0005-0000-0000-00009F020000}"/>
    <cellStyle name="Normal 5" xfId="431" xr:uid="{00000000-0005-0000-0000-0000A0020000}"/>
    <cellStyle name="Normal 5 2" xfId="432" xr:uid="{00000000-0005-0000-0000-0000A1020000}"/>
    <cellStyle name="Normal 5 2 2" xfId="683" xr:uid="{00000000-0005-0000-0000-0000A2020000}"/>
    <cellStyle name="Normal 5 3" xfId="433" xr:uid="{00000000-0005-0000-0000-0000A3020000}"/>
    <cellStyle name="Normal 5 4" xfId="628" xr:uid="{00000000-0005-0000-0000-0000A4020000}"/>
    <cellStyle name="Normal 51" xfId="39" xr:uid="{00000000-0005-0000-0000-0000A5020000}"/>
    <cellStyle name="Normal 6" xfId="434" xr:uid="{00000000-0005-0000-0000-0000A6020000}"/>
    <cellStyle name="Normal 6 2" xfId="435" xr:uid="{00000000-0005-0000-0000-0000A7020000}"/>
    <cellStyle name="Normal 6 2 2" xfId="436" xr:uid="{00000000-0005-0000-0000-0000A8020000}"/>
    <cellStyle name="Normal 6 2 2 2" xfId="819" xr:uid="{00000000-0005-0000-0000-0000A9020000}"/>
    <cellStyle name="Normal 6 2 3" xfId="684" xr:uid="{00000000-0005-0000-0000-0000AA020000}"/>
    <cellStyle name="Normal 7" xfId="437" xr:uid="{00000000-0005-0000-0000-0000AB020000}"/>
    <cellStyle name="Normal 7 2" xfId="438" xr:uid="{00000000-0005-0000-0000-0000AC020000}"/>
    <cellStyle name="Normal 7 2 2" xfId="439" xr:uid="{00000000-0005-0000-0000-0000AD020000}"/>
    <cellStyle name="Normal 7 2 2 2" xfId="440" xr:uid="{00000000-0005-0000-0000-0000AE020000}"/>
    <cellStyle name="Normal 7 2 2 3" xfId="441" xr:uid="{00000000-0005-0000-0000-0000AF020000}"/>
    <cellStyle name="Normal 7 2 3" xfId="442" xr:uid="{00000000-0005-0000-0000-0000B0020000}"/>
    <cellStyle name="Normal 7 2 4" xfId="443" xr:uid="{00000000-0005-0000-0000-0000B1020000}"/>
    <cellStyle name="Normal 7 3" xfId="685" xr:uid="{00000000-0005-0000-0000-0000B2020000}"/>
    <cellStyle name="Normal 8" xfId="444" xr:uid="{00000000-0005-0000-0000-0000B3020000}"/>
    <cellStyle name="Normal 8 2" xfId="445" xr:uid="{00000000-0005-0000-0000-0000B4020000}"/>
    <cellStyle name="Normal 8 2 2" xfId="446" xr:uid="{00000000-0005-0000-0000-0000B5020000}"/>
    <cellStyle name="Normal 8 2 2 2" xfId="820" xr:uid="{00000000-0005-0000-0000-0000B6020000}"/>
    <cellStyle name="Normal 8 2 3" xfId="447" xr:uid="{00000000-0005-0000-0000-0000B7020000}"/>
    <cellStyle name="Normal 8 2 3 2" xfId="448" xr:uid="{00000000-0005-0000-0000-0000B8020000}"/>
    <cellStyle name="Normal 8 2 3 3" xfId="449" xr:uid="{00000000-0005-0000-0000-0000B9020000}"/>
    <cellStyle name="Normal 8 2 4" xfId="450" xr:uid="{00000000-0005-0000-0000-0000BA020000}"/>
    <cellStyle name="Normal 8 3" xfId="686" xr:uid="{00000000-0005-0000-0000-0000BB020000}"/>
    <cellStyle name="Normal 9" xfId="451" xr:uid="{00000000-0005-0000-0000-0000BC020000}"/>
    <cellStyle name="Normal 9 2" xfId="452" xr:uid="{00000000-0005-0000-0000-0000BD020000}"/>
    <cellStyle name="Normal 9 2 2" xfId="821" xr:uid="{00000000-0005-0000-0000-0000BE020000}"/>
    <cellStyle name="Normal 9 3" xfId="687" xr:uid="{00000000-0005-0000-0000-0000BF020000}"/>
    <cellStyle name="Note 2" xfId="453" xr:uid="{00000000-0005-0000-0000-0000C0020000}"/>
    <cellStyle name="Note 2 2" xfId="454" xr:uid="{00000000-0005-0000-0000-0000C1020000}"/>
    <cellStyle name="Note 2 2 2" xfId="822" xr:uid="{00000000-0005-0000-0000-0000C2020000}"/>
    <cellStyle name="Note 2 3" xfId="455" xr:uid="{00000000-0005-0000-0000-0000C3020000}"/>
    <cellStyle name="Note 2 3 2" xfId="823" xr:uid="{00000000-0005-0000-0000-0000C4020000}"/>
    <cellStyle name="Note 2 4" xfId="688" xr:uid="{00000000-0005-0000-0000-0000C5020000}"/>
    <cellStyle name="Note 3" xfId="456" xr:uid="{00000000-0005-0000-0000-0000C6020000}"/>
    <cellStyle name="Note 3 2" xfId="457" xr:uid="{00000000-0005-0000-0000-0000C7020000}"/>
    <cellStyle name="Note 3 2 2" xfId="825" xr:uid="{00000000-0005-0000-0000-0000C8020000}"/>
    <cellStyle name="Note 3 3" xfId="458" xr:uid="{00000000-0005-0000-0000-0000C9020000}"/>
    <cellStyle name="Note 3 3 2" xfId="826" xr:uid="{00000000-0005-0000-0000-0000CA020000}"/>
    <cellStyle name="Note 3 4" xfId="824" xr:uid="{00000000-0005-0000-0000-0000CB020000}"/>
    <cellStyle name="Note 4" xfId="459" xr:uid="{00000000-0005-0000-0000-0000CC020000}"/>
    <cellStyle name="Note 4 2" xfId="460" xr:uid="{00000000-0005-0000-0000-0000CD020000}"/>
    <cellStyle name="Note 4 2 2" xfId="828" xr:uid="{00000000-0005-0000-0000-0000CE020000}"/>
    <cellStyle name="Note 4 3" xfId="461" xr:uid="{00000000-0005-0000-0000-0000CF020000}"/>
    <cellStyle name="Note 4 3 2" xfId="829" xr:uid="{00000000-0005-0000-0000-0000D0020000}"/>
    <cellStyle name="Note 4 4" xfId="827" xr:uid="{00000000-0005-0000-0000-0000D1020000}"/>
    <cellStyle name="Number" xfId="907" xr:uid="{00000000-0005-0000-0000-0000D2020000}"/>
    <cellStyle name="OffSheet" xfId="908" xr:uid="{00000000-0005-0000-0000-0000D3020000}"/>
    <cellStyle name="Offsheet Link" xfId="909" xr:uid="{00000000-0005-0000-0000-0000D4020000}"/>
    <cellStyle name="Output 2" xfId="462" xr:uid="{00000000-0005-0000-0000-0000D5020000}"/>
    <cellStyle name="Output 2 2" xfId="463" xr:uid="{00000000-0005-0000-0000-0000D6020000}"/>
    <cellStyle name="Output 2 3" xfId="464" xr:uid="{00000000-0005-0000-0000-0000D7020000}"/>
    <cellStyle name="Percent" xfId="3" builtinId="5"/>
    <cellStyle name="Percent [0]" xfId="599" xr:uid="{00000000-0005-0000-0000-0000D9020000}"/>
    <cellStyle name="Percent [1]" xfId="600" xr:uid="{00000000-0005-0000-0000-0000DA020000}"/>
    <cellStyle name="Percent [2]" xfId="465" xr:uid="{00000000-0005-0000-0000-0000DB020000}"/>
    <cellStyle name="Percent [2] 2" xfId="466" xr:uid="{00000000-0005-0000-0000-0000DC020000}"/>
    <cellStyle name="Percent [2] 2 2" xfId="690" xr:uid="{00000000-0005-0000-0000-0000DD020000}"/>
    <cellStyle name="Percent [2] 3" xfId="689" xr:uid="{00000000-0005-0000-0000-0000DE020000}"/>
    <cellStyle name="Percent [2]_29(d) - Gas extensions -tariffs" xfId="467" xr:uid="{00000000-0005-0000-0000-0000DF020000}"/>
    <cellStyle name="Percent [3]" xfId="601" xr:uid="{00000000-0005-0000-0000-0000E0020000}"/>
    <cellStyle name="Percent 10" xfId="719" xr:uid="{00000000-0005-0000-0000-0000E1020000}"/>
    <cellStyle name="Percent 11" xfId="844" xr:uid="{00000000-0005-0000-0000-0000E2020000}"/>
    <cellStyle name="Percent 12" xfId="468" xr:uid="{00000000-0005-0000-0000-0000E3020000}"/>
    <cellStyle name="Percent 12 2" xfId="469" xr:uid="{00000000-0005-0000-0000-0000E4020000}"/>
    <cellStyle name="Percent 12 2 2" xfId="470" xr:uid="{00000000-0005-0000-0000-0000E5020000}"/>
    <cellStyle name="Percent 12 3" xfId="471" xr:uid="{00000000-0005-0000-0000-0000E6020000}"/>
    <cellStyle name="Percent 12 4" xfId="472" xr:uid="{00000000-0005-0000-0000-0000E7020000}"/>
    <cellStyle name="Percent 13" xfId="845" xr:uid="{00000000-0005-0000-0000-0000E8020000}"/>
    <cellStyle name="Percent 14" xfId="846" xr:uid="{00000000-0005-0000-0000-0000E9020000}"/>
    <cellStyle name="Percent 15" xfId="850" xr:uid="{00000000-0005-0000-0000-0000EA020000}"/>
    <cellStyle name="Percent 16" xfId="958" xr:uid="{00000000-0005-0000-0000-0000EB020000}"/>
    <cellStyle name="Percent 17" xfId="970" xr:uid="{A589FC7B-A053-401B-B9BC-C686F173E32E}"/>
    <cellStyle name="Percent 2" xfId="42" xr:uid="{00000000-0005-0000-0000-0000EC020000}"/>
    <cellStyle name="Percent 2 2" xfId="473" xr:uid="{00000000-0005-0000-0000-0000ED020000}"/>
    <cellStyle name="Percent 2 2 2" xfId="474" xr:uid="{00000000-0005-0000-0000-0000EE020000}"/>
    <cellStyle name="Percent 2 2 2 2" xfId="475" xr:uid="{00000000-0005-0000-0000-0000EF020000}"/>
    <cellStyle name="Percent 2 2 2 2 2" xfId="476" xr:uid="{00000000-0005-0000-0000-0000F0020000}"/>
    <cellStyle name="Percent 2 2 2 2 3" xfId="477" xr:uid="{00000000-0005-0000-0000-0000F1020000}"/>
    <cellStyle name="Percent 2 2 2 3" xfId="478" xr:uid="{00000000-0005-0000-0000-0000F2020000}"/>
    <cellStyle name="Percent 2 2 2 4" xfId="479" xr:uid="{00000000-0005-0000-0000-0000F3020000}"/>
    <cellStyle name="Percent 2 2 3" xfId="480" xr:uid="{00000000-0005-0000-0000-0000F4020000}"/>
    <cellStyle name="Percent 2 2 3 2" xfId="481" xr:uid="{00000000-0005-0000-0000-0000F5020000}"/>
    <cellStyle name="Percent 2 2 3 2 2" xfId="482" xr:uid="{00000000-0005-0000-0000-0000F6020000}"/>
    <cellStyle name="Percent 2 2 3 2 3" xfId="483" xr:uid="{00000000-0005-0000-0000-0000F7020000}"/>
    <cellStyle name="Percent 2 2 3 3" xfId="484" xr:uid="{00000000-0005-0000-0000-0000F8020000}"/>
    <cellStyle name="Percent 2 2 3 4" xfId="485" xr:uid="{00000000-0005-0000-0000-0000F9020000}"/>
    <cellStyle name="Percent 2 2 4" xfId="691" xr:uid="{00000000-0005-0000-0000-0000FA020000}"/>
    <cellStyle name="Percent 2 3" xfId="486" xr:uid="{00000000-0005-0000-0000-0000FB020000}"/>
    <cellStyle name="Percent 2 3 2" xfId="487" xr:uid="{00000000-0005-0000-0000-0000FC020000}"/>
    <cellStyle name="Percent 2 3 2 2" xfId="488" xr:uid="{00000000-0005-0000-0000-0000FD020000}"/>
    <cellStyle name="Percent 2 3 2 3" xfId="489" xr:uid="{00000000-0005-0000-0000-0000FE020000}"/>
    <cellStyle name="Percent 2 3 3" xfId="490" xr:uid="{00000000-0005-0000-0000-0000FF020000}"/>
    <cellStyle name="Percent 2 3 4" xfId="491" xr:uid="{00000000-0005-0000-0000-000000030000}"/>
    <cellStyle name="Percent 2 4" xfId="492" xr:uid="{00000000-0005-0000-0000-000001030000}"/>
    <cellStyle name="Percent 2 4 2" xfId="493" xr:uid="{00000000-0005-0000-0000-000002030000}"/>
    <cellStyle name="Percent 2 4 2 2" xfId="494" xr:uid="{00000000-0005-0000-0000-000003030000}"/>
    <cellStyle name="Percent 2 4 2 3" xfId="495" xr:uid="{00000000-0005-0000-0000-000004030000}"/>
    <cellStyle name="Percent 2 4 3" xfId="496" xr:uid="{00000000-0005-0000-0000-000005030000}"/>
    <cellStyle name="Percent 2 4 4" xfId="497" xr:uid="{00000000-0005-0000-0000-000006030000}"/>
    <cellStyle name="Percent 2 5" xfId="626" xr:uid="{00000000-0005-0000-0000-000007030000}"/>
    <cellStyle name="Percent 3" xfId="498" xr:uid="{00000000-0005-0000-0000-000008030000}"/>
    <cellStyle name="Percent 3 2" xfId="499" xr:uid="{00000000-0005-0000-0000-000009030000}"/>
    <cellStyle name="Percent 3 2 2" xfId="693" xr:uid="{00000000-0005-0000-0000-00000A030000}"/>
    <cellStyle name="Percent 3 3" xfId="692" xr:uid="{00000000-0005-0000-0000-00000B030000}"/>
    <cellStyle name="Percent 3 4" xfId="500" xr:uid="{00000000-0005-0000-0000-00000C030000}"/>
    <cellStyle name="Percent 3 4 2" xfId="501" xr:uid="{00000000-0005-0000-0000-00000D030000}"/>
    <cellStyle name="Percent 3 4 3" xfId="502" xr:uid="{00000000-0005-0000-0000-00000E030000}"/>
    <cellStyle name="Percent 4" xfId="503" xr:uid="{00000000-0005-0000-0000-00000F030000}"/>
    <cellStyle name="Percent 4 2" xfId="694" xr:uid="{00000000-0005-0000-0000-000010030000}"/>
    <cellStyle name="Percent 5" xfId="504" xr:uid="{00000000-0005-0000-0000-000011030000}"/>
    <cellStyle name="Percent 5 2" xfId="505" xr:uid="{00000000-0005-0000-0000-000012030000}"/>
    <cellStyle name="Percent 5 3" xfId="506" xr:uid="{00000000-0005-0000-0000-000013030000}"/>
    <cellStyle name="Percent 6" xfId="507" xr:uid="{00000000-0005-0000-0000-000014030000}"/>
    <cellStyle name="Percent 7" xfId="508" xr:uid="{00000000-0005-0000-0000-000015030000}"/>
    <cellStyle name="Percent 7 2" xfId="695" xr:uid="{00000000-0005-0000-0000-000016030000}"/>
    <cellStyle name="Percent 8" xfId="615" xr:uid="{00000000-0005-0000-0000-000017030000}"/>
    <cellStyle name="Percent 9" xfId="618" xr:uid="{00000000-0005-0000-0000-000018030000}"/>
    <cellStyle name="Percentage" xfId="509" xr:uid="{00000000-0005-0000-0000-000019030000}"/>
    <cellStyle name="Period Title" xfId="510" xr:uid="{00000000-0005-0000-0000-00001A030000}"/>
    <cellStyle name="PSChar" xfId="511" xr:uid="{00000000-0005-0000-0000-00001B030000}"/>
    <cellStyle name="PSDate" xfId="512" xr:uid="{00000000-0005-0000-0000-00001C030000}"/>
    <cellStyle name="PSDec" xfId="513" xr:uid="{00000000-0005-0000-0000-00001D030000}"/>
    <cellStyle name="PSDetail" xfId="514" xr:uid="{00000000-0005-0000-0000-00001E030000}"/>
    <cellStyle name="PSHeading" xfId="515" xr:uid="{00000000-0005-0000-0000-00001F030000}"/>
    <cellStyle name="PSHeading 2" xfId="516" xr:uid="{00000000-0005-0000-0000-000020030000}"/>
    <cellStyle name="PSHeading 2 2" xfId="517" xr:uid="{00000000-0005-0000-0000-000021030000}"/>
    <cellStyle name="PSHeading 2 2 2" xfId="831" xr:uid="{00000000-0005-0000-0000-000022030000}"/>
    <cellStyle name="PSHeading 2 2 3" xfId="882" xr:uid="{00000000-0005-0000-0000-000023030000}"/>
    <cellStyle name="PSHeading 2 3" xfId="830" xr:uid="{00000000-0005-0000-0000-000024030000}"/>
    <cellStyle name="PSHeading 2 4" xfId="881" xr:uid="{00000000-0005-0000-0000-000025030000}"/>
    <cellStyle name="PSHeading 3" xfId="518" xr:uid="{00000000-0005-0000-0000-000026030000}"/>
    <cellStyle name="PSHeading 3 2" xfId="519" xr:uid="{00000000-0005-0000-0000-000027030000}"/>
    <cellStyle name="PSHeading 3 2 2" xfId="520" xr:uid="{00000000-0005-0000-0000-000028030000}"/>
    <cellStyle name="PSHeading 3 2 2 2" xfId="834" xr:uid="{00000000-0005-0000-0000-000029030000}"/>
    <cellStyle name="PSHeading 3 2 2 3" xfId="885" xr:uid="{00000000-0005-0000-0000-00002A030000}"/>
    <cellStyle name="PSHeading 3 2 3" xfId="833" xr:uid="{00000000-0005-0000-0000-00002B030000}"/>
    <cellStyle name="PSHeading 3 2 4" xfId="884" xr:uid="{00000000-0005-0000-0000-00002C030000}"/>
    <cellStyle name="PSHeading 3 3" xfId="832" xr:uid="{00000000-0005-0000-0000-00002D030000}"/>
    <cellStyle name="PSHeading 3 4" xfId="883" xr:uid="{00000000-0005-0000-0000-00002E030000}"/>
    <cellStyle name="PSHeading 4" xfId="521" xr:uid="{00000000-0005-0000-0000-00002F030000}"/>
    <cellStyle name="PSHeading 4 2" xfId="835" xr:uid="{00000000-0005-0000-0000-000030030000}"/>
    <cellStyle name="PSHeading 4 3" xfId="886" xr:uid="{00000000-0005-0000-0000-000031030000}"/>
    <cellStyle name="PSHeading 5" xfId="696" xr:uid="{00000000-0005-0000-0000-000032030000}"/>
    <cellStyle name="PSHeading 6" xfId="868" xr:uid="{00000000-0005-0000-0000-000033030000}"/>
    <cellStyle name="PSInt" xfId="522" xr:uid="{00000000-0005-0000-0000-000034030000}"/>
    <cellStyle name="PSSpacer" xfId="523" xr:uid="{00000000-0005-0000-0000-000035030000}"/>
    <cellStyle name="Ratio" xfId="524" xr:uid="{00000000-0005-0000-0000-000036030000}"/>
    <cellStyle name="Ratio 2" xfId="525" xr:uid="{00000000-0005-0000-0000-000037030000}"/>
    <cellStyle name="Ratio 2 2" xfId="698" xr:uid="{00000000-0005-0000-0000-000038030000}"/>
    <cellStyle name="Ratio 3" xfId="697" xr:uid="{00000000-0005-0000-0000-000039030000}"/>
    <cellStyle name="Ratio_29(d) - Gas extensions -tariffs" xfId="526" xr:uid="{00000000-0005-0000-0000-00003A030000}"/>
    <cellStyle name="Right Date" xfId="527" xr:uid="{00000000-0005-0000-0000-00003B030000}"/>
    <cellStyle name="Right Number" xfId="528" xr:uid="{00000000-0005-0000-0000-00003C030000}"/>
    <cellStyle name="Right Year" xfId="529" xr:uid="{00000000-0005-0000-0000-00003D030000}"/>
    <cellStyle name="RIN_Input$_3dp" xfId="530" xr:uid="{00000000-0005-0000-0000-00003E030000}"/>
    <cellStyle name="Rt border" xfId="602" xr:uid="{00000000-0005-0000-0000-00003F030000}"/>
    <cellStyle name="SAPBorder" xfId="910" xr:uid="{00000000-0005-0000-0000-000040030000}"/>
    <cellStyle name="SAPDataCell" xfId="911" xr:uid="{00000000-0005-0000-0000-000041030000}"/>
    <cellStyle name="SAPDataTotalCell" xfId="912" xr:uid="{00000000-0005-0000-0000-000042030000}"/>
    <cellStyle name="SAPDimensionCell" xfId="913" xr:uid="{00000000-0005-0000-0000-000043030000}"/>
    <cellStyle name="SAPEditableDataCell" xfId="914" xr:uid="{00000000-0005-0000-0000-000044030000}"/>
    <cellStyle name="SAPEditableDataTotalCell" xfId="915" xr:uid="{00000000-0005-0000-0000-000045030000}"/>
    <cellStyle name="SAPEmphasized" xfId="916" xr:uid="{00000000-0005-0000-0000-000046030000}"/>
    <cellStyle name="SAPEmphasizedEditableDataCell" xfId="917" xr:uid="{00000000-0005-0000-0000-000047030000}"/>
    <cellStyle name="SAPEmphasizedEditableDataTotalCell" xfId="918" xr:uid="{00000000-0005-0000-0000-000048030000}"/>
    <cellStyle name="SAPEmphasizedLockedDataCell" xfId="919" xr:uid="{00000000-0005-0000-0000-000049030000}"/>
    <cellStyle name="SAPEmphasizedLockedDataTotalCell" xfId="920" xr:uid="{00000000-0005-0000-0000-00004A030000}"/>
    <cellStyle name="SAPEmphasizedReadonlyDataCell" xfId="921" xr:uid="{00000000-0005-0000-0000-00004B030000}"/>
    <cellStyle name="SAPEmphasizedReadonlyDataTotalCell" xfId="922" xr:uid="{00000000-0005-0000-0000-00004C030000}"/>
    <cellStyle name="SAPEmphasizedTotal" xfId="923" xr:uid="{00000000-0005-0000-0000-00004D030000}"/>
    <cellStyle name="SAPError" xfId="531" xr:uid="{00000000-0005-0000-0000-00004E030000}"/>
    <cellStyle name="SAPError 2" xfId="532" xr:uid="{00000000-0005-0000-0000-00004F030000}"/>
    <cellStyle name="SAPError 2 2" xfId="700" xr:uid="{00000000-0005-0000-0000-000050030000}"/>
    <cellStyle name="SAPError 3" xfId="699" xr:uid="{00000000-0005-0000-0000-000051030000}"/>
    <cellStyle name="SAPExceptionLevel1" xfId="924" xr:uid="{00000000-0005-0000-0000-000052030000}"/>
    <cellStyle name="SAPExceptionLevel2" xfId="925" xr:uid="{00000000-0005-0000-0000-000053030000}"/>
    <cellStyle name="SAPExceptionLevel3" xfId="926" xr:uid="{00000000-0005-0000-0000-000054030000}"/>
    <cellStyle name="SAPExceptionLevel4" xfId="927" xr:uid="{00000000-0005-0000-0000-000055030000}"/>
    <cellStyle name="SAPExceptionLevel5" xfId="928" xr:uid="{00000000-0005-0000-0000-000056030000}"/>
    <cellStyle name="SAPExceptionLevel6" xfId="929" xr:uid="{00000000-0005-0000-0000-000057030000}"/>
    <cellStyle name="SAPExceptionLevel7" xfId="930" xr:uid="{00000000-0005-0000-0000-000058030000}"/>
    <cellStyle name="SAPExceptionLevel8" xfId="931" xr:uid="{00000000-0005-0000-0000-000059030000}"/>
    <cellStyle name="SAPExceptionLevel9" xfId="932" xr:uid="{00000000-0005-0000-0000-00005A030000}"/>
    <cellStyle name="SAPFormula" xfId="933" xr:uid="{00000000-0005-0000-0000-00005B030000}"/>
    <cellStyle name="SAPHierarchyCell0" xfId="934" xr:uid="{00000000-0005-0000-0000-00005C030000}"/>
    <cellStyle name="SAPHierarchyCell1" xfId="935" xr:uid="{00000000-0005-0000-0000-00005D030000}"/>
    <cellStyle name="SAPHierarchyCell2" xfId="936" xr:uid="{00000000-0005-0000-0000-00005E030000}"/>
    <cellStyle name="SAPHierarchyCell3" xfId="937" xr:uid="{00000000-0005-0000-0000-00005F030000}"/>
    <cellStyle name="SAPHierarchyCell4" xfId="938" xr:uid="{00000000-0005-0000-0000-000060030000}"/>
    <cellStyle name="SAPKey" xfId="533" xr:uid="{00000000-0005-0000-0000-000061030000}"/>
    <cellStyle name="SAPKey 2" xfId="534" xr:uid="{00000000-0005-0000-0000-000062030000}"/>
    <cellStyle name="SAPKey 2 2" xfId="702" xr:uid="{00000000-0005-0000-0000-000063030000}"/>
    <cellStyle name="SAPKey 3" xfId="701" xr:uid="{00000000-0005-0000-0000-000064030000}"/>
    <cellStyle name="SAPLocked" xfId="535" xr:uid="{00000000-0005-0000-0000-000065030000}"/>
    <cellStyle name="SAPLocked 2" xfId="536" xr:uid="{00000000-0005-0000-0000-000066030000}"/>
    <cellStyle name="SAPLocked 2 2" xfId="704" xr:uid="{00000000-0005-0000-0000-000067030000}"/>
    <cellStyle name="SAPLocked 3" xfId="703" xr:uid="{00000000-0005-0000-0000-000068030000}"/>
    <cellStyle name="SAPLockedDataCell" xfId="939" xr:uid="{00000000-0005-0000-0000-000069030000}"/>
    <cellStyle name="SAPLockedDataTotalCell" xfId="940" xr:uid="{00000000-0005-0000-0000-00006A030000}"/>
    <cellStyle name="SAPMemberCell" xfId="941" xr:uid="{00000000-0005-0000-0000-00006B030000}"/>
    <cellStyle name="SAPMemberTotalCell" xfId="942" xr:uid="{00000000-0005-0000-0000-00006C030000}"/>
    <cellStyle name="SAPMessageText" xfId="943" xr:uid="{00000000-0005-0000-0000-00006D030000}"/>
    <cellStyle name="SAPOutput" xfId="537" xr:uid="{00000000-0005-0000-0000-00006E030000}"/>
    <cellStyle name="SAPOutput 2" xfId="538" xr:uid="{00000000-0005-0000-0000-00006F030000}"/>
    <cellStyle name="SAPOutput 2 2" xfId="706" xr:uid="{00000000-0005-0000-0000-000070030000}"/>
    <cellStyle name="SAPOutput 3" xfId="705" xr:uid="{00000000-0005-0000-0000-000071030000}"/>
    <cellStyle name="SAPReadonlyDataCell" xfId="944" xr:uid="{00000000-0005-0000-0000-000072030000}"/>
    <cellStyle name="SAPReadonlyDataTotalCell" xfId="945" xr:uid="{00000000-0005-0000-0000-000073030000}"/>
    <cellStyle name="SAPSpace" xfId="539" xr:uid="{00000000-0005-0000-0000-000074030000}"/>
    <cellStyle name="SAPSpace 2" xfId="540" xr:uid="{00000000-0005-0000-0000-000075030000}"/>
    <cellStyle name="SAPSpace 2 2" xfId="708" xr:uid="{00000000-0005-0000-0000-000076030000}"/>
    <cellStyle name="SAPSpace 3" xfId="707" xr:uid="{00000000-0005-0000-0000-000077030000}"/>
    <cellStyle name="SAPText" xfId="541" xr:uid="{00000000-0005-0000-0000-000078030000}"/>
    <cellStyle name="SAPText 2" xfId="542" xr:uid="{00000000-0005-0000-0000-000079030000}"/>
    <cellStyle name="SAPText 2 2" xfId="710" xr:uid="{00000000-0005-0000-0000-00007A030000}"/>
    <cellStyle name="SAPText 3" xfId="709" xr:uid="{00000000-0005-0000-0000-00007B030000}"/>
    <cellStyle name="SAPUnLocked" xfId="543" xr:uid="{00000000-0005-0000-0000-00007C030000}"/>
    <cellStyle name="SAPUnLocked 2" xfId="544" xr:uid="{00000000-0005-0000-0000-00007D030000}"/>
    <cellStyle name="SAPUnLocked 2 2" xfId="712" xr:uid="{00000000-0005-0000-0000-00007E030000}"/>
    <cellStyle name="SAPUnLocked 3" xfId="711" xr:uid="{00000000-0005-0000-0000-00007F030000}"/>
    <cellStyle name="Sheet Title" xfId="545" xr:uid="{00000000-0005-0000-0000-000080030000}"/>
    <cellStyle name="SheetHeader1" xfId="546" xr:uid="{00000000-0005-0000-0000-000081030000}"/>
    <cellStyle name="Spreadsheet Title" xfId="946" xr:uid="{00000000-0005-0000-0000-000082030000}"/>
    <cellStyle name="Style 1" xfId="547" xr:uid="{00000000-0005-0000-0000-000083030000}"/>
    <cellStyle name="Style 1 2" xfId="548" xr:uid="{00000000-0005-0000-0000-000084030000}"/>
    <cellStyle name="Style 1 2 2" xfId="549" xr:uid="{00000000-0005-0000-0000-000085030000}"/>
    <cellStyle name="Style 1 2 2 2" xfId="836" xr:uid="{00000000-0005-0000-0000-000086030000}"/>
    <cellStyle name="Style 1 2 3" xfId="714" xr:uid="{00000000-0005-0000-0000-000087030000}"/>
    <cellStyle name="Style 1 3" xfId="550" xr:uid="{00000000-0005-0000-0000-000088030000}"/>
    <cellStyle name="Style 1 3 2" xfId="551" xr:uid="{00000000-0005-0000-0000-000089030000}"/>
    <cellStyle name="Style 1 3 2 2" xfId="838" xr:uid="{00000000-0005-0000-0000-00008A030000}"/>
    <cellStyle name="Style 1 3 3" xfId="552" xr:uid="{00000000-0005-0000-0000-00008B030000}"/>
    <cellStyle name="Style 1 3 3 2" xfId="839" xr:uid="{00000000-0005-0000-0000-00008C030000}"/>
    <cellStyle name="Style 1 3 4" xfId="837" xr:uid="{00000000-0005-0000-0000-00008D030000}"/>
    <cellStyle name="Style 1 4" xfId="553" xr:uid="{00000000-0005-0000-0000-00008E030000}"/>
    <cellStyle name="Style 1 4 2" xfId="840" xr:uid="{00000000-0005-0000-0000-00008F030000}"/>
    <cellStyle name="Style 1 5" xfId="713" xr:uid="{00000000-0005-0000-0000-000090030000}"/>
    <cellStyle name="Style 1_29(d) - Gas extensions -tariffs" xfId="554" xr:uid="{00000000-0005-0000-0000-000091030000}"/>
    <cellStyle name="Style2" xfId="555" xr:uid="{00000000-0005-0000-0000-000092030000}"/>
    <cellStyle name="Style3" xfId="556" xr:uid="{00000000-0005-0000-0000-000093030000}"/>
    <cellStyle name="Style4" xfId="557" xr:uid="{00000000-0005-0000-0000-000094030000}"/>
    <cellStyle name="Style4 2" xfId="558" xr:uid="{00000000-0005-0000-0000-000095030000}"/>
    <cellStyle name="Style4 2 2" xfId="716" xr:uid="{00000000-0005-0000-0000-000096030000}"/>
    <cellStyle name="Style4 3" xfId="715" xr:uid="{00000000-0005-0000-0000-000097030000}"/>
    <cellStyle name="Style4_29(d) - Gas extensions -tariffs" xfId="559" xr:uid="{00000000-0005-0000-0000-000098030000}"/>
    <cellStyle name="Style5" xfId="560" xr:uid="{00000000-0005-0000-0000-000099030000}"/>
    <cellStyle name="Style5 2" xfId="561" xr:uid="{00000000-0005-0000-0000-00009A030000}"/>
    <cellStyle name="Style5 2 2" xfId="718" xr:uid="{00000000-0005-0000-0000-00009B030000}"/>
    <cellStyle name="Style5 3" xfId="717" xr:uid="{00000000-0005-0000-0000-00009C030000}"/>
    <cellStyle name="Style5_29(d) - Gas extensions -tariffs" xfId="562" xr:uid="{00000000-0005-0000-0000-00009D030000}"/>
    <cellStyle name="Sub-total" xfId="947" xr:uid="{00000000-0005-0000-0000-00009E030000}"/>
    <cellStyle name="Table Head Green" xfId="563" xr:uid="{00000000-0005-0000-0000-00009F030000}"/>
    <cellStyle name="Table Head_pldt" xfId="564" xr:uid="{00000000-0005-0000-0000-0000A0030000}"/>
    <cellStyle name="Table Heading" xfId="948" xr:uid="{00000000-0005-0000-0000-0000A1030000}"/>
    <cellStyle name="Table Source" xfId="565" xr:uid="{00000000-0005-0000-0000-0000A2030000}"/>
    <cellStyle name="Table Units" xfId="566" xr:uid="{00000000-0005-0000-0000-0000A3030000}"/>
    <cellStyle name="Table_Heading" xfId="949" xr:uid="{00000000-0005-0000-0000-0000A4030000}"/>
    <cellStyle name="TableLvl2" xfId="567" xr:uid="{00000000-0005-0000-0000-0000A5030000}"/>
    <cellStyle name="TableLvl3" xfId="568" xr:uid="{00000000-0005-0000-0000-0000A6030000}"/>
    <cellStyle name="Technical Input" xfId="950" xr:uid="{00000000-0005-0000-0000-0000A7030000}"/>
    <cellStyle name="Technical_Input" xfId="951" xr:uid="{00000000-0005-0000-0000-0000A8030000}"/>
    <cellStyle name="Text" xfId="569" xr:uid="{00000000-0005-0000-0000-0000A9030000}"/>
    <cellStyle name="Text 2" xfId="570" xr:uid="{00000000-0005-0000-0000-0000AA030000}"/>
    <cellStyle name="Text 3" xfId="571" xr:uid="{00000000-0005-0000-0000-0000AB030000}"/>
    <cellStyle name="Text 3 2" xfId="724" xr:uid="{00000000-0005-0000-0000-0000AC030000}"/>
    <cellStyle name="Text 4" xfId="723" xr:uid="{00000000-0005-0000-0000-0000AD030000}"/>
    <cellStyle name="Text Head 1" xfId="572" xr:uid="{00000000-0005-0000-0000-0000AE030000}"/>
    <cellStyle name="Text Head 2" xfId="573" xr:uid="{00000000-0005-0000-0000-0000AF030000}"/>
    <cellStyle name="Text Indent 2" xfId="574" xr:uid="{00000000-0005-0000-0000-0000B0030000}"/>
    <cellStyle name="Theirs" xfId="575" xr:uid="{00000000-0005-0000-0000-0000B1030000}"/>
    <cellStyle name="Title 2" xfId="576" xr:uid="{00000000-0005-0000-0000-0000B2030000}"/>
    <cellStyle name="Title 3" xfId="603" xr:uid="{00000000-0005-0000-0000-0000B3030000}"/>
    <cellStyle name="TOC 1" xfId="577" xr:uid="{00000000-0005-0000-0000-0000B4030000}"/>
    <cellStyle name="TOC 2" xfId="578" xr:uid="{00000000-0005-0000-0000-0000B5030000}"/>
    <cellStyle name="TOC 3" xfId="579" xr:uid="{00000000-0005-0000-0000-0000B6030000}"/>
    <cellStyle name="Total 2" xfId="580" xr:uid="{00000000-0005-0000-0000-0000B7030000}"/>
    <cellStyle name="Total 2 2" xfId="581" xr:uid="{00000000-0005-0000-0000-0000B8030000}"/>
    <cellStyle name="Total 2 3" xfId="582" xr:uid="{00000000-0005-0000-0000-0000B9030000}"/>
    <cellStyle name="Unique/Change Formula 2 2" xfId="952" xr:uid="{00000000-0005-0000-0000-0000BA030000}"/>
    <cellStyle name="unit" xfId="953" xr:uid="{00000000-0005-0000-0000-0000BB030000}"/>
    <cellStyle name="Units" xfId="954" xr:uid="{00000000-0005-0000-0000-0000BC030000}"/>
    <cellStyle name="Warning Text 2" xfId="583" xr:uid="{00000000-0005-0000-0000-0000BD030000}"/>
    <cellStyle name="year" xfId="584" xr:uid="{00000000-0005-0000-0000-0000BE030000}"/>
    <cellStyle name="year 2" xfId="585" xr:uid="{00000000-0005-0000-0000-0000BF030000}"/>
    <cellStyle name="year 2 2" xfId="729" xr:uid="{00000000-0005-0000-0000-0000C0030000}"/>
    <cellStyle name="year 3" xfId="728" xr:uid="{00000000-0005-0000-0000-0000C1030000}"/>
    <cellStyle name="year_29(d) - Gas extensions -tariffs" xfId="586" xr:uid="{00000000-0005-0000-0000-0000C2030000}"/>
  </cellStyles>
  <dxfs count="8">
    <dxf>
      <font>
        <color rgb="FF9C5700"/>
      </font>
      <fill>
        <patternFill>
          <bgColor rgb="FFFFEB9C"/>
        </patternFill>
      </fill>
    </dxf>
    <dxf>
      <font>
        <color theme="0"/>
      </font>
      <fill>
        <patternFill>
          <bgColor rgb="FF7E7E7E"/>
        </patternFill>
      </fill>
    </dxf>
    <dxf>
      <font>
        <color theme="0"/>
      </font>
      <fill>
        <patternFill>
          <bgColor rgb="FF34B8B3"/>
        </patternFill>
      </fill>
    </dxf>
    <dxf>
      <font>
        <color theme="0"/>
      </font>
      <fill>
        <patternFill>
          <bgColor rgb="FFAE55BA"/>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1AEE2DCB-7D10-49C5-A75B-C8844A5A0ED5}"/>
    <tableStyle name="Slicer Style 1" pivot="0" table="0" count="1" xr9:uid="{00000000-0011-0000-FFFF-FFFF00000000}">
      <tableStyleElement type="headerRow" dxfId="7"/>
    </tableStyle>
    <tableStyle name="Slicer Style 2" pivot="0" table="0" count="1" xr9:uid="{00000000-0011-0000-FFFF-FFFF01000000}">
      <tableStyleElement type="wholeTable" dxfId="6"/>
    </tableStyle>
    <tableStyle name="Slicer Style 3" pivot="0" table="0" count="1" xr9:uid="{00000000-0011-0000-FFFF-FFFF02000000}">
      <tableStyleElement type="headerRow" dxfId="5"/>
    </tableStyle>
  </tableStyles>
  <colors>
    <mruColors>
      <color rgb="FFEFEFEF"/>
      <color rgb="FF9572B2"/>
      <color rgb="FF404040"/>
      <color rgb="FFD2D3D5"/>
      <color rgb="FFA9A9A9"/>
      <color rgb="FF4A8AB5"/>
      <color rgb="FF0B5B88"/>
      <color rgb="FF89B3CE"/>
      <color rgb="FF2F3F51"/>
      <color rgb="FFA38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2.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3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6.png"/><Relationship Id="rId1" Type="http://schemas.openxmlformats.org/officeDocument/2006/relationships/image" Target="../media/image25.png"/></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7.png"/></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3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0.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9</xdr:row>
      <xdr:rowOff>178589</xdr:rowOff>
    </xdr:to>
    <xdr:pic>
      <xdr:nvPicPr>
        <xdr:cNvPr id="4" name="Picture 3">
          <a:extLst>
            <a:ext uri="{FF2B5EF4-FFF2-40B4-BE49-F238E27FC236}">
              <a16:creationId xmlns:a16="http://schemas.microsoft.com/office/drawing/2014/main" id="{31134698-289A-4EED-AB5F-1E35DAD845BA}"/>
            </a:ext>
          </a:extLst>
        </xdr:cNvPr>
        <xdr:cNvPicPr>
          <a:picLocks noChangeAspect="1"/>
        </xdr:cNvPicPr>
      </xdr:nvPicPr>
      <xdr:blipFill>
        <a:blip xmlns:r="http://schemas.openxmlformats.org/officeDocument/2006/relationships" r:embed="rId1"/>
        <a:stretch>
          <a:fillRect/>
        </a:stretch>
      </xdr:blipFill>
      <xdr:spPr>
        <a:xfrm>
          <a:off x="0" y="0"/>
          <a:ext cx="6038850" cy="19379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11</xdr:col>
      <xdr:colOff>480054</xdr:colOff>
      <xdr:row>36</xdr:row>
      <xdr:rowOff>128072</xdr:rowOff>
    </xdr:to>
    <xdr:pic>
      <xdr:nvPicPr>
        <xdr:cNvPr id="5" name="Picture 4">
          <a:extLst>
            <a:ext uri="{FF2B5EF4-FFF2-40B4-BE49-F238E27FC236}">
              <a16:creationId xmlns:a16="http://schemas.microsoft.com/office/drawing/2014/main" id="{FA9707EB-873F-A5E2-C31B-020DA30FCF4F}"/>
            </a:ext>
          </a:extLst>
        </xdr:cNvPr>
        <xdr:cNvPicPr>
          <a:picLocks noChangeAspect="1"/>
        </xdr:cNvPicPr>
      </xdr:nvPicPr>
      <xdr:blipFill>
        <a:blip xmlns:r="http://schemas.openxmlformats.org/officeDocument/2006/relationships" r:embed="rId1"/>
        <a:stretch>
          <a:fillRect/>
        </a:stretch>
      </xdr:blipFill>
      <xdr:spPr>
        <a:xfrm>
          <a:off x="828675" y="3095625"/>
          <a:ext cx="7671429" cy="4128572"/>
        </a:xfrm>
        <a:prstGeom prst="rect">
          <a:avLst/>
        </a:prstGeom>
      </xdr:spPr>
    </xdr:pic>
    <xdr:clientData/>
  </xdr:twoCellAnchor>
  <xdr:twoCellAnchor>
    <xdr:from>
      <xdr:col>10</xdr:col>
      <xdr:colOff>361950</xdr:colOff>
      <xdr:row>0</xdr:row>
      <xdr:rowOff>0</xdr:rowOff>
    </xdr:from>
    <xdr:to>
      <xdr:col>12</xdr:col>
      <xdr:colOff>454025</xdr:colOff>
      <xdr:row>1</xdr:row>
      <xdr:rowOff>66675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DDC0ED05-B362-4564-9AC4-F60B9CEEA26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21</xdr:col>
      <xdr:colOff>329238</xdr:colOff>
      <xdr:row>25</xdr:row>
      <xdr:rowOff>170953</xdr:rowOff>
    </xdr:to>
    <xdr:pic>
      <xdr:nvPicPr>
        <xdr:cNvPr id="5" name="Picture 4">
          <a:extLst>
            <a:ext uri="{FF2B5EF4-FFF2-40B4-BE49-F238E27FC236}">
              <a16:creationId xmlns:a16="http://schemas.microsoft.com/office/drawing/2014/main" id="{3FD8CBB2-6CF3-DD4B-4030-6A62641467B1}"/>
            </a:ext>
          </a:extLst>
        </xdr:cNvPr>
        <xdr:cNvPicPr>
          <a:picLocks noChangeAspect="1"/>
        </xdr:cNvPicPr>
      </xdr:nvPicPr>
      <xdr:blipFill>
        <a:blip xmlns:r="http://schemas.openxmlformats.org/officeDocument/2006/relationships" r:embed="rId1"/>
        <a:stretch>
          <a:fillRect/>
        </a:stretch>
      </xdr:blipFill>
      <xdr:spPr>
        <a:xfrm>
          <a:off x="6540500" y="1005417"/>
          <a:ext cx="7695238" cy="3980953"/>
        </a:xfrm>
        <a:prstGeom prst="rect">
          <a:avLst/>
        </a:prstGeom>
      </xdr:spPr>
    </xdr:pic>
    <xdr:clientData/>
  </xdr:twoCellAnchor>
  <xdr:twoCellAnchor>
    <xdr:from>
      <xdr:col>11</xdr:col>
      <xdr:colOff>19050</xdr:colOff>
      <xdr:row>0</xdr:row>
      <xdr:rowOff>0</xdr:rowOff>
    </xdr:from>
    <xdr:to>
      <xdr:col>13</xdr:col>
      <xdr:colOff>73025</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FC44969E-3996-473A-A04D-A042F665E595}"/>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1800225</xdr:colOff>
      <xdr:row>0</xdr:row>
      <xdr:rowOff>0</xdr:rowOff>
    </xdr:from>
    <xdr:to>
      <xdr:col>3</xdr:col>
      <xdr:colOff>901700</xdr:colOff>
      <xdr:row>1</xdr:row>
      <xdr:rowOff>66675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CDE108C-6748-4755-B38D-76069EE117D6}"/>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2162175</xdr:colOff>
      <xdr:row>0</xdr:row>
      <xdr:rowOff>0</xdr:rowOff>
    </xdr:from>
    <xdr:to>
      <xdr:col>5</xdr:col>
      <xdr:colOff>320675</xdr:colOff>
      <xdr:row>1</xdr:row>
      <xdr:rowOff>66675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1CC781A-37BB-43D6-A7C5-3862200DE47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11</xdr:col>
      <xdr:colOff>375279</xdr:colOff>
      <xdr:row>37</xdr:row>
      <xdr:rowOff>185214</xdr:rowOff>
    </xdr:to>
    <xdr:pic>
      <xdr:nvPicPr>
        <xdr:cNvPr id="4" name="Picture 3">
          <a:extLst>
            <a:ext uri="{FF2B5EF4-FFF2-40B4-BE49-F238E27FC236}">
              <a16:creationId xmlns:a16="http://schemas.microsoft.com/office/drawing/2014/main" id="{F0A77602-A336-5491-5E9D-75038C4E1D89}"/>
            </a:ext>
          </a:extLst>
        </xdr:cNvPr>
        <xdr:cNvPicPr>
          <a:picLocks noChangeAspect="1"/>
        </xdr:cNvPicPr>
      </xdr:nvPicPr>
      <xdr:blipFill>
        <a:blip xmlns:r="http://schemas.openxmlformats.org/officeDocument/2006/relationships" r:embed="rId1"/>
        <a:stretch>
          <a:fillRect/>
        </a:stretch>
      </xdr:blipFill>
      <xdr:spPr>
        <a:xfrm>
          <a:off x="619125" y="3581400"/>
          <a:ext cx="7671429" cy="4185714"/>
        </a:xfrm>
        <a:prstGeom prst="rect">
          <a:avLst/>
        </a:prstGeom>
      </xdr:spPr>
    </xdr:pic>
    <xdr:clientData/>
  </xdr:twoCellAnchor>
  <xdr:twoCellAnchor>
    <xdr:from>
      <xdr:col>10</xdr:col>
      <xdr:colOff>180975</xdr:colOff>
      <xdr:row>0</xdr:row>
      <xdr:rowOff>0</xdr:rowOff>
    </xdr:from>
    <xdr:to>
      <xdr:col>12</xdr:col>
      <xdr:colOff>273050</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371EA9AA-C893-4F37-8711-AD0687E1A090}"/>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11</xdr:col>
      <xdr:colOff>489578</xdr:colOff>
      <xdr:row>36</xdr:row>
      <xdr:rowOff>90000</xdr:rowOff>
    </xdr:to>
    <xdr:pic>
      <xdr:nvPicPr>
        <xdr:cNvPr id="4" name="Picture 3">
          <a:extLst>
            <a:ext uri="{FF2B5EF4-FFF2-40B4-BE49-F238E27FC236}">
              <a16:creationId xmlns:a16="http://schemas.microsoft.com/office/drawing/2014/main" id="{4E04E996-766E-CC85-0064-F77CBD0387C3}"/>
            </a:ext>
          </a:extLst>
        </xdr:cNvPr>
        <xdr:cNvPicPr>
          <a:picLocks noChangeAspect="1"/>
        </xdr:cNvPicPr>
      </xdr:nvPicPr>
      <xdr:blipFill>
        <a:blip xmlns:r="http://schemas.openxmlformats.org/officeDocument/2006/relationships" r:embed="rId1"/>
        <a:stretch>
          <a:fillRect/>
        </a:stretch>
      </xdr:blipFill>
      <xdr:spPr>
        <a:xfrm>
          <a:off x="619125" y="3476625"/>
          <a:ext cx="7680953" cy="3900000"/>
        </a:xfrm>
        <a:prstGeom prst="rect">
          <a:avLst/>
        </a:prstGeom>
      </xdr:spPr>
    </xdr:pic>
    <xdr:clientData/>
  </xdr:twoCellAnchor>
  <xdr:twoCellAnchor>
    <xdr:from>
      <xdr:col>10</xdr:col>
      <xdr:colOff>285750</xdr:colOff>
      <xdr:row>0</xdr:row>
      <xdr:rowOff>0</xdr:rowOff>
    </xdr:from>
    <xdr:to>
      <xdr:col>12</xdr:col>
      <xdr:colOff>377825</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0C46BDA3-4EFB-4A68-8240-A68076E75E4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xdr:colOff>
      <xdr:row>6</xdr:row>
      <xdr:rowOff>0</xdr:rowOff>
    </xdr:from>
    <xdr:to>
      <xdr:col>19</xdr:col>
      <xdr:colOff>99057</xdr:colOff>
      <xdr:row>28</xdr:row>
      <xdr:rowOff>32810</xdr:rowOff>
    </xdr:to>
    <xdr:pic>
      <xdr:nvPicPr>
        <xdr:cNvPr id="9" name="Picture 8">
          <a:extLst>
            <a:ext uri="{FF2B5EF4-FFF2-40B4-BE49-F238E27FC236}">
              <a16:creationId xmlns:a16="http://schemas.microsoft.com/office/drawing/2014/main" id="{63E1F3CC-02BD-61BA-23BB-9411E65F5CF5}"/>
            </a:ext>
          </a:extLst>
        </xdr:cNvPr>
        <xdr:cNvPicPr>
          <a:picLocks noChangeAspect="1"/>
        </xdr:cNvPicPr>
      </xdr:nvPicPr>
      <xdr:blipFill>
        <a:blip xmlns:r="http://schemas.openxmlformats.org/officeDocument/2006/relationships" r:embed="rId1"/>
        <a:stretch>
          <a:fillRect/>
        </a:stretch>
      </xdr:blipFill>
      <xdr:spPr>
        <a:xfrm>
          <a:off x="8410576" y="1666875"/>
          <a:ext cx="7652381" cy="4223810"/>
        </a:xfrm>
        <a:prstGeom prst="rect">
          <a:avLst/>
        </a:prstGeom>
      </xdr:spPr>
    </xdr:pic>
    <xdr:clientData/>
  </xdr:twoCellAnchor>
  <xdr:twoCellAnchor>
    <xdr:from>
      <xdr:col>5</xdr:col>
      <xdr:colOff>209550</xdr:colOff>
      <xdr:row>0</xdr:row>
      <xdr:rowOff>0</xdr:rowOff>
    </xdr:from>
    <xdr:to>
      <xdr:col>7</xdr:col>
      <xdr:colOff>320675</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4C70BC3B-A977-411E-AF12-70387B781051}"/>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1143000</xdr:colOff>
      <xdr:row>0</xdr:row>
      <xdr:rowOff>0</xdr:rowOff>
    </xdr:from>
    <xdr:to>
      <xdr:col>4</xdr:col>
      <xdr:colOff>244475</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2A242A1A-3FFA-4D41-859D-4E4DFA0CA7E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219075</xdr:colOff>
      <xdr:row>0</xdr:row>
      <xdr:rowOff>0</xdr:rowOff>
    </xdr:from>
    <xdr:to>
      <xdr:col>6</xdr:col>
      <xdr:colOff>273050</xdr:colOff>
      <xdr:row>1</xdr:row>
      <xdr:rowOff>66675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6D910FE-F012-42FF-AE39-A8FF5E0C64D5}"/>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457200</xdr:colOff>
      <xdr:row>0</xdr:row>
      <xdr:rowOff>0</xdr:rowOff>
    </xdr:from>
    <xdr:to>
      <xdr:col>11</xdr:col>
      <xdr:colOff>101600</xdr:colOff>
      <xdr:row>1</xdr:row>
      <xdr:rowOff>66675</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47DE2118-C3C9-4CE8-97E7-54F1FB3C8E8C}"/>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1</xdr:rowOff>
    </xdr:from>
    <xdr:to>
      <xdr:col>20</xdr:col>
      <xdr:colOff>8567</xdr:colOff>
      <xdr:row>46</xdr:row>
      <xdr:rowOff>46596</xdr:rowOff>
    </xdr:to>
    <xdr:pic>
      <xdr:nvPicPr>
        <xdr:cNvPr id="2" name="Picture 1">
          <a:extLst>
            <a:ext uri="{FF2B5EF4-FFF2-40B4-BE49-F238E27FC236}">
              <a16:creationId xmlns:a16="http://schemas.microsoft.com/office/drawing/2014/main" id="{0DFE2D32-267A-4AB3-7EA5-1AED6B75283E}"/>
            </a:ext>
          </a:extLst>
        </xdr:cNvPr>
        <xdr:cNvPicPr>
          <a:picLocks noChangeAspect="1"/>
        </xdr:cNvPicPr>
      </xdr:nvPicPr>
      <xdr:blipFill>
        <a:blip xmlns:r="http://schemas.openxmlformats.org/officeDocument/2006/relationships" r:embed="rId2"/>
        <a:stretch>
          <a:fillRect/>
        </a:stretch>
      </xdr:blipFill>
      <xdr:spPr>
        <a:xfrm>
          <a:off x="6791325" y="1819276"/>
          <a:ext cx="7666667" cy="8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5</xdr:row>
      <xdr:rowOff>1</xdr:rowOff>
    </xdr:from>
    <xdr:to>
      <xdr:col>13</xdr:col>
      <xdr:colOff>370558</xdr:colOff>
      <xdr:row>56</xdr:row>
      <xdr:rowOff>22596</xdr:rowOff>
    </xdr:to>
    <xdr:pic>
      <xdr:nvPicPr>
        <xdr:cNvPr id="3" name="Picture 2">
          <a:extLst>
            <a:ext uri="{FF2B5EF4-FFF2-40B4-BE49-F238E27FC236}">
              <a16:creationId xmlns:a16="http://schemas.microsoft.com/office/drawing/2014/main" id="{E573881D-D508-1D12-53EA-B012825D2F1A}"/>
            </a:ext>
          </a:extLst>
        </xdr:cNvPr>
        <xdr:cNvPicPr>
          <a:picLocks noChangeAspect="1"/>
        </xdr:cNvPicPr>
      </xdr:nvPicPr>
      <xdr:blipFill>
        <a:blip xmlns:r="http://schemas.openxmlformats.org/officeDocument/2006/relationships" r:embed="rId1"/>
        <a:stretch>
          <a:fillRect/>
        </a:stretch>
      </xdr:blipFill>
      <xdr:spPr>
        <a:xfrm>
          <a:off x="581026" y="619126"/>
          <a:ext cx="7342857" cy="9738095"/>
        </a:xfrm>
        <a:prstGeom prst="rect">
          <a:avLst/>
        </a:prstGeom>
      </xdr:spPr>
    </xdr:pic>
    <xdr:clientData/>
  </xdr:twoCellAnchor>
  <xdr:twoCellAnchor>
    <xdr:from>
      <xdr:col>12</xdr:col>
      <xdr:colOff>571500</xdr:colOff>
      <xdr:row>0</xdr:row>
      <xdr:rowOff>0</xdr:rowOff>
    </xdr:from>
    <xdr:to>
      <xdr:col>15</xdr:col>
      <xdr:colOff>104775</xdr:colOff>
      <xdr:row>1</xdr:row>
      <xdr:rowOff>66675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66C0AE50-0BF2-40F0-993D-5F45D3432691}"/>
            </a:ext>
          </a:extLst>
        </xdr:cNvPr>
        <xdr:cNvSpPr/>
      </xdr:nvSpPr>
      <xdr:spPr>
        <a:xfrm>
          <a:off x="7791450" y="0"/>
          <a:ext cx="127635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13</xdr:col>
      <xdr:colOff>375276</xdr:colOff>
      <xdr:row>30</xdr:row>
      <xdr:rowOff>104310</xdr:rowOff>
    </xdr:to>
    <xdr:pic>
      <xdr:nvPicPr>
        <xdr:cNvPr id="4" name="Picture 3">
          <a:extLst>
            <a:ext uri="{FF2B5EF4-FFF2-40B4-BE49-F238E27FC236}">
              <a16:creationId xmlns:a16="http://schemas.microsoft.com/office/drawing/2014/main" id="{309F027B-7637-C97A-91DA-5BE3798439A5}"/>
            </a:ext>
          </a:extLst>
        </xdr:cNvPr>
        <xdr:cNvPicPr>
          <a:picLocks noChangeAspect="1"/>
        </xdr:cNvPicPr>
      </xdr:nvPicPr>
      <xdr:blipFill>
        <a:blip xmlns:r="http://schemas.openxmlformats.org/officeDocument/2006/relationships" r:embed="rId1"/>
        <a:stretch>
          <a:fillRect/>
        </a:stretch>
      </xdr:blipFill>
      <xdr:spPr>
        <a:xfrm>
          <a:off x="1419225" y="3409950"/>
          <a:ext cx="7690476" cy="3723810"/>
        </a:xfrm>
        <a:prstGeom prst="rect">
          <a:avLst/>
        </a:prstGeom>
      </xdr:spPr>
    </xdr:pic>
    <xdr:clientData/>
  </xdr:twoCellAnchor>
  <xdr:twoCellAnchor>
    <xdr:from>
      <xdr:col>11</xdr:col>
      <xdr:colOff>428625</xdr:colOff>
      <xdr:row>0</xdr:row>
      <xdr:rowOff>0</xdr:rowOff>
    </xdr:from>
    <xdr:to>
      <xdr:col>13</xdr:col>
      <xdr:colOff>482600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1E6BA8BC-46AD-4F31-A99D-F21DFC01EE61}"/>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380035</xdr:colOff>
      <xdr:row>33</xdr:row>
      <xdr:rowOff>190024</xdr:rowOff>
    </xdr:to>
    <xdr:pic>
      <xdr:nvPicPr>
        <xdr:cNvPr id="7" name="Picture 6">
          <a:extLst>
            <a:ext uri="{FF2B5EF4-FFF2-40B4-BE49-F238E27FC236}">
              <a16:creationId xmlns:a16="http://schemas.microsoft.com/office/drawing/2014/main" id="{C47CD2DB-16C2-4279-855D-7272D462A9F9}"/>
            </a:ext>
          </a:extLst>
        </xdr:cNvPr>
        <xdr:cNvPicPr>
          <a:picLocks noChangeAspect="1"/>
        </xdr:cNvPicPr>
      </xdr:nvPicPr>
      <xdr:blipFill>
        <a:blip xmlns:r="http://schemas.openxmlformats.org/officeDocument/2006/relationships" r:embed="rId1"/>
        <a:stretch>
          <a:fillRect/>
        </a:stretch>
      </xdr:blipFill>
      <xdr:spPr>
        <a:xfrm>
          <a:off x="0" y="2714625"/>
          <a:ext cx="7723810" cy="3809524"/>
        </a:xfrm>
        <a:prstGeom prst="rect">
          <a:avLst/>
        </a:prstGeom>
      </xdr:spPr>
    </xdr:pic>
    <xdr:clientData/>
  </xdr:twoCellAnchor>
  <xdr:twoCellAnchor>
    <xdr:from>
      <xdr:col>7</xdr:col>
      <xdr:colOff>447675</xdr:colOff>
      <xdr:row>0</xdr:row>
      <xdr:rowOff>0</xdr:rowOff>
    </xdr:from>
    <xdr:to>
      <xdr:col>9</xdr:col>
      <xdr:colOff>501650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6175831-1398-416D-AC8E-A7DC9780F6BC}"/>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13</xdr:row>
      <xdr:rowOff>0</xdr:rowOff>
    </xdr:from>
    <xdr:to>
      <xdr:col>13</xdr:col>
      <xdr:colOff>341944</xdr:colOff>
      <xdr:row>32</xdr:row>
      <xdr:rowOff>94786</xdr:rowOff>
    </xdr:to>
    <xdr:pic>
      <xdr:nvPicPr>
        <xdr:cNvPr id="5" name="Picture 4">
          <a:extLst>
            <a:ext uri="{FF2B5EF4-FFF2-40B4-BE49-F238E27FC236}">
              <a16:creationId xmlns:a16="http://schemas.microsoft.com/office/drawing/2014/main" id="{B38CEF8E-F64E-7DEA-F17E-6023E3F4827A}"/>
            </a:ext>
          </a:extLst>
        </xdr:cNvPr>
        <xdr:cNvPicPr>
          <a:picLocks noChangeAspect="1"/>
        </xdr:cNvPicPr>
      </xdr:nvPicPr>
      <xdr:blipFill>
        <a:blip xmlns:r="http://schemas.openxmlformats.org/officeDocument/2006/relationships" r:embed="rId1"/>
        <a:stretch>
          <a:fillRect/>
        </a:stretch>
      </xdr:blipFill>
      <xdr:spPr>
        <a:xfrm>
          <a:off x="2105026" y="2524125"/>
          <a:ext cx="7657143" cy="3714286"/>
        </a:xfrm>
        <a:prstGeom prst="rect">
          <a:avLst/>
        </a:prstGeom>
      </xdr:spPr>
    </xdr:pic>
    <xdr:clientData/>
  </xdr:twoCellAnchor>
  <xdr:twoCellAnchor>
    <xdr:from>
      <xdr:col>10</xdr:col>
      <xdr:colOff>200025</xdr:colOff>
      <xdr:row>0</xdr:row>
      <xdr:rowOff>0</xdr:rowOff>
    </xdr:from>
    <xdr:to>
      <xdr:col>12</xdr:col>
      <xdr:colOff>254000</xdr:colOff>
      <xdr:row>1</xdr:row>
      <xdr:rowOff>66675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7F9CDB44-5F10-4811-BEE7-4CD5E05FBF33}"/>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13</xdr:col>
      <xdr:colOff>318134</xdr:colOff>
      <xdr:row>34</xdr:row>
      <xdr:rowOff>94808</xdr:rowOff>
    </xdr:to>
    <xdr:pic>
      <xdr:nvPicPr>
        <xdr:cNvPr id="6" name="Picture 5">
          <a:extLst>
            <a:ext uri="{FF2B5EF4-FFF2-40B4-BE49-F238E27FC236}">
              <a16:creationId xmlns:a16="http://schemas.microsoft.com/office/drawing/2014/main" id="{DDC3211E-D8F5-4307-B819-F402C3E187C8}"/>
            </a:ext>
          </a:extLst>
        </xdr:cNvPr>
        <xdr:cNvPicPr>
          <a:picLocks noChangeAspect="1"/>
        </xdr:cNvPicPr>
      </xdr:nvPicPr>
      <xdr:blipFill rotWithShape="1">
        <a:blip xmlns:r="http://schemas.openxmlformats.org/officeDocument/2006/relationships" r:embed="rId1"/>
        <a:srcRect t="538" b="1"/>
        <a:stretch/>
      </xdr:blipFill>
      <xdr:spPr>
        <a:xfrm>
          <a:off x="2105025" y="3095625"/>
          <a:ext cx="7633334" cy="3523808"/>
        </a:xfrm>
        <a:prstGeom prst="rect">
          <a:avLst/>
        </a:prstGeom>
      </xdr:spPr>
    </xdr:pic>
    <xdr:clientData/>
  </xdr:twoCellAnchor>
  <xdr:twoCellAnchor>
    <xdr:from>
      <xdr:col>10</xdr:col>
      <xdr:colOff>200025</xdr:colOff>
      <xdr:row>0</xdr:row>
      <xdr:rowOff>0</xdr:rowOff>
    </xdr:from>
    <xdr:to>
      <xdr:col>12</xdr:col>
      <xdr:colOff>254000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701BCE91-BAF6-47B4-934C-DE0BA4130F0B}"/>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26</xdr:row>
      <xdr:rowOff>1</xdr:rowOff>
    </xdr:from>
    <xdr:to>
      <xdr:col>15</xdr:col>
      <xdr:colOff>132389</xdr:colOff>
      <xdr:row>46</xdr:row>
      <xdr:rowOff>32858</xdr:rowOff>
    </xdr:to>
    <xdr:pic>
      <xdr:nvPicPr>
        <xdr:cNvPr id="2" name="Picture 1">
          <a:extLst>
            <a:ext uri="{FF2B5EF4-FFF2-40B4-BE49-F238E27FC236}">
              <a16:creationId xmlns:a16="http://schemas.microsoft.com/office/drawing/2014/main" id="{85B90BC4-B8D4-5C86-E851-0221DCAD58FB}"/>
            </a:ext>
          </a:extLst>
        </xdr:cNvPr>
        <xdr:cNvPicPr>
          <a:picLocks noChangeAspect="1"/>
        </xdr:cNvPicPr>
      </xdr:nvPicPr>
      <xdr:blipFill>
        <a:blip xmlns:r="http://schemas.openxmlformats.org/officeDocument/2006/relationships" r:embed="rId1"/>
        <a:stretch>
          <a:fillRect/>
        </a:stretch>
      </xdr:blipFill>
      <xdr:spPr>
        <a:xfrm>
          <a:off x="1933575" y="5095876"/>
          <a:ext cx="7685714" cy="3842857"/>
        </a:xfrm>
        <a:prstGeom prst="rect">
          <a:avLst/>
        </a:prstGeom>
      </xdr:spPr>
    </xdr:pic>
    <xdr:clientData/>
  </xdr:twoCellAnchor>
  <xdr:twoCellAnchor>
    <xdr:from>
      <xdr:col>11</xdr:col>
      <xdr:colOff>352425</xdr:colOff>
      <xdr:row>0</xdr:row>
      <xdr:rowOff>0</xdr:rowOff>
    </xdr:from>
    <xdr:to>
      <xdr:col>13</xdr:col>
      <xdr:colOff>463550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2C622ACA-A30B-4369-9BAC-9118F47CCC65}"/>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1533525</xdr:colOff>
      <xdr:row>0</xdr:row>
      <xdr:rowOff>0</xdr:rowOff>
    </xdr:from>
    <xdr:to>
      <xdr:col>5</xdr:col>
      <xdr:colOff>396875</xdr:colOff>
      <xdr:row>1</xdr:row>
      <xdr:rowOff>66675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FB068A3-4CCC-4D24-9B58-3949BAB60CB8}"/>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14</xdr:col>
      <xdr:colOff>356230</xdr:colOff>
      <xdr:row>40</xdr:row>
      <xdr:rowOff>89953</xdr:rowOff>
    </xdr:to>
    <xdr:pic>
      <xdr:nvPicPr>
        <xdr:cNvPr id="5" name="Picture 4">
          <a:extLst>
            <a:ext uri="{FF2B5EF4-FFF2-40B4-BE49-F238E27FC236}">
              <a16:creationId xmlns:a16="http://schemas.microsoft.com/office/drawing/2014/main" id="{F79F0EC3-FFAE-BF8C-E858-B3DC25ED940B}"/>
            </a:ext>
          </a:extLst>
        </xdr:cNvPr>
        <xdr:cNvPicPr>
          <a:picLocks noChangeAspect="1"/>
        </xdr:cNvPicPr>
      </xdr:nvPicPr>
      <xdr:blipFill>
        <a:blip xmlns:r="http://schemas.openxmlformats.org/officeDocument/2006/relationships" r:embed="rId1"/>
        <a:stretch>
          <a:fillRect/>
        </a:stretch>
      </xdr:blipFill>
      <xdr:spPr>
        <a:xfrm>
          <a:off x="2209800" y="3419475"/>
          <a:ext cx="7661905" cy="4280953"/>
        </a:xfrm>
        <a:prstGeom prst="rect">
          <a:avLst/>
        </a:prstGeom>
      </xdr:spPr>
    </xdr:pic>
    <xdr:clientData/>
  </xdr:twoCellAnchor>
  <xdr:twoCellAnchor>
    <xdr:from>
      <xdr:col>10</xdr:col>
      <xdr:colOff>523875</xdr:colOff>
      <xdr:row>0</xdr:row>
      <xdr:rowOff>0</xdr:rowOff>
    </xdr:from>
    <xdr:to>
      <xdr:col>13</xdr:col>
      <xdr:colOff>111125</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F08E258B-AE1C-452A-ACCF-8F57A7F8D90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29</xdr:row>
      <xdr:rowOff>1</xdr:rowOff>
    </xdr:from>
    <xdr:to>
      <xdr:col>12</xdr:col>
      <xdr:colOff>140765</xdr:colOff>
      <xdr:row>46</xdr:row>
      <xdr:rowOff>118644</xdr:rowOff>
    </xdr:to>
    <xdr:pic>
      <xdr:nvPicPr>
        <xdr:cNvPr id="4" name="Picture 3">
          <a:extLst>
            <a:ext uri="{FF2B5EF4-FFF2-40B4-BE49-F238E27FC236}">
              <a16:creationId xmlns:a16="http://schemas.microsoft.com/office/drawing/2014/main" id="{3DB660C0-7CF1-04BB-AF54-34FD0690DBF4}"/>
            </a:ext>
          </a:extLst>
        </xdr:cNvPr>
        <xdr:cNvPicPr>
          <a:picLocks noChangeAspect="1"/>
        </xdr:cNvPicPr>
      </xdr:nvPicPr>
      <xdr:blipFill>
        <a:blip xmlns:r="http://schemas.openxmlformats.org/officeDocument/2006/relationships" r:embed="rId1"/>
        <a:stretch>
          <a:fillRect/>
        </a:stretch>
      </xdr:blipFill>
      <xdr:spPr>
        <a:xfrm>
          <a:off x="616324" y="5726207"/>
          <a:ext cx="7614286" cy="3357143"/>
        </a:xfrm>
        <a:prstGeom prst="rect">
          <a:avLst/>
        </a:prstGeom>
      </xdr:spPr>
    </xdr:pic>
    <xdr:clientData/>
  </xdr:twoCellAnchor>
  <xdr:twoCellAnchor>
    <xdr:from>
      <xdr:col>11</xdr:col>
      <xdr:colOff>19050</xdr:colOff>
      <xdr:row>0</xdr:row>
      <xdr:rowOff>0</xdr:rowOff>
    </xdr:from>
    <xdr:to>
      <xdr:col>12</xdr:col>
      <xdr:colOff>625475</xdr:colOff>
      <xdr:row>1</xdr:row>
      <xdr:rowOff>66675</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D697D893-90F3-44B6-A95C-8FA5A8D30402}"/>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11</xdr:col>
      <xdr:colOff>508631</xdr:colOff>
      <xdr:row>31</xdr:row>
      <xdr:rowOff>104310</xdr:rowOff>
    </xdr:to>
    <xdr:pic>
      <xdr:nvPicPr>
        <xdr:cNvPr id="7" name="Picture 6">
          <a:extLst>
            <a:ext uri="{FF2B5EF4-FFF2-40B4-BE49-F238E27FC236}">
              <a16:creationId xmlns:a16="http://schemas.microsoft.com/office/drawing/2014/main" id="{D695E58F-729A-406D-A1DA-3340F1E5D4C5}"/>
            </a:ext>
          </a:extLst>
        </xdr:cNvPr>
        <xdr:cNvPicPr>
          <a:picLocks noChangeAspect="1"/>
        </xdr:cNvPicPr>
      </xdr:nvPicPr>
      <xdr:blipFill>
        <a:blip xmlns:r="http://schemas.openxmlformats.org/officeDocument/2006/relationships" r:embed="rId1"/>
        <a:stretch>
          <a:fillRect/>
        </a:stretch>
      </xdr:blipFill>
      <xdr:spPr>
        <a:xfrm>
          <a:off x="1524000" y="2686050"/>
          <a:ext cx="7652381" cy="3723810"/>
        </a:xfrm>
        <a:prstGeom prst="rect">
          <a:avLst/>
        </a:prstGeom>
      </xdr:spPr>
    </xdr:pic>
    <xdr:clientData/>
  </xdr:twoCellAnchor>
  <xdr:twoCellAnchor>
    <xdr:from>
      <xdr:col>9</xdr:col>
      <xdr:colOff>552450</xdr:colOff>
      <xdr:row>0</xdr:row>
      <xdr:rowOff>0</xdr:rowOff>
    </xdr:from>
    <xdr:to>
      <xdr:col>11</xdr:col>
      <xdr:colOff>396875</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427AE84A-0B73-4827-ACCF-B57964AD5480}"/>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11</xdr:col>
      <xdr:colOff>494345</xdr:colOff>
      <xdr:row>31</xdr:row>
      <xdr:rowOff>66214</xdr:rowOff>
    </xdr:to>
    <xdr:pic>
      <xdr:nvPicPr>
        <xdr:cNvPr id="6" name="Picture 5">
          <a:extLst>
            <a:ext uri="{FF2B5EF4-FFF2-40B4-BE49-F238E27FC236}">
              <a16:creationId xmlns:a16="http://schemas.microsoft.com/office/drawing/2014/main" id="{0B20DBA5-1435-40EC-9102-0D5A211EE435}"/>
            </a:ext>
          </a:extLst>
        </xdr:cNvPr>
        <xdr:cNvPicPr>
          <a:picLocks noChangeAspect="1"/>
        </xdr:cNvPicPr>
      </xdr:nvPicPr>
      <xdr:blipFill>
        <a:blip xmlns:r="http://schemas.openxmlformats.org/officeDocument/2006/relationships" r:embed="rId1"/>
        <a:stretch>
          <a:fillRect/>
        </a:stretch>
      </xdr:blipFill>
      <xdr:spPr>
        <a:xfrm>
          <a:off x="1524000" y="2524125"/>
          <a:ext cx="7638095" cy="3685714"/>
        </a:xfrm>
        <a:prstGeom prst="rect">
          <a:avLst/>
        </a:prstGeom>
      </xdr:spPr>
    </xdr:pic>
    <xdr:clientData/>
  </xdr:twoCellAnchor>
  <xdr:twoCellAnchor>
    <xdr:from>
      <xdr:col>9</xdr:col>
      <xdr:colOff>552450</xdr:colOff>
      <xdr:row>0</xdr:row>
      <xdr:rowOff>0</xdr:rowOff>
    </xdr:from>
    <xdr:to>
      <xdr:col>11</xdr:col>
      <xdr:colOff>396875</xdr:colOff>
      <xdr:row>1</xdr:row>
      <xdr:rowOff>66675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D6356CE8-E014-47B1-B7B0-6460879BBCEA}"/>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714375</xdr:colOff>
      <xdr:row>0</xdr:row>
      <xdr:rowOff>0</xdr:rowOff>
    </xdr:from>
    <xdr:to>
      <xdr:col>5</xdr:col>
      <xdr:colOff>133350</xdr:colOff>
      <xdr:row>1</xdr:row>
      <xdr:rowOff>66675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A13D7614-E79B-48E1-8B74-6659FD64F530}"/>
            </a:ext>
          </a:extLst>
        </xdr:cNvPr>
        <xdr:cNvSpPr/>
      </xdr:nvSpPr>
      <xdr:spPr>
        <a:xfrm>
          <a:off x="7791450" y="0"/>
          <a:ext cx="127635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15</xdr:row>
      <xdr:rowOff>0</xdr:rowOff>
    </xdr:from>
    <xdr:to>
      <xdr:col>5</xdr:col>
      <xdr:colOff>275262</xdr:colOff>
      <xdr:row>28</xdr:row>
      <xdr:rowOff>156834</xdr:rowOff>
    </xdr:to>
    <xdr:pic>
      <xdr:nvPicPr>
        <xdr:cNvPr id="7" name="Picture 6">
          <a:extLst>
            <a:ext uri="{FF2B5EF4-FFF2-40B4-BE49-F238E27FC236}">
              <a16:creationId xmlns:a16="http://schemas.microsoft.com/office/drawing/2014/main" id="{719731E7-885B-13F1-BC20-FED62F78F6CA}"/>
            </a:ext>
          </a:extLst>
        </xdr:cNvPr>
        <xdr:cNvPicPr>
          <a:picLocks noChangeAspect="1"/>
        </xdr:cNvPicPr>
      </xdr:nvPicPr>
      <xdr:blipFill>
        <a:blip xmlns:r="http://schemas.openxmlformats.org/officeDocument/2006/relationships" r:embed="rId2"/>
        <a:stretch>
          <a:fillRect/>
        </a:stretch>
      </xdr:blipFill>
      <xdr:spPr>
        <a:xfrm>
          <a:off x="1504950" y="3714750"/>
          <a:ext cx="7704762" cy="263333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21</xdr:col>
      <xdr:colOff>132390</xdr:colOff>
      <xdr:row>23</xdr:row>
      <xdr:rowOff>109095</xdr:rowOff>
    </xdr:to>
    <xdr:pic>
      <xdr:nvPicPr>
        <xdr:cNvPr id="3" name="Picture 2">
          <a:extLst>
            <a:ext uri="{FF2B5EF4-FFF2-40B4-BE49-F238E27FC236}">
              <a16:creationId xmlns:a16="http://schemas.microsoft.com/office/drawing/2014/main" id="{E3CB229C-416E-44BD-8CDB-8358BE306BFE}"/>
            </a:ext>
          </a:extLst>
        </xdr:cNvPr>
        <xdr:cNvPicPr>
          <a:picLocks noChangeAspect="1"/>
        </xdr:cNvPicPr>
      </xdr:nvPicPr>
      <xdr:blipFill>
        <a:blip xmlns:r="http://schemas.openxmlformats.org/officeDocument/2006/relationships" r:embed="rId1"/>
        <a:stretch>
          <a:fillRect/>
        </a:stretch>
      </xdr:blipFill>
      <xdr:spPr>
        <a:xfrm>
          <a:off x="11163300" y="1000125"/>
          <a:ext cx="7685715" cy="3538095"/>
        </a:xfrm>
        <a:prstGeom prst="rect">
          <a:avLst/>
        </a:prstGeom>
      </xdr:spPr>
    </xdr:pic>
    <xdr:clientData/>
  </xdr:twoCellAnchor>
  <xdr:twoCellAnchor>
    <xdr:from>
      <xdr:col>6</xdr:col>
      <xdr:colOff>1257300</xdr:colOff>
      <xdr:row>0</xdr:row>
      <xdr:rowOff>0</xdr:rowOff>
    </xdr:from>
    <xdr:to>
      <xdr:col>8</xdr:col>
      <xdr:colOff>492125</xdr:colOff>
      <xdr:row>1</xdr:row>
      <xdr:rowOff>66675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F8A56E4-F34C-44AD-93AA-EEA9E02552F7}"/>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365738</xdr:colOff>
      <xdr:row>26</xdr:row>
      <xdr:rowOff>185191</xdr:rowOff>
    </xdr:to>
    <xdr:pic>
      <xdr:nvPicPr>
        <xdr:cNvPr id="20" name="Picture 19">
          <a:extLst>
            <a:ext uri="{FF2B5EF4-FFF2-40B4-BE49-F238E27FC236}">
              <a16:creationId xmlns:a16="http://schemas.microsoft.com/office/drawing/2014/main" id="{6147383F-DF79-4518-8C0C-A38AD26243D7}"/>
            </a:ext>
          </a:extLst>
        </xdr:cNvPr>
        <xdr:cNvPicPr>
          <a:picLocks noChangeAspect="1"/>
        </xdr:cNvPicPr>
      </xdr:nvPicPr>
      <xdr:blipFill>
        <a:blip xmlns:r="http://schemas.openxmlformats.org/officeDocument/2006/relationships" r:embed="rId1"/>
        <a:stretch>
          <a:fillRect/>
        </a:stretch>
      </xdr:blipFill>
      <xdr:spPr>
        <a:xfrm>
          <a:off x="19669125" y="952500"/>
          <a:ext cx="7795238" cy="4376191"/>
        </a:xfrm>
        <a:prstGeom prst="rect">
          <a:avLst/>
        </a:prstGeom>
      </xdr:spPr>
    </xdr:pic>
    <xdr:clientData/>
  </xdr:twoCellAnchor>
  <xdr:twoCellAnchor editAs="oneCell">
    <xdr:from>
      <xdr:col>6</xdr:col>
      <xdr:colOff>0</xdr:colOff>
      <xdr:row>26</xdr:row>
      <xdr:rowOff>0</xdr:rowOff>
    </xdr:from>
    <xdr:to>
      <xdr:col>18</xdr:col>
      <xdr:colOff>389548</xdr:colOff>
      <xdr:row>44</xdr:row>
      <xdr:rowOff>190048</xdr:rowOff>
    </xdr:to>
    <xdr:pic>
      <xdr:nvPicPr>
        <xdr:cNvPr id="22" name="Picture 21">
          <a:extLst>
            <a:ext uri="{FF2B5EF4-FFF2-40B4-BE49-F238E27FC236}">
              <a16:creationId xmlns:a16="http://schemas.microsoft.com/office/drawing/2014/main" id="{4AB67AE0-61D2-48E7-B369-D355C0074A20}"/>
            </a:ext>
          </a:extLst>
        </xdr:cNvPr>
        <xdr:cNvPicPr>
          <a:picLocks noChangeAspect="1"/>
        </xdr:cNvPicPr>
      </xdr:nvPicPr>
      <xdr:blipFill>
        <a:blip xmlns:r="http://schemas.openxmlformats.org/officeDocument/2006/relationships" r:embed="rId2"/>
        <a:stretch>
          <a:fillRect/>
        </a:stretch>
      </xdr:blipFill>
      <xdr:spPr>
        <a:xfrm>
          <a:off x="19662321" y="5361214"/>
          <a:ext cx="7737406" cy="3619048"/>
        </a:xfrm>
        <a:prstGeom prst="rect">
          <a:avLst/>
        </a:prstGeom>
      </xdr:spPr>
    </xdr:pic>
    <xdr:clientData/>
  </xdr:twoCellAnchor>
  <xdr:twoCellAnchor>
    <xdr:from>
      <xdr:col>4</xdr:col>
      <xdr:colOff>1200150</xdr:colOff>
      <xdr:row>0</xdr:row>
      <xdr:rowOff>0</xdr:rowOff>
    </xdr:from>
    <xdr:to>
      <xdr:col>5</xdr:col>
      <xdr:colOff>368300</xdr:colOff>
      <xdr:row>1</xdr:row>
      <xdr:rowOff>66675</xdr:rowOff>
    </xdr:to>
    <xdr:sp macro="" textlink="">
      <xdr:nvSpPr>
        <xdr:cNvPr id="25" name="Rectangle: Rounded Corners 24">
          <a:hlinkClick xmlns:r="http://schemas.openxmlformats.org/officeDocument/2006/relationships" r:id="rId3"/>
          <a:extLst>
            <a:ext uri="{FF2B5EF4-FFF2-40B4-BE49-F238E27FC236}">
              <a16:creationId xmlns:a16="http://schemas.microsoft.com/office/drawing/2014/main" id="{A300A977-D433-424A-94D7-2B4787160FF3}"/>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514350</xdr:colOff>
      <xdr:row>0</xdr:row>
      <xdr:rowOff>0</xdr:rowOff>
    </xdr:from>
    <xdr:to>
      <xdr:col>6</xdr:col>
      <xdr:colOff>568325</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1158FDC9-C97E-4728-822E-F0A9ECF3ADD6}"/>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885825</xdr:colOff>
      <xdr:row>17</xdr:row>
      <xdr:rowOff>0</xdr:rowOff>
    </xdr:from>
    <xdr:to>
      <xdr:col>6</xdr:col>
      <xdr:colOff>932491</xdr:colOff>
      <xdr:row>35</xdr:row>
      <xdr:rowOff>151953</xdr:rowOff>
    </xdr:to>
    <xdr:pic>
      <xdr:nvPicPr>
        <xdr:cNvPr id="5" name="Picture 4">
          <a:extLst>
            <a:ext uri="{FF2B5EF4-FFF2-40B4-BE49-F238E27FC236}">
              <a16:creationId xmlns:a16="http://schemas.microsoft.com/office/drawing/2014/main" id="{F671A0A8-E127-8F4D-6128-14C9D1CDF4C9}"/>
            </a:ext>
          </a:extLst>
        </xdr:cNvPr>
        <xdr:cNvPicPr>
          <a:picLocks noChangeAspect="1"/>
        </xdr:cNvPicPr>
      </xdr:nvPicPr>
      <xdr:blipFill>
        <a:blip xmlns:r="http://schemas.openxmlformats.org/officeDocument/2006/relationships" r:embed="rId1"/>
        <a:stretch>
          <a:fillRect/>
        </a:stretch>
      </xdr:blipFill>
      <xdr:spPr>
        <a:xfrm>
          <a:off x="885825" y="3286125"/>
          <a:ext cx="7676191" cy="3580953"/>
        </a:xfrm>
        <a:prstGeom prst="rect">
          <a:avLst/>
        </a:prstGeom>
      </xdr:spPr>
    </xdr:pic>
    <xdr:clientData/>
  </xdr:twoCellAnchor>
  <xdr:twoCellAnchor>
    <xdr:from>
      <xdr:col>6</xdr:col>
      <xdr:colOff>161925</xdr:colOff>
      <xdr:row>0</xdr:row>
      <xdr:rowOff>0</xdr:rowOff>
    </xdr:from>
    <xdr:to>
      <xdr:col>6</xdr:col>
      <xdr:colOff>1435100</xdr:colOff>
      <xdr:row>1</xdr:row>
      <xdr:rowOff>66675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E7B99A13-92F5-4DDB-AF36-58B50D2BC420}"/>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447675</xdr:colOff>
      <xdr:row>0</xdr:row>
      <xdr:rowOff>0</xdr:rowOff>
    </xdr:from>
    <xdr:to>
      <xdr:col>7</xdr:col>
      <xdr:colOff>501650</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346B1E3E-4952-4DC7-A127-ED33BC9A3932}"/>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19</xdr:col>
      <xdr:colOff>0</xdr:colOff>
      <xdr:row>5</xdr:row>
      <xdr:rowOff>0</xdr:rowOff>
    </xdr:from>
    <xdr:to>
      <xdr:col>33</xdr:col>
      <xdr:colOff>556260</xdr:colOff>
      <xdr:row>22</xdr:row>
      <xdr:rowOff>147214</xdr:rowOff>
    </xdr:to>
    <xdr:pic>
      <xdr:nvPicPr>
        <xdr:cNvPr id="7" name="Picture 6">
          <a:extLst>
            <a:ext uri="{FF2B5EF4-FFF2-40B4-BE49-F238E27FC236}">
              <a16:creationId xmlns:a16="http://schemas.microsoft.com/office/drawing/2014/main" id="{26EF75C5-577C-42ED-8EE3-C9C77E5F4B53}"/>
            </a:ext>
          </a:extLst>
        </xdr:cNvPr>
        <xdr:cNvPicPr>
          <a:picLocks noChangeAspect="1"/>
        </xdr:cNvPicPr>
      </xdr:nvPicPr>
      <xdr:blipFill>
        <a:blip xmlns:r="http://schemas.openxmlformats.org/officeDocument/2006/relationships" r:embed="rId1"/>
        <a:stretch>
          <a:fillRect/>
        </a:stretch>
      </xdr:blipFill>
      <xdr:spPr>
        <a:xfrm>
          <a:off x="12592050" y="781050"/>
          <a:ext cx="7623810" cy="3385714"/>
        </a:xfrm>
        <a:prstGeom prst="rect">
          <a:avLst/>
        </a:prstGeom>
      </xdr:spPr>
    </xdr:pic>
    <xdr:clientData/>
  </xdr:twoCellAnchor>
  <xdr:twoCellAnchor>
    <xdr:from>
      <xdr:col>10</xdr:col>
      <xdr:colOff>638175</xdr:colOff>
      <xdr:row>0</xdr:row>
      <xdr:rowOff>0</xdr:rowOff>
    </xdr:from>
    <xdr:to>
      <xdr:col>12</xdr:col>
      <xdr:colOff>577850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BAED79F7-4FAE-44C1-AA68-AC18F83D4BD2}"/>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14</xdr:col>
      <xdr:colOff>127628</xdr:colOff>
      <xdr:row>30</xdr:row>
      <xdr:rowOff>56714</xdr:rowOff>
    </xdr:to>
    <xdr:pic>
      <xdr:nvPicPr>
        <xdr:cNvPr id="7" name="Picture 6">
          <a:extLst>
            <a:ext uri="{FF2B5EF4-FFF2-40B4-BE49-F238E27FC236}">
              <a16:creationId xmlns:a16="http://schemas.microsoft.com/office/drawing/2014/main" id="{A649A358-75AE-4A14-9ACF-8DFE95656B35}"/>
            </a:ext>
          </a:extLst>
        </xdr:cNvPr>
        <xdr:cNvPicPr>
          <a:picLocks noChangeAspect="1"/>
        </xdr:cNvPicPr>
      </xdr:nvPicPr>
      <xdr:blipFill>
        <a:blip xmlns:r="http://schemas.openxmlformats.org/officeDocument/2006/relationships" r:embed="rId1"/>
        <a:stretch>
          <a:fillRect/>
        </a:stretch>
      </xdr:blipFill>
      <xdr:spPr>
        <a:xfrm>
          <a:off x="1304925" y="2828925"/>
          <a:ext cx="7680953" cy="3485714"/>
        </a:xfrm>
        <a:prstGeom prst="rect">
          <a:avLst/>
        </a:prstGeom>
      </xdr:spPr>
    </xdr:pic>
    <xdr:clientData/>
  </xdr:twoCellAnchor>
  <xdr:twoCellAnchor>
    <xdr:from>
      <xdr:col>12</xdr:col>
      <xdr:colOff>95250</xdr:colOff>
      <xdr:row>0</xdr:row>
      <xdr:rowOff>0</xdr:rowOff>
    </xdr:from>
    <xdr:to>
      <xdr:col>14</xdr:col>
      <xdr:colOff>206375</xdr:colOff>
      <xdr:row>1</xdr:row>
      <xdr:rowOff>66675</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4F77B085-E5BD-4BD2-8B3D-487BDBFC3579}"/>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14</xdr:col>
      <xdr:colOff>132110</xdr:colOff>
      <xdr:row>38</xdr:row>
      <xdr:rowOff>23381</xdr:rowOff>
    </xdr:to>
    <xdr:pic>
      <xdr:nvPicPr>
        <xdr:cNvPr id="6" name="Picture 5">
          <a:extLst>
            <a:ext uri="{FF2B5EF4-FFF2-40B4-BE49-F238E27FC236}">
              <a16:creationId xmlns:a16="http://schemas.microsoft.com/office/drawing/2014/main" id="{D281CE1B-8330-402A-A2E8-7571049169F2}"/>
            </a:ext>
          </a:extLst>
        </xdr:cNvPr>
        <xdr:cNvPicPr>
          <a:picLocks noChangeAspect="1"/>
        </xdr:cNvPicPr>
      </xdr:nvPicPr>
      <xdr:blipFill>
        <a:blip xmlns:r="http://schemas.openxmlformats.org/officeDocument/2006/relationships" r:embed="rId1"/>
        <a:stretch>
          <a:fillRect/>
        </a:stretch>
      </xdr:blipFill>
      <xdr:spPr>
        <a:xfrm>
          <a:off x="1613647" y="4314265"/>
          <a:ext cx="7680953" cy="3452381"/>
        </a:xfrm>
        <a:prstGeom prst="rect">
          <a:avLst/>
        </a:prstGeom>
      </xdr:spPr>
    </xdr:pic>
    <xdr:clientData/>
  </xdr:twoCellAnchor>
  <xdr:twoCellAnchor>
    <xdr:from>
      <xdr:col>11</xdr:col>
      <xdr:colOff>371475</xdr:colOff>
      <xdr:row>0</xdr:row>
      <xdr:rowOff>0</xdr:rowOff>
    </xdr:from>
    <xdr:to>
      <xdr:col>13</xdr:col>
      <xdr:colOff>482600</xdr:colOff>
      <xdr:row>1</xdr:row>
      <xdr:rowOff>66675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F8E8D4C-998B-41CE-8273-69BFAA0251DC}"/>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200025</xdr:colOff>
      <xdr:row>0</xdr:row>
      <xdr:rowOff>0</xdr:rowOff>
    </xdr:from>
    <xdr:to>
      <xdr:col>13</xdr:col>
      <xdr:colOff>311150</xdr:colOff>
      <xdr:row>1</xdr:row>
      <xdr:rowOff>66675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B3275CC8-392D-4153-AB8D-F72EDFC4D8C9}"/>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21</xdr:col>
      <xdr:colOff>0</xdr:colOff>
      <xdr:row>5</xdr:row>
      <xdr:rowOff>0</xdr:rowOff>
    </xdr:from>
    <xdr:to>
      <xdr:col>34</xdr:col>
      <xdr:colOff>232389</xdr:colOff>
      <xdr:row>30</xdr:row>
      <xdr:rowOff>151843</xdr:rowOff>
    </xdr:to>
    <xdr:pic>
      <xdr:nvPicPr>
        <xdr:cNvPr id="8" name="Picture 7">
          <a:extLst>
            <a:ext uri="{FF2B5EF4-FFF2-40B4-BE49-F238E27FC236}">
              <a16:creationId xmlns:a16="http://schemas.microsoft.com/office/drawing/2014/main" id="{D55BE996-2834-4FE0-814E-573A26288D1C}"/>
            </a:ext>
          </a:extLst>
        </xdr:cNvPr>
        <xdr:cNvPicPr>
          <a:picLocks noChangeAspect="1"/>
        </xdr:cNvPicPr>
      </xdr:nvPicPr>
      <xdr:blipFill>
        <a:blip xmlns:r="http://schemas.openxmlformats.org/officeDocument/2006/relationships" r:embed="rId2"/>
        <a:stretch>
          <a:fillRect/>
        </a:stretch>
      </xdr:blipFill>
      <xdr:spPr>
        <a:xfrm>
          <a:off x="14211300" y="1314450"/>
          <a:ext cx="7785714" cy="445714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428625</xdr:colOff>
      <xdr:row>0</xdr:row>
      <xdr:rowOff>0</xdr:rowOff>
    </xdr:from>
    <xdr:to>
      <xdr:col>11</xdr:col>
      <xdr:colOff>539750</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F9CAEADA-388E-4A5D-8C7B-1AE2B4BF3B4F}"/>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10</xdr:row>
      <xdr:rowOff>0</xdr:rowOff>
    </xdr:from>
    <xdr:to>
      <xdr:col>14</xdr:col>
      <xdr:colOff>122866</xdr:colOff>
      <xdr:row>28</xdr:row>
      <xdr:rowOff>71000</xdr:rowOff>
    </xdr:to>
    <xdr:pic>
      <xdr:nvPicPr>
        <xdr:cNvPr id="6" name="Picture 5">
          <a:extLst>
            <a:ext uri="{FF2B5EF4-FFF2-40B4-BE49-F238E27FC236}">
              <a16:creationId xmlns:a16="http://schemas.microsoft.com/office/drawing/2014/main" id="{4B3B6FD7-FC5A-4F28-D91F-C3E7C3B4FAEA}"/>
            </a:ext>
          </a:extLst>
        </xdr:cNvPr>
        <xdr:cNvPicPr>
          <a:picLocks noChangeAspect="1"/>
        </xdr:cNvPicPr>
      </xdr:nvPicPr>
      <xdr:blipFill>
        <a:blip xmlns:r="http://schemas.openxmlformats.org/officeDocument/2006/relationships" r:embed="rId2"/>
        <a:stretch>
          <a:fillRect/>
        </a:stretch>
      </xdr:blipFill>
      <xdr:spPr>
        <a:xfrm>
          <a:off x="2714625" y="1952625"/>
          <a:ext cx="7676191" cy="35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390525</xdr:colOff>
      <xdr:row>0</xdr:row>
      <xdr:rowOff>0</xdr:rowOff>
    </xdr:from>
    <xdr:to>
      <xdr:col>7</xdr:col>
      <xdr:colOff>561975</xdr:colOff>
      <xdr:row>1</xdr:row>
      <xdr:rowOff>66675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16D94A39-3850-4ECE-8C2E-DCBB02E680B3}"/>
            </a:ext>
          </a:extLst>
        </xdr:cNvPr>
        <xdr:cNvSpPr/>
      </xdr:nvSpPr>
      <xdr:spPr>
        <a:xfrm>
          <a:off x="7791450" y="0"/>
          <a:ext cx="127635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23</xdr:row>
      <xdr:rowOff>0</xdr:rowOff>
    </xdr:from>
    <xdr:to>
      <xdr:col>7</xdr:col>
      <xdr:colOff>1061076</xdr:colOff>
      <xdr:row>44</xdr:row>
      <xdr:rowOff>1088</xdr:rowOff>
    </xdr:to>
    <xdr:pic>
      <xdr:nvPicPr>
        <xdr:cNvPr id="8" name="Picture 7">
          <a:extLst>
            <a:ext uri="{FF2B5EF4-FFF2-40B4-BE49-F238E27FC236}">
              <a16:creationId xmlns:a16="http://schemas.microsoft.com/office/drawing/2014/main" id="{4D37E986-72CA-A3D6-90A0-9799868425F3}"/>
            </a:ext>
          </a:extLst>
        </xdr:cNvPr>
        <xdr:cNvPicPr>
          <a:picLocks noChangeAspect="1"/>
        </xdr:cNvPicPr>
      </xdr:nvPicPr>
      <xdr:blipFill>
        <a:blip xmlns:r="http://schemas.openxmlformats.org/officeDocument/2006/relationships" r:embed="rId2"/>
        <a:stretch>
          <a:fillRect/>
        </a:stretch>
      </xdr:blipFill>
      <xdr:spPr>
        <a:xfrm>
          <a:off x="1876425" y="5410200"/>
          <a:ext cx="7690476" cy="39952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xdr:colOff>
      <xdr:row>10</xdr:row>
      <xdr:rowOff>0</xdr:rowOff>
    </xdr:from>
    <xdr:to>
      <xdr:col>10</xdr:col>
      <xdr:colOff>441958</xdr:colOff>
      <xdr:row>29</xdr:row>
      <xdr:rowOff>156691</xdr:rowOff>
    </xdr:to>
    <xdr:pic>
      <xdr:nvPicPr>
        <xdr:cNvPr id="7" name="Picture 6">
          <a:extLst>
            <a:ext uri="{FF2B5EF4-FFF2-40B4-BE49-F238E27FC236}">
              <a16:creationId xmlns:a16="http://schemas.microsoft.com/office/drawing/2014/main" id="{D406FBE1-6D71-440D-5390-0F1379E88559}"/>
            </a:ext>
          </a:extLst>
        </xdr:cNvPr>
        <xdr:cNvPicPr>
          <a:picLocks noChangeAspect="1"/>
        </xdr:cNvPicPr>
      </xdr:nvPicPr>
      <xdr:blipFill>
        <a:blip xmlns:r="http://schemas.openxmlformats.org/officeDocument/2006/relationships" r:embed="rId1"/>
        <a:stretch>
          <a:fillRect/>
        </a:stretch>
      </xdr:blipFill>
      <xdr:spPr>
        <a:xfrm>
          <a:off x="2505076" y="2905125"/>
          <a:ext cx="7642857" cy="3776191"/>
        </a:xfrm>
        <a:prstGeom prst="rect">
          <a:avLst/>
        </a:prstGeom>
      </xdr:spPr>
    </xdr:pic>
    <xdr:clientData/>
  </xdr:twoCellAnchor>
  <xdr:twoCellAnchor>
    <xdr:from>
      <xdr:col>7</xdr:col>
      <xdr:colOff>428625</xdr:colOff>
      <xdr:row>0</xdr:row>
      <xdr:rowOff>0</xdr:rowOff>
    </xdr:from>
    <xdr:to>
      <xdr:col>9</xdr:col>
      <xdr:colOff>106082</xdr:colOff>
      <xdr:row>1</xdr:row>
      <xdr:rowOff>69476</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E0E3872A-4132-4122-9443-FE71D4A6BE22}"/>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19050</xdr:colOff>
      <xdr:row>0</xdr:row>
      <xdr:rowOff>0</xdr:rowOff>
    </xdr:from>
    <xdr:to>
      <xdr:col>9</xdr:col>
      <xdr:colOff>625475</xdr:colOff>
      <xdr:row>1</xdr:row>
      <xdr:rowOff>66675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B2BD405E-41CA-4D37-BD6A-9357FBE275C5}"/>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11</xdr:row>
      <xdr:rowOff>0</xdr:rowOff>
    </xdr:from>
    <xdr:to>
      <xdr:col>12</xdr:col>
      <xdr:colOff>380036</xdr:colOff>
      <xdr:row>31</xdr:row>
      <xdr:rowOff>90000</xdr:rowOff>
    </xdr:to>
    <xdr:pic>
      <xdr:nvPicPr>
        <xdr:cNvPr id="6" name="Picture 5">
          <a:extLst>
            <a:ext uri="{FF2B5EF4-FFF2-40B4-BE49-F238E27FC236}">
              <a16:creationId xmlns:a16="http://schemas.microsoft.com/office/drawing/2014/main" id="{E311D6EC-C0C3-F1E8-E61C-445B574986C9}"/>
            </a:ext>
          </a:extLst>
        </xdr:cNvPr>
        <xdr:cNvPicPr>
          <a:picLocks noChangeAspect="1"/>
        </xdr:cNvPicPr>
      </xdr:nvPicPr>
      <xdr:blipFill>
        <a:blip xmlns:r="http://schemas.openxmlformats.org/officeDocument/2006/relationships" r:embed="rId2"/>
        <a:stretch>
          <a:fillRect/>
        </a:stretch>
      </xdr:blipFill>
      <xdr:spPr>
        <a:xfrm>
          <a:off x="3105150" y="2943225"/>
          <a:ext cx="7714286" cy="390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19050</xdr:colOff>
      <xdr:row>0</xdr:row>
      <xdr:rowOff>0</xdr:rowOff>
    </xdr:from>
    <xdr:to>
      <xdr:col>9</xdr:col>
      <xdr:colOff>629957</xdr:colOff>
      <xdr:row>1</xdr:row>
      <xdr:rowOff>69476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F3113921-CB4E-4554-8EA6-9D2E9870665C}"/>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11</xdr:row>
      <xdr:rowOff>0</xdr:rowOff>
    </xdr:from>
    <xdr:to>
      <xdr:col>12</xdr:col>
      <xdr:colOff>351464</xdr:colOff>
      <xdr:row>31</xdr:row>
      <xdr:rowOff>99524</xdr:rowOff>
    </xdr:to>
    <xdr:pic>
      <xdr:nvPicPr>
        <xdr:cNvPr id="6" name="Picture 5">
          <a:extLst>
            <a:ext uri="{FF2B5EF4-FFF2-40B4-BE49-F238E27FC236}">
              <a16:creationId xmlns:a16="http://schemas.microsoft.com/office/drawing/2014/main" id="{040C4598-D855-BBE1-B4CB-29C815589117}"/>
            </a:ext>
          </a:extLst>
        </xdr:cNvPr>
        <xdr:cNvPicPr>
          <a:picLocks noChangeAspect="1"/>
        </xdr:cNvPicPr>
      </xdr:nvPicPr>
      <xdr:blipFill>
        <a:blip xmlns:r="http://schemas.openxmlformats.org/officeDocument/2006/relationships" r:embed="rId2"/>
        <a:stretch>
          <a:fillRect/>
        </a:stretch>
      </xdr:blipFill>
      <xdr:spPr>
        <a:xfrm>
          <a:off x="3105150" y="2933700"/>
          <a:ext cx="7685714" cy="390952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228600</xdr:colOff>
      <xdr:row>0</xdr:row>
      <xdr:rowOff>0</xdr:rowOff>
    </xdr:from>
    <xdr:to>
      <xdr:col>12</xdr:col>
      <xdr:colOff>172757</xdr:colOff>
      <xdr:row>1</xdr:row>
      <xdr:rowOff>69476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254BA412-B4A1-45EC-AEB8-3F2997D6D374}"/>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17</xdr:row>
      <xdr:rowOff>28576</xdr:rowOff>
    </xdr:from>
    <xdr:to>
      <xdr:col>12</xdr:col>
      <xdr:colOff>432417</xdr:colOff>
      <xdr:row>36</xdr:row>
      <xdr:rowOff>66223</xdr:rowOff>
    </xdr:to>
    <xdr:pic>
      <xdr:nvPicPr>
        <xdr:cNvPr id="6" name="Picture 5">
          <a:extLst>
            <a:ext uri="{FF2B5EF4-FFF2-40B4-BE49-F238E27FC236}">
              <a16:creationId xmlns:a16="http://schemas.microsoft.com/office/drawing/2014/main" id="{2DCFEBE5-F3BF-58A5-7DCC-B0490C596258}"/>
            </a:ext>
          </a:extLst>
        </xdr:cNvPr>
        <xdr:cNvPicPr>
          <a:picLocks noChangeAspect="1"/>
        </xdr:cNvPicPr>
      </xdr:nvPicPr>
      <xdr:blipFill rotWithShape="1">
        <a:blip xmlns:r="http://schemas.openxmlformats.org/officeDocument/2006/relationships" r:embed="rId2"/>
        <a:srcRect t="389"/>
        <a:stretch/>
      </xdr:blipFill>
      <xdr:spPr>
        <a:xfrm>
          <a:off x="1562100" y="3695701"/>
          <a:ext cx="7766667" cy="3657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228600</xdr:colOff>
      <xdr:row>0</xdr:row>
      <xdr:rowOff>0</xdr:rowOff>
    </xdr:from>
    <xdr:to>
      <xdr:col>12</xdr:col>
      <xdr:colOff>172757</xdr:colOff>
      <xdr:row>1</xdr:row>
      <xdr:rowOff>69476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58E3780F-B75F-424D-A4F4-83F08240FF71}"/>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17</xdr:row>
      <xdr:rowOff>0</xdr:rowOff>
    </xdr:from>
    <xdr:to>
      <xdr:col>12</xdr:col>
      <xdr:colOff>384798</xdr:colOff>
      <xdr:row>36</xdr:row>
      <xdr:rowOff>4310</xdr:rowOff>
    </xdr:to>
    <xdr:pic>
      <xdr:nvPicPr>
        <xdr:cNvPr id="6" name="Picture 5">
          <a:extLst>
            <a:ext uri="{FF2B5EF4-FFF2-40B4-BE49-F238E27FC236}">
              <a16:creationId xmlns:a16="http://schemas.microsoft.com/office/drawing/2014/main" id="{6610F4CC-DF81-5AD8-21C7-80E2C47A5FB7}"/>
            </a:ext>
          </a:extLst>
        </xdr:cNvPr>
        <xdr:cNvPicPr>
          <a:picLocks noChangeAspect="1"/>
        </xdr:cNvPicPr>
      </xdr:nvPicPr>
      <xdr:blipFill>
        <a:blip xmlns:r="http://schemas.openxmlformats.org/officeDocument/2006/relationships" r:embed="rId2"/>
        <a:stretch>
          <a:fillRect/>
        </a:stretch>
      </xdr:blipFill>
      <xdr:spPr>
        <a:xfrm>
          <a:off x="1562100" y="3600450"/>
          <a:ext cx="7719048" cy="36238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1047750</xdr:colOff>
      <xdr:row>0</xdr:row>
      <xdr:rowOff>0</xdr:rowOff>
    </xdr:from>
    <xdr:to>
      <xdr:col>6</xdr:col>
      <xdr:colOff>2325407</xdr:colOff>
      <xdr:row>1</xdr:row>
      <xdr:rowOff>69476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9CC341B6-0DF9-4312-8389-654AAAD07941}"/>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0</xdr:colOff>
      <xdr:row>5</xdr:row>
      <xdr:rowOff>0</xdr:rowOff>
    </xdr:from>
    <xdr:to>
      <xdr:col>20</xdr:col>
      <xdr:colOff>365753</xdr:colOff>
      <xdr:row>53</xdr:row>
      <xdr:rowOff>36905</xdr:rowOff>
    </xdr:to>
    <xdr:pic>
      <xdr:nvPicPr>
        <xdr:cNvPr id="6" name="Picture 5">
          <a:extLst>
            <a:ext uri="{FF2B5EF4-FFF2-40B4-BE49-F238E27FC236}">
              <a16:creationId xmlns:a16="http://schemas.microsoft.com/office/drawing/2014/main" id="{0E49443B-70D9-0F0A-E950-4699E58C3DE6}"/>
            </a:ext>
          </a:extLst>
        </xdr:cNvPr>
        <xdr:cNvPicPr>
          <a:picLocks noChangeAspect="1"/>
        </xdr:cNvPicPr>
      </xdr:nvPicPr>
      <xdr:blipFill>
        <a:blip xmlns:r="http://schemas.openxmlformats.org/officeDocument/2006/relationships" r:embed="rId2"/>
        <a:stretch>
          <a:fillRect/>
        </a:stretch>
      </xdr:blipFill>
      <xdr:spPr>
        <a:xfrm>
          <a:off x="11410950" y="1295400"/>
          <a:ext cx="7680953" cy="956190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8</xdr:col>
      <xdr:colOff>581025</xdr:colOff>
      <xdr:row>0</xdr:row>
      <xdr:rowOff>0</xdr:rowOff>
    </xdr:from>
    <xdr:to>
      <xdr:col>10</xdr:col>
      <xdr:colOff>458507</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9113CC0E-6500-4ECB-8562-5D1DB5EDF374}"/>
            </a:ext>
          </a:extLst>
        </xdr:cNvPr>
        <xdr:cNvSpPr/>
      </xdr:nvSpPr>
      <xdr:spPr>
        <a:xfrm>
          <a:off x="7791450"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13</xdr:row>
      <xdr:rowOff>0</xdr:rowOff>
    </xdr:from>
    <xdr:to>
      <xdr:col>11</xdr:col>
      <xdr:colOff>13330</xdr:colOff>
      <xdr:row>32</xdr:row>
      <xdr:rowOff>151929</xdr:rowOff>
    </xdr:to>
    <xdr:pic>
      <xdr:nvPicPr>
        <xdr:cNvPr id="5" name="Picture 4">
          <a:extLst>
            <a:ext uri="{FF2B5EF4-FFF2-40B4-BE49-F238E27FC236}">
              <a16:creationId xmlns:a16="http://schemas.microsoft.com/office/drawing/2014/main" id="{A020B4FE-E09D-7EEE-6987-3277BAB389BA}"/>
            </a:ext>
          </a:extLst>
        </xdr:cNvPr>
        <xdr:cNvPicPr>
          <a:picLocks noChangeAspect="1"/>
        </xdr:cNvPicPr>
      </xdr:nvPicPr>
      <xdr:blipFill>
        <a:blip xmlns:r="http://schemas.openxmlformats.org/officeDocument/2006/relationships" r:embed="rId2"/>
        <a:stretch>
          <a:fillRect/>
        </a:stretch>
      </xdr:blipFill>
      <xdr:spPr>
        <a:xfrm>
          <a:off x="1543050" y="2524125"/>
          <a:ext cx="7661905" cy="37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13</xdr:col>
      <xdr:colOff>318134</xdr:colOff>
      <xdr:row>25</xdr:row>
      <xdr:rowOff>4286</xdr:rowOff>
    </xdr:to>
    <xdr:pic>
      <xdr:nvPicPr>
        <xdr:cNvPr id="5" name="Picture 4">
          <a:extLst>
            <a:ext uri="{FF2B5EF4-FFF2-40B4-BE49-F238E27FC236}">
              <a16:creationId xmlns:a16="http://schemas.microsoft.com/office/drawing/2014/main" id="{C82D39E3-2163-E1A6-0E67-DA9247AAC6CF}"/>
            </a:ext>
          </a:extLst>
        </xdr:cNvPr>
        <xdr:cNvPicPr>
          <a:picLocks noChangeAspect="1"/>
        </xdr:cNvPicPr>
      </xdr:nvPicPr>
      <xdr:blipFill>
        <a:blip xmlns:r="http://schemas.openxmlformats.org/officeDocument/2006/relationships" r:embed="rId1"/>
        <a:stretch>
          <a:fillRect/>
        </a:stretch>
      </xdr:blipFill>
      <xdr:spPr>
        <a:xfrm>
          <a:off x="828675" y="1000125"/>
          <a:ext cx="7633334" cy="3814286"/>
        </a:xfrm>
        <a:prstGeom prst="rect">
          <a:avLst/>
        </a:prstGeom>
      </xdr:spPr>
    </xdr:pic>
    <xdr:clientData/>
  </xdr:twoCellAnchor>
  <xdr:twoCellAnchor>
    <xdr:from>
      <xdr:col>12</xdr:col>
      <xdr:colOff>257175</xdr:colOff>
      <xdr:row>0</xdr:row>
      <xdr:rowOff>0</xdr:rowOff>
    </xdr:from>
    <xdr:to>
      <xdr:col>14</xdr:col>
      <xdr:colOff>311150</xdr:colOff>
      <xdr:row>1</xdr:row>
      <xdr:rowOff>66675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C54217D4-B776-4C95-BD72-1208014CF226}"/>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xdr:colOff>
      <xdr:row>0</xdr:row>
      <xdr:rowOff>0</xdr:rowOff>
    </xdr:from>
    <xdr:to>
      <xdr:col>11</xdr:col>
      <xdr:colOff>73025</xdr:colOff>
      <xdr:row>1</xdr:row>
      <xdr:rowOff>66675</xdr:rowOff>
    </xdr:to>
    <xdr:sp macro="" textlink="">
      <xdr:nvSpPr>
        <xdr:cNvPr id="24" name="Rectangle: Rounded Corners 23">
          <a:hlinkClick xmlns:r="http://schemas.openxmlformats.org/officeDocument/2006/relationships" r:id="rId1"/>
          <a:extLst>
            <a:ext uri="{FF2B5EF4-FFF2-40B4-BE49-F238E27FC236}">
              <a16:creationId xmlns:a16="http://schemas.microsoft.com/office/drawing/2014/main" id="{E13EBC2E-B095-49EB-B771-B9C9D85E99D9}"/>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4</xdr:col>
      <xdr:colOff>0</xdr:colOff>
      <xdr:row>5</xdr:row>
      <xdr:rowOff>0</xdr:rowOff>
    </xdr:from>
    <xdr:to>
      <xdr:col>16</xdr:col>
      <xdr:colOff>380038</xdr:colOff>
      <xdr:row>20</xdr:row>
      <xdr:rowOff>9125</xdr:rowOff>
    </xdr:to>
    <xdr:pic>
      <xdr:nvPicPr>
        <xdr:cNvPr id="2" name="Picture 1">
          <a:extLst>
            <a:ext uri="{FF2B5EF4-FFF2-40B4-BE49-F238E27FC236}">
              <a16:creationId xmlns:a16="http://schemas.microsoft.com/office/drawing/2014/main" id="{F75C914E-6276-4AF1-8D04-3DA2B2C5028B}"/>
            </a:ext>
          </a:extLst>
        </xdr:cNvPr>
        <xdr:cNvPicPr>
          <a:picLocks noChangeAspect="1"/>
        </xdr:cNvPicPr>
      </xdr:nvPicPr>
      <xdr:blipFill>
        <a:blip xmlns:r="http://schemas.openxmlformats.org/officeDocument/2006/relationships" r:embed="rId2"/>
        <a:stretch>
          <a:fillRect/>
        </a:stretch>
      </xdr:blipFill>
      <xdr:spPr>
        <a:xfrm>
          <a:off x="4724400" y="1047750"/>
          <a:ext cx="7695238" cy="32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1143000</xdr:colOff>
      <xdr:row>0</xdr:row>
      <xdr:rowOff>0</xdr:rowOff>
    </xdr:from>
    <xdr:to>
      <xdr:col>4</xdr:col>
      <xdr:colOff>244475</xdr:colOff>
      <xdr:row>1</xdr:row>
      <xdr:rowOff>66675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418BB699-B001-406C-A5F8-2F54BAFE379B}"/>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11</xdr:col>
      <xdr:colOff>480054</xdr:colOff>
      <xdr:row>36</xdr:row>
      <xdr:rowOff>109024</xdr:rowOff>
    </xdr:to>
    <xdr:pic>
      <xdr:nvPicPr>
        <xdr:cNvPr id="4" name="Picture 3">
          <a:extLst>
            <a:ext uri="{FF2B5EF4-FFF2-40B4-BE49-F238E27FC236}">
              <a16:creationId xmlns:a16="http://schemas.microsoft.com/office/drawing/2014/main" id="{5A20035A-175F-EFA2-5696-9086B55B6EDD}"/>
            </a:ext>
          </a:extLst>
        </xdr:cNvPr>
        <xdr:cNvPicPr>
          <a:picLocks noChangeAspect="1"/>
        </xdr:cNvPicPr>
      </xdr:nvPicPr>
      <xdr:blipFill>
        <a:blip xmlns:r="http://schemas.openxmlformats.org/officeDocument/2006/relationships" r:embed="rId1"/>
        <a:stretch>
          <a:fillRect/>
        </a:stretch>
      </xdr:blipFill>
      <xdr:spPr>
        <a:xfrm>
          <a:off x="619125" y="3095625"/>
          <a:ext cx="7671429" cy="4109524"/>
        </a:xfrm>
        <a:prstGeom prst="rect">
          <a:avLst/>
        </a:prstGeom>
      </xdr:spPr>
    </xdr:pic>
    <xdr:clientData/>
  </xdr:twoCellAnchor>
  <xdr:twoCellAnchor>
    <xdr:from>
      <xdr:col>10</xdr:col>
      <xdr:colOff>361950</xdr:colOff>
      <xdr:row>0</xdr:row>
      <xdr:rowOff>0</xdr:rowOff>
    </xdr:from>
    <xdr:to>
      <xdr:col>12</xdr:col>
      <xdr:colOff>454025</xdr:colOff>
      <xdr:row>1</xdr:row>
      <xdr:rowOff>66675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C6D09ABA-E28E-4C5B-A6A6-98492BC161AA}"/>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11</xdr:col>
      <xdr:colOff>508625</xdr:colOff>
      <xdr:row>36</xdr:row>
      <xdr:rowOff>99500</xdr:rowOff>
    </xdr:to>
    <xdr:pic>
      <xdr:nvPicPr>
        <xdr:cNvPr id="4" name="Picture 3">
          <a:extLst>
            <a:ext uri="{FF2B5EF4-FFF2-40B4-BE49-F238E27FC236}">
              <a16:creationId xmlns:a16="http://schemas.microsoft.com/office/drawing/2014/main" id="{B4DD90AC-0A80-EE12-E282-F4E787F0A922}"/>
            </a:ext>
          </a:extLst>
        </xdr:cNvPr>
        <xdr:cNvPicPr>
          <a:picLocks noChangeAspect="1"/>
        </xdr:cNvPicPr>
      </xdr:nvPicPr>
      <xdr:blipFill>
        <a:blip xmlns:r="http://schemas.openxmlformats.org/officeDocument/2006/relationships" r:embed="rId1"/>
        <a:stretch>
          <a:fillRect/>
        </a:stretch>
      </xdr:blipFill>
      <xdr:spPr>
        <a:xfrm>
          <a:off x="828675" y="3095625"/>
          <a:ext cx="7700000" cy="4100000"/>
        </a:xfrm>
        <a:prstGeom prst="rect">
          <a:avLst/>
        </a:prstGeom>
      </xdr:spPr>
    </xdr:pic>
    <xdr:clientData/>
  </xdr:twoCellAnchor>
  <xdr:twoCellAnchor>
    <xdr:from>
      <xdr:col>10</xdr:col>
      <xdr:colOff>361950</xdr:colOff>
      <xdr:row>0</xdr:row>
      <xdr:rowOff>0</xdr:rowOff>
    </xdr:from>
    <xdr:to>
      <xdr:col>12</xdr:col>
      <xdr:colOff>454025</xdr:colOff>
      <xdr:row>1</xdr:row>
      <xdr:rowOff>66675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B763BB7B-973D-4282-9342-0A4F5672266D}"/>
            </a:ext>
          </a:extLst>
        </xdr:cNvPr>
        <xdr:cNvSpPr/>
      </xdr:nvSpPr>
      <xdr:spPr>
        <a:xfrm>
          <a:off x="7791450"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2"/>
  <sheetViews>
    <sheetView showGridLines="0" tabSelected="1" zoomScaleNormal="100" workbookViewId="0">
      <selection activeCell="A13" sqref="A13"/>
    </sheetView>
  </sheetViews>
  <sheetFormatPr defaultRowHeight="15"/>
  <cols>
    <col min="1" max="1" width="90.42578125" customWidth="1"/>
    <col min="5" max="5" width="10.140625" bestFit="1" customWidth="1"/>
    <col min="6" max="6" width="8.85546875" bestFit="1" customWidth="1"/>
    <col min="13" max="13" width="9.140625" bestFit="1" customWidth="1"/>
  </cols>
  <sheetData>
    <row r="1" spans="1:5" s="2" customFormat="1" ht="18.75" customHeight="1"/>
    <row r="2" spans="1:5" s="2" customFormat="1"/>
    <row r="3" spans="1:5" s="2" customFormat="1"/>
    <row r="4" spans="1:5" s="2" customFormat="1"/>
    <row r="5" spans="1:5" s="2" customFormat="1"/>
    <row r="6" spans="1:5" s="2" customFormat="1"/>
    <row r="7" spans="1:5" s="2" customFormat="1"/>
    <row r="8" spans="1:5" s="2" customFormat="1"/>
    <row r="9" spans="1:5" s="2" customFormat="1"/>
    <row r="10" spans="1:5" s="2" customFormat="1"/>
    <row r="11" spans="1:5" s="2" customFormat="1"/>
    <row r="12" spans="1:5" s="2" customFormat="1" ht="21">
      <c r="A12" s="248" t="s">
        <v>170</v>
      </c>
    </row>
    <row r="13" spans="1:5" s="26" customFormat="1" ht="18.75">
      <c r="A13" s="249" t="s">
        <v>372</v>
      </c>
      <c r="B13" s="25"/>
      <c r="C13" s="25"/>
      <c r="D13" s="25"/>
      <c r="E13" s="25"/>
    </row>
    <row r="14" spans="1:5" s="26" customFormat="1">
      <c r="A14" s="138"/>
      <c r="B14" s="25"/>
      <c r="C14" s="25"/>
      <c r="D14" s="25"/>
      <c r="E14" s="25"/>
    </row>
    <row r="15" spans="1:5" s="26" customFormat="1">
      <c r="A15" s="288" t="s">
        <v>499</v>
      </c>
      <c r="B15" s="25"/>
      <c r="C15" s="25"/>
      <c r="D15" s="25"/>
      <c r="E15" s="25"/>
    </row>
    <row r="16" spans="1:5" s="26" customFormat="1">
      <c r="A16" s="138"/>
      <c r="B16" s="25"/>
      <c r="C16" s="25"/>
      <c r="D16" s="25"/>
      <c r="E16" s="25"/>
    </row>
    <row r="17" spans="1:1">
      <c r="A17" s="207" t="str">
        <f>'Figure 3.1'!A1</f>
        <v>Figure 3.1 – Electricity networks regulated by the AER</v>
      </c>
    </row>
    <row r="18" spans="1:1">
      <c r="A18" s="207" t="str">
        <f>'Figure 3.2'!A1</f>
        <v>Figure 3.2 – Electricity networks regulated by the AER – transmission</v>
      </c>
    </row>
    <row r="19" spans="1:1">
      <c r="A19" s="207" t="str">
        <f>'Figure 3.3 '!A1</f>
        <v>Figure 3.3 – Electricity networks regulated by the AER – distribution</v>
      </c>
    </row>
    <row r="20" spans="1:1">
      <c r="A20" s="207" t="str">
        <f>'Figure 3.4'!A1</f>
        <v xml:space="preserve">Figure 3.4 – Forecasting electricity network revenues </v>
      </c>
    </row>
    <row r="21" spans="1:1">
      <c r="A21" s="207" t="str">
        <f>'Figure 3.5'!A1</f>
        <v xml:space="preserve">Figure 3.5 – Composition of average annual electricity network revenue </v>
      </c>
    </row>
    <row r="22" spans="1:1">
      <c r="A22" s="207" t="str">
        <f>'Table 3.1'!A1</f>
        <v>Table 3.1 – Recent AER electricity network revenue determinations</v>
      </c>
    </row>
    <row r="23" spans="1:1">
      <c r="A23" s="153" t="str">
        <f>'Figure 3.6'!A1</f>
        <v>Figure 3.6 – Revenue and key drivers –  Energex (Queensland)</v>
      </c>
    </row>
    <row r="24" spans="1:1">
      <c r="A24" s="153" t="str">
        <f>'Figure 3.7'!A1</f>
        <v>Figure 3.7 – Revenue and key drivers – Ergon Energy (Queensland)</v>
      </c>
    </row>
    <row r="25" spans="1:1">
      <c r="A25" s="153" t="str">
        <f>'Figure 3.8'!A1</f>
        <v>Figure 3.8 – Revenue and key drivers – SA Power Networks (South Australia)</v>
      </c>
    </row>
    <row r="26" spans="1:1">
      <c r="A26" s="153" t="str">
        <f>'Figure 3.9'!A1</f>
        <v>Figure 3.9 – Residential customers on cost-reflective tariffs</v>
      </c>
    </row>
    <row r="27" spans="1:1">
      <c r="A27" s="153" t="str">
        <f>'Table 3.2'!A1</f>
        <v>Table 3.2 – Recent AER waiver approvals</v>
      </c>
    </row>
    <row r="28" spans="1:1">
      <c r="A28" s="153" t="str">
        <f>'Table 3.3'!A1</f>
        <v>Table 3.3 – Revenue in 2024 – key outcomes</v>
      </c>
    </row>
    <row r="29" spans="1:1">
      <c r="A29" s="153" t="str">
        <f>'Figure 3.10'!A1</f>
        <v>Figure 3.10 – Revenue and key drivers – electricity transmission networks (aggregate)</v>
      </c>
    </row>
    <row r="30" spans="1:1">
      <c r="A30" s="153" t="str">
        <f>'Figure 3.11'!A1</f>
        <v>Figure 3.11 – Revenue and key drivers – electricity distribution networks (aggregate)</v>
      </c>
    </row>
    <row r="31" spans="1:1">
      <c r="A31" s="153" t="str">
        <f>'Figure 3.12'!A1</f>
        <v>Figure 3.12 – Average per customer metrics – 2020 to 2024 (5 years)</v>
      </c>
    </row>
    <row r="32" spans="1:1">
      <c r="A32" s="153" t="str">
        <f>'Table 3.4'!A1</f>
        <v xml:space="preserve">Table 3.4 – AER electricity network revenue determinations – current regulatory periods
</v>
      </c>
    </row>
    <row r="33" spans="1:12">
      <c r="A33" s="153" t="str">
        <f>'Table 3.5'!A1</f>
        <v xml:space="preserve">Table 3.5 – Cost pass-throughs
</v>
      </c>
    </row>
    <row r="34" spans="1:12">
      <c r="A34" s="153" t="str">
        <f>'Figure 3.13'!A1</f>
        <v>Figure 3.13 – Impact of AER regulatory decisions on residential customer electricity bills</v>
      </c>
    </row>
    <row r="35" spans="1:12">
      <c r="A35" s="153" t="str">
        <f>'Figure 3.14'!A1</f>
        <v>Figure 3.14 – Value of electricity network assets (regulatory asset base)</v>
      </c>
    </row>
    <row r="36" spans="1:12">
      <c r="A36" s="153" t="str">
        <f>'Figure 3.15'!A1</f>
        <v>Figure 3.15 – Disaggregated value of electricity network assets (regulatory asset base)</v>
      </c>
    </row>
    <row r="37" spans="1:12">
      <c r="A37" s="153" t="str">
        <f>'Figure 3.16'!A1</f>
        <v>Figure 3.16 – Overhead support structures – electricity transmission network towers</v>
      </c>
    </row>
    <row r="38" spans="1:12">
      <c r="A38" s="153" t="str">
        <f>'Figure 3.17'!A1</f>
        <v>Figure 3.17 – Overhead support structures – electricity distribution network poles</v>
      </c>
    </row>
    <row r="39" spans="1:12">
      <c r="A39" s="153" t="str">
        <f>'Figure 3.18'!A1</f>
        <v>Figure 3.18 – Allowed rate of return</v>
      </c>
    </row>
    <row r="40" spans="1:12">
      <c r="A40" s="153" t="str">
        <f>'Table 3.6'!A1</f>
        <v>Table 3.6 – Capital expenditure in 2024 – key outcomes</v>
      </c>
    </row>
    <row r="41" spans="1:12">
      <c r="A41" s="153" t="str">
        <f>'Figure 3.19'!A1</f>
        <v>Figure 3.19 – Capital expenditure – electricity transmission networks</v>
      </c>
    </row>
    <row r="42" spans="1:12">
      <c r="A42" s="153" t="str">
        <f>'Figure 3.20'!A1</f>
        <v>Figure 3.20 – Capital expenditure against AER approved forecast</v>
      </c>
    </row>
    <row r="43" spans="1:12">
      <c r="A43" s="153" t="str">
        <f>'Figure 3.21'!A1</f>
        <v>Figure 3.21 – Drivers of capital expenditure – electricity transmission networks (aggregate)</v>
      </c>
      <c r="D43" s="69"/>
      <c r="E43" s="69"/>
      <c r="F43" s="69"/>
      <c r="G43" s="69"/>
      <c r="H43" s="69"/>
      <c r="I43" s="69"/>
      <c r="J43" s="69"/>
      <c r="K43" s="69"/>
      <c r="L43" s="69"/>
    </row>
    <row r="44" spans="1:12">
      <c r="A44" s="153" t="str">
        <f>'Figure 3.22'!A1</f>
        <v>Figure 3.22 – Drivers of capital expenditure – electricity distribution networks (aggregate)</v>
      </c>
      <c r="D44" s="69"/>
      <c r="E44" s="69"/>
      <c r="F44" s="69"/>
      <c r="G44" s="69"/>
      <c r="H44" s="69"/>
      <c r="I44" s="69"/>
      <c r="J44" s="69"/>
      <c r="K44" s="69"/>
      <c r="L44" s="69"/>
    </row>
    <row r="45" spans="1:12">
      <c r="A45" s="153" t="str">
        <f>'Figure 3.23'!A1</f>
        <v>Figure 3.23 – Cumulative installation of small-scale solar</v>
      </c>
      <c r="D45" s="69"/>
      <c r="E45" s="133"/>
      <c r="F45" s="69"/>
      <c r="G45" s="69"/>
      <c r="H45" s="69"/>
      <c r="I45" s="69"/>
      <c r="J45" s="69"/>
      <c r="K45" s="69"/>
      <c r="L45" s="69"/>
    </row>
    <row r="46" spans="1:12">
      <c r="A46" s="153" t="str">
        <f>'Figure 3.24'!A1</f>
        <v>Figure 3.24 – AEMO's 2024 Integrated System Plan</v>
      </c>
      <c r="D46" s="69"/>
      <c r="E46" s="69"/>
      <c r="F46" s="69"/>
      <c r="G46" s="69"/>
      <c r="H46" s="69"/>
      <c r="I46" s="69"/>
      <c r="J46" s="69"/>
      <c r="K46" s="69"/>
      <c r="L46" s="69"/>
    </row>
    <row r="47" spans="1:12">
      <c r="A47" s="153" t="str">
        <f>'Table 3.7'!A1</f>
        <v>Table 3.7 – Network projects in the 2024 ISP optimal development path</v>
      </c>
      <c r="D47" s="69"/>
      <c r="E47" s="134"/>
      <c r="F47" s="134"/>
      <c r="G47" s="69"/>
      <c r="H47" s="69"/>
      <c r="I47" s="69"/>
      <c r="J47" s="69"/>
      <c r="K47" s="133"/>
      <c r="L47" s="69"/>
    </row>
    <row r="48" spans="1:12">
      <c r="A48" s="153" t="str">
        <f>'Figure 3.25'!A1</f>
        <v>Figure 3.25 – Funding of demand management innovations – electricity distribution networks</v>
      </c>
      <c r="D48" s="69"/>
      <c r="E48" s="134"/>
      <c r="F48" s="134"/>
      <c r="G48" s="69"/>
      <c r="H48" s="69"/>
      <c r="I48" s="69"/>
      <c r="J48" s="69"/>
      <c r="K48" s="133"/>
      <c r="L48" s="69"/>
    </row>
    <row r="49" spans="1:14">
      <c r="A49" s="153" t="str">
        <f>'Table 3.8'!A1</f>
        <v>Table 3.8 – Operating expenditure in 2024 – key outcomes</v>
      </c>
      <c r="D49" s="69"/>
      <c r="E49" s="134"/>
      <c r="F49" s="134"/>
      <c r="G49" s="69"/>
      <c r="H49" s="69"/>
      <c r="I49" s="69"/>
      <c r="J49" s="69"/>
      <c r="K49" s="133"/>
      <c r="L49" s="69"/>
      <c r="M49" s="132"/>
      <c r="N49" s="132"/>
    </row>
    <row r="50" spans="1:14">
      <c r="A50" s="153" t="str">
        <f>'Figure 3.26'!A1</f>
        <v>Figure 3.26 – Operating expenditure against AER approved forecast</v>
      </c>
      <c r="D50" s="69"/>
      <c r="E50" s="69"/>
      <c r="F50" s="69"/>
      <c r="G50" s="69"/>
      <c r="H50" s="69"/>
      <c r="I50" s="69"/>
      <c r="J50" s="69"/>
      <c r="K50" s="133"/>
      <c r="L50" s="69"/>
    </row>
    <row r="51" spans="1:14">
      <c r="A51" s="153" t="str">
        <f>'Figure 3.27'!A1</f>
        <v xml:space="preserve">Figure 3.27 – Productivity – electricity transmission networks </v>
      </c>
      <c r="D51" s="69"/>
      <c r="E51" s="69"/>
      <c r="F51" s="69"/>
      <c r="G51" s="69"/>
      <c r="H51" s="69"/>
      <c r="I51" s="69"/>
      <c r="J51" s="69"/>
      <c r="K51" s="133"/>
      <c r="L51" s="69"/>
    </row>
    <row r="52" spans="1:14">
      <c r="A52" s="153" t="str">
        <f>'Figure 3.28'!A1</f>
        <v xml:space="preserve">Figure 3.28 – Productivity – electricity distribution networks </v>
      </c>
      <c r="D52" s="69"/>
      <c r="E52" s="69"/>
      <c r="F52" s="69"/>
      <c r="G52" s="69"/>
      <c r="H52" s="69"/>
      <c r="I52" s="69"/>
      <c r="J52" s="69"/>
      <c r="K52" s="133"/>
      <c r="L52" s="69"/>
    </row>
    <row r="53" spans="1:14">
      <c r="A53" s="153" t="str">
        <f>'Figure 3.29'!A1</f>
        <v xml:space="preserve">Figure 3.29 – Network utilisation – electricity distribution networks </v>
      </c>
      <c r="D53" s="69"/>
      <c r="E53" s="69"/>
      <c r="F53" s="69"/>
      <c r="G53" s="69"/>
      <c r="H53" s="69"/>
      <c r="I53" s="69"/>
      <c r="J53" s="69"/>
      <c r="K53" s="69"/>
      <c r="L53" s="69"/>
    </row>
    <row r="54" spans="1:14">
      <c r="A54" s="153" t="str">
        <f>'Figure 3.30'!A1</f>
        <v xml:space="preserve">Figure 3.30 – Growth in customers and demand – electricity distribution networks </v>
      </c>
      <c r="D54" s="69"/>
      <c r="E54" s="69"/>
      <c r="F54" s="69"/>
      <c r="G54" s="69"/>
      <c r="H54" s="69"/>
      <c r="I54" s="69"/>
      <c r="J54" s="69"/>
      <c r="K54" s="69"/>
      <c r="L54" s="69"/>
    </row>
    <row r="55" spans="1:14">
      <c r="A55" s="153" t="str">
        <f>'Figure 3.31'!A1</f>
        <v xml:space="preserve">Figure 3.31 – Average grid usage per customer – electricity distribution networks </v>
      </c>
    </row>
    <row r="56" spans="1:14">
      <c r="A56" s="153" t="str">
        <f>'Figure 3.32'!A1</f>
        <v xml:space="preserve">Figure 3.32 – Interruptions to supply (SAIFI) – electricity distribution networks </v>
      </c>
    </row>
    <row r="57" spans="1:14">
      <c r="A57" s="153" t="str">
        <f>'Figure 3.33'!A1</f>
        <v xml:space="preserve">Figure 3.33 – Minutes off supply (SAIDI) – electricity distribution networks </v>
      </c>
    </row>
    <row r="58" spans="1:14">
      <c r="A58" s="153" t="str">
        <f>'Figure 3.34'!A1</f>
        <v>Figure 3.34 – Reasons for unplanned interruptions to supply (SAIFI) – electricity distribution networks</v>
      </c>
    </row>
    <row r="59" spans="1:14">
      <c r="A59" s="153" t="str">
        <f>'Figure 3.35'!A1</f>
        <v>Figure 3.35 – Reasons for unplanned minutes off supply (SAIDI) – electricity distribution networks</v>
      </c>
    </row>
    <row r="60" spans="1:14">
      <c r="A60" s="153" t="str">
        <f>'Figure 3.36'!A1</f>
        <v>Figure 3.36 – Unplanned minutes off supply - most disruptive days of each year</v>
      </c>
    </row>
    <row r="61" spans="1:14">
      <c r="A61" s="153" t="str">
        <f>'Figure 3.37'!A1</f>
        <v xml:space="preserve">Figure 3.37 – F-factor incentive payments – Victorian distribution networks </v>
      </c>
    </row>
    <row r="62" spans="1:14">
      <c r="A62" s="153"/>
    </row>
  </sheetData>
  <phoneticPr fontId="108" type="noConversion"/>
  <hyperlinks>
    <hyperlink ref="A17" location="'Figure 3.1'!A1" display="'Figure 3.1'!A1" xr:uid="{00000000-0004-0000-0000-000000000000}"/>
    <hyperlink ref="A20" location="'Figure 3.4'!A1" display="'Figure 3.4'!A1" xr:uid="{00000000-0004-0000-0000-000001000000}"/>
    <hyperlink ref="A18" location="'Figure 3.2'!A1" display="'Figure 3.2'!A1" xr:uid="{312BCBB5-1B42-4CFA-B9B5-3F96C3502478}"/>
    <hyperlink ref="A19" location="'Figure 3.3 '!A1" display="'Figure 3.3 '!A1" xr:uid="{D6694D80-825E-4D04-B364-2C17D1080D85}"/>
    <hyperlink ref="A21" location="'Figure 3.5'!A1" display="'Figure 3.5'!A1" xr:uid="{867CE102-F31C-438E-B1F8-EF2F01EB923E}"/>
    <hyperlink ref="A22" location="'Table 3.1'!A1" display="'Table 3.1'!A1" xr:uid="{E4986C69-F5EC-46E6-9BBE-5E98E11D33CF}"/>
    <hyperlink ref="A23" location="'Figure 3.6'!A1" display="'Figure 3.6'!A1" xr:uid="{CB535C1B-4D9F-4032-B15A-6515DD9C6D6D}"/>
    <hyperlink ref="A24" location="'Figure 3.7'!A1" display="'Figure 3.7'!A1" xr:uid="{10C9C43B-1C3B-4B42-9DE0-98184B7CAB03}"/>
    <hyperlink ref="A25" location="'Figure 3.8'!A1" display="'Figure 3.8'!A1" xr:uid="{8697C028-44A3-4D54-9CC1-41B21A69C254}"/>
    <hyperlink ref="A26" location="'Figure 3.9'!A1" display="'Figure 3.9'!A1" xr:uid="{6007D05F-3F24-46BE-8E3F-6AE4BECA1081}"/>
    <hyperlink ref="A27" location="'Table 3.2'!A1" display="'Table 3.2'!A1" xr:uid="{0A46D7E7-47A0-489C-897C-39A55051500C}"/>
    <hyperlink ref="A28" location="'Table 3.3'!A1" display="'Table 3.3'!A1" xr:uid="{C5825FA8-14FE-4571-96B1-3FAA6ECDB263}"/>
    <hyperlink ref="A29" location="'Figure 3.10'!A1" display="'Figure 3.10'!A1" xr:uid="{37322390-7A33-4F81-80F7-F9924D379D66}"/>
    <hyperlink ref="A30" location="'Figure 3.11'!A1" display="'Figure 3.11'!A1" xr:uid="{18309E9D-C868-4304-AD6D-C8E74E05413C}"/>
    <hyperlink ref="A31" location="'Figure 3.12'!A1" display="'Figure 3.12'!A1" xr:uid="{A6E17B55-725A-4551-BAD2-F0BACFA3DFC2}"/>
    <hyperlink ref="A32" location="'Table 3.4'!A1" display="'Table 3.4'!A1" xr:uid="{B7A51C60-B24D-4399-BCB8-FA4BBAD36928}"/>
    <hyperlink ref="A33" location="'Table 3.5'!A1" display="'Table 3.5'!A1" xr:uid="{BC096582-8D9B-4E23-BD1E-4DF724A04EC8}"/>
    <hyperlink ref="A34" location="'Figure 3.13'!A1" display="'Figure 3.13'!A1" xr:uid="{21D537FA-4391-4391-A170-FD12F11D88AF}"/>
    <hyperlink ref="A35" location="'Figure 3.14'!A1" display="'Figure 3.14'!A1" xr:uid="{44D07A72-6996-4537-9FE0-EF80FAEB703C}"/>
    <hyperlink ref="A36" location="'Figure 3.15'!A1" display="'Figure 3.15'!A1" xr:uid="{B42304BB-A48D-445F-B05E-1A9AEFBF499B}"/>
    <hyperlink ref="A37" location="'Figure 3.16'!A1" display="'Figure 3.16'!A1" xr:uid="{19BCA315-48FE-42E7-94D0-C1D90D91855A}"/>
    <hyperlink ref="A38" location="'Figure 3.17'!A1" display="'Figure 3.17'!A1" xr:uid="{FE89B91F-DB64-4E10-9C7C-3D1F608E72F1}"/>
    <hyperlink ref="A39" location="'Figure 3.18'!A1" display="'Figure 3.18'!A1" xr:uid="{F45E12DC-4E4E-4485-8522-692114DFBC77}"/>
    <hyperlink ref="A40" location="'Table 3.6'!A1" display="'Table 3.6'!A1" xr:uid="{28CC4C65-6415-4A91-9AAB-8ED1F442DE02}"/>
    <hyperlink ref="A41" location="'Figure 3.19'!A1" display="'Figure 3.19'!A1" xr:uid="{B1A6A0AB-2A30-4771-8DF2-C3CE7DB2F1DA}"/>
    <hyperlink ref="A42" location="'Figure 3.20'!A1" display="'Figure 3.20'!A1" xr:uid="{8123EFE0-5213-41F0-AB6D-AE3980A6FF58}"/>
    <hyperlink ref="A43" location="'Figure 3.21'!A1" display="'Figure 3.21'!A1" xr:uid="{6652D0A4-BEEF-4616-B671-1A5E9237E5BE}"/>
    <hyperlink ref="A44" location="'Figure 3.22'!A1" display="'Figure 3.22'!A1" xr:uid="{9298376B-9EA0-4C59-99A1-E341D020416F}"/>
    <hyperlink ref="A45" location="'Figure 3.23'!A1" display="'Figure 3.23'!A1" xr:uid="{EC7C7B60-8E58-4A0A-A7B0-549A4EE7594D}"/>
    <hyperlink ref="A46" location="'Figure 3.24'!A1" display="'Figure 3.24'!A1" xr:uid="{C7A899B5-C2D4-483F-B083-03AF130FE612}"/>
    <hyperlink ref="A47" location="'Table 3.7'!A1" display="'Table 3.7'!A1" xr:uid="{64F1002C-A377-488C-A798-3AF83FC9ADD8}"/>
    <hyperlink ref="A49" location="'Table 3.8'!A1" display="'Table 3.8'!A1" xr:uid="{2FC5C73C-6622-4112-A489-A918959309D1}"/>
    <hyperlink ref="A48" location="'Figure 3.25'!A1" display="'Figure 3.25'!A1" xr:uid="{E1174D6C-B038-4D69-8A7C-6775DB79B79E}"/>
    <hyperlink ref="A50" location="'Figure 3.26'!A1" display="'Figure 3.26'!A1" xr:uid="{D3E28277-1761-46E1-8D5A-976E1C582C49}"/>
    <hyperlink ref="A51" location="'Figure 3.27'!A1" display="'Figure 3.27'!A1" xr:uid="{4991745A-476D-4E58-B029-73F46C6208EB}"/>
    <hyperlink ref="A52" location="'Figure 3.28'!A1" display="'Figure 3.28'!A1" xr:uid="{E190D7EC-3FC0-4C92-A3EB-FBFBAA2ADF81}"/>
    <hyperlink ref="A53" location="'Figure 3.29'!A1" display="'Figure 3.29'!A1" xr:uid="{EDB4A81B-15F9-4B8D-8938-6BD4706CB906}"/>
    <hyperlink ref="A54" location="'Figure 3.30'!A1" display="'Figure 3.30'!A1" xr:uid="{AA1060EE-5BF6-47ED-8E39-08DA2552931D}"/>
    <hyperlink ref="A55" location="'Figure 3.31'!A1" display="'Figure 3.31'!A1" xr:uid="{825D7505-C636-40E5-8302-FCD5BE96AC2D}"/>
    <hyperlink ref="A56" location="'Figure 3.33'!A1" display="'Figure 3.33'!A1" xr:uid="{F1617DE9-4D76-4567-8FE9-BC1C5A1FB104}"/>
    <hyperlink ref="A57" location="'Figure 3.33'!A1" display="'Figure 3.33'!A1" xr:uid="{39EE0674-D9E9-496A-ADB0-9D4459782AB9}"/>
    <hyperlink ref="A58" location="'Figure 3.34'!A1" display="'Figure 3.34'!A1" xr:uid="{F5AD0A74-0D9A-4D4B-AB89-4DB3BF7E025B}"/>
    <hyperlink ref="A59" location="'Figure 3.35'!A1" display="'Figure 3.35'!A1" xr:uid="{3718BCA7-2C42-4703-AD91-68C52DB32CDB}"/>
    <hyperlink ref="A60" location="'Figure 3.36'!A1" display="'Figure 3.36'!A1" xr:uid="{9733F523-6F5A-4C0D-B508-4B118E087130}"/>
    <hyperlink ref="A61" location="'Figure 3.37'!A1" display="'Figure 3.37'!A1" xr:uid="{B8406F42-83CA-4466-BF75-3C40E6FF3D3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D7D44-F037-4F08-9C1D-71561141831E}">
  <dimension ref="A1:AA17"/>
  <sheetViews>
    <sheetView showGridLines="0" zoomScaleNormal="100" workbookViewId="0"/>
  </sheetViews>
  <sheetFormatPr defaultColWidth="8.7109375" defaultRowHeight="15"/>
  <cols>
    <col min="1" max="1" width="12.42578125" style="37" customWidth="1"/>
    <col min="2" max="2" width="28.140625" style="37" bestFit="1" customWidth="1"/>
    <col min="3" max="21" width="8.85546875" style="37" bestFit="1" customWidth="1"/>
    <col min="22" max="22" width="8.85546875" style="37" customWidth="1"/>
    <col min="23" max="16384" width="8.7109375" style="37"/>
  </cols>
  <sheetData>
    <row r="1" spans="1:27" s="167" customFormat="1" ht="18.75">
      <c r="A1" s="251" t="s">
        <v>309</v>
      </c>
      <c r="B1" s="37"/>
    </row>
    <row r="2" spans="1:27" s="2" customFormat="1"/>
    <row r="3" spans="1:27" s="2" customFormat="1" ht="15" customHeight="1">
      <c r="A3" s="205" t="s">
        <v>287</v>
      </c>
      <c r="B3" s="205"/>
      <c r="C3" s="205"/>
      <c r="D3" s="205"/>
      <c r="E3" s="205"/>
      <c r="F3" s="205"/>
    </row>
    <row r="4" spans="1:27" s="2" customFormat="1" ht="15" customHeight="1">
      <c r="A4" s="205" t="s">
        <v>286</v>
      </c>
      <c r="B4" s="205"/>
      <c r="C4" s="205"/>
      <c r="D4" s="205"/>
      <c r="E4" s="205"/>
      <c r="F4" s="205"/>
    </row>
    <row r="5" spans="1:27" s="2" customFormat="1"/>
    <row r="6" spans="1:27">
      <c r="C6" s="291" t="s">
        <v>215</v>
      </c>
      <c r="D6" s="291"/>
      <c r="E6" s="291"/>
      <c r="F6" s="291"/>
      <c r="G6" s="291"/>
      <c r="H6" s="291" t="s">
        <v>216</v>
      </c>
      <c r="I6" s="291"/>
      <c r="J6" s="291"/>
      <c r="K6" s="291"/>
      <c r="L6" s="291"/>
      <c r="M6" s="291" t="s">
        <v>217</v>
      </c>
      <c r="N6" s="291"/>
      <c r="O6" s="291"/>
      <c r="P6" s="291"/>
      <c r="Q6" s="291"/>
      <c r="R6" s="291" t="s">
        <v>218</v>
      </c>
      <c r="S6" s="291"/>
      <c r="T6" s="291"/>
      <c r="U6" s="291"/>
      <c r="V6" s="291"/>
      <c r="W6" s="291" t="s">
        <v>219</v>
      </c>
      <c r="X6" s="291"/>
      <c r="Y6" s="291"/>
      <c r="Z6" s="291"/>
      <c r="AA6" s="291"/>
    </row>
    <row r="7" spans="1:27">
      <c r="A7" s="168"/>
      <c r="B7" s="40"/>
      <c r="C7" s="32" t="s">
        <v>220</v>
      </c>
      <c r="D7" s="32" t="s">
        <v>221</v>
      </c>
      <c r="E7" s="32" t="s">
        <v>222</v>
      </c>
      <c r="F7" s="32" t="s">
        <v>223</v>
      </c>
      <c r="G7" s="32" t="s">
        <v>64</v>
      </c>
      <c r="H7" s="32" t="s">
        <v>65</v>
      </c>
      <c r="I7" s="32" t="s">
        <v>66</v>
      </c>
      <c r="J7" s="32" t="s">
        <v>67</v>
      </c>
      <c r="K7" s="32" t="s">
        <v>68</v>
      </c>
      <c r="L7" s="32" t="s">
        <v>69</v>
      </c>
      <c r="M7" s="32" t="s">
        <v>70</v>
      </c>
      <c r="N7" s="32" t="s">
        <v>58</v>
      </c>
      <c r="O7" s="32" t="s">
        <v>59</v>
      </c>
      <c r="P7" s="32" t="s">
        <v>60</v>
      </c>
      <c r="Q7" s="32" t="s">
        <v>61</v>
      </c>
      <c r="R7" s="32" t="s">
        <v>62</v>
      </c>
      <c r="S7" s="32" t="s">
        <v>71</v>
      </c>
      <c r="T7" s="32" t="s">
        <v>72</v>
      </c>
      <c r="U7" s="32" t="s">
        <v>73</v>
      </c>
      <c r="V7" s="32" t="s">
        <v>224</v>
      </c>
      <c r="W7" s="32" t="s">
        <v>225</v>
      </c>
      <c r="X7" s="32" t="s">
        <v>226</v>
      </c>
      <c r="Y7" s="32" t="s">
        <v>227</v>
      </c>
      <c r="Z7" s="32" t="s">
        <v>228</v>
      </c>
      <c r="AA7" s="32" t="s">
        <v>229</v>
      </c>
    </row>
    <row r="8" spans="1:27">
      <c r="A8" s="40"/>
      <c r="B8" s="169" t="s">
        <v>230</v>
      </c>
      <c r="C8" s="170">
        <v>748473706.56937194</v>
      </c>
      <c r="D8" s="170">
        <v>761235542.8413353</v>
      </c>
      <c r="E8" s="170">
        <v>769229697.24249971</v>
      </c>
      <c r="F8" s="170">
        <v>785734086.22415447</v>
      </c>
      <c r="G8" s="170">
        <v>804136947.08314788</v>
      </c>
      <c r="H8" s="170">
        <v>869664891.28126276</v>
      </c>
      <c r="I8" s="170">
        <v>1064588850.0619122</v>
      </c>
      <c r="J8" s="170">
        <v>1101515829.918956</v>
      </c>
      <c r="K8" s="170">
        <v>1115488652.234966</v>
      </c>
      <c r="L8" s="170">
        <v>1192804702.6964529</v>
      </c>
      <c r="M8" s="170">
        <v>859690499.52864134</v>
      </c>
      <c r="N8" s="170">
        <v>942014098.83394575</v>
      </c>
      <c r="O8" s="170">
        <v>964816270.66575193</v>
      </c>
      <c r="P8" s="170">
        <v>968608153.48924589</v>
      </c>
      <c r="Q8" s="170">
        <v>989732854.87807631</v>
      </c>
      <c r="R8" s="170">
        <v>962271859.6864301</v>
      </c>
      <c r="S8" s="170">
        <v>923896887.91649723</v>
      </c>
      <c r="T8" s="170">
        <v>867354353.64341712</v>
      </c>
      <c r="U8" s="170">
        <v>809257303.54891145</v>
      </c>
      <c r="V8" s="219"/>
      <c r="W8" s="220"/>
      <c r="X8" s="220"/>
      <c r="Y8" s="220"/>
      <c r="Z8" s="220"/>
      <c r="AA8" s="221"/>
    </row>
    <row r="9" spans="1:27">
      <c r="A9" s="40"/>
      <c r="B9" s="169" t="s">
        <v>231</v>
      </c>
      <c r="C9" s="170">
        <v>740049658.45736229</v>
      </c>
      <c r="D9" s="170">
        <v>757661485.83123672</v>
      </c>
      <c r="E9" s="170">
        <v>774920404.45048225</v>
      </c>
      <c r="F9" s="170">
        <v>790347558.58141434</v>
      </c>
      <c r="G9" s="170">
        <v>805438609.1365093</v>
      </c>
      <c r="H9" s="170">
        <v>797292242.86098027</v>
      </c>
      <c r="I9" s="170">
        <v>1070860371.5159788</v>
      </c>
      <c r="J9" s="170">
        <v>1094853285.322948</v>
      </c>
      <c r="K9" s="170">
        <v>1158667842.0497417</v>
      </c>
      <c r="L9" s="170">
        <v>1168759544.8938768</v>
      </c>
      <c r="M9" s="170">
        <v>856316100.81384826</v>
      </c>
      <c r="N9" s="170">
        <v>939812234.44636571</v>
      </c>
      <c r="O9" s="170">
        <v>957379544.14718747</v>
      </c>
      <c r="P9" s="170">
        <v>959210216.46538329</v>
      </c>
      <c r="Q9" s="170">
        <v>980748709.62047815</v>
      </c>
      <c r="R9" s="170">
        <v>939064434.51494646</v>
      </c>
      <c r="S9" s="170">
        <v>910914761.3689332</v>
      </c>
      <c r="T9" s="170">
        <v>835254740.83870316</v>
      </c>
      <c r="U9" s="170">
        <v>854424661.80225384</v>
      </c>
      <c r="V9" s="222"/>
      <c r="W9" s="223"/>
      <c r="X9" s="223"/>
      <c r="Y9" s="223"/>
      <c r="Z9" s="223"/>
      <c r="AA9" s="224"/>
    </row>
    <row r="10" spans="1:27">
      <c r="A10" s="40"/>
      <c r="B10" s="169" t="s">
        <v>232</v>
      </c>
      <c r="C10" s="212"/>
      <c r="D10" s="213"/>
      <c r="E10" s="213"/>
      <c r="F10" s="213"/>
      <c r="G10" s="213"/>
      <c r="H10" s="213"/>
      <c r="I10" s="213"/>
      <c r="J10" s="213"/>
      <c r="K10" s="213"/>
      <c r="L10" s="213"/>
      <c r="M10" s="213"/>
      <c r="N10" s="213"/>
      <c r="O10" s="213"/>
      <c r="P10" s="213"/>
      <c r="Q10" s="213"/>
      <c r="R10" s="213"/>
      <c r="S10" s="213"/>
      <c r="T10" s="213"/>
      <c r="U10" s="208"/>
      <c r="V10" s="170">
        <v>808420783.36831295</v>
      </c>
      <c r="W10" s="170">
        <v>794719616.53762996</v>
      </c>
      <c r="X10" s="170">
        <v>840415435.82711697</v>
      </c>
      <c r="Y10" s="170">
        <v>871904924.65190744</v>
      </c>
      <c r="Z10" s="170">
        <v>958140800.78007829</v>
      </c>
      <c r="AA10" s="170">
        <v>980262545.30424929</v>
      </c>
    </row>
    <row r="11" spans="1:27">
      <c r="A11" s="40"/>
      <c r="B11" s="169" t="s">
        <v>233</v>
      </c>
      <c r="C11" s="170">
        <v>232887512.44998306</v>
      </c>
      <c r="D11" s="170">
        <v>186400508.51413226</v>
      </c>
      <c r="E11" s="170">
        <v>175007401.58300361</v>
      </c>
      <c r="F11" s="170">
        <v>242082863.8537344</v>
      </c>
      <c r="G11" s="170">
        <v>220488576.89872819</v>
      </c>
      <c r="H11" s="170">
        <v>363111151.50912249</v>
      </c>
      <c r="I11" s="170">
        <v>429644550.9906674</v>
      </c>
      <c r="J11" s="170">
        <v>431425404.36570972</v>
      </c>
      <c r="K11" s="170">
        <v>364243224.13571888</v>
      </c>
      <c r="L11" s="170">
        <v>394365981.98852819</v>
      </c>
      <c r="M11" s="170">
        <v>310532547.70820498</v>
      </c>
      <c r="N11" s="170">
        <v>333465802.19333529</v>
      </c>
      <c r="O11" s="170">
        <v>446414809.58627445</v>
      </c>
      <c r="P11" s="170">
        <v>441438055.20117879</v>
      </c>
      <c r="Q11" s="170">
        <v>445690599.77348799</v>
      </c>
      <c r="R11" s="170">
        <v>363786080.75225711</v>
      </c>
      <c r="S11" s="170">
        <v>365284059.25430185</v>
      </c>
      <c r="T11" s="170">
        <v>395806261.86158884</v>
      </c>
      <c r="U11" s="170">
        <v>381114197.90612739</v>
      </c>
      <c r="V11" s="212"/>
      <c r="W11" s="213"/>
      <c r="X11" s="213"/>
      <c r="Y11" s="213"/>
      <c r="Z11" s="213"/>
      <c r="AA11" s="208"/>
    </row>
    <row r="12" spans="1:27">
      <c r="A12" s="40"/>
      <c r="B12" s="169" t="s">
        <v>234</v>
      </c>
      <c r="C12" s="170">
        <v>248716646.11960307</v>
      </c>
      <c r="D12" s="170">
        <v>250397163.99878958</v>
      </c>
      <c r="E12" s="170">
        <v>241994574.60285702</v>
      </c>
      <c r="F12" s="170">
        <v>259217937.75599197</v>
      </c>
      <c r="G12" s="170">
        <v>272243896.42821419</v>
      </c>
      <c r="H12" s="170">
        <v>433510660.65171093</v>
      </c>
      <c r="I12" s="170">
        <v>497479221.46112317</v>
      </c>
      <c r="J12" s="170">
        <v>443861796.16443026</v>
      </c>
      <c r="K12" s="170">
        <v>446577585.99754363</v>
      </c>
      <c r="L12" s="170">
        <v>441750435.27986437</v>
      </c>
      <c r="M12" s="170">
        <v>492732674.61675912</v>
      </c>
      <c r="N12" s="170">
        <v>482451410.46361786</v>
      </c>
      <c r="O12" s="170">
        <v>463059943.94987631</v>
      </c>
      <c r="P12" s="170">
        <v>455331940.08574855</v>
      </c>
      <c r="Q12" s="170">
        <v>461818846.37235808</v>
      </c>
      <c r="R12" s="170">
        <v>413926262.56559563</v>
      </c>
      <c r="S12" s="170">
        <v>410372702.2893362</v>
      </c>
      <c r="T12" s="170">
        <v>398167449.53328758</v>
      </c>
      <c r="U12" s="170">
        <v>393724578.9619925</v>
      </c>
      <c r="V12" s="170">
        <v>371622339.429371</v>
      </c>
      <c r="W12" s="170">
        <v>449042268.32344407</v>
      </c>
      <c r="X12" s="170">
        <v>452624040.71734208</v>
      </c>
      <c r="Y12" s="170">
        <v>453751277.91822296</v>
      </c>
      <c r="Z12" s="170">
        <v>420975804.60705358</v>
      </c>
      <c r="AA12" s="170">
        <v>427391458.64306009</v>
      </c>
    </row>
    <row r="13" spans="1:27">
      <c r="A13" s="40"/>
      <c r="B13" s="169" t="s">
        <v>235</v>
      </c>
      <c r="C13" s="170">
        <v>184962998.55282852</v>
      </c>
      <c r="D13" s="170">
        <v>175280074.98953053</v>
      </c>
      <c r="E13" s="170">
        <v>197490204.37608641</v>
      </c>
      <c r="F13" s="170">
        <v>219032933.02653426</v>
      </c>
      <c r="G13" s="170">
        <v>217134807.79786369</v>
      </c>
      <c r="H13" s="170">
        <v>272721029.32899749</v>
      </c>
      <c r="I13" s="170">
        <v>284378094.00240952</v>
      </c>
      <c r="J13" s="170">
        <v>303934818.57199329</v>
      </c>
      <c r="K13" s="170">
        <v>310760471.61228687</v>
      </c>
      <c r="L13" s="170">
        <v>322397192.75723535</v>
      </c>
      <c r="M13" s="170">
        <v>271470003.22549528</v>
      </c>
      <c r="N13" s="170">
        <v>312477921.01336551</v>
      </c>
      <c r="O13" s="170">
        <v>307897264.73091239</v>
      </c>
      <c r="P13" s="170">
        <v>318233655.94704366</v>
      </c>
      <c r="Q13" s="170">
        <v>284040732.98347461</v>
      </c>
      <c r="R13" s="170">
        <v>290747052.76421356</v>
      </c>
      <c r="S13" s="170">
        <v>310536943.32763225</v>
      </c>
      <c r="T13" s="170">
        <v>353713991.34653062</v>
      </c>
      <c r="U13" s="170">
        <v>353794122.67918736</v>
      </c>
      <c r="V13" s="212"/>
      <c r="W13" s="213"/>
      <c r="X13" s="213"/>
      <c r="Y13" s="213"/>
      <c r="Z13" s="213"/>
      <c r="AA13" s="208"/>
    </row>
    <row r="14" spans="1:27">
      <c r="A14" s="40"/>
      <c r="B14" s="169" t="s">
        <v>236</v>
      </c>
      <c r="C14" s="170">
        <v>208384217.01912689</v>
      </c>
      <c r="D14" s="170">
        <v>218467324.29424596</v>
      </c>
      <c r="E14" s="170">
        <v>222270511.39637244</v>
      </c>
      <c r="F14" s="170">
        <v>221196193.61193454</v>
      </c>
      <c r="G14" s="170">
        <v>222703806.81836393</v>
      </c>
      <c r="H14" s="170">
        <v>276663453.75737423</v>
      </c>
      <c r="I14" s="170">
        <v>273431919.62502086</v>
      </c>
      <c r="J14" s="170">
        <v>300342145.5395934</v>
      </c>
      <c r="K14" s="170">
        <v>306864832.53503305</v>
      </c>
      <c r="L14" s="170">
        <v>309735283.09183306</v>
      </c>
      <c r="M14" s="170">
        <v>310818311.62758923</v>
      </c>
      <c r="N14" s="170">
        <v>322006772.88296402</v>
      </c>
      <c r="O14" s="170">
        <v>321874489.49960297</v>
      </c>
      <c r="P14" s="170">
        <v>326057687.82441771</v>
      </c>
      <c r="Q14" s="170">
        <v>330003667.91733009</v>
      </c>
      <c r="R14" s="170">
        <v>325530103.18156075</v>
      </c>
      <c r="S14" s="170">
        <v>329214435.54169208</v>
      </c>
      <c r="T14" s="170">
        <v>344137782.89133209</v>
      </c>
      <c r="U14" s="170">
        <v>336553793.95187128</v>
      </c>
      <c r="V14" s="170">
        <v>338935034.4891634</v>
      </c>
      <c r="W14" s="170">
        <v>385326664.69935971</v>
      </c>
      <c r="X14" s="170">
        <v>395253455.59172821</v>
      </c>
      <c r="Y14" s="170">
        <v>399283872.37668186</v>
      </c>
      <c r="Z14" s="170">
        <v>402225844.85304332</v>
      </c>
      <c r="AA14" s="170">
        <v>405941258.74425942</v>
      </c>
    </row>
    <row r="15" spans="1:27">
      <c r="B15" s="40"/>
      <c r="C15" s="168"/>
      <c r="D15" s="168"/>
      <c r="E15" s="168"/>
      <c r="F15" s="168"/>
      <c r="G15" s="168"/>
      <c r="H15" s="168"/>
      <c r="I15" s="168"/>
      <c r="J15" s="168"/>
      <c r="K15" s="168"/>
      <c r="L15" s="168"/>
      <c r="M15" s="168"/>
      <c r="N15" s="168"/>
      <c r="O15" s="168"/>
      <c r="P15" s="168"/>
      <c r="Q15" s="168"/>
      <c r="R15" s="168"/>
      <c r="S15" s="168"/>
      <c r="T15" s="168"/>
      <c r="U15" s="168"/>
      <c r="V15" s="168"/>
    </row>
    <row r="16" spans="1:27">
      <c r="B16" s="40"/>
      <c r="C16" s="168"/>
      <c r="D16" s="168"/>
      <c r="E16" s="168"/>
      <c r="F16" s="168"/>
      <c r="G16" s="168"/>
      <c r="H16" s="168"/>
      <c r="I16" s="168"/>
      <c r="J16" s="168"/>
      <c r="K16" s="168"/>
      <c r="L16" s="168"/>
      <c r="M16" s="168"/>
      <c r="N16" s="168"/>
      <c r="O16" s="168"/>
      <c r="P16" s="168"/>
      <c r="Q16" s="168"/>
      <c r="R16" s="168"/>
      <c r="S16" s="168"/>
      <c r="T16" s="168"/>
      <c r="U16" s="168"/>
      <c r="V16" s="168"/>
    </row>
    <row r="17" spans="2:22">
      <c r="B17" s="40"/>
      <c r="C17" s="168"/>
      <c r="D17" s="168"/>
      <c r="E17" s="168"/>
      <c r="F17" s="168"/>
      <c r="G17" s="168"/>
      <c r="H17" s="168"/>
      <c r="I17" s="168"/>
      <c r="J17" s="168"/>
      <c r="K17" s="168"/>
      <c r="L17" s="168"/>
      <c r="M17" s="168"/>
      <c r="N17" s="168"/>
      <c r="O17" s="168"/>
      <c r="P17" s="168"/>
      <c r="Q17" s="168"/>
      <c r="R17" s="168"/>
      <c r="S17" s="168"/>
      <c r="T17" s="168"/>
      <c r="U17" s="168"/>
      <c r="V17" s="168"/>
    </row>
  </sheetData>
  <mergeCells count="5">
    <mergeCell ref="W6:AA6"/>
    <mergeCell ref="C6:G6"/>
    <mergeCell ref="H6:L6"/>
    <mergeCell ref="M6:Q6"/>
    <mergeCell ref="R6:V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5E90-1E9B-4DC5-8692-DE7333BE02CA}">
  <dimension ref="A1:I21"/>
  <sheetViews>
    <sheetView showGridLines="0" zoomScaleNormal="100" workbookViewId="0"/>
  </sheetViews>
  <sheetFormatPr defaultRowHeight="15"/>
  <cols>
    <col min="1" max="1" width="21.140625" customWidth="1"/>
    <col min="2" max="8" width="9.7109375" customWidth="1"/>
  </cols>
  <sheetData>
    <row r="1" spans="1:9" s="22" customFormat="1" ht="18.75">
      <c r="A1" s="251" t="s">
        <v>307</v>
      </c>
    </row>
    <row r="3" spans="1:9">
      <c r="A3" s="202" t="s">
        <v>312</v>
      </c>
    </row>
    <row r="4" spans="1:9">
      <c r="A4" s="202" t="s">
        <v>313</v>
      </c>
    </row>
    <row r="6" spans="1:9">
      <c r="B6" s="28">
        <v>2018</v>
      </c>
      <c r="C6" s="28">
        <v>2019</v>
      </c>
      <c r="D6" s="28">
        <v>2020</v>
      </c>
      <c r="E6" s="28">
        <v>2021</v>
      </c>
      <c r="F6" s="28">
        <v>2022</v>
      </c>
      <c r="G6" s="28">
        <v>2023</v>
      </c>
      <c r="H6" s="28">
        <v>2024</v>
      </c>
      <c r="I6" s="119"/>
    </row>
    <row r="7" spans="1:9">
      <c r="A7" s="31" t="s">
        <v>2</v>
      </c>
      <c r="B7" s="118">
        <v>0.21507445416235935</v>
      </c>
      <c r="C7" s="118">
        <v>0.21906729592684054</v>
      </c>
      <c r="D7" s="118">
        <v>0.25216801997175708</v>
      </c>
      <c r="E7" s="118">
        <v>0.28111975147860696</v>
      </c>
      <c r="F7" s="118">
        <v>0.31321491357537762</v>
      </c>
      <c r="G7" s="118">
        <v>0.3565908643891858</v>
      </c>
      <c r="H7" s="118">
        <v>0.40150996934458211</v>
      </c>
      <c r="I7" s="8"/>
    </row>
    <row r="8" spans="1:9">
      <c r="A8" s="31" t="s">
        <v>9</v>
      </c>
      <c r="B8" s="118">
        <v>0.25399889477971632</v>
      </c>
      <c r="C8" s="118">
        <v>0.27524627546590763</v>
      </c>
      <c r="D8" s="118">
        <v>0.29988816127894946</v>
      </c>
      <c r="E8" s="118">
        <v>0.31430180325033835</v>
      </c>
      <c r="F8" s="118">
        <v>0.41987126519202383</v>
      </c>
      <c r="G8" s="118">
        <v>0.44719583914250444</v>
      </c>
      <c r="H8" s="118">
        <v>0.4742814634476229</v>
      </c>
      <c r="I8" s="8"/>
    </row>
    <row r="9" spans="1:9">
      <c r="A9" s="31" t="s">
        <v>10</v>
      </c>
      <c r="B9" s="118">
        <v>0.15121547756041426</v>
      </c>
      <c r="C9" s="118">
        <v>0.15007314344720765</v>
      </c>
      <c r="D9" s="118">
        <v>0.14852557278070264</v>
      </c>
      <c r="E9" s="118">
        <v>0.14916602319401698</v>
      </c>
      <c r="F9" s="118">
        <v>0.16001384814156513</v>
      </c>
      <c r="G9" s="118">
        <v>0.17333521643951699</v>
      </c>
      <c r="H9" s="118">
        <v>0.18574834659673767</v>
      </c>
      <c r="I9" s="8"/>
    </row>
    <row r="10" spans="1:9">
      <c r="A10" s="31" t="s">
        <v>3</v>
      </c>
      <c r="B10" s="118">
        <v>1.5127266349505624E-4</v>
      </c>
      <c r="C10" s="118">
        <v>2.5067650518386156E-4</v>
      </c>
      <c r="D10" s="118">
        <v>2.4340915630060088E-3</v>
      </c>
      <c r="E10" s="118">
        <v>2.7242785088942751E-2</v>
      </c>
      <c r="F10" s="118">
        <v>6.8486627884593948E-2</v>
      </c>
      <c r="G10" s="118">
        <v>0.13852833715524265</v>
      </c>
      <c r="H10" s="118">
        <v>0.24216225968806662</v>
      </c>
      <c r="I10" s="8"/>
    </row>
    <row r="11" spans="1:9">
      <c r="A11" s="31" t="s">
        <v>5</v>
      </c>
      <c r="B11" s="118">
        <v>4.3830453667557934E-4</v>
      </c>
      <c r="C11" s="118">
        <v>5.2063674828938889E-4</v>
      </c>
      <c r="D11" s="118">
        <v>3.5697890874916414E-3</v>
      </c>
      <c r="E11" s="118">
        <v>5.0800321012186206E-2</v>
      </c>
      <c r="F11" s="118">
        <v>0.28500890007688823</v>
      </c>
      <c r="G11" s="118">
        <v>0.35346127046961795</v>
      </c>
      <c r="H11" s="118">
        <v>0.45110677333216359</v>
      </c>
      <c r="I11" s="8"/>
    </row>
    <row r="12" spans="1:9">
      <c r="A12" s="31" t="s">
        <v>6</v>
      </c>
      <c r="B12" s="118">
        <v>4.4186905894470346E-4</v>
      </c>
      <c r="C12" s="118">
        <v>4.0476023035389172E-4</v>
      </c>
      <c r="D12" s="118">
        <v>1.039625238376757E-4</v>
      </c>
      <c r="E12" s="118">
        <v>0.20648048036005412</v>
      </c>
      <c r="F12" s="118">
        <v>0.31407365551576422</v>
      </c>
      <c r="G12" s="118">
        <v>0.3973653347053972</v>
      </c>
      <c r="H12" s="118">
        <v>0.49579677919685916</v>
      </c>
      <c r="I12" s="8"/>
    </row>
    <row r="13" spans="1:9">
      <c r="A13" s="31" t="s">
        <v>4</v>
      </c>
      <c r="B13" s="118">
        <v>2.9561257214464828E-2</v>
      </c>
      <c r="C13" s="118">
        <v>8.0192637502687902E-2</v>
      </c>
      <c r="D13" s="118">
        <v>0.14590201153339691</v>
      </c>
      <c r="E13" s="118">
        <v>0.20425923132170012</v>
      </c>
      <c r="F13" s="118">
        <v>0.25116368856996385</v>
      </c>
      <c r="G13" s="118">
        <v>0.31192777969969876</v>
      </c>
      <c r="H13" s="118">
        <v>0.41074129820550837</v>
      </c>
      <c r="I13" s="8"/>
    </row>
    <row r="14" spans="1:9">
      <c r="A14" s="31" t="s">
        <v>1</v>
      </c>
      <c r="B14" s="118">
        <v>0.22852791993116253</v>
      </c>
      <c r="C14" s="118">
        <v>0.26592651481878882</v>
      </c>
      <c r="D14" s="118">
        <v>0.33186819201926759</v>
      </c>
      <c r="E14" s="118">
        <v>0.39708946355967878</v>
      </c>
      <c r="F14" s="118">
        <v>0.44169200500804867</v>
      </c>
      <c r="G14" s="118">
        <v>0.49497630916920038</v>
      </c>
      <c r="H14" s="118">
        <v>0.52613993510786539</v>
      </c>
      <c r="I14" s="8"/>
    </row>
    <row r="15" spans="1:9">
      <c r="A15" s="31" t="s">
        <v>11</v>
      </c>
      <c r="B15" s="118">
        <v>5.7561079203870096E-2</v>
      </c>
      <c r="C15" s="118">
        <v>5.6368154027870425E-2</v>
      </c>
      <c r="D15" s="118">
        <v>5.6031712664043963E-2</v>
      </c>
      <c r="E15" s="118">
        <v>5.5587845188596295E-2</v>
      </c>
      <c r="F15" s="118">
        <v>0.15364186269239019</v>
      </c>
      <c r="G15" s="118">
        <v>0.17552460129141551</v>
      </c>
      <c r="H15" s="118">
        <v>0.19742549401407344</v>
      </c>
      <c r="I15" s="8"/>
    </row>
    <row r="16" spans="1:9">
      <c r="A16" s="31" t="s">
        <v>14</v>
      </c>
      <c r="B16" s="118">
        <v>0</v>
      </c>
      <c r="C16" s="118">
        <v>0</v>
      </c>
      <c r="D16" s="118">
        <v>0.21506730586928849</v>
      </c>
      <c r="E16" s="118">
        <v>0.2192531275951673</v>
      </c>
      <c r="F16" s="118">
        <v>0.24187989834071827</v>
      </c>
      <c r="G16" s="118">
        <v>0.36654866307292083</v>
      </c>
      <c r="H16" s="266"/>
      <c r="I16" s="8"/>
    </row>
    <row r="17" spans="1:9">
      <c r="A17" s="31" t="s">
        <v>12</v>
      </c>
      <c r="B17" s="118">
        <v>0.22104628747045321</v>
      </c>
      <c r="C17" s="118">
        <v>0.21689188817573327</v>
      </c>
      <c r="D17" s="118">
        <v>0.21164842553909666</v>
      </c>
      <c r="E17" s="118">
        <v>0.20932718204687195</v>
      </c>
      <c r="F17" s="118">
        <v>0.25147170527914925</v>
      </c>
      <c r="G17" s="118">
        <v>0.28633891731360656</v>
      </c>
      <c r="H17" s="118">
        <v>0.31707188329368324</v>
      </c>
      <c r="I17" s="8"/>
    </row>
    <row r="18" spans="1:9">
      <c r="A18" s="31" t="s">
        <v>7</v>
      </c>
      <c r="B18" s="118">
        <v>2.0836996086551673E-5</v>
      </c>
      <c r="C18" s="118">
        <v>2.8082752211835859E-5</v>
      </c>
      <c r="D18" s="118">
        <v>5.1682257481006769E-5</v>
      </c>
      <c r="E18" s="118">
        <v>5.8499363615549936E-2</v>
      </c>
      <c r="F18" s="118">
        <v>0.31598389528283638</v>
      </c>
      <c r="G18" s="118">
        <v>0.40053545526927914</v>
      </c>
      <c r="H18" s="118">
        <v>0.47671937420759275</v>
      </c>
      <c r="I18" s="8"/>
    </row>
    <row r="19" spans="1:9">
      <c r="A19" s="31" t="s">
        <v>8</v>
      </c>
      <c r="B19" s="118">
        <v>1.5626459017591438E-2</v>
      </c>
      <c r="C19" s="118">
        <v>5.2931816985631402E-2</v>
      </c>
      <c r="D19" s="118">
        <v>0.10297294599181392</v>
      </c>
      <c r="E19" s="118">
        <v>0.1542867956365242</v>
      </c>
      <c r="F19" s="118">
        <v>0.18639493873678398</v>
      </c>
      <c r="G19" s="118">
        <v>0.22047834309700631</v>
      </c>
      <c r="H19" s="118">
        <v>0.25592527151147737</v>
      </c>
      <c r="I19" s="8"/>
    </row>
    <row r="20" spans="1:9">
      <c r="A20" s="31" t="s">
        <v>13</v>
      </c>
      <c r="B20" s="120">
        <v>8.8755810266015131E-2</v>
      </c>
      <c r="C20" s="120">
        <v>8.2345282708034442E-2</v>
      </c>
      <c r="D20" s="120">
        <v>8.3281129377222624E-2</v>
      </c>
      <c r="E20" s="120">
        <v>8.3426348083265545E-2</v>
      </c>
      <c r="F20" s="120">
        <v>0.10589706586695133</v>
      </c>
      <c r="G20" s="120">
        <v>0.13290624109789731</v>
      </c>
      <c r="H20" s="118">
        <v>0.15773114444136918</v>
      </c>
      <c r="I20" s="8"/>
    </row>
    <row r="21" spans="1:9">
      <c r="A21" s="31" t="s">
        <v>32</v>
      </c>
      <c r="B21" s="120">
        <v>9.2958992034631052E-2</v>
      </c>
      <c r="C21" s="120">
        <v>0.10050582403275023</v>
      </c>
      <c r="D21" s="120">
        <v>0.11797264842912811</v>
      </c>
      <c r="E21" s="120">
        <v>0.16011708009754111</v>
      </c>
      <c r="F21" s="120">
        <v>0.25661155107676975</v>
      </c>
      <c r="G21" s="120">
        <v>0.30987654563019612</v>
      </c>
      <c r="H21" s="118">
        <v>0.37383612396360266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195B-0993-4115-837A-98415064F0C3}">
  <dimension ref="A1:D14"/>
  <sheetViews>
    <sheetView showGridLines="0" zoomScaleNormal="100" workbookViewId="0"/>
  </sheetViews>
  <sheetFormatPr defaultColWidth="9.140625" defaultRowHeight="15"/>
  <cols>
    <col min="1" max="1" width="23.85546875" style="11" customWidth="1"/>
    <col min="2" max="2" width="66" style="11" customWidth="1"/>
    <col min="3" max="4" width="32.5703125" style="11" customWidth="1"/>
    <col min="5" max="16384" width="9.140625" style="11"/>
  </cols>
  <sheetData>
    <row r="1" spans="1:4" s="22" customFormat="1" ht="18.75">
      <c r="A1" s="251" t="s">
        <v>314</v>
      </c>
      <c r="B1"/>
    </row>
    <row r="2" spans="1:4" s="2" customFormat="1"/>
    <row r="3" spans="1:4" s="2" customFormat="1" ht="39.75" customHeight="1">
      <c r="A3" s="289" t="s">
        <v>315</v>
      </c>
      <c r="B3" s="292"/>
      <c r="C3" s="292"/>
      <c r="D3" s="265"/>
    </row>
    <row r="4" spans="1:4" s="2" customFormat="1" ht="15" customHeight="1"/>
    <row r="5" spans="1:4">
      <c r="A5" s="268" t="s">
        <v>381</v>
      </c>
      <c r="B5" s="269" t="s">
        <v>382</v>
      </c>
      <c r="C5" s="269" t="s">
        <v>383</v>
      </c>
      <c r="D5" s="269" t="s">
        <v>384</v>
      </c>
    </row>
    <row r="6" spans="1:4" ht="30.75" thickBot="1">
      <c r="A6" s="270" t="s">
        <v>6</v>
      </c>
      <c r="B6" s="276" t="s">
        <v>395</v>
      </c>
      <c r="C6" s="277">
        <v>45835</v>
      </c>
      <c r="D6" s="277">
        <v>49490</v>
      </c>
    </row>
    <row r="7" spans="1:4" ht="30.75" thickBot="1">
      <c r="A7" s="270" t="s">
        <v>6</v>
      </c>
      <c r="B7" s="278" t="s">
        <v>396</v>
      </c>
      <c r="C7" s="279">
        <v>45818</v>
      </c>
      <c r="D7" s="279">
        <v>53143</v>
      </c>
    </row>
    <row r="8" spans="1:4" ht="30.75" thickBot="1">
      <c r="A8" s="270" t="s">
        <v>6</v>
      </c>
      <c r="B8" s="278" t="s">
        <v>397</v>
      </c>
      <c r="C8" s="279">
        <v>45798</v>
      </c>
      <c r="D8" s="280">
        <v>51317</v>
      </c>
    </row>
    <row r="9" spans="1:4" ht="30.75" thickBot="1">
      <c r="A9" s="270" t="s">
        <v>6</v>
      </c>
      <c r="B9" s="276" t="s">
        <v>398</v>
      </c>
      <c r="C9" s="277">
        <v>45749</v>
      </c>
      <c r="D9" s="277">
        <v>51317</v>
      </c>
    </row>
    <row r="10" spans="1:4" ht="30.75" thickBot="1">
      <c r="A10" s="270" t="s">
        <v>6</v>
      </c>
      <c r="B10" s="278" t="s">
        <v>399</v>
      </c>
      <c r="C10" s="279">
        <v>45554</v>
      </c>
      <c r="D10" s="279">
        <v>46752</v>
      </c>
    </row>
    <row r="11" spans="1:4" ht="30.75" thickBot="1">
      <c r="A11" s="270" t="s">
        <v>6</v>
      </c>
      <c r="B11" s="278" t="s">
        <v>400</v>
      </c>
      <c r="C11" s="279">
        <v>45526</v>
      </c>
      <c r="D11" s="280">
        <v>47664</v>
      </c>
    </row>
    <row r="12" spans="1:4" ht="30.75" thickBot="1">
      <c r="A12" s="270" t="s">
        <v>26</v>
      </c>
      <c r="B12" s="276" t="s">
        <v>401</v>
      </c>
      <c r="C12" s="277">
        <v>45764</v>
      </c>
      <c r="D12" s="277">
        <v>46124</v>
      </c>
    </row>
    <row r="13" spans="1:4" ht="30.75" thickBot="1">
      <c r="A13" s="270" t="s">
        <v>9</v>
      </c>
      <c r="B13" s="278" t="s">
        <v>402</v>
      </c>
      <c r="C13" s="279">
        <v>45615</v>
      </c>
      <c r="D13" s="279">
        <v>49674</v>
      </c>
    </row>
    <row r="14" spans="1:4" ht="45.75" thickBot="1">
      <c r="A14" s="270" t="s">
        <v>14</v>
      </c>
      <c r="B14" s="278" t="s">
        <v>403</v>
      </c>
      <c r="C14" s="279">
        <v>45474</v>
      </c>
      <c r="D14" s="280">
        <v>49125</v>
      </c>
    </row>
  </sheetData>
  <mergeCells count="1">
    <mergeCell ref="A3:C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6BF04-1A2C-4EAF-9617-3F4ECA31676A}">
  <dimension ref="A1:E10"/>
  <sheetViews>
    <sheetView showGridLines="0" zoomScaleNormal="100" workbookViewId="0"/>
  </sheetViews>
  <sheetFormatPr defaultColWidth="9.140625" defaultRowHeight="15"/>
  <cols>
    <col min="1" max="1" width="15.85546875" style="11" customWidth="1"/>
    <col min="2" max="2" width="32.5703125" style="11" customWidth="1"/>
    <col min="3" max="3" width="36" style="11" customWidth="1"/>
    <col min="4" max="4" width="37.5703125" style="11" customWidth="1"/>
    <col min="5" max="16384" width="9.140625" style="11"/>
  </cols>
  <sheetData>
    <row r="1" spans="1:5" s="22" customFormat="1" ht="18.75">
      <c r="A1" s="251" t="s">
        <v>316</v>
      </c>
      <c r="B1"/>
    </row>
    <row r="2" spans="1:5" s="2" customFormat="1" ht="15" customHeight="1"/>
    <row r="3" spans="1:5" s="2" customFormat="1" ht="15" customHeight="1">
      <c r="A3" s="206" t="s">
        <v>317</v>
      </c>
      <c r="B3" s="200"/>
      <c r="C3" s="200"/>
      <c r="D3" s="200"/>
    </row>
    <row r="4" spans="1:5" s="2" customFormat="1" ht="15" customHeight="1">
      <c r="A4" s="289" t="s">
        <v>284</v>
      </c>
      <c r="B4" s="289"/>
      <c r="C4" s="289"/>
      <c r="D4" s="289"/>
    </row>
    <row r="5" spans="1:5" s="9" customFormat="1" ht="15" customHeight="1"/>
    <row r="6" spans="1:5" ht="15" customHeight="1">
      <c r="A6" s="268" t="s">
        <v>388</v>
      </c>
      <c r="B6" s="269" t="s">
        <v>389</v>
      </c>
      <c r="C6" s="269" t="s">
        <v>390</v>
      </c>
      <c r="D6" s="269" t="s">
        <v>391</v>
      </c>
    </row>
    <row r="7" spans="1:5" ht="15.75" thickBot="1">
      <c r="A7" s="270" t="s">
        <v>24</v>
      </c>
      <c r="B7" s="271" t="s">
        <v>392</v>
      </c>
      <c r="C7" s="272" t="s">
        <v>493</v>
      </c>
      <c r="D7" s="272" t="s">
        <v>496</v>
      </c>
    </row>
    <row r="8" spans="1:5" ht="15.75" thickBot="1">
      <c r="A8" s="270" t="s">
        <v>25</v>
      </c>
      <c r="B8" s="273" t="s">
        <v>393</v>
      </c>
      <c r="C8" s="274" t="s">
        <v>494</v>
      </c>
      <c r="D8" s="274" t="s">
        <v>497</v>
      </c>
    </row>
    <row r="9" spans="1:5" ht="15.75" thickBot="1">
      <c r="A9" s="270" t="s">
        <v>0</v>
      </c>
      <c r="B9" s="273" t="s">
        <v>394</v>
      </c>
      <c r="C9" s="274" t="s">
        <v>495</v>
      </c>
      <c r="D9" s="275" t="s">
        <v>498</v>
      </c>
    </row>
    <row r="10" spans="1:5" s="166" customFormat="1">
      <c r="B10" s="11"/>
      <c r="C10" s="11"/>
      <c r="D10" s="11"/>
      <c r="E10" s="11"/>
    </row>
  </sheetData>
  <mergeCells count="1">
    <mergeCell ref="A4:D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D1400-CE6D-420B-9393-4C8379B63C7F}">
  <dimension ref="A1:X39"/>
  <sheetViews>
    <sheetView showGridLines="0" zoomScaleNormal="100" workbookViewId="0"/>
  </sheetViews>
  <sheetFormatPr defaultColWidth="8.7109375" defaultRowHeight="15"/>
  <cols>
    <col min="1" max="1" width="13.5703125" customWidth="1"/>
    <col min="2" max="2" width="28.140625" bestFit="1" customWidth="1"/>
    <col min="3" max="3" width="10.42578125" customWidth="1"/>
    <col min="4" max="19" width="8.85546875" bestFit="1" customWidth="1"/>
    <col min="20" max="20" width="9.28515625" bestFit="1" customWidth="1"/>
    <col min="21" max="21" width="9.140625" customWidth="1"/>
  </cols>
  <sheetData>
    <row r="1" spans="1:24" s="22" customFormat="1" ht="18.75">
      <c r="A1" s="251" t="s">
        <v>310</v>
      </c>
      <c r="B1"/>
    </row>
    <row r="3" spans="1:24" s="17" customFormat="1" ht="53.25" customHeight="1">
      <c r="A3" s="289" t="s">
        <v>318</v>
      </c>
      <c r="B3" s="289"/>
      <c r="C3" s="289"/>
      <c r="D3" s="289"/>
      <c r="E3" s="289"/>
      <c r="F3" s="289"/>
      <c r="G3" s="289"/>
      <c r="H3" s="289"/>
      <c r="I3" s="289"/>
      <c r="J3" s="289"/>
      <c r="K3" s="289"/>
      <c r="L3" s="289"/>
      <c r="M3" s="289"/>
      <c r="N3" s="289"/>
      <c r="O3" s="289"/>
      <c r="P3" s="289"/>
      <c r="Q3" s="289"/>
    </row>
    <row r="4" spans="1:24" s="17" customFormat="1" ht="15" customHeight="1">
      <c r="A4" s="202" t="s">
        <v>319</v>
      </c>
      <c r="B4" s="202"/>
      <c r="C4" s="202"/>
      <c r="D4" s="202"/>
      <c r="E4" s="202"/>
      <c r="F4" s="202"/>
      <c r="G4" s="202"/>
      <c r="H4" s="202"/>
      <c r="I4" s="202"/>
      <c r="J4" s="202"/>
      <c r="K4" s="202"/>
      <c r="L4" s="202"/>
      <c r="M4" s="202"/>
      <c r="N4" s="202"/>
      <c r="O4" s="202"/>
      <c r="P4" s="202"/>
      <c r="Q4" s="202"/>
    </row>
    <row r="7" spans="1:24">
      <c r="A7" s="5"/>
      <c r="B7" s="3"/>
      <c r="C7" s="32">
        <v>2006</v>
      </c>
      <c r="D7" s="32">
        <v>2007</v>
      </c>
      <c r="E7" s="32">
        <v>2008</v>
      </c>
      <c r="F7" s="32">
        <v>2009</v>
      </c>
      <c r="G7" s="32">
        <v>2010</v>
      </c>
      <c r="H7" s="32">
        <v>2011</v>
      </c>
      <c r="I7" s="32">
        <v>2012</v>
      </c>
      <c r="J7" s="32">
        <v>2013</v>
      </c>
      <c r="K7" s="32">
        <v>2014</v>
      </c>
      <c r="L7" s="32">
        <v>2015</v>
      </c>
      <c r="M7" s="32">
        <v>2016</v>
      </c>
      <c r="N7" s="32">
        <v>2017</v>
      </c>
      <c r="O7" s="32">
        <v>2018</v>
      </c>
      <c r="P7" s="32">
        <v>2019</v>
      </c>
      <c r="Q7" s="32">
        <v>2020</v>
      </c>
      <c r="R7" s="32">
        <v>2021</v>
      </c>
      <c r="S7" s="32">
        <v>2022</v>
      </c>
      <c r="T7" s="32">
        <v>2023</v>
      </c>
      <c r="U7" s="32">
        <v>2024</v>
      </c>
      <c r="V7" s="32">
        <v>2025</v>
      </c>
      <c r="W7" s="32">
        <v>2026</v>
      </c>
      <c r="X7" s="32">
        <v>2027</v>
      </c>
    </row>
    <row r="8" spans="1:24">
      <c r="A8" s="3"/>
      <c r="B8" s="18" t="s">
        <v>230</v>
      </c>
      <c r="C8" s="171">
        <v>2134558412.2458737</v>
      </c>
      <c r="D8" s="171">
        <v>2207738485.5974212</v>
      </c>
      <c r="E8" s="171">
        <v>2298983085.3666039</v>
      </c>
      <c r="F8" s="171">
        <v>2465027442.7348781</v>
      </c>
      <c r="G8" s="171">
        <v>2832261893.5305967</v>
      </c>
      <c r="H8" s="171">
        <v>3136301088.6626768</v>
      </c>
      <c r="I8" s="171">
        <v>3362027959.7523999</v>
      </c>
      <c r="J8" s="171">
        <v>3489133094.1678514</v>
      </c>
      <c r="K8" s="171">
        <v>3290878317.2106218</v>
      </c>
      <c r="L8" s="171">
        <v>3292101037.6432838</v>
      </c>
      <c r="M8" s="171">
        <v>3267406115.4172039</v>
      </c>
      <c r="N8" s="171">
        <v>3299255334.023035</v>
      </c>
      <c r="O8" s="171">
        <v>2752172734.4493394</v>
      </c>
      <c r="P8" s="171">
        <v>2561604020.7128353</v>
      </c>
      <c r="Q8" s="171">
        <v>2628164800.3747911</v>
      </c>
      <c r="R8" s="171">
        <v>2696235634.6118107</v>
      </c>
      <c r="S8" s="171">
        <v>2764305046.3194923</v>
      </c>
      <c r="T8" s="171">
        <v>2679734421.4986944</v>
      </c>
      <c r="U8" s="171">
        <v>2423717687.3870544</v>
      </c>
      <c r="V8" s="225"/>
      <c r="W8" s="225"/>
      <c r="X8" s="225"/>
    </row>
    <row r="9" spans="1:24">
      <c r="A9" s="3"/>
      <c r="B9" s="18" t="s">
        <v>237</v>
      </c>
      <c r="C9" s="225"/>
      <c r="D9" s="225"/>
      <c r="E9" s="225"/>
      <c r="F9" s="225"/>
      <c r="G9" s="225"/>
      <c r="H9" s="225"/>
      <c r="I9" s="225"/>
      <c r="J9" s="225"/>
      <c r="K9" s="225"/>
      <c r="L9" s="188">
        <v>3402468916.6060457</v>
      </c>
      <c r="M9" s="171">
        <v>3493079112.0491838</v>
      </c>
      <c r="N9" s="171">
        <v>3451747608.0457802</v>
      </c>
      <c r="O9" s="171">
        <v>2867341638.4245415</v>
      </c>
      <c r="P9" s="171">
        <v>2598503353.2823</v>
      </c>
      <c r="Q9" s="171">
        <v>2767069162.0169377</v>
      </c>
      <c r="R9" s="171">
        <v>2854370509.7797375</v>
      </c>
      <c r="S9" s="171">
        <v>2904676368.0042801</v>
      </c>
      <c r="T9" s="171">
        <v>2939088604.2493467</v>
      </c>
      <c r="U9" s="171">
        <v>2858267938.8852377</v>
      </c>
      <c r="V9" s="225"/>
      <c r="W9" s="225"/>
      <c r="X9" s="225"/>
    </row>
    <row r="10" spans="1:24">
      <c r="A10" s="3"/>
      <c r="B10" s="18" t="s">
        <v>232</v>
      </c>
      <c r="C10" s="225"/>
      <c r="D10" s="225"/>
      <c r="E10" s="225"/>
      <c r="F10" s="225"/>
      <c r="G10" s="225"/>
      <c r="H10" s="225"/>
      <c r="I10" s="225"/>
      <c r="J10" s="225"/>
      <c r="K10" s="225"/>
      <c r="L10" s="225"/>
      <c r="M10" s="225"/>
      <c r="N10" s="225"/>
      <c r="O10" s="225"/>
      <c r="P10" s="225"/>
      <c r="Q10" s="225"/>
      <c r="R10" s="225"/>
      <c r="S10" s="225"/>
      <c r="T10" s="225"/>
      <c r="U10" s="225"/>
      <c r="V10" s="188">
        <v>2977148266.980042</v>
      </c>
      <c r="W10" s="171">
        <v>3111784785.3914099</v>
      </c>
      <c r="X10" s="171">
        <v>3210006867.6901312</v>
      </c>
    </row>
    <row r="11" spans="1:24">
      <c r="A11" s="3"/>
      <c r="B11" s="18" t="s">
        <v>233</v>
      </c>
      <c r="C11" s="171">
        <v>1076423509.4216323</v>
      </c>
      <c r="D11" s="171">
        <v>1191331015.0900574</v>
      </c>
      <c r="E11" s="171">
        <v>2034765714.5380046</v>
      </c>
      <c r="F11" s="171">
        <v>2127281326.6386957</v>
      </c>
      <c r="G11" s="171">
        <v>1749049969.5340672</v>
      </c>
      <c r="H11" s="171">
        <v>1744068954.2526994</v>
      </c>
      <c r="I11" s="171">
        <v>1919001430.9291425</v>
      </c>
      <c r="J11" s="171">
        <v>1899028158.8253665</v>
      </c>
      <c r="K11" s="171">
        <v>1488466862.0116401</v>
      </c>
      <c r="L11" s="171">
        <v>888263018.84848499</v>
      </c>
      <c r="M11" s="171">
        <v>887397094.548455</v>
      </c>
      <c r="N11" s="171">
        <v>855922441.44465709</v>
      </c>
      <c r="O11" s="171">
        <v>889333843.66927695</v>
      </c>
      <c r="P11" s="171">
        <v>912557018.74583614</v>
      </c>
      <c r="Q11" s="171">
        <v>1036189724.4310763</v>
      </c>
      <c r="R11" s="171">
        <v>1597365167.0819933</v>
      </c>
      <c r="S11" s="171">
        <v>1422260616.1825256</v>
      </c>
      <c r="T11" s="171">
        <v>2024732556.929045</v>
      </c>
      <c r="U11" s="171">
        <v>2013935257.7355261</v>
      </c>
      <c r="V11" s="226"/>
      <c r="W11" s="226"/>
      <c r="X11" s="226"/>
    </row>
    <row r="12" spans="1:24">
      <c r="A12" s="3"/>
      <c r="B12" s="18" t="s">
        <v>234</v>
      </c>
      <c r="C12" s="171">
        <v>997316747.89511728</v>
      </c>
      <c r="D12" s="171">
        <v>931135723.6269536</v>
      </c>
      <c r="E12" s="171">
        <v>1981200227.2910886</v>
      </c>
      <c r="F12" s="171">
        <v>1943865759.9575629</v>
      </c>
      <c r="G12" s="171">
        <v>2146534718.3810768</v>
      </c>
      <c r="H12" s="171">
        <v>2202796235.5436592</v>
      </c>
      <c r="I12" s="171">
        <v>2087171640.1977668</v>
      </c>
      <c r="J12" s="171">
        <v>2136535852.1087852</v>
      </c>
      <c r="K12" s="171">
        <v>1988889641.5500226</v>
      </c>
      <c r="L12" s="171">
        <v>1336355705.9671156</v>
      </c>
      <c r="M12" s="171">
        <v>1562663408.1964636</v>
      </c>
      <c r="N12" s="171">
        <v>1466336258.202347</v>
      </c>
      <c r="O12" s="171">
        <v>860111650.84359241</v>
      </c>
      <c r="P12" s="171">
        <v>878712737.12485147</v>
      </c>
      <c r="Q12" s="171">
        <v>1168212996.0630689</v>
      </c>
      <c r="R12" s="171">
        <v>1455063143.4134345</v>
      </c>
      <c r="S12" s="171">
        <v>2461145482.7681036</v>
      </c>
      <c r="T12" s="171">
        <v>2181848163.2979965</v>
      </c>
      <c r="U12" s="171">
        <v>2619306564.3563085</v>
      </c>
      <c r="V12" s="171">
        <v>3633492286.6384401</v>
      </c>
      <c r="W12" s="171">
        <v>2861074723.6580567</v>
      </c>
      <c r="X12" s="171">
        <v>1129914710.1615949</v>
      </c>
    </row>
    <row r="13" spans="1:24">
      <c r="A13" s="3"/>
      <c r="B13" s="18" t="s">
        <v>235</v>
      </c>
      <c r="C13" s="171">
        <v>632906184.89398754</v>
      </c>
      <c r="D13" s="171">
        <v>645678542.94561517</v>
      </c>
      <c r="E13" s="171">
        <v>646859314.00786591</v>
      </c>
      <c r="F13" s="171">
        <v>668183363.17986107</v>
      </c>
      <c r="G13" s="171">
        <v>700883810.23311007</v>
      </c>
      <c r="H13" s="171">
        <v>672373299.73154581</v>
      </c>
      <c r="I13" s="171">
        <v>697102890.43970895</v>
      </c>
      <c r="J13" s="171">
        <v>678917301.62771535</v>
      </c>
      <c r="K13" s="171">
        <v>736400408.19177687</v>
      </c>
      <c r="L13" s="171">
        <v>744985305.87620735</v>
      </c>
      <c r="M13" s="171">
        <v>760141605.50717831</v>
      </c>
      <c r="N13" s="171">
        <v>756353656.18487072</v>
      </c>
      <c r="O13" s="171">
        <v>668056618.44644594</v>
      </c>
      <c r="P13" s="171">
        <v>680131055.59890854</v>
      </c>
      <c r="Q13" s="171">
        <v>674071103.03602242</v>
      </c>
      <c r="R13" s="171">
        <v>678720006.67492306</v>
      </c>
      <c r="S13" s="171">
        <v>693019733.29716778</v>
      </c>
      <c r="T13" s="171">
        <v>705171578.35902405</v>
      </c>
      <c r="U13" s="171">
        <v>746019476.01862502</v>
      </c>
      <c r="V13" s="227"/>
      <c r="W13" s="227"/>
      <c r="X13" s="227"/>
    </row>
    <row r="14" spans="1:24">
      <c r="A14" s="3"/>
      <c r="B14" s="18" t="s">
        <v>236</v>
      </c>
      <c r="C14" s="171">
        <v>612729387.900846</v>
      </c>
      <c r="D14" s="171">
        <v>610110225.48248553</v>
      </c>
      <c r="E14" s="171">
        <v>677257142.68391216</v>
      </c>
      <c r="F14" s="171">
        <v>676544686.63947797</v>
      </c>
      <c r="G14" s="171">
        <v>757809440.44167042</v>
      </c>
      <c r="H14" s="171">
        <v>743161495.43593931</v>
      </c>
      <c r="I14" s="171">
        <v>757959803.75015712</v>
      </c>
      <c r="J14" s="171">
        <v>785252780.67094052</v>
      </c>
      <c r="K14" s="171">
        <v>803248492.50396144</v>
      </c>
      <c r="L14" s="171">
        <v>756398222.98818314</v>
      </c>
      <c r="M14" s="171">
        <v>768595671.408494</v>
      </c>
      <c r="N14" s="171">
        <v>789526839.18913341</v>
      </c>
      <c r="O14" s="171">
        <v>750210593.45332742</v>
      </c>
      <c r="P14" s="171">
        <v>736036281.76360822</v>
      </c>
      <c r="Q14" s="171">
        <v>720055693.33602881</v>
      </c>
      <c r="R14" s="171">
        <v>726639989.98567152</v>
      </c>
      <c r="S14" s="171">
        <v>739012248.28868127</v>
      </c>
      <c r="T14" s="171">
        <v>728730444.40663564</v>
      </c>
      <c r="U14" s="171">
        <v>755023726.28221631</v>
      </c>
      <c r="V14" s="171">
        <v>776940844.40099049</v>
      </c>
      <c r="W14" s="171">
        <v>770099097.18308532</v>
      </c>
      <c r="X14" s="171">
        <v>785097191.93173623</v>
      </c>
    </row>
    <row r="15" spans="1:24">
      <c r="B15" s="40"/>
      <c r="C15" s="172"/>
      <c r="D15" s="173"/>
      <c r="E15" s="173"/>
      <c r="F15" s="173"/>
      <c r="G15" s="173"/>
      <c r="H15" s="173"/>
      <c r="I15" s="173"/>
      <c r="J15" s="173"/>
      <c r="K15" s="173"/>
      <c r="L15" s="173"/>
      <c r="M15" s="173"/>
      <c r="N15" s="173"/>
      <c r="O15" s="173"/>
      <c r="P15" s="173"/>
      <c r="Q15" s="173"/>
      <c r="R15" s="173"/>
      <c r="S15" s="173"/>
      <c r="T15" s="173"/>
      <c r="U15" s="172"/>
    </row>
    <row r="16" spans="1:24" s="107" customFormat="1">
      <c r="B16" s="174"/>
      <c r="C16" s="175"/>
      <c r="D16" s="92"/>
      <c r="E16" s="92"/>
      <c r="F16" s="92"/>
      <c r="G16" s="92"/>
      <c r="H16" s="92"/>
      <c r="I16" s="92"/>
      <c r="J16" s="92"/>
      <c r="K16" s="92"/>
      <c r="L16" s="92"/>
      <c r="M16" s="92"/>
      <c r="N16" s="92"/>
      <c r="O16" s="92"/>
      <c r="P16" s="92"/>
      <c r="Q16" s="92"/>
      <c r="R16" s="92"/>
      <c r="S16" s="92"/>
      <c r="T16" s="92"/>
      <c r="U16" s="175"/>
    </row>
    <row r="17" spans="2:21">
      <c r="B17" s="70"/>
      <c r="C17" s="172"/>
      <c r="D17" s="173"/>
      <c r="E17" s="173"/>
      <c r="F17" s="173"/>
      <c r="G17" s="173"/>
      <c r="H17" s="173"/>
      <c r="I17" s="173"/>
      <c r="J17" s="173"/>
      <c r="K17" s="173"/>
      <c r="L17" s="173"/>
      <c r="M17" s="173"/>
      <c r="N17" s="173"/>
      <c r="O17" s="173"/>
      <c r="P17" s="173"/>
      <c r="Q17" s="173"/>
      <c r="R17" s="173"/>
      <c r="S17" s="173"/>
      <c r="T17" s="173"/>
      <c r="U17" s="172"/>
    </row>
    <row r="18" spans="2:21">
      <c r="D18" s="92"/>
      <c r="E18" s="92"/>
      <c r="F18" s="92"/>
      <c r="G18" s="92"/>
      <c r="H18" s="92"/>
      <c r="I18" s="92"/>
      <c r="J18" s="92"/>
      <c r="K18" s="92"/>
      <c r="L18" s="92"/>
      <c r="M18" s="92"/>
      <c r="N18" s="92"/>
      <c r="O18" s="92"/>
      <c r="P18" s="92"/>
      <c r="Q18" s="92"/>
      <c r="R18" s="92"/>
      <c r="S18" s="92"/>
      <c r="T18" s="92"/>
    </row>
    <row r="37" spans="3:21">
      <c r="C37" s="173"/>
      <c r="D37" s="173"/>
      <c r="E37" s="173"/>
      <c r="F37" s="173"/>
      <c r="G37" s="173"/>
      <c r="H37" s="173"/>
      <c r="I37" s="173"/>
      <c r="J37" s="173"/>
      <c r="K37" s="173"/>
      <c r="L37" s="173"/>
      <c r="M37" s="173"/>
      <c r="N37" s="173"/>
      <c r="O37" s="173"/>
      <c r="P37" s="173"/>
      <c r="Q37" s="173"/>
      <c r="R37" s="173"/>
      <c r="S37" s="173"/>
      <c r="T37" s="173"/>
      <c r="U37" s="173"/>
    </row>
    <row r="38" spans="3:21">
      <c r="D38" s="173"/>
      <c r="E38" s="173"/>
      <c r="F38" s="173"/>
      <c r="G38" s="173"/>
      <c r="H38" s="173"/>
      <c r="I38" s="173"/>
      <c r="J38" s="173"/>
      <c r="K38" s="173"/>
      <c r="L38" s="173"/>
      <c r="M38" s="173"/>
      <c r="N38" s="173"/>
      <c r="O38" s="173"/>
      <c r="P38" s="173"/>
      <c r="Q38" s="173"/>
      <c r="R38" s="173"/>
      <c r="S38" s="173"/>
      <c r="T38" s="173"/>
      <c r="U38" s="173"/>
    </row>
    <row r="39" spans="3:21">
      <c r="D39" s="94"/>
      <c r="E39" s="94"/>
      <c r="F39" s="94"/>
      <c r="G39" s="94"/>
      <c r="H39" s="94"/>
      <c r="I39" s="94"/>
      <c r="J39" s="94"/>
      <c r="K39" s="94"/>
      <c r="L39" s="94"/>
      <c r="M39" s="94"/>
      <c r="N39" s="94"/>
      <c r="O39" s="94"/>
      <c r="P39" s="94"/>
      <c r="Q39" s="94"/>
      <c r="R39" s="94"/>
      <c r="S39" s="94"/>
      <c r="T39" s="94"/>
      <c r="U39" s="94"/>
    </row>
  </sheetData>
  <mergeCells count="1">
    <mergeCell ref="A3:Q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DC59-4D4C-4914-8FEF-32CC246650D2}">
  <dimension ref="A1:X18"/>
  <sheetViews>
    <sheetView showGridLines="0" zoomScaleNormal="100" workbookViewId="0"/>
  </sheetViews>
  <sheetFormatPr defaultColWidth="8.7109375" defaultRowHeight="15"/>
  <cols>
    <col min="1" max="1" width="13.5703125" style="37" customWidth="1"/>
    <col min="2" max="2" width="28.140625" style="37" bestFit="1" customWidth="1"/>
    <col min="3" max="21" width="8.85546875" style="37" bestFit="1" customWidth="1"/>
    <col min="22" max="22" width="8.85546875" style="37" customWidth="1"/>
    <col min="23" max="16384" width="8.7109375" style="37"/>
  </cols>
  <sheetData>
    <row r="1" spans="1:24" s="22" customFormat="1" ht="18.75">
      <c r="A1" s="251" t="s">
        <v>311</v>
      </c>
      <c r="B1"/>
    </row>
    <row r="2" spans="1:24" customFormat="1"/>
    <row r="3" spans="1:24" s="17" customFormat="1" ht="51.75" customHeight="1">
      <c r="A3" s="289" t="s">
        <v>320</v>
      </c>
      <c r="B3" s="289"/>
      <c r="C3" s="289"/>
      <c r="D3" s="289"/>
      <c r="E3" s="289"/>
      <c r="F3" s="289"/>
      <c r="G3" s="289"/>
      <c r="H3" s="289"/>
      <c r="I3" s="289"/>
      <c r="J3" s="289"/>
      <c r="K3" s="289"/>
      <c r="L3" s="289"/>
      <c r="M3" s="289"/>
      <c r="N3" s="289"/>
      <c r="O3" s="289"/>
      <c r="P3" s="289"/>
      <c r="Q3" s="289"/>
    </row>
    <row r="4" spans="1:24" s="17" customFormat="1" ht="15" customHeight="1">
      <c r="A4" s="202" t="s">
        <v>321</v>
      </c>
      <c r="B4" s="202"/>
      <c r="C4" s="202"/>
      <c r="D4" s="202"/>
      <c r="E4" s="202"/>
      <c r="F4" s="202"/>
      <c r="G4" s="202"/>
      <c r="H4" s="202"/>
      <c r="I4" s="202"/>
      <c r="J4" s="202"/>
      <c r="K4" s="202"/>
      <c r="L4" s="202"/>
      <c r="M4" s="202"/>
      <c r="N4" s="202"/>
      <c r="O4" s="202"/>
      <c r="P4" s="202"/>
      <c r="Q4" s="202"/>
    </row>
    <row r="7" spans="1:24">
      <c r="A7" s="168"/>
      <c r="B7" s="40"/>
      <c r="C7" s="176">
        <v>2006</v>
      </c>
      <c r="D7" s="176">
        <v>2007</v>
      </c>
      <c r="E7" s="176">
        <v>2008</v>
      </c>
      <c r="F7" s="176">
        <v>2009</v>
      </c>
      <c r="G7" s="176">
        <v>2010</v>
      </c>
      <c r="H7" s="176">
        <v>2011</v>
      </c>
      <c r="I7" s="176">
        <v>2012</v>
      </c>
      <c r="J7" s="176">
        <v>2013</v>
      </c>
      <c r="K7" s="176">
        <v>2014</v>
      </c>
      <c r="L7" s="176">
        <v>2015</v>
      </c>
      <c r="M7" s="176">
        <v>2016</v>
      </c>
      <c r="N7" s="176">
        <v>2017</v>
      </c>
      <c r="O7" s="176">
        <v>2018</v>
      </c>
      <c r="P7" s="176">
        <v>2019</v>
      </c>
      <c r="Q7" s="176">
        <v>2020</v>
      </c>
      <c r="R7" s="176">
        <v>2021</v>
      </c>
      <c r="S7" s="176">
        <v>2022</v>
      </c>
      <c r="T7" s="176">
        <v>2023</v>
      </c>
      <c r="U7" s="176">
        <v>2024</v>
      </c>
      <c r="V7" s="176">
        <v>2025</v>
      </c>
      <c r="W7" s="176">
        <v>2026</v>
      </c>
    </row>
    <row r="8" spans="1:24">
      <c r="A8" s="40"/>
      <c r="B8" s="169" t="s">
        <v>230</v>
      </c>
      <c r="C8" s="177">
        <v>8765659351.3707542</v>
      </c>
      <c r="D8" s="177">
        <v>8976636617.9308319</v>
      </c>
      <c r="E8" s="177">
        <v>9301522993.3948612</v>
      </c>
      <c r="F8" s="177">
        <v>9701484432.6707821</v>
      </c>
      <c r="G8" s="177">
        <v>10557946429.693188</v>
      </c>
      <c r="H8" s="177">
        <v>11509653454.613314</v>
      </c>
      <c r="I8" s="177">
        <v>12843631377.156897</v>
      </c>
      <c r="J8" s="177">
        <v>14310650823.597338</v>
      </c>
      <c r="K8" s="177">
        <v>14667540838.934721</v>
      </c>
      <c r="L8" s="177">
        <v>15182600822.124987</v>
      </c>
      <c r="M8" s="177">
        <v>12161192647.890839</v>
      </c>
      <c r="N8" s="177">
        <v>12474863151.684731</v>
      </c>
      <c r="O8" s="177">
        <v>11863659068.8381</v>
      </c>
      <c r="P8" s="177">
        <v>11659723997.547577</v>
      </c>
      <c r="Q8" s="177">
        <v>11483397203.742987</v>
      </c>
      <c r="R8" s="177">
        <v>10503548189.054182</v>
      </c>
      <c r="S8" s="177">
        <v>10639029149.174002</v>
      </c>
      <c r="T8" s="177">
        <v>10337398624.406324</v>
      </c>
      <c r="U8" s="177">
        <v>10323045249.265152</v>
      </c>
      <c r="V8" s="225"/>
      <c r="W8" s="225"/>
    </row>
    <row r="9" spans="1:24">
      <c r="A9" s="40"/>
      <c r="B9" s="169" t="s">
        <v>231</v>
      </c>
      <c r="C9" s="177">
        <v>8361096185.6770029</v>
      </c>
      <c r="D9" s="177">
        <v>8590648567.7875957</v>
      </c>
      <c r="E9" s="177">
        <v>8933224188.2416801</v>
      </c>
      <c r="F9" s="177">
        <v>9252586180.8013592</v>
      </c>
      <c r="G9" s="177">
        <v>10338424637.500124</v>
      </c>
      <c r="H9" s="177">
        <v>11501428817.420197</v>
      </c>
      <c r="I9" s="177">
        <v>13011394735.948267</v>
      </c>
      <c r="J9" s="177">
        <v>14439474151.523872</v>
      </c>
      <c r="K9" s="177">
        <v>14846847902.627022</v>
      </c>
      <c r="L9" s="177">
        <v>14863931704.412231</v>
      </c>
      <c r="M9" s="177">
        <v>11997512744.899542</v>
      </c>
      <c r="N9" s="177">
        <v>11896020568.433569</v>
      </c>
      <c r="O9" s="177">
        <v>11656169785.802612</v>
      </c>
      <c r="P9" s="177">
        <v>11510171139.571972</v>
      </c>
      <c r="Q9" s="177">
        <v>11393133959.375969</v>
      </c>
      <c r="R9" s="177">
        <v>10556639793.349016</v>
      </c>
      <c r="S9" s="177">
        <v>10383642753.218254</v>
      </c>
      <c r="T9" s="177">
        <v>9923181757.7001076</v>
      </c>
      <c r="U9" s="177">
        <v>10108883330.129795</v>
      </c>
      <c r="V9" s="225"/>
      <c r="W9" s="225"/>
      <c r="X9" s="178"/>
    </row>
    <row r="10" spans="1:24">
      <c r="A10" s="40"/>
      <c r="B10" s="169" t="s">
        <v>232</v>
      </c>
      <c r="C10" s="225"/>
      <c r="D10" s="225"/>
      <c r="E10" s="225"/>
      <c r="F10" s="225"/>
      <c r="G10" s="225"/>
      <c r="H10" s="225"/>
      <c r="I10" s="225"/>
      <c r="J10" s="225"/>
      <c r="K10" s="225"/>
      <c r="L10" s="225"/>
      <c r="M10" s="225"/>
      <c r="N10" s="225"/>
      <c r="O10" s="225"/>
      <c r="P10" s="225"/>
      <c r="Q10" s="225"/>
      <c r="R10" s="225"/>
      <c r="S10" s="225"/>
      <c r="T10" s="225"/>
      <c r="U10" s="225"/>
      <c r="V10" s="228">
        <v>10378073726.414806</v>
      </c>
      <c r="W10" s="177">
        <v>10629207104.015665</v>
      </c>
    </row>
    <row r="11" spans="1:24">
      <c r="A11" s="40"/>
      <c r="B11" s="169" t="s">
        <v>233</v>
      </c>
      <c r="C11" s="177">
        <v>5394492601.3682556</v>
      </c>
      <c r="D11" s="177">
        <v>5818531370.805769</v>
      </c>
      <c r="E11" s="177">
        <v>5814132333.9412766</v>
      </c>
      <c r="F11" s="177">
        <v>6984390782.9519138</v>
      </c>
      <c r="G11" s="177">
        <v>7510180335.1569538</v>
      </c>
      <c r="H11" s="177">
        <v>8304012420.0135345</v>
      </c>
      <c r="I11" s="177">
        <v>8448812867.1717329</v>
      </c>
      <c r="J11" s="177">
        <v>7703139118.0684891</v>
      </c>
      <c r="K11" s="177">
        <v>6465220301.8710985</v>
      </c>
      <c r="L11" s="177">
        <v>5709771657.6041746</v>
      </c>
      <c r="M11" s="177">
        <v>4410573591.4647245</v>
      </c>
      <c r="N11" s="177">
        <v>4446897833.4692373</v>
      </c>
      <c r="O11" s="177">
        <v>4867552111.921855</v>
      </c>
      <c r="P11" s="177">
        <v>5187302961.7751865</v>
      </c>
      <c r="Q11" s="177">
        <v>5063188018.9529076</v>
      </c>
      <c r="R11" s="177">
        <v>4561646819.4695625</v>
      </c>
      <c r="S11" s="177">
        <v>4016737788.769547</v>
      </c>
      <c r="T11" s="177">
        <v>4856227020.571497</v>
      </c>
      <c r="U11" s="177">
        <v>5412168106.3163862</v>
      </c>
      <c r="V11" s="225"/>
      <c r="W11" s="225"/>
    </row>
    <row r="12" spans="1:24">
      <c r="A12" s="40"/>
      <c r="B12" s="169" t="s">
        <v>234</v>
      </c>
      <c r="C12" s="177">
        <v>4768525097.8561926</v>
      </c>
      <c r="D12" s="177">
        <v>5405566769.1367569</v>
      </c>
      <c r="E12" s="177">
        <v>5720147423.5746994</v>
      </c>
      <c r="F12" s="177">
        <v>5910494297.6926317</v>
      </c>
      <c r="G12" s="177">
        <v>7709240180.0418129</v>
      </c>
      <c r="H12" s="177">
        <v>9344161161.911253</v>
      </c>
      <c r="I12" s="177">
        <v>9570681051.128582</v>
      </c>
      <c r="J12" s="177">
        <v>9494720087.6838398</v>
      </c>
      <c r="K12" s="177">
        <v>9422982363.6717625</v>
      </c>
      <c r="L12" s="177">
        <v>7331505000.574976</v>
      </c>
      <c r="M12" s="177">
        <v>5739382638.518259</v>
      </c>
      <c r="N12" s="177">
        <v>5754190418.1971531</v>
      </c>
      <c r="O12" s="177">
        <v>5400612692.4384251</v>
      </c>
      <c r="P12" s="177">
        <v>5139777471.5675774</v>
      </c>
      <c r="Q12" s="177">
        <v>5361157384.4427147</v>
      </c>
      <c r="R12" s="177">
        <v>4736912713.4111481</v>
      </c>
      <c r="S12" s="177">
        <v>4696728864.7506409</v>
      </c>
      <c r="T12" s="177">
        <v>4623239056.4485464</v>
      </c>
      <c r="U12" s="177">
        <v>4351375206.8463049</v>
      </c>
      <c r="V12" s="177">
        <v>4432443450.6601686</v>
      </c>
      <c r="W12" s="177">
        <v>4780731436.8054466</v>
      </c>
    </row>
    <row r="13" spans="1:24">
      <c r="A13" s="40"/>
      <c r="B13" s="169" t="s">
        <v>235</v>
      </c>
      <c r="C13" s="177">
        <v>3066381905.7383947</v>
      </c>
      <c r="D13" s="177">
        <v>3122365479.8445263</v>
      </c>
      <c r="E13" s="177">
        <v>3588164511.61798</v>
      </c>
      <c r="F13" s="177">
        <v>3586438862.9068532</v>
      </c>
      <c r="G13" s="177">
        <v>3699054880.1687379</v>
      </c>
      <c r="H13" s="177">
        <v>3959209429.2797542</v>
      </c>
      <c r="I13" s="177">
        <v>4346762462.6437092</v>
      </c>
      <c r="J13" s="177">
        <v>4072196875.4955602</v>
      </c>
      <c r="K13" s="177">
        <v>4113515327.5793328</v>
      </c>
      <c r="L13" s="177">
        <v>4121781412.625257</v>
      </c>
      <c r="M13" s="177">
        <v>3905461396.9171963</v>
      </c>
      <c r="N13" s="177">
        <v>3799155751.3277955</v>
      </c>
      <c r="O13" s="177">
        <v>3649310622.3054423</v>
      </c>
      <c r="P13" s="177">
        <v>3647693949.2679477</v>
      </c>
      <c r="Q13" s="177">
        <v>3472516463.6500616</v>
      </c>
      <c r="R13" s="177">
        <v>3443414793.300715</v>
      </c>
      <c r="S13" s="177">
        <v>3398456444.1479077</v>
      </c>
      <c r="T13" s="177">
        <v>3552788362.295927</v>
      </c>
      <c r="U13" s="177">
        <v>3819060718.7290382</v>
      </c>
      <c r="V13" s="225"/>
      <c r="W13" s="225"/>
    </row>
    <row r="14" spans="1:24">
      <c r="A14" s="40"/>
      <c r="B14" s="169" t="s">
        <v>236</v>
      </c>
      <c r="C14" s="177">
        <v>3122232176.0070748</v>
      </c>
      <c r="D14" s="177">
        <v>3294363879.9899907</v>
      </c>
      <c r="E14" s="177">
        <v>3437593690.683569</v>
      </c>
      <c r="F14" s="177">
        <v>3474619993.2063899</v>
      </c>
      <c r="G14" s="177">
        <v>3875601836.6383576</v>
      </c>
      <c r="H14" s="177">
        <v>4087019758.9305935</v>
      </c>
      <c r="I14" s="177">
        <v>4202731286.2066679</v>
      </c>
      <c r="J14" s="177">
        <v>4287535511.9327254</v>
      </c>
      <c r="K14" s="177">
        <v>4302558292.0004692</v>
      </c>
      <c r="L14" s="177">
        <v>3704271764.2952123</v>
      </c>
      <c r="M14" s="177">
        <v>3697758101.2771206</v>
      </c>
      <c r="N14" s="177">
        <v>3744251827.5042219</v>
      </c>
      <c r="O14" s="177">
        <v>3763154677.7586021</v>
      </c>
      <c r="P14" s="177">
        <v>3814788846.7915359</v>
      </c>
      <c r="Q14" s="177">
        <v>3917620201.0309029</v>
      </c>
      <c r="R14" s="177">
        <v>3864969272.0610948</v>
      </c>
      <c r="S14" s="177">
        <v>3776932808.0239749</v>
      </c>
      <c r="T14" s="177">
        <v>3760957584.9266443</v>
      </c>
      <c r="U14" s="177">
        <v>3735013284.1632018</v>
      </c>
      <c r="V14" s="177">
        <v>3673025622.8210502</v>
      </c>
      <c r="W14" s="177">
        <v>3844343939.7840066</v>
      </c>
    </row>
    <row r="16" spans="1:24">
      <c r="B16" s="40"/>
      <c r="C16" s="168"/>
      <c r="D16" s="168"/>
      <c r="E16" s="168"/>
      <c r="F16" s="168"/>
      <c r="G16" s="168"/>
      <c r="H16" s="168"/>
      <c r="I16" s="168"/>
      <c r="J16" s="168"/>
      <c r="K16" s="168"/>
      <c r="L16" s="168"/>
      <c r="M16" s="168"/>
      <c r="N16" s="168"/>
      <c r="O16" s="168"/>
      <c r="P16" s="168"/>
      <c r="Q16" s="168"/>
      <c r="R16" s="168"/>
      <c r="S16" s="168"/>
      <c r="T16" s="168"/>
      <c r="U16" s="168"/>
      <c r="V16" s="168"/>
    </row>
    <row r="17" spans="2:22">
      <c r="B17" s="40"/>
      <c r="C17" s="168"/>
      <c r="D17" s="168"/>
      <c r="E17" s="168"/>
      <c r="F17" s="168"/>
      <c r="G17" s="168"/>
      <c r="H17" s="168"/>
      <c r="I17" s="168"/>
      <c r="J17" s="168"/>
      <c r="K17" s="168"/>
      <c r="L17" s="168"/>
      <c r="M17" s="168"/>
      <c r="N17" s="168"/>
      <c r="O17" s="168"/>
      <c r="P17" s="168"/>
      <c r="Q17" s="168"/>
      <c r="R17" s="168"/>
      <c r="S17" s="168"/>
      <c r="T17" s="168"/>
      <c r="U17" s="168"/>
      <c r="V17" s="168"/>
    </row>
    <row r="18" spans="2:22">
      <c r="B18" s="40"/>
      <c r="C18" s="168"/>
      <c r="D18" s="168"/>
      <c r="E18" s="168"/>
      <c r="F18" s="168"/>
      <c r="G18" s="168"/>
      <c r="H18" s="168"/>
      <c r="I18" s="168"/>
      <c r="J18" s="168"/>
      <c r="K18" s="168"/>
      <c r="L18" s="168"/>
      <c r="M18" s="168"/>
      <c r="N18" s="168"/>
      <c r="O18" s="168"/>
      <c r="P18" s="168"/>
      <c r="Q18" s="168"/>
      <c r="R18" s="168"/>
      <c r="S18" s="168"/>
      <c r="T18" s="168"/>
      <c r="U18" s="168"/>
      <c r="V18" s="168"/>
    </row>
  </sheetData>
  <mergeCells count="1">
    <mergeCell ref="A3:Q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519BF-6822-46AC-BAED-A6170CF2BEFE}">
  <dimension ref="A1:H31"/>
  <sheetViews>
    <sheetView showGridLines="0" zoomScaleNormal="100" workbookViewId="0"/>
  </sheetViews>
  <sheetFormatPr defaultColWidth="8.7109375" defaultRowHeight="15"/>
  <cols>
    <col min="1" max="1" width="29.140625" style="2" customWidth="1"/>
    <col min="2" max="2" width="21.140625" style="23" customWidth="1"/>
    <col min="3" max="5" width="21.140625" style="2" customWidth="1"/>
    <col min="6" max="16384" width="8.7109375" style="2"/>
  </cols>
  <sheetData>
    <row r="1" spans="1:8" ht="18.75">
      <c r="A1" s="251" t="s">
        <v>306</v>
      </c>
    </row>
    <row r="3" spans="1:8" s="10" customFormat="1" ht="78" customHeight="1">
      <c r="A3" s="293" t="s">
        <v>322</v>
      </c>
      <c r="B3" s="293"/>
      <c r="C3" s="293"/>
      <c r="D3" s="293"/>
      <c r="E3" s="293"/>
      <c r="F3" s="259"/>
      <c r="G3" s="259"/>
      <c r="H3" s="259"/>
    </row>
    <row r="4" spans="1:8" s="10" customFormat="1" ht="15" customHeight="1">
      <c r="A4" s="204" t="s">
        <v>323</v>
      </c>
      <c r="B4" s="229"/>
      <c r="C4" s="204"/>
      <c r="D4" s="204"/>
      <c r="E4" s="204"/>
      <c r="F4" s="204"/>
      <c r="G4" s="204"/>
      <c r="H4" s="204"/>
    </row>
    <row r="7" spans="1:8">
      <c r="A7" s="34" t="s">
        <v>27</v>
      </c>
      <c r="B7" s="34" t="s">
        <v>22</v>
      </c>
      <c r="C7" s="34" t="s">
        <v>23</v>
      </c>
      <c r="D7" s="34" t="s">
        <v>15</v>
      </c>
      <c r="E7" s="34" t="s">
        <v>50</v>
      </c>
    </row>
    <row r="8" spans="1:8">
      <c r="A8" s="34" t="s">
        <v>9</v>
      </c>
      <c r="B8" s="101">
        <v>238.03158632227598</v>
      </c>
      <c r="C8" s="101">
        <v>48.92574471800814</v>
      </c>
      <c r="D8" s="101">
        <v>29.652109956832113</v>
      </c>
      <c r="E8" s="101">
        <v>1224.3715872110959</v>
      </c>
    </row>
    <row r="9" spans="1:8">
      <c r="A9" s="33" t="s">
        <v>19</v>
      </c>
      <c r="B9" s="101">
        <v>382.43818011410099</v>
      </c>
      <c r="C9" s="101">
        <v>345.39778413591523</v>
      </c>
      <c r="D9" s="101">
        <v>126.8174168604336</v>
      </c>
      <c r="E9" s="101">
        <v>4274.1215095434136</v>
      </c>
    </row>
    <row r="10" spans="1:8">
      <c r="A10" s="33" t="s">
        <v>18</v>
      </c>
      <c r="B10" s="101">
        <v>322.16466343465237</v>
      </c>
      <c r="C10" s="101">
        <v>99.118184161233387</v>
      </c>
      <c r="D10" s="101">
        <v>104.0807596005633</v>
      </c>
      <c r="E10" s="101">
        <v>3259.8349298396324</v>
      </c>
    </row>
    <row r="11" spans="1:8">
      <c r="A11" s="33" t="s">
        <v>8</v>
      </c>
      <c r="B11" s="101">
        <v>489.70852715573272</v>
      </c>
      <c r="C11" s="101">
        <v>204.40920570857548</v>
      </c>
      <c r="D11" s="101">
        <v>118.17299698430053</v>
      </c>
      <c r="E11" s="101">
        <v>5546.3300649463918</v>
      </c>
    </row>
    <row r="12" spans="1:8">
      <c r="A12" s="33" t="s">
        <v>26</v>
      </c>
      <c r="B12" s="101">
        <v>157.69260118828979</v>
      </c>
      <c r="C12" s="101">
        <v>211.40308995119122</v>
      </c>
      <c r="D12" s="101">
        <v>51.940689558845584</v>
      </c>
      <c r="E12" s="101">
        <v>2547.3933463396133</v>
      </c>
    </row>
    <row r="13" spans="1:8">
      <c r="A13" s="102" t="s">
        <v>74</v>
      </c>
      <c r="B13" s="101">
        <v>245.8530923163668</v>
      </c>
      <c r="C13" s="101">
        <v>150.85127219713311</v>
      </c>
      <c r="D13" s="101">
        <v>65.171199209119578</v>
      </c>
      <c r="E13" s="101">
        <v>2576.178928516661</v>
      </c>
    </row>
    <row r="14" spans="1:8">
      <c r="A14" s="33"/>
      <c r="B14" s="179"/>
      <c r="C14"/>
      <c r="D14"/>
      <c r="E14"/>
    </row>
    <row r="15" spans="1:8">
      <c r="A15" s="33" t="s">
        <v>2</v>
      </c>
      <c r="B15" s="101">
        <v>899.94917306770594</v>
      </c>
      <c r="C15" s="101">
        <v>307.05616692831057</v>
      </c>
      <c r="D15" s="101">
        <v>244.14801806313943</v>
      </c>
      <c r="E15" s="101">
        <v>10229.979454450237</v>
      </c>
    </row>
    <row r="16" spans="1:8">
      <c r="A16" s="33" t="s">
        <v>9</v>
      </c>
      <c r="B16" s="101">
        <v>963.86297992305992</v>
      </c>
      <c r="C16" s="101">
        <v>486.21079853872391</v>
      </c>
      <c r="D16" s="101">
        <v>322.74121796698546</v>
      </c>
      <c r="E16" s="101">
        <v>6631.0400601185002</v>
      </c>
    </row>
    <row r="17" spans="1:5">
      <c r="A17" s="33" t="s">
        <v>10</v>
      </c>
      <c r="B17" s="101">
        <v>953.87409143708408</v>
      </c>
      <c r="C17" s="101">
        <v>352.47291370737457</v>
      </c>
      <c r="D17" s="101">
        <v>251.96094576028241</v>
      </c>
      <c r="E17" s="101">
        <v>6036.2035425893118</v>
      </c>
    </row>
    <row r="18" spans="1:5">
      <c r="A18" s="33" t="s">
        <v>3</v>
      </c>
      <c r="B18" s="101">
        <v>890.85321835954835</v>
      </c>
      <c r="C18" s="101">
        <v>381.34570928781824</v>
      </c>
      <c r="D18" s="101">
        <v>254.12246786159955</v>
      </c>
      <c r="E18" s="101">
        <v>7701.8465448214756</v>
      </c>
    </row>
    <row r="19" spans="1:5">
      <c r="A19" s="33" t="s">
        <v>5</v>
      </c>
      <c r="B19" s="101">
        <v>897.41787033786102</v>
      </c>
      <c r="C19" s="101">
        <v>308.49545917883535</v>
      </c>
      <c r="D19" s="101">
        <v>302.91426436611158</v>
      </c>
      <c r="E19" s="101">
        <v>9258.914215045219</v>
      </c>
    </row>
    <row r="20" spans="1:5">
      <c r="A20" s="33" t="s">
        <v>6</v>
      </c>
      <c r="B20" s="101">
        <v>1751.5851749650428</v>
      </c>
      <c r="C20" s="101">
        <v>1022.3194861058655</v>
      </c>
      <c r="D20" s="101">
        <v>623.20849406394552</v>
      </c>
      <c r="E20" s="101">
        <v>18462.646974424064</v>
      </c>
    </row>
    <row r="21" spans="1:5">
      <c r="A21" s="33" t="s">
        <v>4</v>
      </c>
      <c r="B21" s="101">
        <v>1206.9233105487895</v>
      </c>
      <c r="C21" s="101">
        <v>554.01965370686287</v>
      </c>
      <c r="D21" s="101">
        <v>473.0081814349744</v>
      </c>
      <c r="E21" s="101">
        <v>10904.390734642291</v>
      </c>
    </row>
    <row r="22" spans="1:5">
      <c r="A22" s="33" t="s">
        <v>1</v>
      </c>
      <c r="B22" s="101">
        <v>756.44030052284984</v>
      </c>
      <c r="C22" s="101">
        <v>348.48698063309246</v>
      </c>
      <c r="D22" s="101">
        <v>288.56965966444841</v>
      </c>
      <c r="E22" s="101">
        <v>5039.799048473611</v>
      </c>
    </row>
    <row r="23" spans="1:5">
      <c r="A23" s="33" t="s">
        <v>11</v>
      </c>
      <c r="B23" s="101">
        <v>784.5971916024024</v>
      </c>
      <c r="C23" s="101">
        <v>409.54445915816882</v>
      </c>
      <c r="D23" s="101">
        <v>240.23490545501605</v>
      </c>
      <c r="E23" s="101">
        <v>4943.3694672577421</v>
      </c>
    </row>
    <row r="24" spans="1:5">
      <c r="A24" s="33" t="s">
        <v>14</v>
      </c>
      <c r="B24" s="101">
        <v>2047.5326998370006</v>
      </c>
      <c r="C24" s="101">
        <v>1051.751194346532</v>
      </c>
      <c r="D24" s="101">
        <v>963.8548982090723</v>
      </c>
      <c r="E24" s="101">
        <v>15746.275677645555</v>
      </c>
    </row>
    <row r="25" spans="1:5">
      <c r="A25" s="33" t="s">
        <v>12</v>
      </c>
      <c r="B25" s="101">
        <v>858.42442954346814</v>
      </c>
      <c r="C25" s="101">
        <v>515.19754157054422</v>
      </c>
      <c r="D25" s="101">
        <v>308.42980830665476</v>
      </c>
      <c r="E25" s="101">
        <v>6044.6253124063487</v>
      </c>
    </row>
    <row r="26" spans="1:5">
      <c r="A26" s="33" t="s">
        <v>7</v>
      </c>
      <c r="B26" s="101">
        <v>979.76371668938577</v>
      </c>
      <c r="C26" s="101">
        <v>420.02874385893062</v>
      </c>
      <c r="D26" s="101">
        <v>342.79962240759653</v>
      </c>
      <c r="E26" s="101">
        <v>5450.1119931328176</v>
      </c>
    </row>
    <row r="27" spans="1:5">
      <c r="A27" s="33" t="s">
        <v>8</v>
      </c>
      <c r="B27" s="101">
        <v>938.64566930496812</v>
      </c>
      <c r="C27" s="101">
        <v>487.17620986558012</v>
      </c>
      <c r="D27" s="101">
        <v>331.6821371644096</v>
      </c>
      <c r="E27" s="101">
        <v>7546.6352360794408</v>
      </c>
    </row>
    <row r="28" spans="1:5">
      <c r="A28" s="33" t="s">
        <v>13</v>
      </c>
      <c r="B28" s="101">
        <v>679.94798044517017</v>
      </c>
      <c r="C28" s="101">
        <v>269.34396527538161</v>
      </c>
      <c r="D28" s="101">
        <v>205.1988123802208</v>
      </c>
      <c r="E28" s="101">
        <v>3859.3378168910785</v>
      </c>
    </row>
    <row r="29" spans="1:5">
      <c r="A29" s="102" t="s">
        <v>75</v>
      </c>
      <c r="B29" s="101">
        <v>985.23961082631672</v>
      </c>
      <c r="C29" s="101">
        <v>442.08351818939508</v>
      </c>
      <c r="D29" s="101">
        <v>327.00980028874113</v>
      </c>
      <c r="E29" s="101">
        <v>8583.0222608255808</v>
      </c>
    </row>
    <row r="31" spans="1:5">
      <c r="B31" s="126"/>
      <c r="C31" s="126"/>
      <c r="D31" s="126"/>
      <c r="E31" s="126"/>
    </row>
  </sheetData>
  <mergeCells count="1">
    <mergeCell ref="A3:E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71381-EE69-4DC2-AA09-BDBCA2FE4607}">
  <dimension ref="A1:D9"/>
  <sheetViews>
    <sheetView showGridLines="0" zoomScaleNormal="100" workbookViewId="0"/>
  </sheetViews>
  <sheetFormatPr defaultColWidth="9.140625" defaultRowHeight="15"/>
  <cols>
    <col min="1" max="1" width="34.5703125" style="11" bestFit="1" customWidth="1"/>
    <col min="2" max="4" width="32.5703125" style="11" customWidth="1"/>
    <col min="5" max="16384" width="9.140625" style="11"/>
  </cols>
  <sheetData>
    <row r="1" spans="1:4" s="22" customFormat="1" ht="18.75">
      <c r="A1" s="252" t="s">
        <v>362</v>
      </c>
      <c r="B1"/>
    </row>
    <row r="2" spans="1:4" s="2" customFormat="1"/>
    <row r="3" spans="1:4" s="2" customFormat="1" ht="26.25" customHeight="1">
      <c r="A3" s="289" t="s">
        <v>326</v>
      </c>
      <c r="B3" s="289"/>
      <c r="C3" s="289"/>
      <c r="D3" s="289"/>
    </row>
    <row r="4" spans="1:4" s="2" customFormat="1">
      <c r="A4" s="289" t="s">
        <v>284</v>
      </c>
      <c r="B4" s="289"/>
      <c r="C4" s="289"/>
      <c r="D4" s="289"/>
    </row>
    <row r="6" spans="1:4">
      <c r="A6" s="268" t="s">
        <v>388</v>
      </c>
      <c r="B6" s="269" t="s">
        <v>382</v>
      </c>
      <c r="C6" s="269" t="s">
        <v>383</v>
      </c>
      <c r="D6" s="269" t="s">
        <v>384</v>
      </c>
    </row>
    <row r="7" spans="1:4" ht="15.75" thickBot="1">
      <c r="A7" s="270" t="s">
        <v>24</v>
      </c>
      <c r="B7" s="271" t="s">
        <v>466</v>
      </c>
      <c r="C7" s="272" t="s">
        <v>469</v>
      </c>
      <c r="D7" s="272" t="s">
        <v>472</v>
      </c>
    </row>
    <row r="8" spans="1:4" ht="15.75" thickBot="1">
      <c r="A8" s="270" t="s">
        <v>25</v>
      </c>
      <c r="B8" s="273" t="s">
        <v>467</v>
      </c>
      <c r="C8" s="274" t="s">
        <v>470</v>
      </c>
      <c r="D8" s="274" t="s">
        <v>473</v>
      </c>
    </row>
    <row r="9" spans="1:4" s="166" customFormat="1" ht="15.75" thickBot="1">
      <c r="A9" s="270" t="s">
        <v>0</v>
      </c>
      <c r="B9" s="273" t="s">
        <v>468</v>
      </c>
      <c r="C9" s="274" t="s">
        <v>471</v>
      </c>
      <c r="D9" s="275" t="s">
        <v>474</v>
      </c>
    </row>
  </sheetData>
  <mergeCells count="2">
    <mergeCell ref="A4:D4"/>
    <mergeCell ref="A3:D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0328-A6BD-4895-8EE4-69E5E30E1DA3}">
  <dimension ref="A1:D19"/>
  <sheetViews>
    <sheetView showGridLines="0" zoomScaleNormal="100" workbookViewId="0"/>
  </sheetViews>
  <sheetFormatPr defaultColWidth="9.140625" defaultRowHeight="15"/>
  <cols>
    <col min="1" max="1" width="25.85546875" style="11" customWidth="1"/>
    <col min="2" max="2" width="46.28515625" style="11" bestFit="1" customWidth="1"/>
    <col min="3" max="3" width="25.85546875" style="11" customWidth="1"/>
    <col min="4" max="4" width="15.5703125" style="11" bestFit="1" customWidth="1"/>
    <col min="5" max="16384" width="9.140625" style="11"/>
  </cols>
  <sheetData>
    <row r="1" spans="1:4" s="22" customFormat="1" ht="18.75">
      <c r="A1" s="252" t="s">
        <v>327</v>
      </c>
      <c r="B1"/>
    </row>
    <row r="2" spans="1:4" s="2" customFormat="1"/>
    <row r="3" spans="1:4" s="2" customFormat="1" ht="15" customHeight="1">
      <c r="A3" s="206" t="s">
        <v>328</v>
      </c>
      <c r="B3" s="200"/>
      <c r="C3" s="200"/>
      <c r="D3" s="200"/>
    </row>
    <row r="4" spans="1:4" s="2" customFormat="1">
      <c r="A4" s="294" t="s">
        <v>329</v>
      </c>
      <c r="B4" s="289"/>
      <c r="C4" s="289"/>
      <c r="D4" s="289"/>
    </row>
    <row r="6" spans="1:4">
      <c r="A6" s="268" t="s">
        <v>381</v>
      </c>
      <c r="B6" s="281" t="s">
        <v>404</v>
      </c>
      <c r="C6" s="269" t="s">
        <v>405</v>
      </c>
      <c r="D6" s="269" t="s">
        <v>406</v>
      </c>
    </row>
    <row r="7" spans="1:4" ht="15.75" thickBot="1">
      <c r="A7" s="270" t="s">
        <v>18</v>
      </c>
      <c r="B7" s="282" t="s">
        <v>407</v>
      </c>
      <c r="C7" s="272" t="s">
        <v>408</v>
      </c>
      <c r="D7" s="272" t="s">
        <v>225</v>
      </c>
    </row>
    <row r="8" spans="1:4" ht="15.75" thickBot="1">
      <c r="A8" s="270" t="s">
        <v>5</v>
      </c>
      <c r="B8" s="283" t="s">
        <v>409</v>
      </c>
      <c r="C8" s="274" t="s">
        <v>410</v>
      </c>
      <c r="D8" s="274" t="s">
        <v>411</v>
      </c>
    </row>
    <row r="9" spans="1:4" ht="15.75" thickBot="1">
      <c r="A9" s="270" t="s">
        <v>6</v>
      </c>
      <c r="B9" s="283" t="s">
        <v>409</v>
      </c>
      <c r="C9" s="274" t="s">
        <v>412</v>
      </c>
      <c r="D9" s="275" t="s">
        <v>411</v>
      </c>
    </row>
    <row r="10" spans="1:4" ht="15.75" thickBot="1">
      <c r="A10" s="270" t="s">
        <v>6</v>
      </c>
      <c r="B10" s="282" t="s">
        <v>409</v>
      </c>
      <c r="C10" s="272" t="s">
        <v>413</v>
      </c>
      <c r="D10" s="272" t="s">
        <v>411</v>
      </c>
    </row>
    <row r="11" spans="1:4" ht="15.75" thickBot="1">
      <c r="A11" s="270" t="s">
        <v>9</v>
      </c>
      <c r="B11" s="283" t="s">
        <v>414</v>
      </c>
      <c r="C11" s="274" t="s">
        <v>415</v>
      </c>
      <c r="D11" s="274" t="s">
        <v>225</v>
      </c>
    </row>
    <row r="12" spans="1:4" ht="15.75" thickBot="1">
      <c r="A12" s="270" t="s">
        <v>9</v>
      </c>
      <c r="B12" s="283" t="s">
        <v>409</v>
      </c>
      <c r="C12" s="274" t="s">
        <v>416</v>
      </c>
      <c r="D12" s="275" t="s">
        <v>411</v>
      </c>
    </row>
    <row r="13" spans="1:4" ht="15.75" thickBot="1">
      <c r="A13" s="270" t="s">
        <v>9</v>
      </c>
      <c r="B13" s="282" t="s">
        <v>409</v>
      </c>
      <c r="C13" s="272" t="s">
        <v>417</v>
      </c>
      <c r="D13" s="272" t="s">
        <v>418</v>
      </c>
    </row>
    <row r="14" spans="1:4" ht="15.75" thickBot="1">
      <c r="A14" s="270" t="s">
        <v>9</v>
      </c>
      <c r="B14" s="283" t="s">
        <v>419</v>
      </c>
      <c r="C14" s="274" t="s">
        <v>420</v>
      </c>
      <c r="D14" s="274" t="s">
        <v>225</v>
      </c>
    </row>
    <row r="15" spans="1:4" ht="15.75" thickBot="1">
      <c r="A15" s="270" t="s">
        <v>11</v>
      </c>
      <c r="B15" s="283" t="s">
        <v>419</v>
      </c>
      <c r="C15" s="274" t="s">
        <v>421</v>
      </c>
      <c r="D15" s="275" t="s">
        <v>418</v>
      </c>
    </row>
    <row r="16" spans="1:4" ht="15.75" thickBot="1">
      <c r="A16" s="270" t="s">
        <v>12</v>
      </c>
      <c r="B16" s="282" t="s">
        <v>419</v>
      </c>
      <c r="C16" s="272" t="s">
        <v>410</v>
      </c>
      <c r="D16" s="272" t="s">
        <v>225</v>
      </c>
    </row>
    <row r="17" spans="1:4" ht="15.75" thickBot="1">
      <c r="A17" s="270" t="s">
        <v>13</v>
      </c>
      <c r="B17" s="282" t="s">
        <v>419</v>
      </c>
      <c r="C17" s="272" t="s">
        <v>422</v>
      </c>
      <c r="D17" s="272" t="s">
        <v>225</v>
      </c>
    </row>
    <row r="18" spans="1:4" ht="15.75" thickBot="1">
      <c r="A18" s="270" t="s">
        <v>19</v>
      </c>
      <c r="B18" s="283" t="s">
        <v>407</v>
      </c>
      <c r="C18" s="274" t="s">
        <v>423</v>
      </c>
      <c r="D18" s="274" t="s">
        <v>225</v>
      </c>
    </row>
    <row r="19" spans="1:4" ht="15.75" thickBot="1">
      <c r="A19" s="270" t="s">
        <v>8</v>
      </c>
      <c r="B19" s="283" t="s">
        <v>407</v>
      </c>
      <c r="C19" s="274" t="s">
        <v>424</v>
      </c>
      <c r="D19" s="275" t="s">
        <v>225</v>
      </c>
    </row>
  </sheetData>
  <mergeCells count="1">
    <mergeCell ref="A4:D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15F30-E176-4FC3-9929-E1DC04D001DA}">
  <dimension ref="A1:Y29"/>
  <sheetViews>
    <sheetView showGridLines="0" zoomScaleNormal="100" workbookViewId="0"/>
  </sheetViews>
  <sheetFormatPr defaultRowHeight="15"/>
  <cols>
    <col min="1" max="1" width="13.5703125" customWidth="1"/>
    <col min="2" max="2" width="28.7109375" customWidth="1"/>
    <col min="3" max="6" width="12.85546875" customWidth="1"/>
    <col min="7" max="11" width="8.140625" customWidth="1"/>
  </cols>
  <sheetData>
    <row r="1" spans="1:15" s="22" customFormat="1" ht="18.75">
      <c r="A1" s="251" t="s">
        <v>305</v>
      </c>
      <c r="B1"/>
    </row>
    <row r="2" spans="1:15" s="4" customFormat="1">
      <c r="A2" s="97"/>
      <c r="B2" s="97"/>
      <c r="C2" s="97"/>
      <c r="D2" s="97"/>
      <c r="E2" s="97"/>
      <c r="F2" s="97"/>
      <c r="G2" s="97"/>
      <c r="H2" s="97"/>
      <c r="I2" s="97"/>
      <c r="J2" s="97"/>
      <c r="K2" s="97"/>
      <c r="L2" s="97"/>
    </row>
    <row r="3" spans="1:15" s="4" customFormat="1" ht="79.5" customHeight="1">
      <c r="A3" s="295" t="s">
        <v>325</v>
      </c>
      <c r="B3" s="295"/>
      <c r="C3" s="295"/>
      <c r="D3" s="295"/>
      <c r="E3" s="295"/>
      <c r="F3" s="295"/>
      <c r="G3" s="295"/>
      <c r="H3" s="295"/>
      <c r="I3" s="295"/>
      <c r="J3" s="295"/>
      <c r="K3" s="295"/>
      <c r="L3" s="295"/>
      <c r="M3" s="295"/>
      <c r="N3" s="295"/>
      <c r="O3" s="295"/>
    </row>
    <row r="4" spans="1:15" s="4" customFormat="1">
      <c r="A4" s="232" t="s">
        <v>324</v>
      </c>
      <c r="B4" s="97"/>
      <c r="C4" s="97"/>
      <c r="D4" s="97"/>
      <c r="E4" s="97"/>
      <c r="F4" s="97"/>
      <c r="G4" s="97"/>
      <c r="H4" s="97"/>
      <c r="I4" s="97"/>
      <c r="J4" s="97"/>
      <c r="K4" s="97"/>
      <c r="L4" s="97"/>
    </row>
    <row r="5" spans="1:15" s="4" customFormat="1">
      <c r="A5" s="97"/>
      <c r="B5" s="97"/>
      <c r="C5" s="97"/>
      <c r="D5" s="97"/>
      <c r="E5" s="97"/>
      <c r="F5" s="97"/>
      <c r="G5" s="97"/>
      <c r="H5" s="97"/>
      <c r="I5" s="97"/>
      <c r="J5" s="97"/>
      <c r="K5" s="97"/>
      <c r="L5" s="97"/>
    </row>
    <row r="6" spans="1:15" ht="45">
      <c r="C6" s="255" t="s">
        <v>163</v>
      </c>
      <c r="D6" s="255" t="s">
        <v>164</v>
      </c>
      <c r="E6" s="255" t="s">
        <v>165</v>
      </c>
      <c r="F6" s="255" t="s">
        <v>166</v>
      </c>
    </row>
    <row r="7" spans="1:15">
      <c r="A7" s="298" t="s">
        <v>171</v>
      </c>
      <c r="B7" s="230" t="s">
        <v>117</v>
      </c>
      <c r="C7" s="257">
        <v>2.3373310205326181E-2</v>
      </c>
      <c r="D7" s="257">
        <v>1.8382311492455061E-2</v>
      </c>
      <c r="E7" s="257">
        <v>1.9997232973029799E-2</v>
      </c>
      <c r="F7" s="257">
        <v>2.231199258781591E-2</v>
      </c>
    </row>
    <row r="8" spans="1:15">
      <c r="A8" s="298"/>
      <c r="B8" s="230" t="s">
        <v>118</v>
      </c>
      <c r="C8" s="257">
        <v>2.3373310205326181E-2</v>
      </c>
      <c r="D8" s="257">
        <v>1.8382311492455061E-2</v>
      </c>
      <c r="E8" s="257">
        <v>1.9997232973029799E-2</v>
      </c>
      <c r="F8" s="257">
        <v>2.231199258781591E-2</v>
      </c>
    </row>
    <row r="9" spans="1:15">
      <c r="A9" s="298"/>
      <c r="B9" s="230" t="s">
        <v>119</v>
      </c>
      <c r="C9" s="257">
        <v>4.0036868118755731E-3</v>
      </c>
      <c r="D9" s="257">
        <v>3.4735428814927083E-3</v>
      </c>
      <c r="E9" s="257">
        <v>3.8270965825313308E-3</v>
      </c>
      <c r="F9" s="257">
        <v>4.0036868118755731E-3</v>
      </c>
    </row>
    <row r="10" spans="1:15">
      <c r="A10" s="299" t="s">
        <v>98</v>
      </c>
      <c r="B10" s="230" t="s">
        <v>120</v>
      </c>
      <c r="C10" s="257">
        <v>1.519910149297532E-2</v>
      </c>
      <c r="D10" s="257">
        <v>1.9500946754870796E-2</v>
      </c>
      <c r="E10" s="257">
        <v>1.9500946754870796E-2</v>
      </c>
      <c r="F10" s="257">
        <v>2.3227416110977561E-2</v>
      </c>
    </row>
    <row r="11" spans="1:15">
      <c r="A11" s="300"/>
      <c r="B11" s="230" t="s">
        <v>106</v>
      </c>
      <c r="C11" s="257">
        <v>6.8033486788630082E-3</v>
      </c>
      <c r="D11" s="257">
        <v>5.7356863095314736E-3</v>
      </c>
      <c r="E11" s="257">
        <v>9.9794475934644744E-3</v>
      </c>
      <c r="F11" s="257">
        <v>7.4417787093636889E-3</v>
      </c>
    </row>
    <row r="12" spans="1:15">
      <c r="A12" s="300"/>
      <c r="B12" s="230" t="s">
        <v>107</v>
      </c>
      <c r="C12" s="257">
        <v>1.1920646757352493E-2</v>
      </c>
      <c r="D12" s="257">
        <v>1.0719245042930314E-2</v>
      </c>
      <c r="E12" s="257">
        <v>1.140645917125549E-2</v>
      </c>
      <c r="F12" s="257">
        <v>1.1492229733816473E-2</v>
      </c>
    </row>
    <row r="13" spans="1:15">
      <c r="A13" s="300"/>
      <c r="B13" s="230" t="s">
        <v>108</v>
      </c>
      <c r="C13" s="257">
        <v>1.7722302274892687E-2</v>
      </c>
      <c r="D13" s="257">
        <v>1.5052440886468954E-2</v>
      </c>
      <c r="E13" s="257">
        <v>1.1145676492548162E-2</v>
      </c>
      <c r="F13" s="257">
        <v>1.4903289099719608E-2</v>
      </c>
    </row>
    <row r="14" spans="1:15">
      <c r="A14" s="300"/>
      <c r="B14" s="230" t="s">
        <v>109</v>
      </c>
      <c r="C14" s="257">
        <v>1.519910149297532E-2</v>
      </c>
      <c r="D14" s="257">
        <v>1.9500946754870796E-2</v>
      </c>
      <c r="E14" s="257">
        <v>1.9500946754870796E-2</v>
      </c>
      <c r="F14" s="257">
        <v>2.3227416110977561E-2</v>
      </c>
    </row>
    <row r="15" spans="1:15">
      <c r="A15" s="300"/>
      <c r="B15" s="230" t="s">
        <v>110</v>
      </c>
      <c r="C15" s="257">
        <v>9.3514674667123376E-3</v>
      </c>
      <c r="D15" s="257">
        <v>6.0145539179092822E-3</v>
      </c>
      <c r="E15" s="257">
        <v>7.0460132493468386E-3</v>
      </c>
      <c r="F15" s="257">
        <v>7.8168437252423839E-3</v>
      </c>
    </row>
    <row r="16" spans="1:15">
      <c r="A16" s="301"/>
      <c r="B16" s="230" t="s">
        <v>111</v>
      </c>
      <c r="C16" s="257">
        <v>4.9992267371567145E-2</v>
      </c>
      <c r="D16" s="257">
        <v>3.9302272175061992E-2</v>
      </c>
      <c r="E16" s="257">
        <v>4.1147472030139909E-2</v>
      </c>
      <c r="F16" s="257">
        <v>4.1147472030139909E-2</v>
      </c>
    </row>
    <row r="17" spans="1:25">
      <c r="A17" s="298" t="s">
        <v>99</v>
      </c>
      <c r="B17" s="230" t="s">
        <v>102</v>
      </c>
      <c r="C17" s="257">
        <v>-7.5915454236352709E-4</v>
      </c>
      <c r="D17" s="257">
        <v>2.4789370714850545E-3</v>
      </c>
      <c r="E17" s="257">
        <v>3.1577063652696857E-3</v>
      </c>
      <c r="F17" s="257">
        <v>2.1495599341920801E-3</v>
      </c>
      <c r="Y17" s="94"/>
    </row>
    <row r="18" spans="1:25">
      <c r="A18" s="298"/>
      <c r="B18" s="230" t="s">
        <v>103</v>
      </c>
      <c r="C18" s="257">
        <v>1.8410347773216706E-3</v>
      </c>
      <c r="D18" s="257">
        <v>5.8018505458361513E-3</v>
      </c>
      <c r="E18" s="257">
        <v>2.8102475240139313E-3</v>
      </c>
      <c r="F18" s="257">
        <v>3.3470841525695683E-3</v>
      </c>
    </row>
    <row r="19" spans="1:25">
      <c r="A19" s="298" t="s">
        <v>100</v>
      </c>
      <c r="B19" s="230" t="s">
        <v>104</v>
      </c>
      <c r="C19" s="257">
        <v>-5.5043379998431785E-4</v>
      </c>
      <c r="D19" s="257">
        <v>-1.374948491423833E-4</v>
      </c>
      <c r="E19" s="257">
        <v>6.8634244461818206E-4</v>
      </c>
      <c r="F19" s="257">
        <v>1.3708070673714712E-3</v>
      </c>
      <c r="Y19" s="94"/>
    </row>
    <row r="20" spans="1:25">
      <c r="A20" s="298"/>
      <c r="B20" s="230" t="s">
        <v>105</v>
      </c>
      <c r="C20" s="257">
        <v>8.8209487400425779E-4</v>
      </c>
      <c r="D20" s="257">
        <v>8.8209487400425779E-4</v>
      </c>
      <c r="E20" s="257">
        <v>1.0288087611169949E-3</v>
      </c>
      <c r="F20" s="257">
        <v>1.0288087611169949E-3</v>
      </c>
    </row>
    <row r="21" spans="1:25">
      <c r="A21" s="298" t="s">
        <v>101</v>
      </c>
      <c r="B21" s="19" t="s">
        <v>112</v>
      </c>
      <c r="C21" s="257">
        <v>8.2655873905999044E-3</v>
      </c>
      <c r="D21" s="257">
        <v>-9.6223416182816823E-4</v>
      </c>
      <c r="E21" s="257">
        <v>2.032537101654297E-3</v>
      </c>
      <c r="F21" s="257">
        <v>3.575776614793913E-3</v>
      </c>
    </row>
    <row r="22" spans="1:25">
      <c r="A22" s="298"/>
      <c r="B22" s="19" t="s">
        <v>113</v>
      </c>
      <c r="C22" s="257">
        <v>8.3368185866716793E-4</v>
      </c>
      <c r="D22" s="257">
        <v>-4.4939327916314609E-3</v>
      </c>
      <c r="E22" s="257">
        <v>-3.3628336454087915E-3</v>
      </c>
      <c r="F22" s="257">
        <v>-3.3628336454087915E-3</v>
      </c>
    </row>
    <row r="23" spans="1:25">
      <c r="A23" s="298"/>
      <c r="B23" s="19" t="s">
        <v>114</v>
      </c>
      <c r="C23" s="257">
        <v>-6.6137624016293639E-4</v>
      </c>
      <c r="D23" s="257">
        <v>-6.6940423022334716E-3</v>
      </c>
      <c r="E23" s="257">
        <v>-4.9362069823981614E-3</v>
      </c>
      <c r="F23" s="257">
        <v>-3.4584494599817495E-3</v>
      </c>
    </row>
    <row r="24" spans="1:25">
      <c r="A24" s="298"/>
      <c r="B24" s="19" t="s">
        <v>115</v>
      </c>
      <c r="C24" s="257">
        <v>1.9455400056125338E-3</v>
      </c>
      <c r="D24" s="257">
        <v>-4.0694445826884307E-3</v>
      </c>
      <c r="E24" s="257">
        <v>-1.6984681301696058E-3</v>
      </c>
      <c r="F24" s="257">
        <v>-1.1746312777654033E-3</v>
      </c>
    </row>
    <row r="25" spans="1:25">
      <c r="A25" s="298"/>
      <c r="B25" s="19" t="s">
        <v>116</v>
      </c>
      <c r="C25" s="257">
        <v>-1.7096365148897563E-3</v>
      </c>
      <c r="D25" s="257">
        <v>-8.2611907218094194E-3</v>
      </c>
      <c r="E25" s="257">
        <v>-5.2983114849429747E-3</v>
      </c>
      <c r="F25" s="257">
        <v>-5.9685962505554579E-3</v>
      </c>
    </row>
    <row r="26" spans="1:25">
      <c r="A26" s="296" t="s">
        <v>38</v>
      </c>
      <c r="B26" s="231" t="s">
        <v>96</v>
      </c>
      <c r="C26" s="257">
        <v>5.6257515971203098E-4</v>
      </c>
      <c r="D26" s="257">
        <v>2.5407819286578093E-3</v>
      </c>
      <c r="E26" s="257">
        <v>2.7221356487761028E-3</v>
      </c>
      <c r="F26" s="257">
        <v>2.6462416987573789E-3</v>
      </c>
    </row>
    <row r="27" spans="1:25">
      <c r="A27" s="297"/>
      <c r="B27" s="231" t="s">
        <v>97</v>
      </c>
      <c r="C27" s="257">
        <v>1.2019095432962645E-2</v>
      </c>
      <c r="D27" s="257">
        <v>8.5645018083511104E-3</v>
      </c>
      <c r="E27" s="257">
        <v>9.8955025205333946E-3</v>
      </c>
      <c r="F27" s="257">
        <v>1.0756974399697361E-2</v>
      </c>
    </row>
    <row r="28" spans="1:25">
      <c r="A28" s="256" t="s">
        <v>38</v>
      </c>
      <c r="B28" s="231" t="s">
        <v>32</v>
      </c>
      <c r="C28" s="257">
        <v>6.9532807025833865E-3</v>
      </c>
      <c r="D28" s="257">
        <v>5.8849255024209235E-3</v>
      </c>
      <c r="E28" s="257">
        <v>6.7081538119921902E-3</v>
      </c>
      <c r="F28" s="257">
        <v>7.1568395045118471E-3</v>
      </c>
    </row>
    <row r="29" spans="1:25">
      <c r="A29" s="45"/>
    </row>
  </sheetData>
  <mergeCells count="7">
    <mergeCell ref="A3:O3"/>
    <mergeCell ref="A26:A27"/>
    <mergeCell ref="A21:A25"/>
    <mergeCell ref="A7:A9"/>
    <mergeCell ref="A17:A18"/>
    <mergeCell ref="A19:A20"/>
    <mergeCell ref="A10:A1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sheetPr>
  <dimension ref="A1:A5"/>
  <sheetViews>
    <sheetView showGridLines="0" zoomScaleNormal="100" workbookViewId="0"/>
  </sheetViews>
  <sheetFormatPr defaultColWidth="8.7109375" defaultRowHeight="15"/>
  <cols>
    <col min="1" max="1" width="12.42578125" customWidth="1"/>
  </cols>
  <sheetData>
    <row r="1" spans="1:1" s="22" customFormat="1" ht="18.75">
      <c r="A1" s="250" t="s">
        <v>274</v>
      </c>
    </row>
    <row r="2" spans="1:1">
      <c r="A2" s="17"/>
    </row>
    <row r="3" spans="1:1">
      <c r="A3" s="202" t="s">
        <v>270</v>
      </c>
    </row>
    <row r="4" spans="1:1">
      <c r="A4" s="202" t="s">
        <v>271</v>
      </c>
    </row>
    <row r="5" spans="1:1">
      <c r="A5" s="1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40A-ABB8-46BA-9FEC-1891ADF2ED82}">
  <dimension ref="A1:DG24"/>
  <sheetViews>
    <sheetView showGridLines="0" zoomScaleNormal="100" workbookViewId="0"/>
  </sheetViews>
  <sheetFormatPr defaultRowHeight="15"/>
  <cols>
    <col min="1" max="1" width="19" customWidth="1"/>
  </cols>
  <sheetData>
    <row r="1" spans="1:111" s="22" customFormat="1" ht="18.75">
      <c r="A1" s="251" t="s">
        <v>304</v>
      </c>
      <c r="B1"/>
      <c r="R1" s="180"/>
      <c r="S1" s="180"/>
      <c r="T1" s="180"/>
      <c r="U1" s="181"/>
    </row>
    <row r="2" spans="1:111" s="22" customFormat="1" ht="14.1" customHeight="1">
      <c r="A2" s="139"/>
      <c r="B2"/>
      <c r="R2" s="180"/>
      <c r="S2" s="180"/>
      <c r="T2" s="180"/>
      <c r="U2" s="181"/>
    </row>
    <row r="3" spans="1:111" s="22" customFormat="1" ht="42.6" customHeight="1">
      <c r="A3" s="293" t="s">
        <v>330</v>
      </c>
      <c r="B3" s="293"/>
      <c r="C3" s="293"/>
      <c r="D3" s="293"/>
      <c r="E3" s="293"/>
      <c r="F3" s="293"/>
      <c r="G3" s="293"/>
      <c r="H3" s="293"/>
      <c r="I3" s="293"/>
      <c r="J3" s="293"/>
      <c r="K3" s="293"/>
      <c r="R3" s="180"/>
      <c r="S3" s="180"/>
      <c r="T3" s="180"/>
      <c r="U3" s="181"/>
    </row>
    <row r="4" spans="1:111" s="22" customFormat="1" ht="14.45" customHeight="1">
      <c r="A4" s="233" t="s">
        <v>331</v>
      </c>
      <c r="B4" s="202"/>
      <c r="C4" s="202"/>
      <c r="D4" s="202"/>
      <c r="E4" s="202"/>
      <c r="F4" s="202"/>
      <c r="G4" s="202"/>
      <c r="H4" s="202"/>
      <c r="I4" s="202"/>
      <c r="J4" s="202"/>
      <c r="K4" s="202"/>
      <c r="R4" s="180"/>
      <c r="S4" s="180"/>
      <c r="T4" s="180"/>
      <c r="U4" s="181"/>
    </row>
    <row r="5" spans="1:111" s="3" customFormat="1"/>
    <row r="6" spans="1:111" s="182" customFormat="1">
      <c r="A6"/>
      <c r="B6" s="32">
        <v>2006</v>
      </c>
      <c r="C6" s="32">
        <v>2007</v>
      </c>
      <c r="D6" s="32">
        <v>2008</v>
      </c>
      <c r="E6" s="32">
        <v>2009</v>
      </c>
      <c r="F6" s="32">
        <v>2010</v>
      </c>
      <c r="G6" s="32">
        <v>2011</v>
      </c>
      <c r="H6" s="32">
        <v>2012</v>
      </c>
      <c r="I6" s="32">
        <v>2013</v>
      </c>
      <c r="J6" s="32">
        <v>2014</v>
      </c>
      <c r="K6" s="32">
        <v>2015</v>
      </c>
      <c r="L6" s="32">
        <v>2016</v>
      </c>
      <c r="M6" s="32">
        <v>2017</v>
      </c>
      <c r="N6" s="32">
        <v>2018</v>
      </c>
      <c r="O6" s="32">
        <v>2019</v>
      </c>
      <c r="P6" s="32">
        <v>2020</v>
      </c>
      <c r="Q6" s="32">
        <v>2021</v>
      </c>
      <c r="R6" s="32">
        <v>2022</v>
      </c>
      <c r="S6" s="32">
        <v>2023</v>
      </c>
      <c r="T6" s="32">
        <v>2024</v>
      </c>
    </row>
    <row r="7" spans="1:111" s="182" customFormat="1">
      <c r="A7" s="155" t="s">
        <v>238</v>
      </c>
      <c r="B7" s="183">
        <v>49727281374.872604</v>
      </c>
      <c r="C7" s="183">
        <v>53361311809.40564</v>
      </c>
      <c r="D7" s="183">
        <v>56280179668.652176</v>
      </c>
      <c r="E7" s="183">
        <v>60641481584.836212</v>
      </c>
      <c r="F7" s="183">
        <v>68424537456.629913</v>
      </c>
      <c r="G7" s="183">
        <v>74135536343.885269</v>
      </c>
      <c r="H7" s="183">
        <v>80152008289.248489</v>
      </c>
      <c r="I7" s="183">
        <v>84824580344.772095</v>
      </c>
      <c r="J7" s="183">
        <v>87283139542.288162</v>
      </c>
      <c r="K7" s="183">
        <v>89066313838.800186</v>
      </c>
      <c r="L7" s="183">
        <v>89876929440.241165</v>
      </c>
      <c r="M7" s="183">
        <v>90521492329.299973</v>
      </c>
      <c r="N7" s="183">
        <v>91733358407.904236</v>
      </c>
      <c r="O7" s="183">
        <v>92890520817.360229</v>
      </c>
      <c r="P7" s="183">
        <v>91772611851.054413</v>
      </c>
      <c r="Q7" s="183">
        <v>92682017767.367294</v>
      </c>
      <c r="R7" s="183">
        <v>92794626558.269928</v>
      </c>
      <c r="S7" s="183">
        <v>93523975476.558655</v>
      </c>
      <c r="T7" s="183">
        <v>94920651687.585739</v>
      </c>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row>
    <row r="8" spans="1:111" s="3" customFormat="1">
      <c r="A8" s="155" t="s">
        <v>239</v>
      </c>
      <c r="B8" s="183">
        <v>16214799460.307232</v>
      </c>
      <c r="C8" s="183">
        <v>17723236340.266441</v>
      </c>
      <c r="D8" s="183">
        <v>19374712134.337887</v>
      </c>
      <c r="E8" s="183">
        <v>20789981993.088165</v>
      </c>
      <c r="F8" s="183">
        <v>21733197390.421246</v>
      </c>
      <c r="G8" s="183">
        <v>22653593564.401264</v>
      </c>
      <c r="H8" s="183">
        <v>23846318227.58828</v>
      </c>
      <c r="I8" s="183">
        <v>24907235662.557884</v>
      </c>
      <c r="J8" s="183">
        <v>25877417682.038734</v>
      </c>
      <c r="K8" s="183">
        <v>25775845893.591434</v>
      </c>
      <c r="L8" s="183">
        <v>25620517077.199425</v>
      </c>
      <c r="M8" s="183">
        <v>25497196298.020329</v>
      </c>
      <c r="N8" s="183">
        <v>25369890520.439838</v>
      </c>
      <c r="O8" s="183">
        <v>25248445147.94894</v>
      </c>
      <c r="P8" s="183">
        <v>25195568149.721546</v>
      </c>
      <c r="Q8" s="183">
        <v>25675562390.916386</v>
      </c>
      <c r="R8" s="183">
        <v>26325125251.530148</v>
      </c>
      <c r="S8" s="183">
        <v>27255341422.402977</v>
      </c>
      <c r="T8" s="183">
        <v>28267273999.616379</v>
      </c>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row>
    <row r="9" spans="1:111" s="3" customFormat="1">
      <c r="A9" s="155" t="s">
        <v>0</v>
      </c>
      <c r="B9" s="183">
        <v>65942080835.17984</v>
      </c>
      <c r="C9" s="183">
        <v>65942080835.17984</v>
      </c>
      <c r="D9" s="183">
        <v>71084548149.672089</v>
      </c>
      <c r="E9" s="183">
        <v>75654891802.990067</v>
      </c>
      <c r="F9" s="183">
        <v>81431463577.924377</v>
      </c>
      <c r="G9" s="183">
        <v>90157734847.051163</v>
      </c>
      <c r="H9" s="183">
        <v>96789129908.28653</v>
      </c>
      <c r="I9" s="183">
        <v>103998326516.83676</v>
      </c>
      <c r="J9" s="183">
        <v>109731816007.32999</v>
      </c>
      <c r="K9" s="183">
        <v>113160557224.3269</v>
      </c>
      <c r="L9" s="183">
        <v>114842159732.39162</v>
      </c>
      <c r="M9" s="183">
        <v>115497446517.44058</v>
      </c>
      <c r="N9" s="183">
        <v>116018688627.3203</v>
      </c>
      <c r="O9" s="183">
        <v>117103248928.34407</v>
      </c>
      <c r="P9" s="183">
        <v>118138965965.30917</v>
      </c>
      <c r="Q9" s="183">
        <v>116968180000.77596</v>
      </c>
      <c r="R9" s="183">
        <v>118357580158.28368</v>
      </c>
      <c r="S9" s="183">
        <v>119119751809.80008</v>
      </c>
      <c r="T9" s="183">
        <v>120779316898.96164</v>
      </c>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row>
    <row r="10" spans="1:111" s="3" customFormat="1">
      <c r="A10" s="155" t="s">
        <v>240</v>
      </c>
      <c r="B10" s="183"/>
      <c r="C10" s="183">
        <v>5142467314.4922485</v>
      </c>
      <c r="D10" s="183">
        <v>4570343653.3179779</v>
      </c>
      <c r="E10" s="183">
        <v>5776571774.9343109</v>
      </c>
      <c r="F10" s="183">
        <v>8726271269.1267853</v>
      </c>
      <c r="G10" s="183">
        <v>6631395061.2353668</v>
      </c>
      <c r="H10" s="183">
        <v>7209196608.5502319</v>
      </c>
      <c r="I10" s="183">
        <v>5733489490.4932251</v>
      </c>
      <c r="J10" s="183">
        <v>3428741216.9969177</v>
      </c>
      <c r="K10" s="183">
        <v>1681602508.0647125</v>
      </c>
      <c r="L10" s="183">
        <v>655286785.04896545</v>
      </c>
      <c r="M10" s="183">
        <v>521242109.87971497</v>
      </c>
      <c r="N10" s="183">
        <v>1084560301.0237732</v>
      </c>
      <c r="O10" s="183">
        <v>1035717036.9651031</v>
      </c>
      <c r="P10" s="183">
        <v>0</v>
      </c>
      <c r="Q10" s="183">
        <v>1389400157.5077209</v>
      </c>
      <c r="R10" s="183">
        <v>762171651.5164032</v>
      </c>
      <c r="S10" s="183">
        <v>1659565089.1615601</v>
      </c>
      <c r="T10" s="183">
        <v>2408608788.2404785</v>
      </c>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row>
    <row r="12" spans="1:111">
      <c r="F12" s="3"/>
      <c r="J12" s="8"/>
      <c r="S12" s="8"/>
      <c r="T12" s="8"/>
    </row>
    <row r="13" spans="1:111">
      <c r="F13" s="94"/>
    </row>
    <row r="24" spans="21:21">
      <c r="U24" s="8"/>
    </row>
  </sheetData>
  <mergeCells count="1">
    <mergeCell ref="A3:K3"/>
  </mergeCells>
  <conditionalFormatting sqref="B10:T10">
    <cfRule type="cellIs" dxfId="4" priority="4" operator="lessThan">
      <formula>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1C71-9077-44C8-B42F-C29E90475355}">
  <dimension ref="A1:D40"/>
  <sheetViews>
    <sheetView showGridLines="0" zoomScaleNormal="100" workbookViewId="0"/>
  </sheetViews>
  <sheetFormatPr defaultRowHeight="15"/>
  <cols>
    <col min="1" max="1" width="41.140625" customWidth="1"/>
    <col min="2" max="4" width="13.28515625" customWidth="1"/>
    <col min="6" max="6" width="10.85546875" bestFit="1" customWidth="1"/>
  </cols>
  <sheetData>
    <row r="1" spans="1:4" s="22" customFormat="1" ht="18.75">
      <c r="A1" s="251" t="s">
        <v>303</v>
      </c>
      <c r="B1"/>
    </row>
    <row r="3" spans="1:4">
      <c r="A3" s="202" t="s">
        <v>332</v>
      </c>
    </row>
    <row r="6" spans="1:4">
      <c r="B6" s="88" t="s">
        <v>24</v>
      </c>
      <c r="C6" s="88" t="s">
        <v>25</v>
      </c>
      <c r="D6" s="88" t="s">
        <v>0</v>
      </c>
    </row>
    <row r="7" spans="1:4">
      <c r="A7" s="19" t="s">
        <v>48</v>
      </c>
      <c r="B7" s="106">
        <v>0</v>
      </c>
      <c r="C7" s="106">
        <v>2.234902116277201E-3</v>
      </c>
      <c r="D7" s="106">
        <v>1.7808248213710401E-3</v>
      </c>
    </row>
    <row r="8" spans="1:4">
      <c r="A8" s="19" t="s">
        <v>43</v>
      </c>
      <c r="B8" s="106">
        <v>8.9757871732022348E-2</v>
      </c>
      <c r="C8" s="106">
        <v>6.8235328415154842E-3</v>
      </c>
      <c r="D8" s="106">
        <v>2.3673756385516664E-2</v>
      </c>
    </row>
    <row r="9" spans="1:4">
      <c r="A9" s="19" t="s">
        <v>46</v>
      </c>
      <c r="B9" s="106">
        <v>1.6381648700805239E-2</v>
      </c>
      <c r="C9" s="106">
        <v>3.4341070181874753E-2</v>
      </c>
      <c r="D9" s="106">
        <v>3.0692156225057794E-2</v>
      </c>
    </row>
    <row r="10" spans="1:4">
      <c r="A10" s="19" t="s">
        <v>47</v>
      </c>
      <c r="B10" s="106">
        <v>7.1391826370219541E-2</v>
      </c>
      <c r="C10" s="106">
        <v>5.7368647289826623E-2</v>
      </c>
      <c r="D10" s="106">
        <v>6.0217813334474853E-2</v>
      </c>
    </row>
    <row r="11" spans="1:4">
      <c r="A11" s="19" t="s">
        <v>44</v>
      </c>
      <c r="B11" s="106">
        <v>1.7505354638109163E-2</v>
      </c>
      <c r="C11" s="106">
        <v>0.22151903414653126</v>
      </c>
      <c r="D11" s="106">
        <v>0.18006845828446669</v>
      </c>
    </row>
    <row r="12" spans="1:4">
      <c r="A12" s="19" t="s">
        <v>49</v>
      </c>
      <c r="B12" s="106">
        <v>0.44942713536015139</v>
      </c>
      <c r="C12" s="106">
        <v>0.31179390013824154</v>
      </c>
      <c r="D12" s="106">
        <v>0.33975759782485493</v>
      </c>
    </row>
    <row r="13" spans="1:4">
      <c r="A13" s="19" t="s">
        <v>45</v>
      </c>
      <c r="B13" s="106">
        <v>0.3555361631986923</v>
      </c>
      <c r="C13" s="106">
        <v>0.36591891328573317</v>
      </c>
      <c r="D13" s="106">
        <v>0.36380939312425803</v>
      </c>
    </row>
    <row r="33" spans="1:1" s="71" customFormat="1">
      <c r="A33"/>
    </row>
    <row r="34" spans="1:1" s="71" customFormat="1">
      <c r="A34"/>
    </row>
    <row r="35" spans="1:1" s="71" customFormat="1">
      <c r="A35"/>
    </row>
    <row r="36" spans="1:1" s="71" customFormat="1">
      <c r="A36"/>
    </row>
    <row r="37" spans="1:1" s="71" customFormat="1">
      <c r="A37"/>
    </row>
    <row r="38" spans="1:1" s="71" customFormat="1">
      <c r="A38"/>
    </row>
    <row r="39" spans="1:1" s="71" customFormat="1">
      <c r="A39"/>
    </row>
    <row r="40" spans="1:1" s="71" customFormat="1">
      <c r="A40"/>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CFD56-0C4D-42A9-9F97-7C9BB033E901}">
  <sheetPr>
    <tabColor theme="0" tint="-4.9989318521683403E-2"/>
  </sheetPr>
  <dimension ref="A1:CC15"/>
  <sheetViews>
    <sheetView showGridLines="0" zoomScaleNormal="100" workbookViewId="0"/>
  </sheetViews>
  <sheetFormatPr defaultRowHeight="15"/>
  <cols>
    <col min="1" max="1" width="31.5703125" customWidth="1"/>
  </cols>
  <sheetData>
    <row r="1" spans="1:81" s="22" customFormat="1" ht="18.75">
      <c r="A1" s="251" t="s">
        <v>453</v>
      </c>
      <c r="B1"/>
    </row>
    <row r="2" spans="1:81" s="71" customFormat="1"/>
    <row r="3" spans="1:81" s="71" customFormat="1">
      <c r="A3" s="234" t="s">
        <v>335</v>
      </c>
    </row>
    <row r="4" spans="1:81" s="71" customFormat="1">
      <c r="A4" s="202" t="s">
        <v>334</v>
      </c>
    </row>
    <row r="5" spans="1:81" s="71" customFormat="1"/>
    <row r="6" spans="1:81">
      <c r="B6" s="302" t="s">
        <v>333</v>
      </c>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4"/>
    </row>
    <row r="7" spans="1:81" s="67" customFormat="1">
      <c r="A7"/>
      <c r="B7" s="68">
        <v>1</v>
      </c>
      <c r="C7" s="68"/>
      <c r="D7" s="68"/>
      <c r="E7" s="68"/>
      <c r="F7" s="68">
        <v>5</v>
      </c>
      <c r="G7" s="68" t="s">
        <v>38</v>
      </c>
      <c r="H7" s="68"/>
      <c r="I7" s="68"/>
      <c r="J7" s="68"/>
      <c r="K7" s="68">
        <v>10</v>
      </c>
      <c r="L7" s="68"/>
      <c r="M7" s="68"/>
      <c r="N7" s="68"/>
      <c r="O7" s="68"/>
      <c r="P7" s="68">
        <v>15</v>
      </c>
      <c r="Q7" s="68"/>
      <c r="R7" s="68"/>
      <c r="S7" s="68"/>
      <c r="T7" s="68"/>
      <c r="U7" s="68">
        <v>20</v>
      </c>
      <c r="V7" s="68"/>
      <c r="W7" s="68"/>
      <c r="X7" s="68"/>
      <c r="Y7" s="68"/>
      <c r="Z7" s="68">
        <v>25</v>
      </c>
      <c r="AA7" s="68"/>
      <c r="AB7" s="68"/>
      <c r="AC7" s="68"/>
      <c r="AD7" s="68"/>
      <c r="AE7" s="68">
        <v>30</v>
      </c>
      <c r="AF7" s="68"/>
      <c r="AG7" s="68"/>
      <c r="AH7" s="68"/>
      <c r="AI7" s="68"/>
      <c r="AJ7" s="68">
        <v>35</v>
      </c>
      <c r="AK7" s="68"/>
      <c r="AL7" s="68"/>
      <c r="AM7" s="68"/>
      <c r="AN7" s="68"/>
      <c r="AO7" s="68">
        <v>40</v>
      </c>
      <c r="AP7" s="68"/>
      <c r="AQ7" s="68"/>
      <c r="AR7" s="68"/>
      <c r="AS7" s="68"/>
      <c r="AT7" s="68">
        <v>45</v>
      </c>
      <c r="AU7" s="68"/>
      <c r="AV7" s="68"/>
      <c r="AW7" s="68"/>
      <c r="AX7" s="68"/>
      <c r="AY7" s="68">
        <v>50</v>
      </c>
      <c r="AZ7" s="68"/>
      <c r="BA7" s="68"/>
      <c r="BB7" s="68"/>
      <c r="BC7" s="68"/>
      <c r="BD7" s="68">
        <v>55</v>
      </c>
      <c r="BE7" s="68"/>
      <c r="BF7" s="68"/>
      <c r="BG7" s="68"/>
      <c r="BH7" s="68"/>
      <c r="BI7" s="68">
        <v>60</v>
      </c>
      <c r="BJ7" s="68"/>
      <c r="BK7" s="68"/>
      <c r="BL7" s="68"/>
      <c r="BM7" s="68"/>
      <c r="BN7" s="68">
        <v>65</v>
      </c>
      <c r="BO7" s="68"/>
      <c r="BP7" s="68"/>
      <c r="BQ7" s="68"/>
      <c r="BR7" s="68"/>
      <c r="BS7" s="68">
        <v>70</v>
      </c>
      <c r="BT7" s="68"/>
      <c r="BU7" s="68"/>
      <c r="BV7" s="68"/>
      <c r="BW7" s="68"/>
      <c r="BX7" s="68">
        <v>75</v>
      </c>
      <c r="BY7" s="68"/>
      <c r="BZ7" s="68"/>
      <c r="CA7" s="68"/>
      <c r="CB7" s="68"/>
      <c r="CC7" s="68">
        <v>80</v>
      </c>
    </row>
    <row r="8" spans="1:81">
      <c r="A8" s="19" t="s">
        <v>180</v>
      </c>
      <c r="B8" s="14">
        <v>0.55894874388804583</v>
      </c>
      <c r="C8" s="14">
        <v>0.55842185128983313</v>
      </c>
      <c r="D8" s="14">
        <v>0.5577368909121565</v>
      </c>
      <c r="E8" s="14">
        <v>0.55591384252234022</v>
      </c>
      <c r="F8" s="14">
        <v>0.55311077389984831</v>
      </c>
      <c r="G8" s="14">
        <v>0.54654569212611703</v>
      </c>
      <c r="H8" s="14">
        <v>0.53936941493845891</v>
      </c>
      <c r="I8" s="14">
        <v>0.53209829708312262</v>
      </c>
      <c r="J8" s="14">
        <v>0.52977996965098639</v>
      </c>
      <c r="K8" s="14">
        <v>0.52790423200134884</v>
      </c>
      <c r="L8" s="14">
        <v>0.52623925139099648</v>
      </c>
      <c r="M8" s="14">
        <v>0.52448996796493008</v>
      </c>
      <c r="N8" s="14">
        <v>0.52202411060529419</v>
      </c>
      <c r="O8" s="14">
        <v>0.51774574270780649</v>
      </c>
      <c r="P8" s="14">
        <v>0.5114124936772888</v>
      </c>
      <c r="Q8" s="14">
        <v>0.50878856853818921</v>
      </c>
      <c r="R8" s="14">
        <v>0.49932557747428763</v>
      </c>
      <c r="S8" s="14">
        <v>0.4888614904737818</v>
      </c>
      <c r="T8" s="14">
        <v>0.48388762434665317</v>
      </c>
      <c r="U8" s="14">
        <v>0.47599477322542572</v>
      </c>
      <c r="V8" s="14">
        <v>0.47147403473276006</v>
      </c>
      <c r="W8" s="14">
        <v>0.46986174338222897</v>
      </c>
      <c r="X8" s="14">
        <v>0.46623672230652502</v>
      </c>
      <c r="Y8" s="14">
        <v>0.46365494857528239</v>
      </c>
      <c r="Z8" s="14">
        <v>0.46175813522171638</v>
      </c>
      <c r="AA8" s="14">
        <v>0.46036713876243468</v>
      </c>
      <c r="AB8" s="14">
        <v>0.45850193896476144</v>
      </c>
      <c r="AC8" s="14">
        <v>0.45148372955656718</v>
      </c>
      <c r="AD8" s="14">
        <v>0.44802731411229135</v>
      </c>
      <c r="AE8" s="14">
        <v>0.44594081942336872</v>
      </c>
      <c r="AF8" s="14">
        <v>0.44434960377676613</v>
      </c>
      <c r="AG8" s="14">
        <v>0.44363302984319675</v>
      </c>
      <c r="AH8" s="14">
        <v>0.43440187152250886</v>
      </c>
      <c r="AI8" s="14">
        <v>0.43101922104198281</v>
      </c>
      <c r="AJ8" s="14">
        <v>0.43080846400269768</v>
      </c>
      <c r="AK8" s="14">
        <v>0.42364272466700387</v>
      </c>
      <c r="AL8" s="14">
        <v>0.41794174675434159</v>
      </c>
      <c r="AM8" s="14">
        <v>0.41430618782667339</v>
      </c>
      <c r="AN8" s="14">
        <v>0.39462148035744393</v>
      </c>
      <c r="AO8" s="14">
        <v>0.38417846906086661</v>
      </c>
      <c r="AP8" s="14">
        <v>0.3747576294048221</v>
      </c>
      <c r="AQ8" s="14">
        <v>0.37283974034732759</v>
      </c>
      <c r="AR8" s="14">
        <v>0.34916118698364523</v>
      </c>
      <c r="AS8" s="14">
        <v>0.34234319676277186</v>
      </c>
      <c r="AT8" s="14">
        <v>0.32698954645085143</v>
      </c>
      <c r="AU8" s="14">
        <v>0.32129910639015341</v>
      </c>
      <c r="AV8" s="14">
        <v>0.30235204855842185</v>
      </c>
      <c r="AW8" s="14">
        <v>0.2898330804248862</v>
      </c>
      <c r="AX8" s="14">
        <v>0.27327811498904064</v>
      </c>
      <c r="AY8" s="14">
        <v>0.26595430787388297</v>
      </c>
      <c r="AZ8" s="14">
        <v>0.25483687405159333</v>
      </c>
      <c r="BA8" s="14">
        <v>0.25020021918732088</v>
      </c>
      <c r="BB8" s="14">
        <v>0.23087379868487606</v>
      </c>
      <c r="BC8" s="14">
        <v>0.22501475299274995</v>
      </c>
      <c r="BD8" s="14">
        <v>0.21493002866295735</v>
      </c>
      <c r="BE8" s="14">
        <v>0.19353818917551846</v>
      </c>
      <c r="BF8" s="14">
        <v>0.18158826504805262</v>
      </c>
      <c r="BG8" s="14">
        <v>0.1626938964761423</v>
      </c>
      <c r="BH8" s="14">
        <v>0.15684538863598044</v>
      </c>
      <c r="BI8" s="14">
        <v>0.14902630247850279</v>
      </c>
      <c r="BJ8" s="14">
        <v>0.14721379194065082</v>
      </c>
      <c r="BK8" s="14">
        <v>0.1405222559433485</v>
      </c>
      <c r="BL8" s="14">
        <v>0.10950935761254425</v>
      </c>
      <c r="BM8" s="14">
        <v>9.4535069971337038E-2</v>
      </c>
      <c r="BN8" s="14">
        <v>8.1942336874051599E-2</v>
      </c>
      <c r="BO8" s="14">
        <v>6.046619457089867E-2</v>
      </c>
      <c r="BP8" s="14">
        <v>5.984446130500759E-2</v>
      </c>
      <c r="BQ8" s="14">
        <v>5.0307705277356264E-2</v>
      </c>
      <c r="BR8" s="14">
        <v>4.0465351542741529E-2</v>
      </c>
      <c r="BS8" s="14">
        <v>3.9295649974709156E-2</v>
      </c>
      <c r="BT8" s="14">
        <v>3.4838138593829032E-2</v>
      </c>
      <c r="BU8" s="14">
        <v>2.8747260158489295E-2</v>
      </c>
      <c r="BV8" s="14">
        <v>1.8462316641375823E-2</v>
      </c>
      <c r="BW8" s="14">
        <v>1.2403051761928848E-2</v>
      </c>
      <c r="BX8" s="14">
        <v>7.1868150396223237E-3</v>
      </c>
      <c r="BY8" s="14">
        <v>7.1868150396223237E-3</v>
      </c>
      <c r="BZ8" s="14">
        <v>7.1025122239082783E-3</v>
      </c>
      <c r="CA8" s="14">
        <v>7.1025122239082783E-3</v>
      </c>
      <c r="CB8" s="14">
        <v>6.9971337042657221E-3</v>
      </c>
      <c r="CC8" s="14">
        <v>6.9971337042657221E-3</v>
      </c>
    </row>
    <row r="9" spans="1:81">
      <c r="A9" s="19" t="s">
        <v>181</v>
      </c>
      <c r="B9" s="14">
        <v>0.1447268588770865</v>
      </c>
      <c r="C9" s="14">
        <v>0.14458986680155117</v>
      </c>
      <c r="D9" s="14">
        <v>0.1445371775417299</v>
      </c>
      <c r="E9" s="14">
        <v>0.14448448828190863</v>
      </c>
      <c r="F9" s="14">
        <v>0.14344124093744731</v>
      </c>
      <c r="G9" s="14">
        <v>0.14332532456584049</v>
      </c>
      <c r="H9" s="14">
        <v>0.14327263530601922</v>
      </c>
      <c r="I9" s="14">
        <v>0.14298811330298433</v>
      </c>
      <c r="J9" s="14">
        <v>0.14286165907941326</v>
      </c>
      <c r="K9" s="14">
        <v>0.14286165907941326</v>
      </c>
      <c r="L9" s="14">
        <v>0.14255606137244983</v>
      </c>
      <c r="M9" s="14">
        <v>0.14252444781655707</v>
      </c>
      <c r="N9" s="14">
        <v>0.14237691788905749</v>
      </c>
      <c r="O9" s="14">
        <v>0.14177626032709492</v>
      </c>
      <c r="P9" s="14">
        <v>0.14151281402798854</v>
      </c>
      <c r="Q9" s="14">
        <v>0.14146012476816724</v>
      </c>
      <c r="R9" s="14">
        <v>0.13867813184960379</v>
      </c>
      <c r="S9" s="14">
        <v>0.13866759399763953</v>
      </c>
      <c r="T9" s="14">
        <v>0.13866759399763953</v>
      </c>
      <c r="U9" s="14">
        <v>0.13854113977406846</v>
      </c>
      <c r="V9" s="14">
        <v>0.13822500421514078</v>
      </c>
      <c r="W9" s="14">
        <v>0.13820392851121227</v>
      </c>
      <c r="X9" s="14">
        <v>0.13792994436014164</v>
      </c>
      <c r="Y9" s="14">
        <v>0.13792994436014164</v>
      </c>
      <c r="Z9" s="14">
        <v>0.13792994436014164</v>
      </c>
      <c r="AA9" s="14">
        <v>0.13780349013657056</v>
      </c>
      <c r="AB9" s="14">
        <v>0.13780349013657056</v>
      </c>
      <c r="AC9" s="14">
        <v>0.13780349013657056</v>
      </c>
      <c r="AD9" s="14">
        <v>0.13769811161692799</v>
      </c>
      <c r="AE9" s="14">
        <v>0.13769811161692799</v>
      </c>
      <c r="AF9" s="14">
        <v>0.13743466531782161</v>
      </c>
      <c r="AG9" s="14">
        <v>0.13742412746585736</v>
      </c>
      <c r="AH9" s="14">
        <v>0.13741358961389311</v>
      </c>
      <c r="AI9" s="14">
        <v>0.13708691620300117</v>
      </c>
      <c r="AJ9" s="14">
        <v>0.13466321025122238</v>
      </c>
      <c r="AK9" s="14">
        <v>0.13448406676783003</v>
      </c>
      <c r="AL9" s="14">
        <v>0.13447352891586578</v>
      </c>
      <c r="AM9" s="14">
        <v>0.13444191535997302</v>
      </c>
      <c r="AN9" s="14">
        <v>0.12958396560445118</v>
      </c>
      <c r="AO9" s="14">
        <v>0.12566388467374812</v>
      </c>
      <c r="AP9" s="14">
        <v>0.1248103186646434</v>
      </c>
      <c r="AQ9" s="14">
        <v>0.12007882313269264</v>
      </c>
      <c r="AR9" s="14">
        <v>0.11408278536503119</v>
      </c>
      <c r="AS9" s="14">
        <v>0.1021644747934581</v>
      </c>
      <c r="AT9" s="14">
        <v>0.10037303995953464</v>
      </c>
      <c r="AU9" s="14">
        <v>9.8223318158826511E-2</v>
      </c>
      <c r="AV9" s="14">
        <v>9.5346484572584725E-2</v>
      </c>
      <c r="AW9" s="14">
        <v>9.5346484572584725E-2</v>
      </c>
      <c r="AX9" s="14">
        <v>9.5314871016691963E-2</v>
      </c>
      <c r="AY9" s="14">
        <v>9.2164053279379529E-2</v>
      </c>
      <c r="AZ9" s="14">
        <v>9.2016523351879959E-2</v>
      </c>
      <c r="BA9" s="14">
        <v>8.9424211768673073E-2</v>
      </c>
      <c r="BB9" s="14">
        <v>8.4186899342438032E-2</v>
      </c>
      <c r="BC9" s="14">
        <v>8.0646181082448157E-2</v>
      </c>
      <c r="BD9" s="14">
        <v>7.6315123925139103E-2</v>
      </c>
      <c r="BE9" s="14">
        <v>7.1046197943011299E-2</v>
      </c>
      <c r="BF9" s="14">
        <v>6.8085061541055467E-2</v>
      </c>
      <c r="BG9" s="14">
        <v>5.7220536165907943E-2</v>
      </c>
      <c r="BH9" s="14">
        <v>4.8305513404147696E-2</v>
      </c>
      <c r="BI9" s="14">
        <v>4.2330551340414767E-2</v>
      </c>
      <c r="BJ9" s="14">
        <v>4.1961726521665826E-2</v>
      </c>
      <c r="BK9" s="14">
        <v>3.6608497723823977E-2</v>
      </c>
      <c r="BL9" s="14">
        <v>3.0612459956162536E-2</v>
      </c>
      <c r="BM9" s="14">
        <v>2.333080424886191E-2</v>
      </c>
      <c r="BN9" s="14">
        <v>1.5543331647277019E-2</v>
      </c>
      <c r="BO9" s="14">
        <v>1.5532793795312763E-2</v>
      </c>
      <c r="BP9" s="14">
        <v>7.6610183780138254E-3</v>
      </c>
      <c r="BQ9" s="14">
        <v>6.491316809981453E-3</v>
      </c>
      <c r="BR9" s="14">
        <v>0</v>
      </c>
      <c r="BS9" s="14">
        <v>0</v>
      </c>
      <c r="BT9" s="14">
        <v>0</v>
      </c>
      <c r="BU9" s="14">
        <v>0</v>
      </c>
      <c r="BV9" s="14">
        <v>0</v>
      </c>
      <c r="BW9" s="14">
        <v>0</v>
      </c>
      <c r="BX9" s="14">
        <v>0</v>
      </c>
      <c r="BY9" s="14">
        <v>0</v>
      </c>
      <c r="BZ9" s="14">
        <v>0</v>
      </c>
      <c r="CA9" s="14">
        <v>0</v>
      </c>
      <c r="CB9" s="14">
        <v>0</v>
      </c>
      <c r="CC9" s="14">
        <v>0</v>
      </c>
    </row>
    <row r="10" spans="1:81">
      <c r="A10" s="19" t="s">
        <v>182</v>
      </c>
      <c r="B10" s="14">
        <v>0.2314112291350531</v>
      </c>
      <c r="C10" s="14">
        <v>0.23093702579666162</v>
      </c>
      <c r="D10" s="14">
        <v>0.22579455403810486</v>
      </c>
      <c r="E10" s="14">
        <v>0.22579455403810486</v>
      </c>
      <c r="F10" s="14">
        <v>0.22555218344292699</v>
      </c>
      <c r="G10" s="14">
        <v>0.22524658573596359</v>
      </c>
      <c r="H10" s="14">
        <v>0.2250779801045355</v>
      </c>
      <c r="I10" s="14">
        <v>0.22493045017703592</v>
      </c>
      <c r="J10" s="14">
        <v>0.22485668521328611</v>
      </c>
      <c r="K10" s="14">
        <v>0.22480399595346484</v>
      </c>
      <c r="L10" s="14">
        <v>0.22427710335525206</v>
      </c>
      <c r="M10" s="14">
        <v>0.21683737986848761</v>
      </c>
      <c r="N10" s="14">
        <v>0.21030391165064913</v>
      </c>
      <c r="O10" s="14">
        <v>0.20529843196762773</v>
      </c>
      <c r="P10" s="14">
        <v>0.19682599898836622</v>
      </c>
      <c r="Q10" s="14">
        <v>0.18790043837464171</v>
      </c>
      <c r="R10" s="14">
        <v>0.18133535660091046</v>
      </c>
      <c r="S10" s="14">
        <v>0.17550792446467711</v>
      </c>
      <c r="T10" s="14">
        <v>0.1717880627212949</v>
      </c>
      <c r="U10" s="14">
        <v>0.17031276344629911</v>
      </c>
      <c r="V10" s="14">
        <v>0.16992286292362166</v>
      </c>
      <c r="W10" s="14">
        <v>0.16742539200809306</v>
      </c>
      <c r="X10" s="14">
        <v>0.16741485415612881</v>
      </c>
      <c r="Y10" s="14">
        <v>0.16076546956668353</v>
      </c>
      <c r="Z10" s="14">
        <v>0.15589698195919743</v>
      </c>
      <c r="AA10" s="14">
        <v>0.1495637329286798</v>
      </c>
      <c r="AB10" s="14">
        <v>0.14061709661102681</v>
      </c>
      <c r="AC10" s="14">
        <v>0.13908910807620975</v>
      </c>
      <c r="AD10" s="14">
        <v>0.13859382903388973</v>
      </c>
      <c r="AE10" s="14">
        <v>0.13836199629067611</v>
      </c>
      <c r="AF10" s="14">
        <v>0.13822500421514078</v>
      </c>
      <c r="AG10" s="14">
        <v>0.13792994436014164</v>
      </c>
      <c r="AH10" s="14">
        <v>0.13493719440229304</v>
      </c>
      <c r="AI10" s="14">
        <v>0.1338307199460462</v>
      </c>
      <c r="AJ10" s="14">
        <v>0.13369372787051087</v>
      </c>
      <c r="AK10" s="14">
        <v>0.13361996290676109</v>
      </c>
      <c r="AL10" s="14">
        <v>0.11515764626538526</v>
      </c>
      <c r="AM10" s="14">
        <v>0.11488366211431462</v>
      </c>
      <c r="AN10" s="14">
        <v>0.11179607148878773</v>
      </c>
      <c r="AO10" s="14">
        <v>0.10594756364862587</v>
      </c>
      <c r="AP10" s="14">
        <v>9.7643736300792441E-2</v>
      </c>
      <c r="AQ10" s="14">
        <v>9.342859551509021E-2</v>
      </c>
      <c r="AR10" s="14">
        <v>9.1795228460630582E-2</v>
      </c>
      <c r="AS10" s="14">
        <v>9.068875400438374E-2</v>
      </c>
      <c r="AT10" s="14">
        <v>8.4766481200472102E-2</v>
      </c>
      <c r="AU10" s="14">
        <v>8.3891839487438877E-2</v>
      </c>
      <c r="AV10" s="14">
        <v>7.9033889731917051E-2</v>
      </c>
      <c r="AW10" s="14">
        <v>7.6294048221210595E-2</v>
      </c>
      <c r="AX10" s="14">
        <v>7.2542572921935597E-2</v>
      </c>
      <c r="AY10" s="14">
        <v>6.8748946214803569E-2</v>
      </c>
      <c r="AZ10" s="14">
        <v>6.8727870510875061E-2</v>
      </c>
      <c r="BA10" s="14">
        <v>6.6156634631596697E-2</v>
      </c>
      <c r="BB10" s="14">
        <v>6.588265048052605E-2</v>
      </c>
      <c r="BC10" s="14">
        <v>6.3343028157140449E-2</v>
      </c>
      <c r="BD10" s="14">
        <v>5.8537767661439893E-2</v>
      </c>
      <c r="BE10" s="14">
        <v>5.5819001854661945E-2</v>
      </c>
      <c r="BF10" s="14">
        <v>5.3648204350025291E-2</v>
      </c>
      <c r="BG10" s="14">
        <v>4.5818580340583379E-2</v>
      </c>
      <c r="BH10" s="14">
        <v>3.7957342775248697E-2</v>
      </c>
      <c r="BI10" s="14">
        <v>3.6186983645253752E-2</v>
      </c>
      <c r="BJ10" s="14">
        <v>3.2720030349013655E-2</v>
      </c>
      <c r="BK10" s="14">
        <v>3.0190945877592312E-2</v>
      </c>
      <c r="BL10" s="14">
        <v>2.4658573596358119E-2</v>
      </c>
      <c r="BM10" s="14">
        <v>2.3415107064575957E-2</v>
      </c>
      <c r="BN10" s="14">
        <v>2.2045186309222729E-2</v>
      </c>
      <c r="BO10" s="14">
        <v>2.0443432810655877E-2</v>
      </c>
      <c r="BP10" s="14">
        <v>2.0432894958691619E-2</v>
      </c>
      <c r="BQ10" s="14">
        <v>2.0422357106727365E-2</v>
      </c>
      <c r="BR10" s="14">
        <v>1.9568791097622662E-2</v>
      </c>
      <c r="BS10" s="14">
        <v>1.9568791097622662E-2</v>
      </c>
      <c r="BT10" s="14">
        <v>1.9305344798516269E-2</v>
      </c>
      <c r="BU10" s="14">
        <v>1.4363092227280392E-2</v>
      </c>
      <c r="BV10" s="14">
        <v>1.3161777103355253E-2</v>
      </c>
      <c r="BW10" s="14">
        <v>1.3161777103355253E-2</v>
      </c>
      <c r="BX10" s="14">
        <v>6.891755184623166E-3</v>
      </c>
      <c r="BY10" s="14">
        <v>6.891755184623166E-3</v>
      </c>
      <c r="BZ10" s="14">
        <v>3.8673916708818075E-3</v>
      </c>
      <c r="CA10" s="14">
        <v>3.8673916708818075E-3</v>
      </c>
      <c r="CB10" s="14">
        <v>3.8673916708818075E-3</v>
      </c>
      <c r="CC10" s="14">
        <v>3.8673916708818075E-3</v>
      </c>
    </row>
    <row r="11" spans="1:81">
      <c r="A11" s="19" t="s">
        <v>183</v>
      </c>
      <c r="B11" s="14">
        <v>5.7705277356263698E-2</v>
      </c>
      <c r="C11" s="14">
        <v>5.3922188501095938E-2</v>
      </c>
      <c r="D11" s="14">
        <v>5.3922188501095938E-2</v>
      </c>
      <c r="E11" s="14">
        <v>5.3922188501095938E-2</v>
      </c>
      <c r="F11" s="14">
        <v>5.3848423537346146E-2</v>
      </c>
      <c r="G11" s="14">
        <v>5.3848423537346146E-2</v>
      </c>
      <c r="H11" s="14">
        <v>5.3848423537346146E-2</v>
      </c>
      <c r="I11" s="14">
        <v>5.3848423537346146E-2</v>
      </c>
      <c r="J11" s="14">
        <v>5.3848423537346146E-2</v>
      </c>
      <c r="K11" s="14">
        <v>5.3848423537346146E-2</v>
      </c>
      <c r="L11" s="14">
        <v>5.3848423537346146E-2</v>
      </c>
      <c r="M11" s="14">
        <v>5.3342606643061875E-2</v>
      </c>
      <c r="N11" s="14">
        <v>5.3332068791097621E-2</v>
      </c>
      <c r="O11" s="14">
        <v>5.3332068791097621E-2</v>
      </c>
      <c r="P11" s="14">
        <v>5.3332068791097621E-2</v>
      </c>
      <c r="Q11" s="14">
        <v>5.3300455235204859E-2</v>
      </c>
      <c r="R11" s="14">
        <v>5.3237228123419321E-2</v>
      </c>
      <c r="S11" s="14">
        <v>5.1435255437531614E-2</v>
      </c>
      <c r="T11" s="14">
        <v>5.1435255437531614E-2</v>
      </c>
      <c r="U11" s="14">
        <v>5.1382566177710337E-2</v>
      </c>
      <c r="V11" s="14">
        <v>4.894832237396729E-2</v>
      </c>
      <c r="W11" s="14">
        <v>4.894832237396729E-2</v>
      </c>
      <c r="X11" s="14">
        <v>4.8611111111111112E-2</v>
      </c>
      <c r="Y11" s="14">
        <v>4.8611111111111112E-2</v>
      </c>
      <c r="Z11" s="14">
        <v>4.3521328612375655E-2</v>
      </c>
      <c r="AA11" s="14">
        <v>3.7841426403641881E-2</v>
      </c>
      <c r="AB11" s="14">
        <v>3.7841426403641881E-2</v>
      </c>
      <c r="AC11" s="14">
        <v>3.7820350699713373E-2</v>
      </c>
      <c r="AD11" s="14">
        <v>3.7820350699713373E-2</v>
      </c>
      <c r="AE11" s="14">
        <v>3.7820350699713373E-2</v>
      </c>
      <c r="AF11" s="14">
        <v>3.777819929185635E-2</v>
      </c>
      <c r="AG11" s="14">
        <v>3.7725510032035073E-2</v>
      </c>
      <c r="AH11" s="14">
        <v>3.7725510032035073E-2</v>
      </c>
      <c r="AI11" s="14">
        <v>3.3742201989546451E-2</v>
      </c>
      <c r="AJ11" s="14">
        <v>3.3742201989546451E-2</v>
      </c>
      <c r="AK11" s="14">
        <v>3.3731664137582197E-2</v>
      </c>
      <c r="AL11" s="14">
        <v>3.3689512729725174E-2</v>
      </c>
      <c r="AM11" s="14">
        <v>3.367897487776092E-2</v>
      </c>
      <c r="AN11" s="14">
        <v>3.367897487776092E-2</v>
      </c>
      <c r="AO11" s="14">
        <v>2.8452200303490136E-2</v>
      </c>
      <c r="AP11" s="14">
        <v>2.8431124599561625E-2</v>
      </c>
      <c r="AQ11" s="14">
        <v>2.6776681841173496E-2</v>
      </c>
      <c r="AR11" s="14">
        <v>2.5322458270106221E-2</v>
      </c>
      <c r="AS11" s="14">
        <v>1.5343112459956162E-2</v>
      </c>
      <c r="AT11" s="14">
        <v>1.479514415781487E-2</v>
      </c>
      <c r="AU11" s="14">
        <v>1.4521160006744225E-2</v>
      </c>
      <c r="AV11" s="14">
        <v>1.4521160006744225E-2</v>
      </c>
      <c r="AW11" s="14">
        <v>1.4289327263530601E-2</v>
      </c>
      <c r="AX11" s="14">
        <v>1.2329286798179059E-2</v>
      </c>
      <c r="AY11" s="14">
        <v>1.2118529758893947E-2</v>
      </c>
      <c r="AZ11" s="14">
        <v>9.4946046197943012E-3</v>
      </c>
      <c r="BA11" s="14">
        <v>9.4946046197943012E-3</v>
      </c>
      <c r="BB11" s="14">
        <v>9.4946046197943012E-3</v>
      </c>
      <c r="BC11" s="14">
        <v>9.4946046197943012E-3</v>
      </c>
      <c r="BD11" s="14">
        <v>9.1468555049738654E-3</v>
      </c>
      <c r="BE11" s="14">
        <v>3.6460967796324399E-3</v>
      </c>
      <c r="BF11" s="14">
        <v>3.6355589276681841E-3</v>
      </c>
      <c r="BG11" s="14">
        <v>3.6355589276681841E-3</v>
      </c>
      <c r="BH11" s="14">
        <v>3.6355589276681841E-3</v>
      </c>
      <c r="BI11" s="14">
        <v>3.6250210757039283E-3</v>
      </c>
      <c r="BJ11" s="14">
        <v>3.6250210757039283E-3</v>
      </c>
      <c r="BK11" s="14">
        <v>3.6039453717754172E-3</v>
      </c>
      <c r="BL11" s="14">
        <v>0</v>
      </c>
      <c r="BM11" s="14">
        <v>0</v>
      </c>
      <c r="BN11" s="14">
        <v>0</v>
      </c>
      <c r="BO11" s="14">
        <v>0</v>
      </c>
      <c r="BP11" s="14">
        <v>0</v>
      </c>
      <c r="BQ11" s="14">
        <v>0</v>
      </c>
      <c r="BR11" s="14">
        <v>0</v>
      </c>
      <c r="BS11" s="14">
        <v>0</v>
      </c>
      <c r="BT11" s="14">
        <v>0</v>
      </c>
      <c r="BU11" s="14">
        <v>0</v>
      </c>
      <c r="BV11" s="14">
        <v>0</v>
      </c>
      <c r="BW11" s="14">
        <v>0</v>
      </c>
      <c r="BX11" s="14">
        <v>0</v>
      </c>
      <c r="BY11" s="14">
        <v>0</v>
      </c>
      <c r="BZ11" s="14">
        <v>0</v>
      </c>
      <c r="CA11" s="14">
        <v>0</v>
      </c>
      <c r="CB11" s="14">
        <v>0</v>
      </c>
      <c r="CC11" s="14">
        <v>0</v>
      </c>
    </row>
    <row r="12" spans="1:81">
      <c r="A12" s="19" t="s">
        <v>184</v>
      </c>
      <c r="B12" s="118">
        <v>7.2078907435508344E-3</v>
      </c>
      <c r="C12" s="14">
        <v>7.2078907435508344E-3</v>
      </c>
      <c r="D12" s="14">
        <v>7.2078907435508344E-3</v>
      </c>
      <c r="E12" s="14">
        <v>6.5966953296240092E-3</v>
      </c>
      <c r="F12" s="14">
        <v>4.5312763446299104E-3</v>
      </c>
      <c r="G12" s="14">
        <v>4.4575113808801217E-3</v>
      </c>
      <c r="H12" s="14">
        <v>3.8357781149890406E-3</v>
      </c>
      <c r="I12" s="14">
        <v>3.8147024110605295E-3</v>
      </c>
      <c r="J12" s="14">
        <v>3.3088855167762604E-3</v>
      </c>
      <c r="K12" s="14">
        <v>2.5396223233856009E-3</v>
      </c>
      <c r="L12" s="14">
        <v>2.1075703928511214E-3</v>
      </c>
      <c r="M12" s="14">
        <v>2.1075703928511214E-3</v>
      </c>
      <c r="N12" s="14">
        <v>1.5701399426740854E-3</v>
      </c>
      <c r="O12" s="14">
        <v>1.5069128308885518E-3</v>
      </c>
      <c r="P12" s="14">
        <v>1.1275501601753499E-3</v>
      </c>
      <c r="Q12" s="14">
        <v>1.0643230483898163E-3</v>
      </c>
      <c r="R12" s="14">
        <v>1.0432473444613049E-3</v>
      </c>
      <c r="S12" s="14">
        <v>1.0432473444613049E-3</v>
      </c>
      <c r="T12" s="14">
        <v>9.1679312089023776E-4</v>
      </c>
      <c r="U12" s="14">
        <v>9.1679312089023776E-4</v>
      </c>
      <c r="V12" s="14">
        <v>9.1679312089023776E-4</v>
      </c>
      <c r="W12" s="14">
        <v>9.1679312089023776E-4</v>
      </c>
      <c r="X12" s="14">
        <v>9.1679312089023776E-4</v>
      </c>
      <c r="Y12" s="14">
        <v>9.1679312089023776E-4</v>
      </c>
      <c r="Z12" s="14">
        <v>9.1679312089023776E-4</v>
      </c>
      <c r="AA12" s="14">
        <v>9.1679312089023776E-4</v>
      </c>
      <c r="AB12" s="14">
        <v>9.1679312089023776E-4</v>
      </c>
      <c r="AC12" s="14">
        <v>9.1679312089023776E-4</v>
      </c>
      <c r="AD12" s="14">
        <v>9.1679312089023776E-4</v>
      </c>
      <c r="AE12" s="14">
        <v>9.1679312089023776E-4</v>
      </c>
      <c r="AF12" s="14">
        <v>9.1679312089023776E-4</v>
      </c>
      <c r="AG12" s="14">
        <v>7.5872534142640367E-4</v>
      </c>
      <c r="AH12" s="14">
        <v>7.5872534142640367E-4</v>
      </c>
      <c r="AI12" s="14">
        <v>7.5872534142640367E-4</v>
      </c>
      <c r="AJ12" s="14">
        <v>7.5872534142640367E-4</v>
      </c>
      <c r="AK12" s="14">
        <v>7.5872534142640367E-4</v>
      </c>
      <c r="AL12" s="14">
        <v>7.5872534142640367E-4</v>
      </c>
      <c r="AM12" s="14">
        <v>7.5872534142640367E-4</v>
      </c>
      <c r="AN12" s="14">
        <v>7.5872534142640367E-4</v>
      </c>
      <c r="AO12" s="14">
        <v>7.5872534142640367E-4</v>
      </c>
      <c r="AP12" s="14">
        <v>7.5872534142640367E-4</v>
      </c>
      <c r="AQ12" s="14">
        <v>7.5872534142640367E-4</v>
      </c>
      <c r="AR12" s="14">
        <v>7.5872534142640367E-4</v>
      </c>
      <c r="AS12" s="14">
        <v>7.5872534142640367E-4</v>
      </c>
      <c r="AT12" s="14">
        <v>7.5872534142640367E-4</v>
      </c>
      <c r="AU12" s="14">
        <v>7.5872534142640367E-4</v>
      </c>
      <c r="AV12" s="14">
        <v>7.5872534142640367E-4</v>
      </c>
      <c r="AW12" s="14">
        <v>7.5872534142640367E-4</v>
      </c>
      <c r="AX12" s="14">
        <v>7.5872534142640367E-4</v>
      </c>
      <c r="AY12" s="14">
        <v>7.5872534142640367E-4</v>
      </c>
      <c r="AZ12" s="14">
        <v>7.5872534142640367E-4</v>
      </c>
      <c r="BA12" s="14">
        <v>7.5872534142640367E-4</v>
      </c>
      <c r="BB12" s="14">
        <v>7.5872534142640367E-4</v>
      </c>
      <c r="BC12" s="14">
        <v>7.5872534142640367E-4</v>
      </c>
      <c r="BD12" s="14">
        <v>7.5872534142640367E-4</v>
      </c>
      <c r="BE12" s="14">
        <v>7.5872534142640367E-4</v>
      </c>
      <c r="BF12" s="14">
        <v>7.5872534142640367E-4</v>
      </c>
      <c r="BG12" s="14">
        <v>7.5872534142640367E-4</v>
      </c>
      <c r="BH12" s="14">
        <v>3.1613555892766819E-5</v>
      </c>
      <c r="BI12" s="14">
        <v>3.1613555892766819E-5</v>
      </c>
      <c r="BJ12" s="14">
        <v>0</v>
      </c>
      <c r="BK12" s="14">
        <v>0</v>
      </c>
      <c r="BL12" s="14">
        <v>0</v>
      </c>
      <c r="BM12" s="14">
        <v>0</v>
      </c>
      <c r="BN12" s="14">
        <v>0</v>
      </c>
      <c r="BO12" s="14">
        <v>0</v>
      </c>
      <c r="BP12" s="14">
        <v>0</v>
      </c>
      <c r="BQ12" s="14">
        <v>0</v>
      </c>
      <c r="BR12" s="14">
        <v>0</v>
      </c>
      <c r="BS12" s="14">
        <v>0</v>
      </c>
      <c r="BT12" s="14">
        <v>0</v>
      </c>
      <c r="BU12" s="14">
        <v>0</v>
      </c>
      <c r="BV12" s="14">
        <v>0</v>
      </c>
      <c r="BW12" s="14">
        <v>0</v>
      </c>
      <c r="BX12" s="14">
        <v>0</v>
      </c>
      <c r="BY12" s="14">
        <v>0</v>
      </c>
      <c r="BZ12" s="14">
        <v>0</v>
      </c>
      <c r="CA12" s="14">
        <v>0</v>
      </c>
      <c r="CB12" s="14">
        <v>0</v>
      </c>
      <c r="CC12" s="14">
        <v>0</v>
      </c>
    </row>
    <row r="13" spans="1:81" s="72" customFormat="1">
      <c r="A13" s="72" t="s">
        <v>39</v>
      </c>
      <c r="B13" s="73">
        <v>0.25</v>
      </c>
      <c r="C13" s="73">
        <v>0.25</v>
      </c>
      <c r="D13" s="73">
        <v>0.25</v>
      </c>
      <c r="E13" s="73">
        <v>0.25</v>
      </c>
      <c r="F13" s="73">
        <v>0.25</v>
      </c>
      <c r="G13" s="73">
        <v>0.25</v>
      </c>
      <c r="H13" s="73">
        <v>0.25</v>
      </c>
      <c r="I13" s="73">
        <v>0.25</v>
      </c>
      <c r="J13" s="73">
        <v>0.25</v>
      </c>
      <c r="K13" s="73">
        <v>0.25</v>
      </c>
      <c r="L13" s="73">
        <v>0.25</v>
      </c>
      <c r="M13" s="73">
        <v>0.25</v>
      </c>
      <c r="N13" s="73">
        <v>0.25</v>
      </c>
      <c r="O13" s="73">
        <v>0.25</v>
      </c>
      <c r="P13" s="73">
        <v>0.25</v>
      </c>
      <c r="Q13" s="73">
        <v>0.25</v>
      </c>
      <c r="R13" s="73">
        <v>0.25</v>
      </c>
      <c r="S13" s="73">
        <v>0.25</v>
      </c>
      <c r="T13" s="73">
        <v>0.25</v>
      </c>
      <c r="U13" s="73">
        <v>0.25</v>
      </c>
      <c r="V13" s="73">
        <v>0.25</v>
      </c>
      <c r="W13" s="73">
        <v>0.25</v>
      </c>
      <c r="X13" s="73">
        <v>0.25</v>
      </c>
      <c r="Y13" s="73">
        <v>0.25</v>
      </c>
      <c r="Z13" s="73">
        <v>0.25</v>
      </c>
      <c r="AA13" s="73">
        <v>0.25</v>
      </c>
      <c r="AB13" s="73">
        <v>0.25</v>
      </c>
      <c r="AC13" s="73">
        <v>0.25</v>
      </c>
      <c r="AD13" s="73">
        <v>0.25</v>
      </c>
      <c r="AE13" s="73">
        <v>0.25</v>
      </c>
      <c r="AF13" s="73">
        <v>0.25</v>
      </c>
      <c r="AG13" s="73">
        <v>0.25</v>
      </c>
      <c r="AH13" s="73">
        <v>0.25</v>
      </c>
      <c r="AI13" s="73">
        <v>0.25</v>
      </c>
      <c r="AJ13" s="73">
        <v>0.25</v>
      </c>
      <c r="AK13" s="73">
        <v>0.25</v>
      </c>
      <c r="AL13" s="73">
        <v>0.25</v>
      </c>
      <c r="AM13" s="73">
        <v>0.25</v>
      </c>
      <c r="AN13" s="73">
        <v>0.25</v>
      </c>
      <c r="AO13" s="73">
        <v>0.25</v>
      </c>
      <c r="AP13" s="73">
        <v>0.25</v>
      </c>
      <c r="AQ13" s="73">
        <v>0.25</v>
      </c>
      <c r="AR13" s="73">
        <v>0.25</v>
      </c>
      <c r="AS13" s="73">
        <v>0.25</v>
      </c>
      <c r="AT13" s="73">
        <v>0.25</v>
      </c>
      <c r="AU13" s="73">
        <v>0.25</v>
      </c>
      <c r="AV13" s="73">
        <v>0.25</v>
      </c>
      <c r="AW13" s="73">
        <v>0.25</v>
      </c>
      <c r="AX13" s="73">
        <v>0.25</v>
      </c>
      <c r="AY13" s="73">
        <v>0.25</v>
      </c>
      <c r="AZ13" s="73">
        <v>0.25</v>
      </c>
      <c r="BA13" s="73">
        <v>0.25</v>
      </c>
      <c r="BB13" s="73">
        <v>0.25</v>
      </c>
      <c r="BC13" s="73">
        <v>0.25</v>
      </c>
      <c r="BD13" s="73">
        <v>0.25</v>
      </c>
      <c r="BE13" s="73">
        <v>0.25</v>
      </c>
      <c r="BF13" s="73">
        <v>0.25</v>
      </c>
      <c r="BG13" s="73">
        <v>0.25</v>
      </c>
      <c r="BH13" s="73">
        <v>0.25</v>
      </c>
      <c r="BI13" s="73">
        <v>0.25</v>
      </c>
      <c r="BJ13" s="73">
        <v>0.25</v>
      </c>
      <c r="BK13" s="73">
        <v>0.25</v>
      </c>
      <c r="BL13" s="73">
        <v>0.25</v>
      </c>
      <c r="BM13" s="73">
        <v>0.25</v>
      </c>
      <c r="BN13" s="73">
        <v>0.25</v>
      </c>
      <c r="BO13" s="73">
        <v>0.25</v>
      </c>
      <c r="BP13" s="73">
        <v>0.25</v>
      </c>
      <c r="BQ13" s="73">
        <v>0.25</v>
      </c>
      <c r="BR13" s="73">
        <v>0.25</v>
      </c>
      <c r="BS13" s="73">
        <v>0.25</v>
      </c>
      <c r="BT13" s="73">
        <v>0.25</v>
      </c>
      <c r="BU13" s="73">
        <v>0.25</v>
      </c>
      <c r="BV13" s="73">
        <v>0.25</v>
      </c>
      <c r="BW13" s="73">
        <v>0.25</v>
      </c>
      <c r="BX13" s="73">
        <v>0.25</v>
      </c>
      <c r="BY13" s="73">
        <v>0.25</v>
      </c>
      <c r="BZ13" s="73">
        <v>0.25</v>
      </c>
      <c r="CA13" s="73">
        <v>0.25</v>
      </c>
      <c r="CB13" s="73">
        <v>0.25</v>
      </c>
      <c r="CC13" s="73">
        <v>0.25</v>
      </c>
    </row>
    <row r="14" spans="1:81" s="72" customFormat="1">
      <c r="A14" s="72" t="s">
        <v>40</v>
      </c>
      <c r="B14" s="73">
        <v>0.5</v>
      </c>
      <c r="C14" s="73">
        <v>0.5</v>
      </c>
      <c r="D14" s="73">
        <v>0.5</v>
      </c>
      <c r="E14" s="73">
        <v>0.5</v>
      </c>
      <c r="F14" s="73">
        <v>0.5</v>
      </c>
      <c r="G14" s="73">
        <v>0.5</v>
      </c>
      <c r="H14" s="73">
        <v>0.5</v>
      </c>
      <c r="I14" s="73">
        <v>0.5</v>
      </c>
      <c r="J14" s="73">
        <v>0.5</v>
      </c>
      <c r="K14" s="73">
        <v>0.5</v>
      </c>
      <c r="L14" s="73">
        <v>0.5</v>
      </c>
      <c r="M14" s="73">
        <v>0.5</v>
      </c>
      <c r="N14" s="73">
        <v>0.5</v>
      </c>
      <c r="O14" s="73">
        <v>0.5</v>
      </c>
      <c r="P14" s="73">
        <v>0.5</v>
      </c>
      <c r="Q14" s="73">
        <v>0.5</v>
      </c>
      <c r="R14" s="73">
        <v>0.5</v>
      </c>
      <c r="S14" s="73">
        <v>0.5</v>
      </c>
      <c r="T14" s="73">
        <v>0.5</v>
      </c>
      <c r="U14" s="73">
        <v>0.5</v>
      </c>
      <c r="V14" s="73">
        <v>0.5</v>
      </c>
      <c r="W14" s="73">
        <v>0.5</v>
      </c>
      <c r="X14" s="73">
        <v>0.5</v>
      </c>
      <c r="Y14" s="73">
        <v>0.5</v>
      </c>
      <c r="Z14" s="73">
        <v>0.5</v>
      </c>
      <c r="AA14" s="73">
        <v>0.5</v>
      </c>
      <c r="AB14" s="73">
        <v>0.5</v>
      </c>
      <c r="AC14" s="73">
        <v>0.5</v>
      </c>
      <c r="AD14" s="73">
        <v>0.5</v>
      </c>
      <c r="AE14" s="73">
        <v>0.5</v>
      </c>
      <c r="AF14" s="73">
        <v>0.5</v>
      </c>
      <c r="AG14" s="73">
        <v>0.5</v>
      </c>
      <c r="AH14" s="73">
        <v>0.5</v>
      </c>
      <c r="AI14" s="73">
        <v>0.5</v>
      </c>
      <c r="AJ14" s="73">
        <v>0.5</v>
      </c>
      <c r="AK14" s="73">
        <v>0.5</v>
      </c>
      <c r="AL14" s="73">
        <v>0.5</v>
      </c>
      <c r="AM14" s="73">
        <v>0.5</v>
      </c>
      <c r="AN14" s="73">
        <v>0.5</v>
      </c>
      <c r="AO14" s="73">
        <v>0.5</v>
      </c>
      <c r="AP14" s="73">
        <v>0.5</v>
      </c>
      <c r="AQ14" s="73">
        <v>0.5</v>
      </c>
      <c r="AR14" s="73">
        <v>0.5</v>
      </c>
      <c r="AS14" s="73">
        <v>0.5</v>
      </c>
      <c r="AT14" s="73">
        <v>0.5</v>
      </c>
      <c r="AU14" s="73">
        <v>0.5</v>
      </c>
      <c r="AV14" s="73">
        <v>0.5</v>
      </c>
      <c r="AW14" s="73">
        <v>0.5</v>
      </c>
      <c r="AX14" s="73">
        <v>0.5</v>
      </c>
      <c r="AY14" s="73">
        <v>0.5</v>
      </c>
      <c r="AZ14" s="73">
        <v>0.5</v>
      </c>
      <c r="BA14" s="73">
        <v>0.5</v>
      </c>
      <c r="BB14" s="73">
        <v>0.5</v>
      </c>
      <c r="BC14" s="73">
        <v>0.5</v>
      </c>
      <c r="BD14" s="73">
        <v>0.5</v>
      </c>
      <c r="BE14" s="73">
        <v>0.5</v>
      </c>
      <c r="BF14" s="73">
        <v>0.5</v>
      </c>
      <c r="BG14" s="73">
        <v>0.5</v>
      </c>
      <c r="BH14" s="73">
        <v>0.5</v>
      </c>
      <c r="BI14" s="73">
        <v>0.5</v>
      </c>
      <c r="BJ14" s="73">
        <v>0.5</v>
      </c>
      <c r="BK14" s="73">
        <v>0.5</v>
      </c>
      <c r="BL14" s="73">
        <v>0.5</v>
      </c>
      <c r="BM14" s="73">
        <v>0.5</v>
      </c>
      <c r="BN14" s="73">
        <v>0.5</v>
      </c>
      <c r="BO14" s="73">
        <v>0.5</v>
      </c>
      <c r="BP14" s="73">
        <v>0.5</v>
      </c>
      <c r="BQ14" s="73">
        <v>0.5</v>
      </c>
      <c r="BR14" s="73">
        <v>0.5</v>
      </c>
      <c r="BS14" s="73">
        <v>0.5</v>
      </c>
      <c r="BT14" s="73">
        <v>0.5</v>
      </c>
      <c r="BU14" s="73">
        <v>0.5</v>
      </c>
      <c r="BV14" s="73">
        <v>0.5</v>
      </c>
      <c r="BW14" s="73">
        <v>0.5</v>
      </c>
      <c r="BX14" s="73">
        <v>0.5</v>
      </c>
      <c r="BY14" s="73">
        <v>0.5</v>
      </c>
      <c r="BZ14" s="73">
        <v>0.5</v>
      </c>
      <c r="CA14" s="73">
        <v>0.5</v>
      </c>
      <c r="CB14" s="73">
        <v>0.5</v>
      </c>
      <c r="CC14" s="73">
        <v>0.5</v>
      </c>
    </row>
    <row r="15" spans="1:81" s="72" customFormat="1">
      <c r="A15" s="72" t="s">
        <v>41</v>
      </c>
      <c r="B15" s="73">
        <v>0.75</v>
      </c>
      <c r="C15" s="73">
        <v>0.75</v>
      </c>
      <c r="D15" s="73">
        <v>0.75</v>
      </c>
      <c r="E15" s="73">
        <v>0.75</v>
      </c>
      <c r="F15" s="73">
        <v>0.75</v>
      </c>
      <c r="G15" s="73">
        <v>0.75</v>
      </c>
      <c r="H15" s="73">
        <v>0.75</v>
      </c>
      <c r="I15" s="73">
        <v>0.75</v>
      </c>
      <c r="J15" s="73">
        <v>0.75</v>
      </c>
      <c r="K15" s="73">
        <v>0.75</v>
      </c>
      <c r="L15" s="73">
        <v>0.75</v>
      </c>
      <c r="M15" s="73">
        <v>0.75</v>
      </c>
      <c r="N15" s="73">
        <v>0.75</v>
      </c>
      <c r="O15" s="73">
        <v>0.75</v>
      </c>
      <c r="P15" s="73">
        <v>0.75</v>
      </c>
      <c r="Q15" s="73">
        <v>0.75</v>
      </c>
      <c r="R15" s="73">
        <v>0.75</v>
      </c>
      <c r="S15" s="73">
        <v>0.75</v>
      </c>
      <c r="T15" s="73">
        <v>0.75</v>
      </c>
      <c r="U15" s="73">
        <v>0.75</v>
      </c>
      <c r="V15" s="73">
        <v>0.75</v>
      </c>
      <c r="W15" s="73">
        <v>0.75</v>
      </c>
      <c r="X15" s="73">
        <v>0.75</v>
      </c>
      <c r="Y15" s="73">
        <v>0.75</v>
      </c>
      <c r="Z15" s="73">
        <v>0.75</v>
      </c>
      <c r="AA15" s="73">
        <v>0.75</v>
      </c>
      <c r="AB15" s="73">
        <v>0.75</v>
      </c>
      <c r="AC15" s="73">
        <v>0.75</v>
      </c>
      <c r="AD15" s="73">
        <v>0.75</v>
      </c>
      <c r="AE15" s="73">
        <v>0.75</v>
      </c>
      <c r="AF15" s="73">
        <v>0.75</v>
      </c>
      <c r="AG15" s="73">
        <v>0.75</v>
      </c>
      <c r="AH15" s="73">
        <v>0.75</v>
      </c>
      <c r="AI15" s="73">
        <v>0.75</v>
      </c>
      <c r="AJ15" s="73">
        <v>0.75</v>
      </c>
      <c r="AK15" s="73">
        <v>0.75</v>
      </c>
      <c r="AL15" s="73">
        <v>0.75</v>
      </c>
      <c r="AM15" s="73">
        <v>0.75</v>
      </c>
      <c r="AN15" s="73">
        <v>0.75</v>
      </c>
      <c r="AO15" s="73">
        <v>0.75</v>
      </c>
      <c r="AP15" s="73">
        <v>0.75</v>
      </c>
      <c r="AQ15" s="73">
        <v>0.75</v>
      </c>
      <c r="AR15" s="73">
        <v>0.75</v>
      </c>
      <c r="AS15" s="73">
        <v>0.75</v>
      </c>
      <c r="AT15" s="73">
        <v>0.75</v>
      </c>
      <c r="AU15" s="73">
        <v>0.75</v>
      </c>
      <c r="AV15" s="73">
        <v>0.75</v>
      </c>
      <c r="AW15" s="73">
        <v>0.75</v>
      </c>
      <c r="AX15" s="73">
        <v>0.75</v>
      </c>
      <c r="AY15" s="73">
        <v>0.75</v>
      </c>
      <c r="AZ15" s="73">
        <v>0.75</v>
      </c>
      <c r="BA15" s="73">
        <v>0.75</v>
      </c>
      <c r="BB15" s="73">
        <v>0.75</v>
      </c>
      <c r="BC15" s="73">
        <v>0.75</v>
      </c>
      <c r="BD15" s="73">
        <v>0.75</v>
      </c>
      <c r="BE15" s="73">
        <v>0.75</v>
      </c>
      <c r="BF15" s="73">
        <v>0.75</v>
      </c>
      <c r="BG15" s="73">
        <v>0.75</v>
      </c>
      <c r="BH15" s="73">
        <v>0.75</v>
      </c>
      <c r="BI15" s="73">
        <v>0.75</v>
      </c>
      <c r="BJ15" s="73">
        <v>0.75</v>
      </c>
      <c r="BK15" s="73">
        <v>0.75</v>
      </c>
      <c r="BL15" s="73">
        <v>0.75</v>
      </c>
      <c r="BM15" s="73">
        <v>0.75</v>
      </c>
      <c r="BN15" s="73">
        <v>0.75</v>
      </c>
      <c r="BO15" s="73">
        <v>0.75</v>
      </c>
      <c r="BP15" s="73">
        <v>0.75</v>
      </c>
      <c r="BQ15" s="73">
        <v>0.75</v>
      </c>
      <c r="BR15" s="73">
        <v>0.75</v>
      </c>
      <c r="BS15" s="73">
        <v>0.75</v>
      </c>
      <c r="BT15" s="73">
        <v>0.75</v>
      </c>
      <c r="BU15" s="73">
        <v>0.75</v>
      </c>
      <c r="BV15" s="73">
        <v>0.75</v>
      </c>
      <c r="BW15" s="73">
        <v>0.75</v>
      </c>
      <c r="BX15" s="73">
        <v>0.75</v>
      </c>
      <c r="BY15" s="73">
        <v>0.75</v>
      </c>
      <c r="BZ15" s="73">
        <v>0.75</v>
      </c>
      <c r="CA15" s="73">
        <v>0.75</v>
      </c>
      <c r="CB15" s="73">
        <v>0.75</v>
      </c>
      <c r="CC15" s="73">
        <v>0.75</v>
      </c>
    </row>
  </sheetData>
  <mergeCells count="1">
    <mergeCell ref="B6:CC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0F3F-D009-4DC8-8DC3-FFD95C7C4E36}">
  <sheetPr>
    <tabColor theme="0" tint="-4.9989318521683403E-2"/>
  </sheetPr>
  <dimension ref="A1:CC15"/>
  <sheetViews>
    <sheetView showGridLines="0" zoomScaleNormal="100" workbookViewId="0"/>
  </sheetViews>
  <sheetFormatPr defaultRowHeight="15"/>
  <cols>
    <col min="1" max="1" width="31.5703125" customWidth="1"/>
  </cols>
  <sheetData>
    <row r="1" spans="1:81" s="22" customFormat="1" ht="18.75">
      <c r="A1" s="251" t="s">
        <v>454</v>
      </c>
      <c r="B1"/>
    </row>
    <row r="2" spans="1:81" s="11" customFormat="1"/>
    <row r="3" spans="1:81" s="11" customFormat="1">
      <c r="A3" s="235" t="s">
        <v>336</v>
      </c>
    </row>
    <row r="4" spans="1:81" s="11" customFormat="1">
      <c r="A4" s="235" t="s">
        <v>337</v>
      </c>
    </row>
    <row r="5" spans="1:81" s="11" customFormat="1"/>
    <row r="6" spans="1:81">
      <c r="B6" s="302" t="s">
        <v>333</v>
      </c>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4"/>
    </row>
    <row r="7" spans="1:81" s="67" customFormat="1">
      <c r="A7" s="68"/>
      <c r="B7" s="68">
        <v>1</v>
      </c>
      <c r="C7" s="68"/>
      <c r="D7" s="68"/>
      <c r="E7" s="68"/>
      <c r="F7" s="68">
        <v>5</v>
      </c>
      <c r="G7" s="68" t="s">
        <v>38</v>
      </c>
      <c r="H7" s="68"/>
      <c r="I7" s="68"/>
      <c r="J7" s="68"/>
      <c r="K7" s="68">
        <v>10</v>
      </c>
      <c r="L7" s="68"/>
      <c r="M7" s="68"/>
      <c r="N7" s="68"/>
      <c r="O7" s="68"/>
      <c r="P7" s="68">
        <v>15</v>
      </c>
      <c r="Q7" s="68"/>
      <c r="R7" s="68"/>
      <c r="S7" s="68"/>
      <c r="T7" s="68"/>
      <c r="U7" s="68">
        <v>20</v>
      </c>
      <c r="V7" s="68"/>
      <c r="W7" s="68"/>
      <c r="X7" s="68"/>
      <c r="Y7" s="68"/>
      <c r="Z7" s="68">
        <v>25</v>
      </c>
      <c r="AA7" s="68"/>
      <c r="AB7" s="68"/>
      <c r="AC7" s="68"/>
      <c r="AD7" s="68"/>
      <c r="AE7" s="68">
        <v>30</v>
      </c>
      <c r="AF7" s="68"/>
      <c r="AG7" s="68"/>
      <c r="AH7" s="68"/>
      <c r="AI7" s="68"/>
      <c r="AJ7" s="68">
        <v>35</v>
      </c>
      <c r="AK7" s="68"/>
      <c r="AL7" s="68"/>
      <c r="AM7" s="68"/>
      <c r="AN7" s="68"/>
      <c r="AO7" s="68">
        <v>40</v>
      </c>
      <c r="AP7" s="68"/>
      <c r="AQ7" s="68"/>
      <c r="AR7" s="68"/>
      <c r="AS7" s="68"/>
      <c r="AT7" s="68">
        <v>45</v>
      </c>
      <c r="AU7" s="68"/>
      <c r="AV7" s="68"/>
      <c r="AW7" s="68"/>
      <c r="AX7" s="68"/>
      <c r="AY7" s="68">
        <v>50</v>
      </c>
      <c r="AZ7" s="68"/>
      <c r="BA7" s="68"/>
      <c r="BB7" s="68"/>
      <c r="BC7" s="68"/>
      <c r="BD7" s="68">
        <v>55</v>
      </c>
      <c r="BE7" s="68"/>
      <c r="BF7" s="68"/>
      <c r="BG7" s="68"/>
      <c r="BH7" s="68"/>
      <c r="BI7" s="68">
        <v>60</v>
      </c>
      <c r="BJ7" s="68"/>
      <c r="BK7" s="68"/>
      <c r="BL7" s="68"/>
      <c r="BM7" s="68"/>
      <c r="BN7" s="68">
        <v>65</v>
      </c>
      <c r="BO7" s="68"/>
      <c r="BP7" s="68"/>
      <c r="BQ7" s="68"/>
      <c r="BR7" s="68"/>
      <c r="BS7" s="68">
        <v>70</v>
      </c>
      <c r="BT7" s="68"/>
      <c r="BU7" s="68"/>
      <c r="BV7" s="68"/>
      <c r="BW7" s="68"/>
      <c r="BX7" s="68">
        <v>75</v>
      </c>
      <c r="BY7" s="68"/>
      <c r="BZ7" s="68"/>
      <c r="CA7" s="68"/>
      <c r="CB7" s="68"/>
      <c r="CC7" s="68">
        <v>80</v>
      </c>
    </row>
    <row r="8" spans="1:81">
      <c r="A8" s="19" t="s">
        <v>185</v>
      </c>
      <c r="B8" s="14">
        <v>9.0875566497943747E-2</v>
      </c>
      <c r="C8" s="14">
        <v>9.0017848285717669E-2</v>
      </c>
      <c r="D8" s="14">
        <v>8.9073571354826561E-2</v>
      </c>
      <c r="E8" s="14">
        <v>8.8132513549836228E-2</v>
      </c>
      <c r="F8" s="14">
        <v>8.719753631599178E-2</v>
      </c>
      <c r="G8" s="14">
        <v>8.6395361416417252E-2</v>
      </c>
      <c r="H8" s="14">
        <v>8.5502729685655823E-2</v>
      </c>
      <c r="I8" s="14">
        <v>8.4587355308834475E-2</v>
      </c>
      <c r="J8" s="14">
        <v>8.3572783480055632E-2</v>
      </c>
      <c r="K8" s="14">
        <v>8.2687369448222109E-2</v>
      </c>
      <c r="L8" s="14">
        <v>8.1480701603352801E-2</v>
      </c>
      <c r="M8" s="14">
        <v>7.9976954501616446E-2</v>
      </c>
      <c r="N8" s="14">
        <v>7.833341069523829E-2</v>
      </c>
      <c r="O8" s="14">
        <v>7.6885718505150621E-2</v>
      </c>
      <c r="P8" s="14">
        <v>7.5514806273409424E-2</v>
      </c>
      <c r="Q8" s="14">
        <v>7.3911265660459372E-2</v>
      </c>
      <c r="R8" s="14">
        <v>7.2470423796924824E-2</v>
      </c>
      <c r="S8" s="14">
        <v>7.1013969413286304E-2</v>
      </c>
      <c r="T8" s="14">
        <v>6.9196917303672334E-2</v>
      </c>
      <c r="U8" s="14">
        <v>6.7764779046815798E-2</v>
      </c>
      <c r="V8" s="14">
        <v>6.6471905953374141E-2</v>
      </c>
      <c r="W8" s="14">
        <v>6.5618658028033738E-2</v>
      </c>
      <c r="X8" s="14">
        <v>6.5070607718643605E-2</v>
      </c>
      <c r="Y8" s="14">
        <v>6.4338000554787694E-2</v>
      </c>
      <c r="Z8" s="14">
        <v>6.3578515980182132E-2</v>
      </c>
      <c r="AA8" s="14">
        <v>6.1869539361753767E-2</v>
      </c>
      <c r="AB8" s="14">
        <v>6.0573356391327819E-2</v>
      </c>
      <c r="AC8" s="14">
        <v>5.9449725924275929E-2</v>
      </c>
      <c r="AD8" s="14">
        <v>5.8047208279916628E-2</v>
      </c>
      <c r="AE8" s="14">
        <v>5.6714838622329386E-2</v>
      </c>
      <c r="AF8" s="14">
        <v>5.3954242598329281E-2</v>
      </c>
      <c r="AG8" s="14">
        <v>5.0518281981931638E-2</v>
      </c>
      <c r="AH8" s="14">
        <v>4.644055481749481E-2</v>
      </c>
      <c r="AI8" s="14">
        <v>4.3186727524335576E-2</v>
      </c>
      <c r="AJ8" s="14">
        <v>3.9958605208661159E-2</v>
      </c>
      <c r="AK8" s="14">
        <v>3.5885601603715588E-2</v>
      </c>
      <c r="AL8" s="14">
        <v>3.08961363049991E-2</v>
      </c>
      <c r="AM8" s="14">
        <v>2.5463449974516272E-2</v>
      </c>
      <c r="AN8" s="14">
        <v>2.0858412970634944E-2</v>
      </c>
      <c r="AO8" s="14">
        <v>1.6835756574412726E-2</v>
      </c>
      <c r="AP8" s="14">
        <v>1.2840137667991162E-2</v>
      </c>
      <c r="AQ8" s="14">
        <v>9.3809558941044691E-3</v>
      </c>
      <c r="AR8" s="14">
        <v>7.8992878271197785E-3</v>
      </c>
      <c r="AS8" s="14">
        <v>6.9914883964130627E-3</v>
      </c>
      <c r="AT8" s="14">
        <v>4.9425652142121353E-3</v>
      </c>
      <c r="AU8" s="14">
        <v>3.4612496895320309E-3</v>
      </c>
      <c r="AV8" s="14">
        <v>3.376630357799418E-3</v>
      </c>
      <c r="AW8" s="14">
        <v>2.2011170178401515E-3</v>
      </c>
      <c r="AX8" s="14">
        <v>1.5194230925363928E-3</v>
      </c>
      <c r="AY8" s="14">
        <v>1.191698927505373E-3</v>
      </c>
      <c r="AZ8" s="14">
        <v>1.0331251600122883E-3</v>
      </c>
      <c r="BA8" s="14">
        <v>9.6247178857932674E-4</v>
      </c>
      <c r="BB8" s="14">
        <v>6.5661289305774938E-4</v>
      </c>
      <c r="BC8" s="14">
        <v>4.81838974872281E-4</v>
      </c>
      <c r="BD8" s="14">
        <v>4.3515263116542153E-4</v>
      </c>
      <c r="BE8" s="14">
        <v>3.6124413618921787E-4</v>
      </c>
      <c r="BF8" s="14">
        <v>3.3494277331490866E-4</v>
      </c>
      <c r="BG8" s="14">
        <v>3.0113313644104778E-4</v>
      </c>
      <c r="BH8" s="14">
        <v>2.6445654161923545E-4</v>
      </c>
      <c r="BI8" s="14">
        <v>2.2957204114140258E-4</v>
      </c>
      <c r="BJ8" s="14">
        <v>1.7661582440211157E-4</v>
      </c>
      <c r="BK8" s="14">
        <v>1.6140924272771531E-4</v>
      </c>
      <c r="BL8" s="14">
        <v>1.5299797000528962E-4</v>
      </c>
      <c r="BM8" s="14">
        <v>1.3957671393345397E-4</v>
      </c>
      <c r="BN8" s="14">
        <v>1.2615669561887258E-4</v>
      </c>
      <c r="BO8" s="14">
        <v>8.1971413125300291E-5</v>
      </c>
      <c r="BP8" s="14">
        <v>7.7139123275548726E-5</v>
      </c>
      <c r="BQ8" s="14">
        <v>6.980541842289819E-5</v>
      </c>
      <c r="BR8" s="14">
        <v>6.6402697090881565E-5</v>
      </c>
      <c r="BS8" s="14">
        <v>6.389596866275855E-5</v>
      </c>
      <c r="BT8" s="14">
        <v>5.9063511920789599E-5</v>
      </c>
      <c r="BU8" s="14">
        <v>5.4226890782567709E-5</v>
      </c>
      <c r="BV8" s="14">
        <v>5.2436867758363176E-5</v>
      </c>
      <c r="BW8" s="14">
        <v>4.7248927159169005E-5</v>
      </c>
      <c r="BX8" s="14">
        <v>4.6532578635277931E-5</v>
      </c>
      <c r="BY8" s="14">
        <v>2.9360778634483407E-5</v>
      </c>
      <c r="BZ8" s="14">
        <v>2.8107283421122031E-5</v>
      </c>
      <c r="CA8" s="14">
        <v>2.5782046306453611E-5</v>
      </c>
      <c r="CB8" s="14">
        <v>2.4886280402328579E-5</v>
      </c>
      <c r="CC8" s="14">
        <v>2.4348765378875483E-5</v>
      </c>
    </row>
    <row r="9" spans="1:81">
      <c r="A9" s="19" t="s">
        <v>186</v>
      </c>
      <c r="B9" s="14">
        <v>4.2438273270770044E-2</v>
      </c>
      <c r="C9" s="14">
        <v>4.2096867084961125E-2</v>
      </c>
      <c r="D9" s="14">
        <v>4.1688395776219592E-2</v>
      </c>
      <c r="E9" s="14">
        <v>4.1169401144885126E-2</v>
      </c>
      <c r="F9" s="14">
        <v>4.0593714129631635E-2</v>
      </c>
      <c r="G9" s="14">
        <v>3.9841477032639606E-2</v>
      </c>
      <c r="H9" s="14">
        <v>3.9105188430588078E-2</v>
      </c>
      <c r="I9" s="14">
        <v>3.8543981537057181E-2</v>
      </c>
      <c r="J9" s="14">
        <v>3.8036962272050695E-2</v>
      </c>
      <c r="K9" s="14">
        <v>3.7420313886090371E-2</v>
      </c>
      <c r="L9" s="14">
        <v>3.6534479100996033E-2</v>
      </c>
      <c r="M9" s="14">
        <v>3.5338369227600322E-2</v>
      </c>
      <c r="N9" s="14">
        <v>3.3686593024216199E-2</v>
      </c>
      <c r="O9" s="14">
        <v>3.2014068370389497E-2</v>
      </c>
      <c r="P9" s="14">
        <v>3.0537919313755726E-2</v>
      </c>
      <c r="Q9" s="14">
        <v>2.90485370636684E-2</v>
      </c>
      <c r="R9" s="14">
        <v>2.7451666822535376E-2</v>
      </c>
      <c r="S9" s="14">
        <v>2.5635342655479478E-2</v>
      </c>
      <c r="T9" s="14">
        <v>2.4046342379575692E-2</v>
      </c>
      <c r="U9" s="14">
        <v>2.2457518962389442E-2</v>
      </c>
      <c r="V9" s="14">
        <v>2.122548398081494E-2</v>
      </c>
      <c r="W9" s="14">
        <v>2.0205724541921995E-2</v>
      </c>
      <c r="X9" s="14">
        <v>1.9499302274616451E-2</v>
      </c>
      <c r="Y9" s="14">
        <v>1.8924507479391776E-2</v>
      </c>
      <c r="Z9" s="14">
        <v>1.8161395800582621E-2</v>
      </c>
      <c r="AA9" s="14">
        <v>1.6812706394207143E-2</v>
      </c>
      <c r="AB9" s="14">
        <v>1.5993780680235815E-2</v>
      </c>
      <c r="AC9" s="14">
        <v>1.5475670342489048E-2</v>
      </c>
      <c r="AD9" s="14">
        <v>1.4985290163605829E-2</v>
      </c>
      <c r="AE9" s="14">
        <v>1.4446978795256492E-2</v>
      </c>
      <c r="AF9" s="14">
        <v>1.3704968293519852E-2</v>
      </c>
      <c r="AG9" s="14">
        <v>1.3314008474827605E-2</v>
      </c>
      <c r="AH9" s="14">
        <v>1.2942911822185094E-2</v>
      </c>
      <c r="AI9" s="14">
        <v>1.2543377575808878E-2</v>
      </c>
      <c r="AJ9" s="14">
        <v>1.2014361941285634E-2</v>
      </c>
      <c r="AK9" s="14">
        <v>1.1344779790705927E-2</v>
      </c>
      <c r="AL9" s="14">
        <v>1.1156989520053506E-2</v>
      </c>
      <c r="AM9" s="14">
        <v>1.0973310595330672E-2</v>
      </c>
      <c r="AN9" s="14">
        <v>1.0791965512115764E-2</v>
      </c>
      <c r="AO9" s="14">
        <v>1.0580572281411627E-2</v>
      </c>
      <c r="AP9" s="14">
        <v>9.1897251071224317E-3</v>
      </c>
      <c r="AQ9" s="14">
        <v>9.0518382235678513E-3</v>
      </c>
      <c r="AR9" s="14">
        <v>8.7233075505568497E-3</v>
      </c>
      <c r="AS9" s="14">
        <v>8.4216019359137483E-3</v>
      </c>
      <c r="AT9" s="14">
        <v>8.178200249750342E-3</v>
      </c>
      <c r="AU9" s="14">
        <v>7.0795831251451941E-3</v>
      </c>
      <c r="AV9" s="14">
        <v>6.9674502396018757E-3</v>
      </c>
      <c r="AW9" s="14">
        <v>6.8177608852162969E-3</v>
      </c>
      <c r="AX9" s="14">
        <v>6.6625264898631503E-3</v>
      </c>
      <c r="AY9" s="14">
        <v>6.4824342797481236E-3</v>
      </c>
      <c r="AZ9" s="14">
        <v>4.0904389503209774E-3</v>
      </c>
      <c r="BA9" s="14">
        <v>3.8878128589005952E-3</v>
      </c>
      <c r="BB9" s="14">
        <v>3.6950229855103284E-3</v>
      </c>
      <c r="BC9" s="14">
        <v>3.4519789800025618E-3</v>
      </c>
      <c r="BD9" s="14">
        <v>3.1996352774481406E-3</v>
      </c>
      <c r="BE9" s="14">
        <v>2.9667841798209893E-3</v>
      </c>
      <c r="BF9" s="14">
        <v>2.7925937005240323E-3</v>
      </c>
      <c r="BG9" s="14">
        <v>2.609282364508241E-3</v>
      </c>
      <c r="BH9" s="14">
        <v>2.4241826252142462E-3</v>
      </c>
      <c r="BI9" s="14">
        <v>2.2013475767501721E-3</v>
      </c>
      <c r="BJ9" s="14">
        <v>1.8932056919158217E-3</v>
      </c>
      <c r="BK9" s="14">
        <v>1.7281360693376991E-3</v>
      </c>
      <c r="BL9" s="14">
        <v>1.5856003280649324E-3</v>
      </c>
      <c r="BM9" s="14">
        <v>1.4317966553343475E-3</v>
      </c>
      <c r="BN9" s="14">
        <v>1.2604676212825149E-3</v>
      </c>
      <c r="BO9" s="14">
        <v>9.7342889513095843E-4</v>
      </c>
      <c r="BP9" s="14">
        <v>9.0385901680372748E-4</v>
      </c>
      <c r="BQ9" s="14">
        <v>7.0176944636680602E-4</v>
      </c>
      <c r="BR9" s="14">
        <v>5.7157368771363899E-4</v>
      </c>
      <c r="BS9" s="14">
        <v>5.1041029559910172E-4</v>
      </c>
      <c r="BT9" s="14">
        <v>4.5640051659737575E-4</v>
      </c>
      <c r="BU9" s="14">
        <v>4.4173560971611241E-4</v>
      </c>
      <c r="BV9" s="14">
        <v>4.1490956054306973E-4</v>
      </c>
      <c r="BW9" s="14">
        <v>4.0489450218513385E-4</v>
      </c>
      <c r="BX9" s="14">
        <v>3.9809856972796304E-4</v>
      </c>
      <c r="BY9" s="14">
        <v>2.1532375469563228E-4</v>
      </c>
      <c r="BZ9" s="14">
        <v>2.1478723371217142E-4</v>
      </c>
      <c r="CA9" s="14">
        <v>2.1264114977832802E-4</v>
      </c>
      <c r="CB9" s="14">
        <v>1.3234184258702027E-4</v>
      </c>
      <c r="CC9" s="14">
        <v>1.2983807799753629E-4</v>
      </c>
    </row>
    <row r="10" spans="1:81">
      <c r="A10" s="19" t="s">
        <v>184</v>
      </c>
      <c r="B10" s="14">
        <v>7.219426353449244E-3</v>
      </c>
      <c r="C10" s="14">
        <v>6.3693982753194323E-3</v>
      </c>
      <c r="D10" s="14">
        <v>5.7867364872809454E-3</v>
      </c>
      <c r="E10" s="14">
        <v>5.4278039493456344E-3</v>
      </c>
      <c r="F10" s="14">
        <v>5.2019286153086146E-3</v>
      </c>
      <c r="G10" s="14">
        <v>5.0828209569803049E-3</v>
      </c>
      <c r="H10" s="14">
        <v>5.0069926579845046E-3</v>
      </c>
      <c r="I10" s="14">
        <v>4.9372449301345938E-3</v>
      </c>
      <c r="J10" s="14">
        <v>4.846394043601889E-3</v>
      </c>
      <c r="K10" s="14">
        <v>4.7387321662540781E-3</v>
      </c>
      <c r="L10" s="14">
        <v>4.5888639715406798E-3</v>
      </c>
      <c r="M10" s="14">
        <v>4.4749426827191581E-3</v>
      </c>
      <c r="N10" s="14">
        <v>4.339381714231383E-3</v>
      </c>
      <c r="O10" s="14">
        <v>4.2113320395120593E-3</v>
      </c>
      <c r="P10" s="14">
        <v>4.0736249870904403E-3</v>
      </c>
      <c r="Q10" s="14">
        <v>3.9806280166238923E-3</v>
      </c>
      <c r="R10" s="14">
        <v>3.9081976838566766E-3</v>
      </c>
      <c r="S10" s="14">
        <v>3.8600896356730204E-3</v>
      </c>
      <c r="T10" s="14">
        <v>3.8109085455224419E-3</v>
      </c>
      <c r="U10" s="14">
        <v>3.7703117911072376E-3</v>
      </c>
      <c r="V10" s="14">
        <v>3.7095060796483409E-3</v>
      </c>
      <c r="W10" s="14">
        <v>3.6624710734316059E-3</v>
      </c>
      <c r="X10" s="14">
        <v>3.6231262013111435E-3</v>
      </c>
      <c r="Y10" s="14">
        <v>3.5780584387004317E-3</v>
      </c>
      <c r="Z10" s="14">
        <v>3.5338848777288212E-3</v>
      </c>
      <c r="AA10" s="14">
        <v>3.4838095859391419E-3</v>
      </c>
      <c r="AB10" s="14">
        <v>3.4467896380803429E-3</v>
      </c>
      <c r="AC10" s="14">
        <v>3.4167444630065352E-3</v>
      </c>
      <c r="AD10" s="14">
        <v>3.379545674819916E-3</v>
      </c>
      <c r="AE10" s="14">
        <v>3.3368028364708681E-3</v>
      </c>
      <c r="AF10" s="14">
        <v>3.2645513440314731E-3</v>
      </c>
      <c r="AG10" s="14">
        <v>3.1962343388041241E-3</v>
      </c>
      <c r="AH10" s="14">
        <v>3.1141466283346139E-3</v>
      </c>
      <c r="AI10" s="14">
        <v>3.0361722454049695E-3</v>
      </c>
      <c r="AJ10" s="14">
        <v>2.9455001992000854E-3</v>
      </c>
      <c r="AK10" s="14">
        <v>2.8369441202131728E-3</v>
      </c>
      <c r="AL10" s="14">
        <v>2.7425164271240626E-3</v>
      </c>
      <c r="AM10" s="14">
        <v>2.6226934074844721E-3</v>
      </c>
      <c r="AN10" s="14">
        <v>2.5150315301366607E-3</v>
      </c>
      <c r="AO10" s="14">
        <v>2.407190812461029E-3</v>
      </c>
      <c r="AP10" s="14">
        <v>2.3184860098621682E-3</v>
      </c>
      <c r="AQ10" s="14">
        <v>2.2496324836513587E-3</v>
      </c>
      <c r="AR10" s="14">
        <v>2.1750560669502998E-3</v>
      </c>
      <c r="AS10" s="14">
        <v>2.0936837177920704E-3</v>
      </c>
      <c r="AT10" s="14">
        <v>2.0001502263420619E-3</v>
      </c>
      <c r="AU10" s="14">
        <v>1.8896269037491258E-3</v>
      </c>
      <c r="AV10" s="14">
        <v>1.8343652424526579E-3</v>
      </c>
      <c r="AW10" s="14">
        <v>1.7585369434568573E-3</v>
      </c>
      <c r="AX10" s="14">
        <v>1.6836028461001582E-3</v>
      </c>
      <c r="AY10" s="14">
        <v>1.6152858408728095E-3</v>
      </c>
      <c r="AZ10" s="14">
        <v>1.5374902982709857E-3</v>
      </c>
      <c r="BA10" s="14">
        <v>1.4693521333714573E-3</v>
      </c>
      <c r="BB10" s="14">
        <v>1.4157000350253719E-3</v>
      </c>
      <c r="BC10" s="14">
        <v>1.3520328783213507E-3</v>
      </c>
      <c r="BD10" s="14">
        <v>1.2386481104832902E-3</v>
      </c>
      <c r="BE10" s="14">
        <v>1.0873491931473296E-3</v>
      </c>
      <c r="BF10" s="14">
        <v>1.0000751131710309E-3</v>
      </c>
      <c r="BG10" s="14">
        <v>9.2621405778125338E-4</v>
      </c>
      <c r="BH10" s="14">
        <v>8.1265044961537265E-4</v>
      </c>
      <c r="BI10" s="14">
        <v>7.4791025094442969E-4</v>
      </c>
      <c r="BJ10" s="14">
        <v>6.6564370014709888E-4</v>
      </c>
      <c r="BK10" s="14">
        <v>6.2451042474843336E-4</v>
      </c>
      <c r="BL10" s="14">
        <v>6.057321903273035E-4</v>
      </c>
      <c r="BM10" s="14">
        <v>5.8158874607156517E-4</v>
      </c>
      <c r="BN10" s="14">
        <v>5.1416594248331786E-4</v>
      </c>
      <c r="BO10" s="14">
        <v>3.932698808768056E-4</v>
      </c>
      <c r="BP10" s="14">
        <v>3.782472933399017E-4</v>
      </c>
      <c r="BQ10" s="14">
        <v>3.6125746219697468E-4</v>
      </c>
      <c r="BR10" s="14">
        <v>3.4444647138186793E-4</v>
      </c>
      <c r="BS10" s="14">
        <v>3.2924504351714376E-4</v>
      </c>
      <c r="BT10" s="14">
        <v>2.8525032287335373E-4</v>
      </c>
      <c r="BU10" s="14">
        <v>2.7469874353195696E-4</v>
      </c>
      <c r="BV10" s="14">
        <v>2.6003383665069361E-4</v>
      </c>
      <c r="BW10" s="14">
        <v>2.3177706485508868E-4</v>
      </c>
      <c r="BX10" s="14">
        <v>2.1174694813921684E-4</v>
      </c>
      <c r="BY10" s="14">
        <v>1.210749019343326E-4</v>
      </c>
      <c r="BZ10" s="14">
        <v>1.1284824685459951E-4</v>
      </c>
      <c r="CA10" s="14">
        <v>9.871986095679704E-5</v>
      </c>
      <c r="CB10" s="14">
        <v>6.8138164899528389E-5</v>
      </c>
      <c r="CC10" s="14">
        <v>6.4740198670942985E-5</v>
      </c>
    </row>
    <row r="11" spans="1:81">
      <c r="A11" s="19" t="s">
        <v>172</v>
      </c>
      <c r="B11" s="14">
        <v>0.11195225681221989</v>
      </c>
      <c r="C11" s="14">
        <v>0.11114282548850528</v>
      </c>
      <c r="D11" s="14">
        <v>0.11010733999042582</v>
      </c>
      <c r="E11" s="14">
        <v>0.10913266020380528</v>
      </c>
      <c r="F11" s="14">
        <v>0.10834433203877346</v>
      </c>
      <c r="G11" s="14">
        <v>0.107608404089793</v>
      </c>
      <c r="H11" s="14">
        <v>0.10668058046906136</v>
      </c>
      <c r="I11" s="14">
        <v>0.10523358337666744</v>
      </c>
      <c r="J11" s="14">
        <v>0.10412995971368846</v>
      </c>
      <c r="K11" s="14">
        <v>0.10329298697948953</v>
      </c>
      <c r="L11" s="14">
        <v>0.10224247889387318</v>
      </c>
      <c r="M11" s="14">
        <v>0.10138279343804107</v>
      </c>
      <c r="N11" s="14">
        <v>0.1003744916697903</v>
      </c>
      <c r="O11" s="14">
        <v>9.9634450393269972E-2</v>
      </c>
      <c r="P11" s="14">
        <v>9.9196828111093732E-2</v>
      </c>
      <c r="Q11" s="14">
        <v>9.8944663248867137E-2</v>
      </c>
      <c r="R11" s="14">
        <v>9.8617921969939473E-2</v>
      </c>
      <c r="S11" s="14">
        <v>9.8203727770707697E-2</v>
      </c>
      <c r="T11" s="14">
        <v>9.804402335796418E-2</v>
      </c>
      <c r="U11" s="14">
        <v>9.7726045255099717E-2</v>
      </c>
      <c r="V11" s="14">
        <v>9.7471555468611443E-2</v>
      </c>
      <c r="W11" s="14">
        <v>9.7287349930956557E-2</v>
      </c>
      <c r="X11" s="14">
        <v>9.7080968192651954E-2</v>
      </c>
      <c r="Y11" s="14">
        <v>9.69094603182723E-2</v>
      </c>
      <c r="Z11" s="14">
        <v>9.6660872262602102E-2</v>
      </c>
      <c r="AA11" s="14">
        <v>9.5961070059841322E-2</v>
      </c>
      <c r="AB11" s="14">
        <v>9.5942112985092379E-2</v>
      </c>
      <c r="AC11" s="14">
        <v>9.536231264229901E-2</v>
      </c>
      <c r="AD11" s="14">
        <v>9.5303295334118326E-2</v>
      </c>
      <c r="AE11" s="14">
        <v>9.4571301872349897E-2</v>
      </c>
      <c r="AF11" s="14">
        <v>9.4158538395740676E-2</v>
      </c>
      <c r="AG11" s="14">
        <v>9.3474116461172443E-2</v>
      </c>
      <c r="AH11" s="14">
        <v>9.3462134159208496E-2</v>
      </c>
      <c r="AI11" s="14">
        <v>9.2345812832954274E-2</v>
      </c>
      <c r="AJ11" s="14">
        <v>9.1434621362709925E-2</v>
      </c>
      <c r="AK11" s="14">
        <v>9.04477804337976E-2</v>
      </c>
      <c r="AL11" s="14">
        <v>8.9418017826208396E-2</v>
      </c>
      <c r="AM11" s="14">
        <v>8.8822300694239034E-2</v>
      </c>
      <c r="AN11" s="14">
        <v>8.7847620907618482E-2</v>
      </c>
      <c r="AO11" s="14">
        <v>8.6668526626299341E-2</v>
      </c>
      <c r="AP11" s="14">
        <v>8.5692952638039693E-2</v>
      </c>
      <c r="AQ11" s="14">
        <v>8.452458877638977E-2</v>
      </c>
      <c r="AR11" s="14">
        <v>8.3567435341895605E-2</v>
      </c>
      <c r="AS11" s="14">
        <v>8.2667868492959581E-2</v>
      </c>
      <c r="AT11" s="14">
        <v>8.1489847253607361E-2</v>
      </c>
      <c r="AU11" s="14">
        <v>7.9933578720915249E-2</v>
      </c>
      <c r="AV11" s="14">
        <v>7.9160809664403808E-2</v>
      </c>
      <c r="AW11" s="14">
        <v>7.818112234860429E-2</v>
      </c>
      <c r="AX11" s="14">
        <v>7.6214415263564608E-2</v>
      </c>
      <c r="AY11" s="14">
        <v>7.450774201517564E-2</v>
      </c>
      <c r="AZ11" s="14">
        <v>7.2298348605283849E-2</v>
      </c>
      <c r="BA11" s="14">
        <v>7.0311074882544844E-2</v>
      </c>
      <c r="BB11" s="14">
        <v>6.7475740325282058E-2</v>
      </c>
      <c r="BC11" s="14">
        <v>6.6436141499662746E-2</v>
      </c>
      <c r="BD11" s="14">
        <v>6.3612968084691732E-2</v>
      </c>
      <c r="BE11" s="14">
        <v>5.9940124272246549E-2</v>
      </c>
      <c r="BF11" s="14">
        <v>5.7685305419088402E-2</v>
      </c>
      <c r="BG11" s="14">
        <v>5.2508235609346803E-2</v>
      </c>
      <c r="BH11" s="14">
        <v>5.0665643711814416E-2</v>
      </c>
      <c r="BI11" s="14">
        <v>4.6556250659159915E-2</v>
      </c>
      <c r="BJ11" s="14">
        <v>4.2085957824964083E-2</v>
      </c>
      <c r="BK11" s="14">
        <v>3.7508539634403905E-2</v>
      </c>
      <c r="BL11" s="14">
        <v>3.3110140611991828E-2</v>
      </c>
      <c r="BM11" s="14">
        <v>2.9009153054744885E-2</v>
      </c>
      <c r="BN11" s="14">
        <v>2.4325861390115094E-2</v>
      </c>
      <c r="BO11" s="14">
        <v>2.0604194168174977E-2</v>
      </c>
      <c r="BP11" s="14">
        <v>1.7777801627303198E-2</v>
      </c>
      <c r="BQ11" s="14">
        <v>1.4991827000518808E-2</v>
      </c>
      <c r="BR11" s="14">
        <v>1.258499386871342E-2</v>
      </c>
      <c r="BS11" s="14">
        <v>1.1296270466440449E-2</v>
      </c>
      <c r="BT11" s="14">
        <v>7.0640141085734172E-3</v>
      </c>
      <c r="BU11" s="14">
        <v>4.8125932216438556E-3</v>
      </c>
      <c r="BV11" s="14">
        <v>3.6138265042644883E-3</v>
      </c>
      <c r="BW11" s="14">
        <v>3.1697659702867222E-3</v>
      </c>
      <c r="BX11" s="14">
        <v>3.146516727670085E-3</v>
      </c>
      <c r="BY11" s="14">
        <v>3.0084519945928257E-3</v>
      </c>
      <c r="BZ11" s="14">
        <v>2.9968273732845071E-3</v>
      </c>
      <c r="CA11" s="14">
        <v>2.9732204500122297E-3</v>
      </c>
      <c r="CB11" s="14">
        <v>2.818881247103324E-3</v>
      </c>
      <c r="CC11" s="14">
        <v>2.6697284137012067E-3</v>
      </c>
    </row>
    <row r="12" spans="1:81">
      <c r="A12" s="19" t="s">
        <v>187</v>
      </c>
      <c r="B12" s="14">
        <v>0.74751447706561747</v>
      </c>
      <c r="C12" s="14">
        <v>0.74256471331253537</v>
      </c>
      <c r="D12" s="14">
        <v>0.73438938540688681</v>
      </c>
      <c r="E12" s="14">
        <v>0.72609262491864812</v>
      </c>
      <c r="F12" s="14">
        <v>0.71507534536360728</v>
      </c>
      <c r="G12" s="14">
        <v>0.70584289877315032</v>
      </c>
      <c r="H12" s="14">
        <v>0.6973650359179272</v>
      </c>
      <c r="I12" s="14">
        <v>0.68788726444970361</v>
      </c>
      <c r="J12" s="14">
        <v>0.67870434796053303</v>
      </c>
      <c r="K12" s="14">
        <v>0.67025451229374233</v>
      </c>
      <c r="L12" s="14">
        <v>0.66060627518291504</v>
      </c>
      <c r="M12" s="14">
        <v>0.64999565603936771</v>
      </c>
      <c r="N12" s="14">
        <v>0.63983115580007288</v>
      </c>
      <c r="O12" s="14">
        <v>0.62926678296638261</v>
      </c>
      <c r="P12" s="14">
        <v>0.62037376163957603</v>
      </c>
      <c r="Q12" s="14">
        <v>0.61120675539643721</v>
      </c>
      <c r="R12" s="14">
        <v>0.60152871240220274</v>
      </c>
      <c r="S12" s="14">
        <v>0.59139235074269902</v>
      </c>
      <c r="T12" s="14">
        <v>0.58097185737136936</v>
      </c>
      <c r="U12" s="14">
        <v>0.57096586369587843</v>
      </c>
      <c r="V12" s="14">
        <v>0.56054061998761651</v>
      </c>
      <c r="W12" s="14">
        <v>0.5512179613914443</v>
      </c>
      <c r="X12" s="14">
        <v>0.54274095290342639</v>
      </c>
      <c r="Y12" s="14">
        <v>0.5341568026593454</v>
      </c>
      <c r="Z12" s="14">
        <v>0.5251408141938535</v>
      </c>
      <c r="AA12" s="14">
        <v>0.51574556621998369</v>
      </c>
      <c r="AB12" s="14">
        <v>0.50816618436926386</v>
      </c>
      <c r="AC12" s="14">
        <v>0.50127669428696597</v>
      </c>
      <c r="AD12" s="14">
        <v>0.49373047335647435</v>
      </c>
      <c r="AE12" s="14">
        <v>0.48529197750259462</v>
      </c>
      <c r="AF12" s="14">
        <v>0.47565720399083133</v>
      </c>
      <c r="AG12" s="14">
        <v>0.46635400139828392</v>
      </c>
      <c r="AH12" s="14">
        <v>0.45733317143360586</v>
      </c>
      <c r="AI12" s="14">
        <v>0.44755767708070471</v>
      </c>
      <c r="AJ12" s="14">
        <v>0.43604200552541539</v>
      </c>
      <c r="AK12" s="14">
        <v>0.42335717228295611</v>
      </c>
      <c r="AL12" s="14">
        <v>0.41167842417537109</v>
      </c>
      <c r="AM12" s="14">
        <v>0.40001529478441622</v>
      </c>
      <c r="AN12" s="14">
        <v>0.38668825699888687</v>
      </c>
      <c r="AO12" s="14">
        <v>0.3713177314447596</v>
      </c>
      <c r="AP12" s="14">
        <v>0.35785445109804676</v>
      </c>
      <c r="AQ12" s="14">
        <v>0.34477867610244151</v>
      </c>
      <c r="AR12" s="14">
        <v>0.33141197868282057</v>
      </c>
      <c r="AS12" s="14">
        <v>0.3151250939465351</v>
      </c>
      <c r="AT12" s="14">
        <v>0.29907925813920866</v>
      </c>
      <c r="AU12" s="14">
        <v>0.28435331860150886</v>
      </c>
      <c r="AV12" s="14">
        <v>0.27406789500047252</v>
      </c>
      <c r="AW12" s="14">
        <v>0.26257413702031313</v>
      </c>
      <c r="AX12" s="14">
        <v>0.25042003816842368</v>
      </c>
      <c r="AY12" s="14">
        <v>0.23835307225429206</v>
      </c>
      <c r="AZ12" s="14">
        <v>0.22586185151705782</v>
      </c>
      <c r="BA12" s="14">
        <v>0.21446287923573604</v>
      </c>
      <c r="BB12" s="14">
        <v>0.20434328845584729</v>
      </c>
      <c r="BC12" s="14">
        <v>0.19303440146108711</v>
      </c>
      <c r="BD12" s="14">
        <v>0.18002715984706241</v>
      </c>
      <c r="BE12" s="14">
        <v>0.16453680473991053</v>
      </c>
      <c r="BF12" s="14">
        <v>0.15133158609960345</v>
      </c>
      <c r="BG12" s="14">
        <v>0.13772020770637916</v>
      </c>
      <c r="BH12" s="14">
        <v>0.12159169415146164</v>
      </c>
      <c r="BI12" s="14">
        <v>0.10854011977874349</v>
      </c>
      <c r="BJ12" s="14">
        <v>9.274450291564966E-2</v>
      </c>
      <c r="BK12" s="14">
        <v>8.1619384642316703E-2</v>
      </c>
      <c r="BL12" s="14">
        <v>7.332775022754609E-2</v>
      </c>
      <c r="BM12" s="14">
        <v>6.6822906692599021E-2</v>
      </c>
      <c r="BN12" s="14">
        <v>5.5815918032073496E-2</v>
      </c>
      <c r="BO12" s="14">
        <v>4.3930639743148363E-2</v>
      </c>
      <c r="BP12" s="14">
        <v>3.9105145935580003E-2</v>
      </c>
      <c r="BQ12" s="14">
        <v>3.4492358894811247E-2</v>
      </c>
      <c r="BR12" s="14">
        <v>3.1327574447176064E-2</v>
      </c>
      <c r="BS12" s="14">
        <v>2.8903312968755996E-2</v>
      </c>
      <c r="BT12" s="14">
        <v>2.3122951866077643E-2</v>
      </c>
      <c r="BU12" s="14">
        <v>2.0978063903995196E-2</v>
      </c>
      <c r="BV12" s="14">
        <v>1.8684030004584563E-2</v>
      </c>
      <c r="BW12" s="14">
        <v>1.6192190461750262E-2</v>
      </c>
      <c r="BX12" s="14">
        <v>1.4020856100205212E-2</v>
      </c>
      <c r="BY12" s="14">
        <v>7.8096682664668031E-3</v>
      </c>
      <c r="BZ12" s="14">
        <v>7.2629255702105558E-3</v>
      </c>
      <c r="CA12" s="14">
        <v>6.8399410893629844E-3</v>
      </c>
      <c r="CB12" s="14">
        <v>6.4473589449619674E-3</v>
      </c>
      <c r="CC12" s="14">
        <v>6.1842589146824979E-3</v>
      </c>
    </row>
    <row r="13" spans="1:81">
      <c r="A13" s="19" t="s">
        <v>39</v>
      </c>
      <c r="B13" s="14">
        <v>0.25</v>
      </c>
      <c r="C13" s="14">
        <v>0.25</v>
      </c>
      <c r="D13" s="14">
        <v>0.25</v>
      </c>
      <c r="E13" s="14">
        <v>0.25</v>
      </c>
      <c r="F13" s="14">
        <v>0.25</v>
      </c>
      <c r="G13" s="14">
        <v>0.25</v>
      </c>
      <c r="H13" s="14">
        <v>0.25</v>
      </c>
      <c r="I13" s="14">
        <v>0.25</v>
      </c>
      <c r="J13" s="14">
        <v>0.25</v>
      </c>
      <c r="K13" s="14">
        <v>0.25</v>
      </c>
      <c r="L13" s="14">
        <v>0.25</v>
      </c>
      <c r="M13" s="14">
        <v>0.25</v>
      </c>
      <c r="N13" s="14">
        <v>0.25</v>
      </c>
      <c r="O13" s="14">
        <v>0.25</v>
      </c>
      <c r="P13" s="14">
        <v>0.25</v>
      </c>
      <c r="Q13" s="14">
        <v>0.25</v>
      </c>
      <c r="R13" s="14">
        <v>0.25</v>
      </c>
      <c r="S13" s="14">
        <v>0.25</v>
      </c>
      <c r="T13" s="14">
        <v>0.25</v>
      </c>
      <c r="U13" s="14">
        <v>0.25</v>
      </c>
      <c r="V13" s="14">
        <v>0.25</v>
      </c>
      <c r="W13" s="14">
        <v>0.25</v>
      </c>
      <c r="X13" s="14">
        <v>0.25</v>
      </c>
      <c r="Y13" s="14">
        <v>0.25</v>
      </c>
      <c r="Z13" s="14">
        <v>0.25</v>
      </c>
      <c r="AA13" s="14">
        <v>0.25</v>
      </c>
      <c r="AB13" s="14">
        <v>0.25</v>
      </c>
      <c r="AC13" s="14">
        <v>0.25</v>
      </c>
      <c r="AD13" s="14">
        <v>0.25</v>
      </c>
      <c r="AE13" s="14">
        <v>0.25</v>
      </c>
      <c r="AF13" s="14">
        <v>0.25</v>
      </c>
      <c r="AG13" s="14">
        <v>0.25</v>
      </c>
      <c r="AH13" s="14">
        <v>0.25</v>
      </c>
      <c r="AI13" s="14">
        <v>0.25</v>
      </c>
      <c r="AJ13" s="14">
        <v>0.25</v>
      </c>
      <c r="AK13" s="14">
        <v>0.25</v>
      </c>
      <c r="AL13" s="14">
        <v>0.25</v>
      </c>
      <c r="AM13" s="14">
        <v>0.25</v>
      </c>
      <c r="AN13" s="14">
        <v>0.25</v>
      </c>
      <c r="AO13" s="14">
        <v>0.25</v>
      </c>
      <c r="AP13" s="14">
        <v>0.25</v>
      </c>
      <c r="AQ13" s="14">
        <v>0.25</v>
      </c>
      <c r="AR13" s="14">
        <v>0.25</v>
      </c>
      <c r="AS13" s="14">
        <v>0.25</v>
      </c>
      <c r="AT13" s="14">
        <v>0.25</v>
      </c>
      <c r="AU13" s="14">
        <v>0.25</v>
      </c>
      <c r="AV13" s="14">
        <v>0.25</v>
      </c>
      <c r="AW13" s="14">
        <v>0.25</v>
      </c>
      <c r="AX13" s="14">
        <v>0.25</v>
      </c>
      <c r="AY13" s="14">
        <v>0.25</v>
      </c>
      <c r="AZ13" s="14">
        <v>0.25</v>
      </c>
      <c r="BA13" s="14">
        <v>0.25</v>
      </c>
      <c r="BB13" s="14">
        <v>0.25</v>
      </c>
      <c r="BC13" s="14">
        <v>0.25</v>
      </c>
      <c r="BD13" s="14">
        <v>0.25</v>
      </c>
      <c r="BE13" s="14">
        <v>0.25</v>
      </c>
      <c r="BF13" s="14">
        <v>0.25</v>
      </c>
      <c r="BG13" s="14">
        <v>0.25</v>
      </c>
      <c r="BH13" s="14">
        <v>0.25</v>
      </c>
      <c r="BI13" s="14">
        <v>0.25</v>
      </c>
      <c r="BJ13" s="14">
        <v>0.25</v>
      </c>
      <c r="BK13" s="14">
        <v>0.25</v>
      </c>
      <c r="BL13" s="14">
        <v>0.25</v>
      </c>
      <c r="BM13" s="14">
        <v>0.25</v>
      </c>
      <c r="BN13" s="14">
        <v>0.25</v>
      </c>
      <c r="BO13" s="14">
        <v>0.25</v>
      </c>
      <c r="BP13" s="14">
        <v>0.25</v>
      </c>
      <c r="BQ13" s="14">
        <v>0.25</v>
      </c>
      <c r="BR13" s="14">
        <v>0.25</v>
      </c>
      <c r="BS13" s="14">
        <v>0.25</v>
      </c>
      <c r="BT13" s="14">
        <v>0.25</v>
      </c>
      <c r="BU13" s="14">
        <v>0.25</v>
      </c>
      <c r="BV13" s="14">
        <v>0.25</v>
      </c>
      <c r="BW13" s="14">
        <v>0.25</v>
      </c>
      <c r="BX13" s="14">
        <v>0.25</v>
      </c>
      <c r="BY13" s="14">
        <v>0.25</v>
      </c>
      <c r="BZ13" s="14">
        <v>0.25</v>
      </c>
      <c r="CA13" s="14">
        <v>0.25</v>
      </c>
      <c r="CB13" s="14">
        <v>0.25</v>
      </c>
      <c r="CC13" s="14">
        <v>0.25</v>
      </c>
    </row>
    <row r="14" spans="1:81">
      <c r="A14" s="19" t="s">
        <v>40</v>
      </c>
      <c r="B14" s="14">
        <v>0.5</v>
      </c>
      <c r="C14" s="14">
        <v>0.5</v>
      </c>
      <c r="D14" s="14">
        <v>0.5</v>
      </c>
      <c r="E14" s="14">
        <v>0.5</v>
      </c>
      <c r="F14" s="14">
        <v>0.5</v>
      </c>
      <c r="G14" s="14">
        <v>0.5</v>
      </c>
      <c r="H14" s="14">
        <v>0.5</v>
      </c>
      <c r="I14" s="14">
        <v>0.5</v>
      </c>
      <c r="J14" s="14">
        <v>0.5</v>
      </c>
      <c r="K14" s="14">
        <v>0.5</v>
      </c>
      <c r="L14" s="14">
        <v>0.5</v>
      </c>
      <c r="M14" s="14">
        <v>0.5</v>
      </c>
      <c r="N14" s="14">
        <v>0.5</v>
      </c>
      <c r="O14" s="14">
        <v>0.5</v>
      </c>
      <c r="P14" s="14">
        <v>0.5</v>
      </c>
      <c r="Q14" s="14">
        <v>0.5</v>
      </c>
      <c r="R14" s="14">
        <v>0.5</v>
      </c>
      <c r="S14" s="14">
        <v>0.5</v>
      </c>
      <c r="T14" s="14">
        <v>0.5</v>
      </c>
      <c r="U14" s="14">
        <v>0.5</v>
      </c>
      <c r="V14" s="14">
        <v>0.5</v>
      </c>
      <c r="W14" s="14">
        <v>0.5</v>
      </c>
      <c r="X14" s="14">
        <v>0.5</v>
      </c>
      <c r="Y14" s="14">
        <v>0.5</v>
      </c>
      <c r="Z14" s="14">
        <v>0.5</v>
      </c>
      <c r="AA14" s="14">
        <v>0.5</v>
      </c>
      <c r="AB14" s="14">
        <v>0.5</v>
      </c>
      <c r="AC14" s="14">
        <v>0.5</v>
      </c>
      <c r="AD14" s="14">
        <v>0.5</v>
      </c>
      <c r="AE14" s="14">
        <v>0.5</v>
      </c>
      <c r="AF14" s="14">
        <v>0.5</v>
      </c>
      <c r="AG14" s="14">
        <v>0.5</v>
      </c>
      <c r="AH14" s="14">
        <v>0.5</v>
      </c>
      <c r="AI14" s="14">
        <v>0.5</v>
      </c>
      <c r="AJ14" s="14">
        <v>0.5</v>
      </c>
      <c r="AK14" s="14">
        <v>0.5</v>
      </c>
      <c r="AL14" s="14">
        <v>0.5</v>
      </c>
      <c r="AM14" s="14">
        <v>0.5</v>
      </c>
      <c r="AN14" s="14">
        <v>0.5</v>
      </c>
      <c r="AO14" s="14">
        <v>0.5</v>
      </c>
      <c r="AP14" s="14">
        <v>0.5</v>
      </c>
      <c r="AQ14" s="14">
        <v>0.5</v>
      </c>
      <c r="AR14" s="14">
        <v>0.5</v>
      </c>
      <c r="AS14" s="14">
        <v>0.5</v>
      </c>
      <c r="AT14" s="14">
        <v>0.5</v>
      </c>
      <c r="AU14" s="14">
        <v>0.5</v>
      </c>
      <c r="AV14" s="14">
        <v>0.5</v>
      </c>
      <c r="AW14" s="14">
        <v>0.5</v>
      </c>
      <c r="AX14" s="14">
        <v>0.5</v>
      </c>
      <c r="AY14" s="14">
        <v>0.5</v>
      </c>
      <c r="AZ14" s="14">
        <v>0.5</v>
      </c>
      <c r="BA14" s="14">
        <v>0.5</v>
      </c>
      <c r="BB14" s="14">
        <v>0.5</v>
      </c>
      <c r="BC14" s="14">
        <v>0.5</v>
      </c>
      <c r="BD14" s="14">
        <v>0.5</v>
      </c>
      <c r="BE14" s="14">
        <v>0.5</v>
      </c>
      <c r="BF14" s="14">
        <v>0.5</v>
      </c>
      <c r="BG14" s="14">
        <v>0.5</v>
      </c>
      <c r="BH14" s="14">
        <v>0.5</v>
      </c>
      <c r="BI14" s="14">
        <v>0.5</v>
      </c>
      <c r="BJ14" s="14">
        <v>0.5</v>
      </c>
      <c r="BK14" s="14">
        <v>0.5</v>
      </c>
      <c r="BL14" s="14">
        <v>0.5</v>
      </c>
      <c r="BM14" s="14">
        <v>0.5</v>
      </c>
      <c r="BN14" s="14">
        <v>0.5</v>
      </c>
      <c r="BO14" s="14">
        <v>0.5</v>
      </c>
      <c r="BP14" s="14">
        <v>0.5</v>
      </c>
      <c r="BQ14" s="14">
        <v>0.5</v>
      </c>
      <c r="BR14" s="14">
        <v>0.5</v>
      </c>
      <c r="BS14" s="14">
        <v>0.5</v>
      </c>
      <c r="BT14" s="14">
        <v>0.5</v>
      </c>
      <c r="BU14" s="14">
        <v>0.5</v>
      </c>
      <c r="BV14" s="14">
        <v>0.5</v>
      </c>
      <c r="BW14" s="14">
        <v>0.5</v>
      </c>
      <c r="BX14" s="14">
        <v>0.5</v>
      </c>
      <c r="BY14" s="14">
        <v>0.5</v>
      </c>
      <c r="BZ14" s="14">
        <v>0.5</v>
      </c>
      <c r="CA14" s="14">
        <v>0.5</v>
      </c>
      <c r="CB14" s="14">
        <v>0.5</v>
      </c>
      <c r="CC14" s="14">
        <v>0.5</v>
      </c>
    </row>
    <row r="15" spans="1:81">
      <c r="A15" s="19" t="s">
        <v>41</v>
      </c>
      <c r="B15" s="14">
        <v>0.75</v>
      </c>
      <c r="C15" s="14">
        <v>0.75</v>
      </c>
      <c r="D15" s="14">
        <v>0.75</v>
      </c>
      <c r="E15" s="14">
        <v>0.75</v>
      </c>
      <c r="F15" s="14">
        <v>0.75</v>
      </c>
      <c r="G15" s="14">
        <v>0.75</v>
      </c>
      <c r="H15" s="14">
        <v>0.75</v>
      </c>
      <c r="I15" s="14">
        <v>0.75</v>
      </c>
      <c r="J15" s="14">
        <v>0.75</v>
      </c>
      <c r="K15" s="14">
        <v>0.75</v>
      </c>
      <c r="L15" s="14">
        <v>0.75</v>
      </c>
      <c r="M15" s="14">
        <v>0.75</v>
      </c>
      <c r="N15" s="14">
        <v>0.75</v>
      </c>
      <c r="O15" s="14">
        <v>0.75</v>
      </c>
      <c r="P15" s="14">
        <v>0.75</v>
      </c>
      <c r="Q15" s="14">
        <v>0.75</v>
      </c>
      <c r="R15" s="14">
        <v>0.75</v>
      </c>
      <c r="S15" s="14">
        <v>0.75</v>
      </c>
      <c r="T15" s="14">
        <v>0.75</v>
      </c>
      <c r="U15" s="14">
        <v>0.75</v>
      </c>
      <c r="V15" s="14">
        <v>0.75</v>
      </c>
      <c r="W15" s="14">
        <v>0.75</v>
      </c>
      <c r="X15" s="14">
        <v>0.75</v>
      </c>
      <c r="Y15" s="14">
        <v>0.75</v>
      </c>
      <c r="Z15" s="14">
        <v>0.75</v>
      </c>
      <c r="AA15" s="14">
        <v>0.75</v>
      </c>
      <c r="AB15" s="14">
        <v>0.75</v>
      </c>
      <c r="AC15" s="14">
        <v>0.75</v>
      </c>
      <c r="AD15" s="14">
        <v>0.75</v>
      </c>
      <c r="AE15" s="14">
        <v>0.75</v>
      </c>
      <c r="AF15" s="14">
        <v>0.75</v>
      </c>
      <c r="AG15" s="14">
        <v>0.75</v>
      </c>
      <c r="AH15" s="14">
        <v>0.75</v>
      </c>
      <c r="AI15" s="14">
        <v>0.75</v>
      </c>
      <c r="AJ15" s="14">
        <v>0.75</v>
      </c>
      <c r="AK15" s="14">
        <v>0.75</v>
      </c>
      <c r="AL15" s="14">
        <v>0.75</v>
      </c>
      <c r="AM15" s="14">
        <v>0.75</v>
      </c>
      <c r="AN15" s="14">
        <v>0.75</v>
      </c>
      <c r="AO15" s="14">
        <v>0.75</v>
      </c>
      <c r="AP15" s="14">
        <v>0.75</v>
      </c>
      <c r="AQ15" s="14">
        <v>0.75</v>
      </c>
      <c r="AR15" s="14">
        <v>0.75</v>
      </c>
      <c r="AS15" s="14">
        <v>0.75</v>
      </c>
      <c r="AT15" s="14">
        <v>0.75</v>
      </c>
      <c r="AU15" s="14">
        <v>0.75</v>
      </c>
      <c r="AV15" s="14">
        <v>0.75</v>
      </c>
      <c r="AW15" s="14">
        <v>0.75</v>
      </c>
      <c r="AX15" s="14">
        <v>0.75</v>
      </c>
      <c r="AY15" s="14">
        <v>0.75</v>
      </c>
      <c r="AZ15" s="14">
        <v>0.75</v>
      </c>
      <c r="BA15" s="14">
        <v>0.75</v>
      </c>
      <c r="BB15" s="14">
        <v>0.75</v>
      </c>
      <c r="BC15" s="14">
        <v>0.75</v>
      </c>
      <c r="BD15" s="14">
        <v>0.75</v>
      </c>
      <c r="BE15" s="14">
        <v>0.75</v>
      </c>
      <c r="BF15" s="14">
        <v>0.75</v>
      </c>
      <c r="BG15" s="14">
        <v>0.75</v>
      </c>
      <c r="BH15" s="14">
        <v>0.75</v>
      </c>
      <c r="BI15" s="14">
        <v>0.75</v>
      </c>
      <c r="BJ15" s="14">
        <v>0.75</v>
      </c>
      <c r="BK15" s="14">
        <v>0.75</v>
      </c>
      <c r="BL15" s="14">
        <v>0.75</v>
      </c>
      <c r="BM15" s="14">
        <v>0.75</v>
      </c>
      <c r="BN15" s="14">
        <v>0.75</v>
      </c>
      <c r="BO15" s="14">
        <v>0.75</v>
      </c>
      <c r="BP15" s="14">
        <v>0.75</v>
      </c>
      <c r="BQ15" s="14">
        <v>0.75</v>
      </c>
      <c r="BR15" s="14">
        <v>0.75</v>
      </c>
      <c r="BS15" s="14">
        <v>0.75</v>
      </c>
      <c r="BT15" s="14">
        <v>0.75</v>
      </c>
      <c r="BU15" s="14">
        <v>0.75</v>
      </c>
      <c r="BV15" s="14">
        <v>0.75</v>
      </c>
      <c r="BW15" s="14">
        <v>0.75</v>
      </c>
      <c r="BX15" s="14">
        <v>0.75</v>
      </c>
      <c r="BY15" s="14">
        <v>0.75</v>
      </c>
      <c r="BZ15" s="14">
        <v>0.75</v>
      </c>
      <c r="CA15" s="14">
        <v>0.75</v>
      </c>
      <c r="CB15" s="14">
        <v>0.75</v>
      </c>
      <c r="CC15" s="14">
        <v>0.75</v>
      </c>
    </row>
  </sheetData>
  <mergeCells count="1">
    <mergeCell ref="B6:CC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4.9989318521683403E-2"/>
  </sheetPr>
  <dimension ref="A1:P30"/>
  <sheetViews>
    <sheetView showGridLines="0" zoomScaleNormal="100" workbookViewId="0"/>
  </sheetViews>
  <sheetFormatPr defaultColWidth="8.7109375" defaultRowHeight="15"/>
  <cols>
    <col min="1" max="1" width="24.42578125" style="3" customWidth="1"/>
    <col min="2" max="16384" width="8.7109375" style="3"/>
  </cols>
  <sheetData>
    <row r="1" spans="1:16" s="22" customFormat="1" ht="18.75">
      <c r="A1" s="251" t="s">
        <v>455</v>
      </c>
      <c r="B1"/>
    </row>
    <row r="2" spans="1:16" s="4" customFormat="1" ht="16.5" customHeight="1">
      <c r="A2" s="237"/>
      <c r="B2" s="237"/>
      <c r="C2" s="237"/>
      <c r="D2" s="237"/>
      <c r="E2" s="237"/>
      <c r="F2" s="237"/>
      <c r="G2" s="27"/>
      <c r="H2" s="27"/>
      <c r="I2" s="27"/>
      <c r="J2" s="27"/>
      <c r="K2" s="27"/>
      <c r="L2" s="27"/>
      <c r="M2" s="27"/>
      <c r="N2" s="27"/>
    </row>
    <row r="3" spans="1:16" s="4" customFormat="1" ht="16.5" customHeight="1">
      <c r="A3" s="236" t="s">
        <v>338</v>
      </c>
      <c r="B3" s="237"/>
      <c r="C3" s="237"/>
      <c r="D3" s="237"/>
      <c r="E3" s="237"/>
      <c r="F3" s="237"/>
      <c r="G3" s="27"/>
      <c r="H3" s="27"/>
      <c r="I3" s="27"/>
      <c r="J3" s="27"/>
      <c r="K3" s="27"/>
      <c r="L3" s="27"/>
      <c r="M3" s="27"/>
      <c r="N3" s="27"/>
    </row>
    <row r="4" spans="1:16" s="4" customFormat="1" ht="16.5" customHeight="1">
      <c r="A4" s="236" t="s">
        <v>452</v>
      </c>
      <c r="B4" s="237"/>
      <c r="C4" s="237"/>
      <c r="D4" s="237"/>
      <c r="E4" s="237"/>
      <c r="F4" s="237"/>
      <c r="G4" s="27"/>
      <c r="H4" s="27"/>
      <c r="I4" s="27"/>
      <c r="J4" s="27"/>
      <c r="K4" s="27"/>
      <c r="L4" s="27"/>
      <c r="M4" s="27"/>
      <c r="N4" s="27"/>
    </row>
    <row r="5" spans="1:16" s="4" customFormat="1" ht="16.5" customHeight="1">
      <c r="A5" s="237"/>
      <c r="B5" s="237"/>
      <c r="C5" s="237"/>
      <c r="D5" s="237"/>
      <c r="E5" s="237"/>
      <c r="F5" s="237"/>
      <c r="G5" s="27"/>
      <c r="H5" s="27"/>
      <c r="I5" s="27"/>
      <c r="J5" s="27"/>
      <c r="K5" s="27"/>
      <c r="L5" s="27"/>
      <c r="M5" s="27"/>
      <c r="N5" s="27"/>
    </row>
    <row r="6" spans="1:16" s="4" customFormat="1" ht="16.5" customHeight="1">
      <c r="A6" s="37"/>
      <c r="B6" s="74">
        <v>2011</v>
      </c>
      <c r="C6" s="74">
        <v>2012</v>
      </c>
      <c r="D6" s="74">
        <v>2013</v>
      </c>
      <c r="E6" s="74">
        <v>2014</v>
      </c>
      <c r="F6" s="74">
        <v>2015</v>
      </c>
      <c r="G6" s="74">
        <v>2016</v>
      </c>
      <c r="H6" s="74">
        <v>2017</v>
      </c>
      <c r="I6" s="74">
        <v>2018</v>
      </c>
      <c r="J6" s="74">
        <v>2019</v>
      </c>
      <c r="K6" s="74">
        <v>2020</v>
      </c>
      <c r="L6" s="74">
        <v>2021</v>
      </c>
      <c r="M6" s="74">
        <v>2022</v>
      </c>
      <c r="N6" s="74">
        <v>2023</v>
      </c>
      <c r="O6" s="74">
        <v>2024</v>
      </c>
      <c r="P6" s="74">
        <v>2025</v>
      </c>
    </row>
    <row r="7" spans="1:16">
      <c r="A7" s="19" t="s">
        <v>18</v>
      </c>
      <c r="B7" s="38">
        <v>8.7639999999999996E-2</v>
      </c>
      <c r="C7" s="38">
        <v>8.7639999999999996E-2</v>
      </c>
      <c r="D7" s="38">
        <v>8.6068000000000006E-2</v>
      </c>
      <c r="E7" s="38">
        <v>8.6068000000000006E-2</v>
      </c>
      <c r="F7" s="38">
        <v>8.6068000000000006E-2</v>
      </c>
      <c r="G7" s="38">
        <v>8.6068000000000006E-2</v>
      </c>
      <c r="H7" s="38">
        <v>8.6068000000000006E-2</v>
      </c>
      <c r="I7" s="38">
        <v>6.0188136261265998E-2</v>
      </c>
      <c r="J7" s="38">
        <v>5.9831840094516003E-2</v>
      </c>
      <c r="K7" s="38">
        <v>5.9604246214954998E-2</v>
      </c>
      <c r="L7" s="38">
        <v>5.8434682381647E-2</v>
      </c>
      <c r="M7" s="38">
        <v>5.6708716995871003E-2</v>
      </c>
      <c r="N7" s="38">
        <v>5.0766491439240002E-2</v>
      </c>
      <c r="O7" s="38">
        <v>5.1777097411772999E-2</v>
      </c>
      <c r="P7" s="38">
        <v>5.2676594872170003E-2</v>
      </c>
    </row>
    <row r="8" spans="1:16" s="7" customFormat="1">
      <c r="A8" s="19" t="s">
        <v>26</v>
      </c>
      <c r="B8" s="38">
        <v>0.100493630378483</v>
      </c>
      <c r="C8" s="38">
        <v>0.100493630378483</v>
      </c>
      <c r="D8" s="38">
        <v>0.100493630378483</v>
      </c>
      <c r="E8" s="38">
        <v>0.100493630378483</v>
      </c>
      <c r="F8" s="38">
        <v>6.8422502046807998E-2</v>
      </c>
      <c r="G8" s="38">
        <v>6.7486443350112002E-2</v>
      </c>
      <c r="H8" s="38">
        <v>6.6669413746817993E-2</v>
      </c>
      <c r="I8" s="38">
        <v>6.5597868311032995E-2</v>
      </c>
      <c r="J8" s="38">
        <v>6.5414937804599005E-2</v>
      </c>
      <c r="K8" s="38">
        <v>6.4218242693075994E-2</v>
      </c>
      <c r="L8" s="38">
        <v>6.2075044599579E-2</v>
      </c>
      <c r="M8" s="38">
        <v>5.9358282858281999E-2</v>
      </c>
      <c r="N8" s="38">
        <v>5.7547596226482998E-2</v>
      </c>
      <c r="O8" s="38">
        <v>5.7676167388835999E-2</v>
      </c>
      <c r="P8" s="38">
        <v>5.7339047884455999E-2</v>
      </c>
    </row>
    <row r="9" spans="1:16">
      <c r="A9" s="19" t="s">
        <v>9</v>
      </c>
      <c r="B9" s="38">
        <v>9.7592710343006997E-2</v>
      </c>
      <c r="C9" s="38">
        <v>9.7592710343006997E-2</v>
      </c>
      <c r="D9" s="38">
        <v>9.7592710343006997E-2</v>
      </c>
      <c r="E9" s="38">
        <v>9.7592710343006997E-2</v>
      </c>
      <c r="F9" s="38">
        <v>7.8738616643834997E-2</v>
      </c>
      <c r="G9" s="38">
        <v>7.8738616643834997E-2</v>
      </c>
      <c r="H9" s="38">
        <v>7.8738616643834997E-2</v>
      </c>
      <c r="I9" s="38">
        <v>5.8016097808542999E-2</v>
      </c>
      <c r="J9" s="38">
        <v>5.8076684716082003E-2</v>
      </c>
      <c r="K9" s="38">
        <v>5.7970202855858001E-2</v>
      </c>
      <c r="L9" s="38">
        <v>5.7102056558162001E-2</v>
      </c>
      <c r="M9" s="38">
        <v>5.5792120032501002E-2</v>
      </c>
      <c r="N9" s="38">
        <v>4.7209047672415003E-2</v>
      </c>
      <c r="O9" s="38">
        <v>4.6715694378559998E-2</v>
      </c>
      <c r="P9" s="38">
        <v>4.7626558194718997E-2</v>
      </c>
    </row>
    <row r="10" spans="1:16">
      <c r="A10" s="19" t="s">
        <v>19</v>
      </c>
      <c r="B10" s="38">
        <v>0.106454807246669</v>
      </c>
      <c r="C10" s="38">
        <v>0.106454807246669</v>
      </c>
      <c r="D10" s="38">
        <v>0.106454807246669</v>
      </c>
      <c r="E10" s="38">
        <v>7.4990200000000007E-2</v>
      </c>
      <c r="F10" s="38">
        <v>7.4990200000000007E-2</v>
      </c>
      <c r="G10" s="38">
        <v>7.4990200000000007E-2</v>
      </c>
      <c r="H10" s="38">
        <v>7.4990200000000007E-2</v>
      </c>
      <c r="I10" s="38">
        <v>7.4990200000000007E-2</v>
      </c>
      <c r="J10" s="38">
        <v>5.6876149116268003E-2</v>
      </c>
      <c r="K10" s="38">
        <v>5.6776280308415999E-2</v>
      </c>
      <c r="L10" s="38">
        <v>5.5710409028496E-2</v>
      </c>
      <c r="M10" s="38">
        <v>5.4348179466181E-2</v>
      </c>
      <c r="N10" s="38">
        <v>5.4136036546417E-2</v>
      </c>
      <c r="O10" s="38">
        <v>5.5487917644552E-2</v>
      </c>
      <c r="P10" s="38">
        <v>5.6260630123970999E-2</v>
      </c>
    </row>
    <row r="11" spans="1:16">
      <c r="A11" s="19" t="s">
        <v>8</v>
      </c>
      <c r="B11" s="38">
        <v>0.100043441473953</v>
      </c>
      <c r="C11" s="38">
        <v>0.100043441473953</v>
      </c>
      <c r="D11" s="38">
        <v>0.100043441473953</v>
      </c>
      <c r="E11" s="38">
        <v>0.100043441473953</v>
      </c>
      <c r="F11" s="38">
        <v>6.4814433067683003E-2</v>
      </c>
      <c r="G11" s="38">
        <v>6.3703434791271996E-2</v>
      </c>
      <c r="H11" s="38">
        <v>6.3342891118186001E-2</v>
      </c>
      <c r="I11" s="38">
        <v>6.2759164340987994E-2</v>
      </c>
      <c r="J11" s="38">
        <v>6.1848314957018001E-2</v>
      </c>
      <c r="K11" s="38">
        <v>5.5457060582646003E-2</v>
      </c>
      <c r="L11" s="38">
        <v>5.3323799930752001E-2</v>
      </c>
      <c r="M11" s="38">
        <v>5.1116334238379003E-2</v>
      </c>
      <c r="N11" s="38">
        <v>4.9874823835892999E-2</v>
      </c>
      <c r="O11" s="38">
        <v>5.0039850813104997E-2</v>
      </c>
      <c r="P11" s="38">
        <v>5.8423820789574997E-2</v>
      </c>
    </row>
    <row r="12" spans="1:16">
      <c r="A12" s="19" t="s">
        <v>1</v>
      </c>
      <c r="B12" s="38">
        <v>8.7860438299058999E-2</v>
      </c>
      <c r="C12" s="38">
        <v>8.7860438299058999E-2</v>
      </c>
      <c r="D12" s="38">
        <v>8.7860438299058999E-2</v>
      </c>
      <c r="E12" s="38">
        <v>8.7860438299058999E-2</v>
      </c>
      <c r="F12" s="38">
        <v>6.5104250987413001E-2</v>
      </c>
      <c r="G12" s="38">
        <v>6.4097140642670997E-2</v>
      </c>
      <c r="H12" s="38">
        <v>6.3728645800337005E-2</v>
      </c>
      <c r="I12" s="38">
        <v>6.3084810683055006E-2</v>
      </c>
      <c r="J12" s="38">
        <v>6.2149840805904001E-2</v>
      </c>
      <c r="K12" s="38">
        <v>5.5307680210269002E-2</v>
      </c>
      <c r="L12" s="38">
        <v>5.3364859927532003E-2</v>
      </c>
      <c r="M12" s="38">
        <v>5.0945864410382999E-2</v>
      </c>
      <c r="N12" s="38">
        <v>4.9329931209925001E-2</v>
      </c>
      <c r="O12" s="38">
        <v>4.9659877313659E-2</v>
      </c>
      <c r="P12" s="38">
        <v>5.8507573019272001E-2</v>
      </c>
    </row>
    <row r="13" spans="1:16">
      <c r="A13" s="19" t="s">
        <v>2</v>
      </c>
      <c r="B13" s="38">
        <v>0.100213955702081</v>
      </c>
      <c r="C13" s="38">
        <v>0.100213955702081</v>
      </c>
      <c r="D13" s="38">
        <v>0.100213955702081</v>
      </c>
      <c r="E13" s="38">
        <v>0.100213955702081</v>
      </c>
      <c r="F13" s="38">
        <v>6.7476566015924E-2</v>
      </c>
      <c r="G13" s="38">
        <v>6.6843055484147998E-2</v>
      </c>
      <c r="H13" s="38">
        <v>6.5947450285833001E-2</v>
      </c>
      <c r="I13" s="38">
        <v>6.5024851120530996E-2</v>
      </c>
      <c r="J13" s="38">
        <v>6.3967602817511002E-2</v>
      </c>
      <c r="K13" s="38">
        <v>5.7219608317123999E-2</v>
      </c>
      <c r="L13" s="38">
        <v>5.5038333181288E-2</v>
      </c>
      <c r="M13" s="38">
        <v>5.2405322773034002E-2</v>
      </c>
      <c r="N13" s="38">
        <v>5.0538560671010001E-2</v>
      </c>
      <c r="O13" s="38">
        <v>5.0679416021298003E-2</v>
      </c>
      <c r="P13" s="38">
        <v>5.9542364705264E-2</v>
      </c>
    </row>
    <row r="14" spans="1:16">
      <c r="A14" s="19" t="s">
        <v>3</v>
      </c>
      <c r="B14" s="38">
        <v>0.100213955702081</v>
      </c>
      <c r="C14" s="38">
        <v>0.100213955702081</v>
      </c>
      <c r="D14" s="38">
        <v>0.100213955702081</v>
      </c>
      <c r="E14" s="38">
        <v>0.100213955702081</v>
      </c>
      <c r="F14" s="38">
        <v>6.7476566015924E-2</v>
      </c>
      <c r="G14" s="38">
        <v>6.6843055484147998E-2</v>
      </c>
      <c r="H14" s="38">
        <v>6.5947450285833001E-2</v>
      </c>
      <c r="I14" s="38">
        <v>6.5024851120530996E-2</v>
      </c>
      <c r="J14" s="38">
        <v>6.3967602817511002E-2</v>
      </c>
      <c r="K14" s="38">
        <v>5.7298966740717001E-2</v>
      </c>
      <c r="L14" s="38">
        <v>5.4871003192305999E-2</v>
      </c>
      <c r="M14" s="38">
        <v>5.2494245635509001E-2</v>
      </c>
      <c r="N14" s="38">
        <v>5.1062420033464999E-2</v>
      </c>
      <c r="O14" s="38">
        <v>5.1006599971983001E-2</v>
      </c>
      <c r="P14" s="38">
        <v>5.9068588715590002E-2</v>
      </c>
    </row>
    <row r="15" spans="1:16">
      <c r="A15" s="19" t="s">
        <v>4</v>
      </c>
      <c r="B15" s="38">
        <v>0.100213955702081</v>
      </c>
      <c r="C15" s="38">
        <v>0.100213955702081</v>
      </c>
      <c r="D15" s="38">
        <v>0.100213955702081</v>
      </c>
      <c r="E15" s="38">
        <v>0.100213955702081</v>
      </c>
      <c r="F15" s="38">
        <v>6.7476566015924E-2</v>
      </c>
      <c r="G15" s="38">
        <v>6.6843055484147998E-2</v>
      </c>
      <c r="H15" s="38">
        <v>6.5947450285833001E-2</v>
      </c>
      <c r="I15" s="38">
        <v>6.5024851120530996E-2</v>
      </c>
      <c r="J15" s="38">
        <v>6.3967602817511002E-2</v>
      </c>
      <c r="K15" s="38">
        <v>5.7567453286742003E-2</v>
      </c>
      <c r="L15" s="38">
        <v>5.5516907049855999E-2</v>
      </c>
      <c r="M15" s="38">
        <v>5.3139973605399002E-2</v>
      </c>
      <c r="N15" s="38">
        <v>5.1083227183293001E-2</v>
      </c>
      <c r="O15" s="38">
        <v>5.0866160631844001E-2</v>
      </c>
      <c r="P15" s="38">
        <v>5.9186309680564E-2</v>
      </c>
    </row>
    <row r="16" spans="1:16">
      <c r="A16" s="19" t="s">
        <v>5</v>
      </c>
      <c r="B16" s="38">
        <v>9.7180000000000002E-2</v>
      </c>
      <c r="C16" s="38">
        <v>9.7180000000000002E-2</v>
      </c>
      <c r="D16" s="38">
        <v>9.7180000000000002E-2</v>
      </c>
      <c r="E16" s="38">
        <v>9.7180000000000002E-2</v>
      </c>
      <c r="F16" s="38">
        <v>9.7180000000000002E-2</v>
      </c>
      <c r="G16" s="38">
        <v>6.0079269832486001E-2</v>
      </c>
      <c r="H16" s="38">
        <v>6.0389039802548998E-2</v>
      </c>
      <c r="I16" s="38">
        <v>6.0448020399789998E-2</v>
      </c>
      <c r="J16" s="38">
        <v>6.0148041164887998E-2</v>
      </c>
      <c r="K16" s="38">
        <v>5.9824761261038001E-2</v>
      </c>
      <c r="L16" s="38">
        <v>4.7284068405474999E-2</v>
      </c>
      <c r="M16" s="38">
        <v>4.5679461090448001E-2</v>
      </c>
      <c r="N16" s="38">
        <v>4.5039434844612002E-2</v>
      </c>
      <c r="O16" s="38">
        <v>4.5826540993991E-2</v>
      </c>
      <c r="P16" s="38">
        <v>4.6321083746175003E-2</v>
      </c>
    </row>
    <row r="17" spans="1:16">
      <c r="A17" s="19" t="s">
        <v>6</v>
      </c>
      <c r="B17" s="38">
        <v>9.7180000000000002E-2</v>
      </c>
      <c r="C17" s="38">
        <v>9.7180000000000002E-2</v>
      </c>
      <c r="D17" s="38">
        <v>9.7180000000000002E-2</v>
      </c>
      <c r="E17" s="38">
        <v>9.7180000000000002E-2</v>
      </c>
      <c r="F17" s="38">
        <v>9.7180000000000002E-2</v>
      </c>
      <c r="G17" s="38">
        <v>6.0079269832486001E-2</v>
      </c>
      <c r="H17" s="38">
        <v>6.0389039802548998E-2</v>
      </c>
      <c r="I17" s="38">
        <v>6.0448020399789998E-2</v>
      </c>
      <c r="J17" s="38">
        <v>6.0148041164887998E-2</v>
      </c>
      <c r="K17" s="38">
        <v>5.9824761261038001E-2</v>
      </c>
      <c r="L17" s="38">
        <v>4.7284068405474999E-2</v>
      </c>
      <c r="M17" s="38">
        <v>4.5679461090448001E-2</v>
      </c>
      <c r="N17" s="38">
        <v>4.5039434844612002E-2</v>
      </c>
      <c r="O17" s="38">
        <v>4.5826540993991E-2</v>
      </c>
      <c r="P17" s="38">
        <v>4.6321083746175003E-2</v>
      </c>
    </row>
    <row r="18" spans="1:16">
      <c r="A18" s="19" t="s">
        <v>7</v>
      </c>
      <c r="B18" s="38">
        <v>9.758E-2</v>
      </c>
      <c r="C18" s="38">
        <v>9.758E-2</v>
      </c>
      <c r="D18" s="38">
        <v>9.758E-2</v>
      </c>
      <c r="E18" s="38">
        <v>9.758E-2</v>
      </c>
      <c r="F18" s="38">
        <v>9.758E-2</v>
      </c>
      <c r="G18" s="38">
        <v>6.1679999999999999E-2</v>
      </c>
      <c r="H18" s="38">
        <v>6.1856401757821998E-2</v>
      </c>
      <c r="I18" s="38">
        <v>6.1753980592531003E-2</v>
      </c>
      <c r="J18" s="38">
        <v>6.1290228084051997E-2</v>
      </c>
      <c r="K18" s="38">
        <v>6.0856782764485001E-2</v>
      </c>
      <c r="L18" s="38">
        <v>4.7455559849308999E-2</v>
      </c>
      <c r="M18" s="38">
        <v>4.5654541153158E-2</v>
      </c>
      <c r="N18" s="38">
        <v>4.4854070429501999E-2</v>
      </c>
      <c r="O18" s="38">
        <v>4.5465502333513E-2</v>
      </c>
      <c r="P18" s="38">
        <v>4.5799625283395998E-2</v>
      </c>
    </row>
    <row r="19" spans="1:16">
      <c r="A19" s="19" t="s">
        <v>8</v>
      </c>
      <c r="B19" s="38">
        <v>9.035E-2</v>
      </c>
      <c r="C19" s="38">
        <v>9.035E-2</v>
      </c>
      <c r="D19" s="38">
        <v>8.276E-2</v>
      </c>
      <c r="E19" s="38">
        <v>8.276E-2</v>
      </c>
      <c r="F19" s="38">
        <v>8.276E-2</v>
      </c>
      <c r="G19" s="38">
        <v>8.276E-2</v>
      </c>
      <c r="H19" s="38">
        <v>8.276E-2</v>
      </c>
      <c r="I19" s="38">
        <v>6.0177165295703001E-2</v>
      </c>
      <c r="J19" s="38">
        <v>5.9850042688931002E-2</v>
      </c>
      <c r="K19" s="38">
        <v>5.2842515091756997E-2</v>
      </c>
      <c r="L19" s="29">
        <v>5.1292981217061002E-2</v>
      </c>
      <c r="M19" s="29">
        <v>4.9669242301885998E-2</v>
      </c>
      <c r="N19" s="29">
        <v>4.9011458676599E-2</v>
      </c>
      <c r="O19" s="29">
        <v>4.9760212431007998E-2</v>
      </c>
      <c r="P19" s="29">
        <v>5.8727909184676998E-2</v>
      </c>
    </row>
    <row r="20" spans="1:16">
      <c r="A20" s="19" t="s">
        <v>9</v>
      </c>
      <c r="B20" s="38">
        <v>9.7497167650349006E-2</v>
      </c>
      <c r="C20" s="38">
        <v>9.7497167650349006E-2</v>
      </c>
      <c r="D20" s="38">
        <v>9.7497167650349006E-2</v>
      </c>
      <c r="E20" s="38">
        <v>9.7497167650349006E-2</v>
      </c>
      <c r="F20" s="38">
        <v>9.7497167650349006E-2</v>
      </c>
      <c r="G20" s="38">
        <v>6.3121417430409998E-2</v>
      </c>
      <c r="H20" s="38">
        <v>6.2656281240942996E-2</v>
      </c>
      <c r="I20" s="38">
        <v>6.2401378279224998E-2</v>
      </c>
      <c r="J20" s="38">
        <v>6.1824141162312003E-2</v>
      </c>
      <c r="K20" s="38">
        <v>6.0605462902428998E-2</v>
      </c>
      <c r="L20" s="29">
        <v>4.6520686840201997E-2</v>
      </c>
      <c r="M20" s="29">
        <v>4.8328476585429998E-2</v>
      </c>
      <c r="N20" s="29">
        <v>4.7484591329389002E-2</v>
      </c>
      <c r="O20" s="29">
        <v>4.8024286126458003E-2</v>
      </c>
      <c r="P20" s="29">
        <v>4.8584617980429998E-2</v>
      </c>
    </row>
    <row r="21" spans="1:16">
      <c r="A21" s="19" t="s">
        <v>10</v>
      </c>
      <c r="B21" s="38">
        <v>9.4897728819183E-2</v>
      </c>
      <c r="C21" s="38">
        <v>9.4897728819183E-2</v>
      </c>
      <c r="D21" s="38">
        <v>9.4897728819183E-2</v>
      </c>
      <c r="E21" s="38">
        <v>9.4897728819183E-2</v>
      </c>
      <c r="F21" s="38">
        <v>9.4897728819183E-2</v>
      </c>
      <c r="G21" s="38">
        <v>6.1057262671425E-2</v>
      </c>
      <c r="H21" s="38">
        <v>6.0471357561911E-2</v>
      </c>
      <c r="I21" s="38">
        <v>5.9962588483561001E-2</v>
      </c>
      <c r="J21" s="38">
        <v>5.9399662047712E-2</v>
      </c>
      <c r="K21" s="38">
        <v>5.7905942162022002E-2</v>
      </c>
      <c r="L21" s="29">
        <v>4.5752697722293997E-2</v>
      </c>
      <c r="M21" s="29">
        <v>4.7267147749339003E-2</v>
      </c>
      <c r="N21" s="29">
        <v>4.6361354386479002E-2</v>
      </c>
      <c r="O21" s="29">
        <v>4.6862098403316003E-2</v>
      </c>
      <c r="P21" s="29">
        <v>4.7054437512237E-2</v>
      </c>
    </row>
    <row r="22" spans="1:16">
      <c r="A22" s="19" t="s">
        <v>11</v>
      </c>
      <c r="B22" s="38">
        <v>0.103305864768011</v>
      </c>
      <c r="C22" s="38">
        <v>0.103305864768011</v>
      </c>
      <c r="D22" s="38">
        <v>0.103305864768011</v>
      </c>
      <c r="E22" s="38">
        <v>0.103305864768011</v>
      </c>
      <c r="F22" s="38">
        <v>0.103305864768011</v>
      </c>
      <c r="G22" s="38">
        <v>6.3747626268138999E-2</v>
      </c>
      <c r="H22" s="38">
        <v>6.3135517676067995E-2</v>
      </c>
      <c r="I22" s="38">
        <v>6.2607490436359006E-2</v>
      </c>
      <c r="J22" s="38">
        <v>6.2049123427846999E-2</v>
      </c>
      <c r="K22" s="38">
        <v>6.0915945564821002E-2</v>
      </c>
      <c r="L22" s="29">
        <v>4.6675553857198002E-2</v>
      </c>
      <c r="M22" s="29">
        <v>4.9068286577727001E-2</v>
      </c>
      <c r="N22" s="29">
        <v>4.7801144236652E-2</v>
      </c>
      <c r="O22" s="29">
        <v>4.8448946901152E-2</v>
      </c>
      <c r="P22" s="29">
        <v>4.9035956160354E-2</v>
      </c>
    </row>
    <row r="23" spans="1:16">
      <c r="A23" s="19" t="s">
        <v>12</v>
      </c>
      <c r="B23" s="38">
        <v>9.4897728819183E-2</v>
      </c>
      <c r="C23" s="38">
        <v>9.4897728819183E-2</v>
      </c>
      <c r="D23" s="38">
        <v>9.4897728819183E-2</v>
      </c>
      <c r="E23" s="38">
        <v>9.4897728819183E-2</v>
      </c>
      <c r="F23" s="38">
        <v>9.4897728819183E-2</v>
      </c>
      <c r="G23" s="38">
        <v>6.1057262671425E-2</v>
      </c>
      <c r="H23" s="38">
        <v>6.0471357561911E-2</v>
      </c>
      <c r="I23" s="38">
        <v>5.9962588483561001E-2</v>
      </c>
      <c r="J23" s="38">
        <v>5.9399662047712E-2</v>
      </c>
      <c r="K23" s="38">
        <v>5.7905942162022002E-2</v>
      </c>
      <c r="L23" s="29">
        <v>4.5752697722293997E-2</v>
      </c>
      <c r="M23" s="29">
        <v>4.7267147749339003E-2</v>
      </c>
      <c r="N23" s="29">
        <v>4.6361354386479002E-2</v>
      </c>
      <c r="O23" s="29">
        <v>4.6862098403316003E-2</v>
      </c>
      <c r="P23" s="29">
        <v>4.7054437512237E-2</v>
      </c>
    </row>
    <row r="24" spans="1:16">
      <c r="A24" s="19" t="s">
        <v>13</v>
      </c>
      <c r="B24" s="38">
        <v>9.4897728819183E-2</v>
      </c>
      <c r="C24" s="38">
        <v>9.4897728819183E-2</v>
      </c>
      <c r="D24" s="38">
        <v>9.4897728819183E-2</v>
      </c>
      <c r="E24" s="38">
        <v>9.4897728819183E-2</v>
      </c>
      <c r="F24" s="38">
        <v>9.4897728819183E-2</v>
      </c>
      <c r="G24" s="38">
        <v>6.3749224653787004E-2</v>
      </c>
      <c r="H24" s="38">
        <v>6.3099142904559993E-2</v>
      </c>
      <c r="I24" s="38">
        <v>6.2514512682310994E-2</v>
      </c>
      <c r="J24" s="38">
        <v>6.1892563060737003E-2</v>
      </c>
      <c r="K24" s="38">
        <v>6.0342893585469001E-2</v>
      </c>
      <c r="L24" s="29">
        <v>4.6112196615543999E-2</v>
      </c>
      <c r="M24" s="29">
        <v>4.7600304875431002E-2</v>
      </c>
      <c r="N24" s="29">
        <v>4.6625315314336002E-2</v>
      </c>
      <c r="O24" s="29">
        <v>4.7056863132936999E-2</v>
      </c>
      <c r="P24" s="29">
        <v>4.7180006043621998E-2</v>
      </c>
    </row>
    <row r="25" spans="1:16">
      <c r="A25" s="19" t="s">
        <v>14</v>
      </c>
      <c r="B25" s="38"/>
      <c r="C25" s="38"/>
      <c r="D25" s="38"/>
      <c r="E25" s="38"/>
      <c r="F25" s="38"/>
      <c r="G25" s="38"/>
      <c r="H25" s="38"/>
      <c r="I25" s="38"/>
      <c r="J25" s="38"/>
      <c r="K25" s="38">
        <v>4.8772958360902001E-2</v>
      </c>
      <c r="L25" s="38">
        <v>4.8102568928097E-2</v>
      </c>
      <c r="M25" s="38">
        <v>4.7105792287721E-2</v>
      </c>
      <c r="N25" s="38">
        <v>4.6429202669694997E-2</v>
      </c>
      <c r="O25" s="38">
        <v>4.7592292922327001E-2</v>
      </c>
      <c r="P25" s="38">
        <v>5.6777917224725999E-2</v>
      </c>
    </row>
    <row r="26" spans="1:16">
      <c r="A26" s="70"/>
    </row>
    <row r="27" spans="1:16">
      <c r="A27" s="70"/>
    </row>
    <row r="28" spans="1:16">
      <c r="A28" s="70"/>
    </row>
    <row r="29" spans="1:16">
      <c r="A29" s="70"/>
    </row>
    <row r="30" spans="1:16">
      <c r="A30" s="70"/>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AD62-5ED9-4A86-A80D-73867F1DA7FA}">
  <dimension ref="A1:D9"/>
  <sheetViews>
    <sheetView showGridLines="0" zoomScaleNormal="100" workbookViewId="0"/>
  </sheetViews>
  <sheetFormatPr defaultColWidth="9.140625" defaultRowHeight="15"/>
  <cols>
    <col min="1" max="1" width="34.5703125" style="11" bestFit="1" customWidth="1"/>
    <col min="2" max="2" width="32.5703125" style="11" customWidth="1"/>
    <col min="3" max="3" width="26.7109375" style="11" customWidth="1"/>
    <col min="4" max="4" width="27" style="11" customWidth="1"/>
    <col min="5" max="16384" width="9.140625" style="11"/>
  </cols>
  <sheetData>
    <row r="1" spans="1:4" s="22" customFormat="1" ht="18.75">
      <c r="A1" s="252" t="s">
        <v>342</v>
      </c>
      <c r="B1"/>
    </row>
    <row r="2" spans="1:4" s="2" customFormat="1"/>
    <row r="3" spans="1:4" s="2" customFormat="1" ht="15" customHeight="1">
      <c r="A3" s="238" t="s">
        <v>339</v>
      </c>
      <c r="B3" s="200"/>
      <c r="C3" s="200"/>
      <c r="D3" s="200"/>
    </row>
    <row r="4" spans="1:4" s="2" customFormat="1">
      <c r="A4" s="294" t="s">
        <v>340</v>
      </c>
      <c r="B4" s="289"/>
      <c r="C4" s="289"/>
      <c r="D4" s="289"/>
    </row>
    <row r="6" spans="1:4" ht="30">
      <c r="A6" s="268" t="s">
        <v>388</v>
      </c>
      <c r="B6" s="269" t="s">
        <v>425</v>
      </c>
      <c r="C6" s="269" t="s">
        <v>426</v>
      </c>
      <c r="D6" s="269" t="s">
        <v>427</v>
      </c>
    </row>
    <row r="7" spans="1:4" ht="15.75" thickBot="1">
      <c r="A7" s="270" t="s">
        <v>24</v>
      </c>
      <c r="B7" s="271" t="s">
        <v>488</v>
      </c>
      <c r="C7" s="272" t="s">
        <v>489</v>
      </c>
      <c r="D7" s="272" t="s">
        <v>490</v>
      </c>
    </row>
    <row r="8" spans="1:4" ht="15.75" thickBot="1">
      <c r="A8" s="270" t="s">
        <v>25</v>
      </c>
      <c r="B8" s="273" t="s">
        <v>475</v>
      </c>
      <c r="C8" s="274" t="s">
        <v>477</v>
      </c>
      <c r="D8" s="274" t="s">
        <v>491</v>
      </c>
    </row>
    <row r="9" spans="1:4" s="166" customFormat="1" ht="15.75" thickBot="1">
      <c r="A9" s="270" t="s">
        <v>0</v>
      </c>
      <c r="B9" s="273" t="s">
        <v>476</v>
      </c>
      <c r="C9" s="274" t="s">
        <v>478</v>
      </c>
      <c r="D9" s="275" t="s">
        <v>492</v>
      </c>
    </row>
  </sheetData>
  <mergeCells count="1">
    <mergeCell ref="A4:D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98B4-24CD-4F33-B659-D56086BF8CDC}">
  <dimension ref="A1:Y28"/>
  <sheetViews>
    <sheetView showGridLines="0" zoomScaleNormal="100" workbookViewId="0"/>
  </sheetViews>
  <sheetFormatPr defaultColWidth="8.7109375" defaultRowHeight="15"/>
  <cols>
    <col min="1" max="1" width="33.140625" style="3" customWidth="1"/>
    <col min="2" max="23" width="8.42578125" style="3" customWidth="1"/>
    <col min="24" max="16384" width="8.7109375" style="3"/>
  </cols>
  <sheetData>
    <row r="1" spans="1:25" s="22" customFormat="1" ht="18.75">
      <c r="A1" s="251" t="s">
        <v>302</v>
      </c>
      <c r="B1"/>
    </row>
    <row r="2" spans="1:25">
      <c r="P2" s="185"/>
    </row>
    <row r="3" spans="1:25" s="186" customFormat="1" ht="12.75">
      <c r="A3" s="239" t="s">
        <v>343</v>
      </c>
      <c r="P3" s="187"/>
    </row>
    <row r="4" spans="1:25" s="186" customFormat="1" ht="12.75">
      <c r="A4" s="239" t="s">
        <v>344</v>
      </c>
      <c r="P4" s="187"/>
    </row>
    <row r="5" spans="1:25">
      <c r="P5" s="185"/>
    </row>
    <row r="6" spans="1:25">
      <c r="P6" s="185"/>
    </row>
    <row r="7" spans="1:25">
      <c r="B7" s="32">
        <v>2006</v>
      </c>
      <c r="C7" s="32">
        <v>2007</v>
      </c>
      <c r="D7" s="32">
        <v>2008</v>
      </c>
      <c r="E7" s="32">
        <v>2009</v>
      </c>
      <c r="F7" s="32">
        <v>2010</v>
      </c>
      <c r="G7" s="32">
        <v>2011</v>
      </c>
      <c r="H7" s="32">
        <v>2012</v>
      </c>
      <c r="I7" s="32">
        <v>2013</v>
      </c>
      <c r="J7" s="32">
        <v>2014</v>
      </c>
      <c r="K7" s="32">
        <v>2015</v>
      </c>
      <c r="L7" s="32">
        <v>2016</v>
      </c>
      <c r="M7" s="32">
        <v>2017</v>
      </c>
      <c r="N7" s="32">
        <v>2018</v>
      </c>
      <c r="O7" s="32">
        <v>2019</v>
      </c>
      <c r="P7" s="32">
        <v>2020</v>
      </c>
      <c r="Q7" s="32">
        <v>2021</v>
      </c>
      <c r="R7" s="32">
        <v>2022</v>
      </c>
      <c r="S7" s="32">
        <v>2023</v>
      </c>
      <c r="T7" s="32">
        <v>2024</v>
      </c>
      <c r="U7" s="32">
        <v>2025</v>
      </c>
      <c r="V7" s="32">
        <v>2026</v>
      </c>
      <c r="W7" s="32">
        <v>2027</v>
      </c>
      <c r="X7" s="32">
        <v>2028</v>
      </c>
      <c r="Y7" s="32">
        <v>2029</v>
      </c>
    </row>
    <row r="8" spans="1:25">
      <c r="A8" s="18" t="s">
        <v>241</v>
      </c>
      <c r="B8" s="188">
        <v>369427654.74610871</v>
      </c>
      <c r="C8" s="188">
        <v>169302393.35510176</v>
      </c>
      <c r="D8" s="188">
        <v>1117715197.6995232</v>
      </c>
      <c r="E8" s="188">
        <v>1019607715.3609023</v>
      </c>
      <c r="F8" s="188">
        <v>675732228.34607065</v>
      </c>
      <c r="G8" s="188">
        <v>745992614.83882558</v>
      </c>
      <c r="H8" s="188">
        <v>635648094.26299441</v>
      </c>
      <c r="I8" s="188">
        <v>919117193.65680504</v>
      </c>
      <c r="J8" s="188">
        <v>758915840.01111245</v>
      </c>
      <c r="K8" s="188">
        <v>540485499.69648206</v>
      </c>
      <c r="L8" s="188">
        <v>600924985.93191326</v>
      </c>
      <c r="M8" s="188">
        <v>680421489.34939408</v>
      </c>
      <c r="N8" s="188">
        <v>203493772.65201539</v>
      </c>
      <c r="O8" s="188">
        <v>204319314.64660063</v>
      </c>
      <c r="P8" s="188">
        <v>208136398.04398915</v>
      </c>
      <c r="Q8" s="188">
        <v>216563965.58968568</v>
      </c>
      <c r="R8" s="188">
        <v>202497969.82339674</v>
      </c>
      <c r="S8" s="188">
        <v>217405372.23206332</v>
      </c>
      <c r="T8" s="188">
        <v>239342679.12316096</v>
      </c>
      <c r="U8" s="188">
        <v>192547598.3082982</v>
      </c>
      <c r="V8" s="188">
        <v>174801775.47330379</v>
      </c>
      <c r="W8" s="188">
        <v>176574991.79940668</v>
      </c>
      <c r="X8" s="188"/>
      <c r="Y8" s="188"/>
    </row>
    <row r="9" spans="1:25">
      <c r="A9" s="18" t="s">
        <v>242</v>
      </c>
      <c r="B9" s="188">
        <v>438726333.70309198</v>
      </c>
      <c r="C9" s="188">
        <v>390312270.75774115</v>
      </c>
      <c r="D9" s="188">
        <v>1022258924.2043662</v>
      </c>
      <c r="E9" s="188">
        <v>922458285.20412695</v>
      </c>
      <c r="F9" s="188">
        <v>644443698.08262491</v>
      </c>
      <c r="G9" s="188">
        <v>595402454.9294821</v>
      </c>
      <c r="H9" s="188">
        <v>856175536.90096045</v>
      </c>
      <c r="I9" s="188">
        <v>602467843.20744443</v>
      </c>
      <c r="J9" s="188">
        <v>414953793.00401783</v>
      </c>
      <c r="K9" s="188">
        <v>203812932.97403684</v>
      </c>
      <c r="L9" s="188">
        <v>165487466.03932437</v>
      </c>
      <c r="M9" s="188">
        <v>214103434.19461802</v>
      </c>
      <c r="N9" s="188">
        <v>180671689.07236329</v>
      </c>
      <c r="O9" s="188">
        <v>199994510.30736852</v>
      </c>
      <c r="P9" s="188">
        <v>195921229.38266033</v>
      </c>
      <c r="Q9" s="188">
        <v>205874037.79472145</v>
      </c>
      <c r="R9" s="188">
        <v>224808966.18588778</v>
      </c>
      <c r="S9" s="188">
        <v>260431535.35642132</v>
      </c>
      <c r="T9" s="188">
        <v>275313859.82978183</v>
      </c>
      <c r="U9" s="188"/>
      <c r="V9" s="188"/>
      <c r="W9" s="188"/>
      <c r="X9" s="188"/>
      <c r="Y9" s="188"/>
    </row>
    <row r="10" spans="1:25">
      <c r="A10" s="18" t="s">
        <v>243</v>
      </c>
      <c r="B10" s="188">
        <v>309400330.02693862</v>
      </c>
      <c r="C10" s="188">
        <v>373019161.12065881</v>
      </c>
      <c r="D10" s="188">
        <v>589308107.95671153</v>
      </c>
      <c r="E10" s="188">
        <v>493442224.17641544</v>
      </c>
      <c r="F10" s="188">
        <v>795383596.63609648</v>
      </c>
      <c r="G10" s="188">
        <v>677953729.22041869</v>
      </c>
      <c r="H10" s="188">
        <v>833547148.87091172</v>
      </c>
      <c r="I10" s="188">
        <v>766089709.61788154</v>
      </c>
      <c r="J10" s="188">
        <v>575800461.83873928</v>
      </c>
      <c r="K10" s="188">
        <v>331532223.39056051</v>
      </c>
      <c r="L10" s="188">
        <v>395580397.70620072</v>
      </c>
      <c r="M10" s="188">
        <v>305614074.82263654</v>
      </c>
      <c r="N10" s="188">
        <v>285425894.53126913</v>
      </c>
      <c r="O10" s="188">
        <v>289959187.58700317</v>
      </c>
      <c r="P10" s="188">
        <v>443085525.16349101</v>
      </c>
      <c r="Q10" s="188">
        <v>744768537.51855135</v>
      </c>
      <c r="R10" s="188">
        <v>1557002763.5552199</v>
      </c>
      <c r="S10" s="188">
        <v>1328357667.9887154</v>
      </c>
      <c r="T10" s="188">
        <v>1985091351.2987523</v>
      </c>
      <c r="U10" s="188">
        <v>2932511510.6616249</v>
      </c>
      <c r="V10" s="188">
        <v>2211042804.8920441</v>
      </c>
      <c r="W10" s="188">
        <v>587084726.33365536</v>
      </c>
      <c r="X10" s="188">
        <v>289805724.04672348</v>
      </c>
      <c r="Y10" s="188"/>
    </row>
    <row r="11" spans="1:25">
      <c r="A11" s="18" t="s">
        <v>244</v>
      </c>
      <c r="B11" s="188">
        <v>241798337.93503845</v>
      </c>
      <c r="C11" s="188">
        <v>338957002.48149467</v>
      </c>
      <c r="D11" s="188">
        <v>487526344.76005381</v>
      </c>
      <c r="E11" s="188">
        <v>824620492.19998193</v>
      </c>
      <c r="F11" s="188">
        <v>580825809.16187179</v>
      </c>
      <c r="G11" s="188">
        <v>505239738.12895817</v>
      </c>
      <c r="H11" s="188">
        <v>469071367.43393433</v>
      </c>
      <c r="I11" s="188">
        <v>647792875.76113927</v>
      </c>
      <c r="J11" s="188">
        <v>608588548.01712179</v>
      </c>
      <c r="K11" s="188">
        <v>318173888.17683828</v>
      </c>
      <c r="L11" s="188">
        <v>309428374.52291125</v>
      </c>
      <c r="M11" s="188">
        <v>227881484.4270924</v>
      </c>
      <c r="N11" s="188">
        <v>274047788.98839259</v>
      </c>
      <c r="O11" s="188">
        <v>279255471.67192638</v>
      </c>
      <c r="P11" s="188">
        <v>390593615.2875362</v>
      </c>
      <c r="Q11" s="188">
        <v>926053749.65564978</v>
      </c>
      <c r="R11" s="188">
        <v>572637906.43945754</v>
      </c>
      <c r="S11" s="188">
        <v>1051969578.0926815</v>
      </c>
      <c r="T11" s="188">
        <v>1312316660.2155969</v>
      </c>
      <c r="U11" s="188"/>
      <c r="V11" s="188"/>
      <c r="W11" s="188"/>
      <c r="X11" s="188"/>
      <c r="Y11" s="188"/>
    </row>
    <row r="12" spans="1:25">
      <c r="A12" s="18" t="s">
        <v>245</v>
      </c>
      <c r="B12" s="188">
        <v>91513699.995862857</v>
      </c>
      <c r="C12" s="188">
        <v>124084422.43519318</v>
      </c>
      <c r="D12" s="188">
        <v>125661227.06703752</v>
      </c>
      <c r="E12" s="188">
        <v>178318217.16446102</v>
      </c>
      <c r="F12" s="188">
        <v>170692138.16586113</v>
      </c>
      <c r="G12" s="188">
        <v>201997768.59324178</v>
      </c>
      <c r="H12" s="188">
        <v>213388377.18798915</v>
      </c>
      <c r="I12" s="188">
        <v>187198853.559008</v>
      </c>
      <c r="J12" s="188">
        <v>228776631.03976631</v>
      </c>
      <c r="K12" s="188">
        <v>195882298.83542621</v>
      </c>
      <c r="L12" s="188">
        <v>236468776.2261239</v>
      </c>
      <c r="M12" s="188">
        <v>235219674.91815367</v>
      </c>
      <c r="N12" s="188">
        <v>223191326.45740139</v>
      </c>
      <c r="O12" s="188">
        <v>194897003.49015912</v>
      </c>
      <c r="P12" s="188">
        <v>189989474.92257121</v>
      </c>
      <c r="Q12" s="188">
        <v>176825382.50624707</v>
      </c>
      <c r="R12" s="188">
        <v>132945451.32627474</v>
      </c>
      <c r="S12" s="188">
        <v>165951218.03663298</v>
      </c>
      <c r="T12" s="188">
        <v>178676180.03552008</v>
      </c>
      <c r="U12" s="188">
        <v>219047262.69217262</v>
      </c>
      <c r="V12" s="188">
        <v>202244643.25423387</v>
      </c>
      <c r="W12" s="188">
        <v>159470919.07827634</v>
      </c>
      <c r="X12" s="188"/>
      <c r="Y12" s="188"/>
    </row>
    <row r="13" spans="1:25">
      <c r="A13" s="18" t="s">
        <v>246</v>
      </c>
      <c r="B13" s="188">
        <v>168147354.81531617</v>
      </c>
      <c r="C13" s="188">
        <v>171732857.05842224</v>
      </c>
      <c r="D13" s="188">
        <v>169212400.23042503</v>
      </c>
      <c r="E13" s="188">
        <v>136139828.98234645</v>
      </c>
      <c r="F13" s="188">
        <v>160478386.99308243</v>
      </c>
      <c r="G13" s="188">
        <v>154359474.20608193</v>
      </c>
      <c r="H13" s="188">
        <v>180826227.18775952</v>
      </c>
      <c r="I13" s="188">
        <v>229821000.92154366</v>
      </c>
      <c r="J13" s="188">
        <v>190851073.0864054</v>
      </c>
      <c r="K13" s="188">
        <v>187449196.18912226</v>
      </c>
      <c r="L13" s="188">
        <v>177088433.11500323</v>
      </c>
      <c r="M13" s="188">
        <v>163583522.38587189</v>
      </c>
      <c r="N13" s="188">
        <v>156536163.25224668</v>
      </c>
      <c r="O13" s="188">
        <v>173082048.25276583</v>
      </c>
      <c r="P13" s="188">
        <v>180492982.94034258</v>
      </c>
      <c r="Q13" s="188">
        <v>165411245.80047423</v>
      </c>
      <c r="R13" s="188">
        <v>153410503.53791004</v>
      </c>
      <c r="S13" s="188">
        <v>121977470.02757969</v>
      </c>
      <c r="T13" s="188">
        <v>144907367.96878177</v>
      </c>
      <c r="U13" s="188"/>
      <c r="V13" s="188"/>
      <c r="W13" s="188"/>
      <c r="X13" s="188"/>
      <c r="Y13" s="188"/>
    </row>
    <row r="14" spans="1:25">
      <c r="A14" s="18" t="s">
        <v>247</v>
      </c>
      <c r="B14" s="188">
        <v>141261579.632622</v>
      </c>
      <c r="C14" s="188">
        <v>123257952.51751055</v>
      </c>
      <c r="D14" s="188">
        <v>81696043.457225755</v>
      </c>
      <c r="E14" s="188">
        <v>196737756.46694654</v>
      </c>
      <c r="F14" s="188">
        <v>269561477.25049239</v>
      </c>
      <c r="G14" s="188">
        <v>344377142.65007734</v>
      </c>
      <c r="H14" s="188">
        <v>265795195.79505181</v>
      </c>
      <c r="I14" s="188">
        <v>118215395.02496313</v>
      </c>
      <c r="J14" s="188">
        <v>279827363.37029219</v>
      </c>
      <c r="K14" s="188">
        <v>202701151.21401113</v>
      </c>
      <c r="L14" s="188">
        <v>245977321.80810562</v>
      </c>
      <c r="M14" s="188">
        <v>176553649.28279448</v>
      </c>
      <c r="N14" s="188">
        <v>90171308.377196774</v>
      </c>
      <c r="O14" s="188">
        <v>145367785.76242313</v>
      </c>
      <c r="P14" s="188">
        <v>260034061.4556551</v>
      </c>
      <c r="Q14" s="188">
        <v>252550798.60219437</v>
      </c>
      <c r="R14" s="188">
        <v>508263949.87101668</v>
      </c>
      <c r="S14" s="188">
        <v>419134035.15410572</v>
      </c>
      <c r="T14" s="188">
        <v>170982388.37920472</v>
      </c>
      <c r="U14" s="188">
        <v>172392292.81345549</v>
      </c>
      <c r="V14" s="188">
        <v>155633679.6636084</v>
      </c>
      <c r="W14" s="188">
        <v>147714282.87461761</v>
      </c>
      <c r="X14" s="188">
        <v>127624965.59633015</v>
      </c>
      <c r="Y14" s="188"/>
    </row>
    <row r="15" spans="1:25">
      <c r="A15" s="18" t="s">
        <v>248</v>
      </c>
      <c r="B15" s="188">
        <v>111825155.23858838</v>
      </c>
      <c r="C15" s="188">
        <v>128824603.44807117</v>
      </c>
      <c r="D15" s="188">
        <v>259496588.06888363</v>
      </c>
      <c r="E15" s="188">
        <v>144444566.97216976</v>
      </c>
      <c r="F15" s="188">
        <v>169870896.94424349</v>
      </c>
      <c r="G15" s="188">
        <v>326496989.05121982</v>
      </c>
      <c r="H15" s="188">
        <v>239702145.67009753</v>
      </c>
      <c r="I15" s="188">
        <v>304092018.09860468</v>
      </c>
      <c r="J15" s="188">
        <v>172977149.4767864</v>
      </c>
      <c r="K15" s="188">
        <v>146307712.1576837</v>
      </c>
      <c r="L15" s="188">
        <v>204024907.00153455</v>
      </c>
      <c r="M15" s="188">
        <v>186833866.71877989</v>
      </c>
      <c r="N15" s="188">
        <v>214137699.35439491</v>
      </c>
      <c r="O15" s="188">
        <v>187672396.0780009</v>
      </c>
      <c r="P15" s="188">
        <v>209746403.6660786</v>
      </c>
      <c r="Q15" s="188">
        <v>247833782.43213397</v>
      </c>
      <c r="R15" s="188">
        <v>419591848.01127613</v>
      </c>
      <c r="S15" s="188">
        <v>529562844.79828286</v>
      </c>
      <c r="T15" s="188">
        <v>198170431.78669208</v>
      </c>
      <c r="U15" s="188"/>
      <c r="V15" s="188"/>
      <c r="W15" s="188"/>
      <c r="X15" s="188"/>
      <c r="Y15" s="188"/>
    </row>
    <row r="16" spans="1:25">
      <c r="A16" s="18" t="s">
        <v>249</v>
      </c>
      <c r="B16" s="188">
        <v>85713483.493585214</v>
      </c>
      <c r="C16" s="188">
        <v>141471794.19848934</v>
      </c>
      <c r="D16" s="188">
        <v>66819651.110590629</v>
      </c>
      <c r="E16" s="188">
        <v>55759846.788837694</v>
      </c>
      <c r="F16" s="188">
        <v>235165277.98255616</v>
      </c>
      <c r="G16" s="188">
        <v>232474980.24109614</v>
      </c>
      <c r="H16" s="188">
        <v>138792824.08081985</v>
      </c>
      <c r="I16" s="188">
        <v>145914700.25012746</v>
      </c>
      <c r="J16" s="188">
        <v>145569345.29011244</v>
      </c>
      <c r="K16" s="188">
        <v>65754532.830635682</v>
      </c>
      <c r="L16" s="188">
        <v>83711926.524120003</v>
      </c>
      <c r="M16" s="188">
        <v>68527369.829368293</v>
      </c>
      <c r="N16" s="188">
        <v>57829348.825709656</v>
      </c>
      <c r="O16" s="188">
        <v>44169445.638665304</v>
      </c>
      <c r="P16" s="188">
        <v>66967536.477362327</v>
      </c>
      <c r="Q16" s="188">
        <v>64354459.196755923</v>
      </c>
      <c r="R16" s="188">
        <v>60435348.192195386</v>
      </c>
      <c r="S16" s="188">
        <v>50999869.886479057</v>
      </c>
      <c r="T16" s="188">
        <v>45213965.519670308</v>
      </c>
      <c r="U16" s="188">
        <v>116993622.16288887</v>
      </c>
      <c r="V16" s="188">
        <v>117351820.37486665</v>
      </c>
      <c r="W16" s="188">
        <v>59069790.07563892</v>
      </c>
      <c r="X16" s="188">
        <v>58199827.701057918</v>
      </c>
      <c r="Y16" s="188">
        <v>52175008.644617401</v>
      </c>
    </row>
    <row r="17" spans="1:25">
      <c r="A17" s="18" t="s">
        <v>250</v>
      </c>
      <c r="B17" s="188">
        <v>115926327.7295973</v>
      </c>
      <c r="C17" s="188">
        <v>161504281.34432828</v>
      </c>
      <c r="D17" s="188">
        <v>96271457.274275824</v>
      </c>
      <c r="E17" s="188">
        <v>99618153.280070603</v>
      </c>
      <c r="F17" s="188">
        <v>193431178.35224441</v>
      </c>
      <c r="G17" s="188">
        <v>162570297.93695724</v>
      </c>
      <c r="H17" s="188">
        <v>173226153.73639071</v>
      </c>
      <c r="I17" s="188">
        <v>114854420.83663444</v>
      </c>
      <c r="J17" s="188">
        <v>101096298.42730881</v>
      </c>
      <c r="K17" s="188">
        <v>32519289.350803968</v>
      </c>
      <c r="L17" s="188">
        <v>31367913.869681422</v>
      </c>
      <c r="M17" s="188">
        <v>63520133.718294881</v>
      </c>
      <c r="N17" s="188">
        <v>63940503.001879491</v>
      </c>
      <c r="O17" s="188">
        <v>72552592.435774595</v>
      </c>
      <c r="P17" s="188">
        <v>59435493.15445856</v>
      </c>
      <c r="Q17" s="188">
        <v>52192351.399013899</v>
      </c>
      <c r="R17" s="188">
        <v>51811392.007994033</v>
      </c>
      <c r="S17" s="188">
        <v>60791128.654079519</v>
      </c>
      <c r="T17" s="188">
        <v>83226937.934673518</v>
      </c>
      <c r="U17" s="188"/>
      <c r="V17" s="188"/>
      <c r="W17" s="188"/>
      <c r="X17" s="188"/>
      <c r="Y17" s="188"/>
    </row>
    <row r="18" spans="1:25">
      <c r="A18" s="40"/>
      <c r="B18" s="70"/>
      <c r="C18" s="40"/>
      <c r="D18" s="40"/>
      <c r="E18" s="40"/>
      <c r="F18" s="40"/>
    </row>
    <row r="19" spans="1:25">
      <c r="A19" s="40"/>
      <c r="B19" s="70"/>
      <c r="C19" s="40"/>
      <c r="D19" s="40"/>
      <c r="E19" s="40"/>
      <c r="F19" s="40"/>
    </row>
    <row r="20" spans="1:25">
      <c r="A20" s="40"/>
      <c r="B20" s="37"/>
      <c r="C20" s="40"/>
      <c r="D20" s="40"/>
      <c r="E20" s="40"/>
      <c r="F20" s="40"/>
    </row>
    <row r="21" spans="1:25">
      <c r="A21" s="40"/>
      <c r="B21" s="37"/>
      <c r="C21" s="40"/>
      <c r="D21" s="40"/>
      <c r="E21" s="40"/>
      <c r="F21" s="40"/>
    </row>
    <row r="22" spans="1:25">
      <c r="A22" s="40"/>
      <c r="B22" s="37"/>
      <c r="C22" s="40"/>
      <c r="D22" s="40"/>
      <c r="E22" s="40"/>
      <c r="F22" s="40"/>
    </row>
    <row r="23" spans="1:25">
      <c r="A23" s="40"/>
      <c r="B23" s="37"/>
      <c r="C23" s="40"/>
      <c r="D23" s="40"/>
      <c r="E23" s="40"/>
      <c r="F23" s="40"/>
    </row>
    <row r="24" spans="1:25">
      <c r="A24" s="40"/>
      <c r="B24" s="40"/>
      <c r="C24" s="40"/>
      <c r="D24" s="40"/>
      <c r="E24" s="40"/>
      <c r="F24" s="40"/>
    </row>
    <row r="25" spans="1:25">
      <c r="A25" s="40"/>
      <c r="B25" s="40"/>
      <c r="C25" s="40"/>
      <c r="D25" s="40"/>
      <c r="E25" s="40"/>
      <c r="F25" s="40"/>
    </row>
    <row r="26" spans="1:25">
      <c r="A26" s="40"/>
      <c r="B26" s="40"/>
      <c r="C26" s="40"/>
      <c r="D26" s="40"/>
      <c r="E26" s="40"/>
      <c r="F26" s="40"/>
    </row>
    <row r="27" spans="1:25">
      <c r="A27" s="40"/>
      <c r="B27" s="40"/>
      <c r="C27" s="40"/>
      <c r="D27" s="40"/>
      <c r="E27" s="40"/>
      <c r="F27" s="40"/>
    </row>
    <row r="28" spans="1:25">
      <c r="A28" s="40"/>
      <c r="B28" s="40"/>
      <c r="C28" s="40"/>
      <c r="D28" s="40"/>
      <c r="E28" s="40"/>
      <c r="F28" s="40"/>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5CD3-A12E-4578-A465-3F0D37BF33AD}">
  <dimension ref="A1:S28"/>
  <sheetViews>
    <sheetView showGridLines="0" zoomScaleNormal="100" workbookViewId="0"/>
  </sheetViews>
  <sheetFormatPr defaultRowHeight="15"/>
  <cols>
    <col min="1" max="1" width="13.5703125" customWidth="1"/>
    <col min="2" max="2" width="0.5703125" customWidth="1"/>
    <col min="3" max="3" width="22.42578125" bestFit="1" customWidth="1"/>
    <col min="4" max="18" width="10" bestFit="1" customWidth="1"/>
    <col min="19" max="19" width="6" bestFit="1" customWidth="1"/>
    <col min="20" max="34" width="7.5703125" bestFit="1" customWidth="1"/>
  </cols>
  <sheetData>
    <row r="1" spans="1:19" s="22" customFormat="1" ht="18.75">
      <c r="A1" s="251" t="s">
        <v>456</v>
      </c>
      <c r="B1"/>
    </row>
    <row r="3" spans="1:19" s="17" customFormat="1" ht="12.75">
      <c r="A3" s="202" t="s">
        <v>317</v>
      </c>
    </row>
    <row r="4" spans="1:19" s="17" customFormat="1" ht="12.75">
      <c r="A4" s="202" t="s">
        <v>286</v>
      </c>
    </row>
    <row r="6" spans="1:19">
      <c r="B6" s="5"/>
      <c r="C6" s="3"/>
      <c r="D6" s="32" t="s">
        <v>251</v>
      </c>
      <c r="E6" s="32" t="s">
        <v>252</v>
      </c>
      <c r="F6" s="32" t="s">
        <v>253</v>
      </c>
      <c r="G6" s="32" t="s">
        <v>254</v>
      </c>
      <c r="H6" s="32" t="s">
        <v>255</v>
      </c>
      <c r="I6" s="32" t="s">
        <v>256</v>
      </c>
      <c r="J6" s="32" t="s">
        <v>257</v>
      </c>
      <c r="K6" s="32" t="s">
        <v>258</v>
      </c>
      <c r="L6" s="32" t="s">
        <v>259</v>
      </c>
      <c r="M6" s="32" t="s">
        <v>260</v>
      </c>
      <c r="N6" s="32" t="s">
        <v>261</v>
      </c>
      <c r="O6" s="32" t="s">
        <v>262</v>
      </c>
      <c r="P6" s="32" t="s">
        <v>263</v>
      </c>
      <c r="Q6" s="32" t="s">
        <v>264</v>
      </c>
      <c r="R6" s="32" t="s">
        <v>265</v>
      </c>
      <c r="S6" s="1"/>
    </row>
    <row r="7" spans="1:19">
      <c r="A7" s="305" t="s">
        <v>24</v>
      </c>
      <c r="B7" s="70" t="s">
        <v>266</v>
      </c>
      <c r="C7" s="18" t="s">
        <v>9</v>
      </c>
      <c r="D7" s="189">
        <v>0.16724060529336496</v>
      </c>
      <c r="E7" s="189">
        <v>-1.1028141544255781E-2</v>
      </c>
      <c r="F7" s="189">
        <v>-0.10004003983102207</v>
      </c>
      <c r="G7" s="189">
        <v>-9.4546947857784155E-2</v>
      </c>
      <c r="H7" s="189">
        <v>-8.5541922840510584E-2</v>
      </c>
      <c r="I7" s="189">
        <v>-8.1710833461558038E-2</v>
      </c>
      <c r="J7" s="189">
        <v>-9.0117415727899108E-2</v>
      </c>
      <c r="K7" s="189">
        <v>-0.12436295247978355</v>
      </c>
      <c r="L7" s="189">
        <v>-0.2179739903751953</v>
      </c>
      <c r="M7" s="189">
        <v>-0.20993672962927201</v>
      </c>
      <c r="N7" s="189">
        <v>-0.21206729215024051</v>
      </c>
      <c r="O7" s="189">
        <v>-0.17744617472416527</v>
      </c>
      <c r="P7" s="189">
        <v>-9.6874028210787971E-2</v>
      </c>
      <c r="Q7" s="189">
        <v>-7.6962146425760256E-2</v>
      </c>
      <c r="R7" s="189">
        <v>-9.259743589345544E-2</v>
      </c>
    </row>
    <row r="8" spans="1:19">
      <c r="A8" s="305"/>
      <c r="B8" s="70" t="s">
        <v>266</v>
      </c>
      <c r="C8" s="18" t="s">
        <v>19</v>
      </c>
      <c r="D8" s="189">
        <v>2.3962656739476697E-3</v>
      </c>
      <c r="E8" s="189">
        <v>1.3295459165123206E-2</v>
      </c>
      <c r="F8" s="189">
        <v>-1.5676857708945016E-2</v>
      </c>
      <c r="G8" s="189">
        <v>-8.4376499686161163E-3</v>
      </c>
      <c r="H8" s="189">
        <v>-5.0585819274323089E-2</v>
      </c>
      <c r="I8" s="189">
        <v>-1.7623211873068444E-2</v>
      </c>
      <c r="J8" s="189">
        <v>-4.0819617308038202E-2</v>
      </c>
      <c r="K8" s="189">
        <v>-8.8336256633137385E-3</v>
      </c>
      <c r="L8" s="189">
        <v>-7.1289453428513117E-2</v>
      </c>
      <c r="M8" s="189">
        <v>9.0854995348119125E-2</v>
      </c>
      <c r="N8" s="189">
        <v>9.1831790841555475E-2</v>
      </c>
      <c r="O8" s="189">
        <v>0.13144748430334241</v>
      </c>
      <c r="P8" s="189">
        <v>1.7983478987845167E-2</v>
      </c>
      <c r="Q8" s="189">
        <v>5.7127073116614129E-3</v>
      </c>
      <c r="R8" s="189">
        <v>-3.7616719727025139E-3</v>
      </c>
    </row>
    <row r="9" spans="1:19">
      <c r="A9" s="305"/>
      <c r="B9" s="70" t="s">
        <v>18</v>
      </c>
      <c r="C9" s="18" t="s">
        <v>18</v>
      </c>
      <c r="D9" s="189">
        <v>1.9814611823020491E-2</v>
      </c>
      <c r="E9" s="189">
        <v>-4.1164190664476796E-2</v>
      </c>
      <c r="F9" s="189">
        <v>-3.6702768609099289E-2</v>
      </c>
      <c r="G9" s="189">
        <v>-9.3879089690650633E-2</v>
      </c>
      <c r="H9" s="189">
        <v>-0.16650469849880636</v>
      </c>
      <c r="I9" s="189">
        <v>-0.25758490638736786</v>
      </c>
      <c r="J9" s="189">
        <v>-0.35084280737342483</v>
      </c>
      <c r="K9" s="189">
        <v>-0.54260365315092818</v>
      </c>
      <c r="L9" s="189">
        <v>-0.57653483788260285</v>
      </c>
      <c r="M9" s="189">
        <v>-0.56761277886830008</v>
      </c>
      <c r="N9" s="189">
        <v>-0.49603101000547012</v>
      </c>
      <c r="O9" s="189">
        <v>-0.34130353247960105</v>
      </c>
      <c r="P9" s="189">
        <v>-2.6802591214338468E-2</v>
      </c>
      <c r="Q9" s="189">
        <v>3.6329890709354933E-2</v>
      </c>
      <c r="R9" s="189">
        <v>7.2331293167008232E-2</v>
      </c>
    </row>
    <row r="10" spans="1:19">
      <c r="A10" s="305"/>
      <c r="B10" s="70" t="s">
        <v>266</v>
      </c>
      <c r="C10" s="18" t="s">
        <v>8</v>
      </c>
      <c r="D10" s="189">
        <v>0.13988227123313279</v>
      </c>
      <c r="E10" s="189">
        <v>-2.5005321061385248E-2</v>
      </c>
      <c r="F10" s="189">
        <v>-5.3433091962174148E-3</v>
      </c>
      <c r="G10" s="189">
        <v>-7.9701543287580376E-2</v>
      </c>
      <c r="H10" s="189">
        <v>-0.1701034247133679</v>
      </c>
      <c r="I10" s="189">
        <v>-0.19799404072691809</v>
      </c>
      <c r="J10" s="189">
        <v>-0.218509202992969</v>
      </c>
      <c r="K10" s="189">
        <v>-0.32605894536934305</v>
      </c>
      <c r="L10" s="189">
        <v>-0.30600539355130496</v>
      </c>
      <c r="M10" s="189">
        <v>-0.17529213840154007</v>
      </c>
      <c r="N10" s="189">
        <v>-9.460914919527745E-2</v>
      </c>
      <c r="O10" s="189">
        <v>3.2443178525926868E-2</v>
      </c>
      <c r="P10" s="189">
        <v>2.1024900802172522E-2</v>
      </c>
      <c r="Q10" s="189">
        <v>3.4351280849143816E-2</v>
      </c>
      <c r="R10" s="189">
        <v>6.7666923915743193E-2</v>
      </c>
    </row>
    <row r="11" spans="1:19">
      <c r="A11" s="305"/>
      <c r="B11" s="70" t="s">
        <v>26</v>
      </c>
      <c r="C11" s="18" t="s">
        <v>26</v>
      </c>
      <c r="D11" s="189">
        <v>-3.3908854508960334E-2</v>
      </c>
      <c r="E11" s="189">
        <v>-6.5527631537944567E-2</v>
      </c>
      <c r="F11" s="189">
        <v>-0.15410245791627034</v>
      </c>
      <c r="G11" s="189">
        <v>-0.15109456219084574</v>
      </c>
      <c r="H11" s="189">
        <v>-0.22946232334645261</v>
      </c>
      <c r="I11" s="189">
        <v>-0.19970869026106047</v>
      </c>
      <c r="J11" s="189">
        <v>-0.18931453329023842</v>
      </c>
      <c r="K11" s="189">
        <v>-0.11065014322131858</v>
      </c>
      <c r="L11" s="189">
        <v>-8.2279213821419478E-2</v>
      </c>
      <c r="M11" s="189">
        <v>-0.12394957426015449</v>
      </c>
      <c r="N11" s="189">
        <v>-0.13866557372846408</v>
      </c>
      <c r="O11" s="189">
        <v>1.4007223969676953E-2</v>
      </c>
      <c r="P11" s="189">
        <v>-0.26433416616539862</v>
      </c>
      <c r="Q11" s="189">
        <v>-0.26188812181112431</v>
      </c>
      <c r="R11" s="189">
        <v>-0.29789422684346084</v>
      </c>
    </row>
    <row r="12" spans="1:19">
      <c r="A12" s="305"/>
      <c r="B12" s="70" t="s">
        <v>267</v>
      </c>
      <c r="C12" s="18" t="s">
        <v>268</v>
      </c>
      <c r="D12" s="189">
        <v>2.2349646197515793E-2</v>
      </c>
      <c r="E12" s="189">
        <v>-3.9002162918793534E-2</v>
      </c>
      <c r="F12" s="189">
        <v>-7.5992469604862709E-2</v>
      </c>
      <c r="G12" s="189">
        <v>-0.10254675186394069</v>
      </c>
      <c r="H12" s="189">
        <v>-0.1668552084033928</v>
      </c>
      <c r="I12" s="189">
        <v>-0.18590722920459501</v>
      </c>
      <c r="J12" s="189">
        <v>-0.22273322620430222</v>
      </c>
      <c r="K12" s="189">
        <v>-0.29110435534103574</v>
      </c>
      <c r="L12" s="189">
        <v>-0.30563687196223766</v>
      </c>
      <c r="M12" s="189">
        <v>-0.27369874556022911</v>
      </c>
      <c r="N12" s="189">
        <v>-0.22820560520133842</v>
      </c>
      <c r="O12" s="189">
        <v>-9.2146249505012962E-2</v>
      </c>
      <c r="P12" s="189">
        <v>-0.1415073762043926</v>
      </c>
      <c r="Q12" s="189">
        <v>-0.1414217201929292</v>
      </c>
      <c r="R12" s="189">
        <v>-0.1811824585783568</v>
      </c>
    </row>
    <row r="13" spans="1:19">
      <c r="B13" s="70"/>
      <c r="C13" s="190"/>
      <c r="D13" s="190"/>
      <c r="E13" s="190"/>
      <c r="F13" s="190"/>
      <c r="G13" s="190"/>
      <c r="H13" s="190"/>
      <c r="I13" s="190"/>
      <c r="J13" s="190"/>
      <c r="K13" s="190"/>
      <c r="L13" s="190"/>
      <c r="M13" s="190"/>
      <c r="N13" s="190"/>
      <c r="O13" s="190"/>
      <c r="P13" s="190"/>
      <c r="Q13" s="190"/>
      <c r="R13" s="190"/>
      <c r="S13" s="191">
        <v>3</v>
      </c>
    </row>
    <row r="14" spans="1:19">
      <c r="A14" s="305" t="s">
        <v>25</v>
      </c>
      <c r="B14" s="70" t="s">
        <v>2</v>
      </c>
      <c r="C14" s="18" t="s">
        <v>2</v>
      </c>
      <c r="D14" s="136">
        <v>0.18568831172121425</v>
      </c>
      <c r="E14" s="136">
        <v>0.13737731955772037</v>
      </c>
      <c r="F14" s="136">
        <v>8.2157956145495425E-2</v>
      </c>
      <c r="G14" s="136">
        <v>-3.6755728380409601E-2</v>
      </c>
      <c r="H14" s="136">
        <v>-0.22684167792689947</v>
      </c>
      <c r="I14" s="136">
        <v>-0.2476045347788737</v>
      </c>
      <c r="J14" s="136">
        <v>-0.33735269041784416</v>
      </c>
      <c r="K14" s="136">
        <v>-0.43103682878077465</v>
      </c>
      <c r="L14" s="136">
        <v>-0.4227228169493526</v>
      </c>
      <c r="M14" s="136">
        <v>-0.12900314474005711</v>
      </c>
      <c r="N14" s="136">
        <v>-0.1369092344187903</v>
      </c>
      <c r="O14" s="136">
        <v>-8.3523868789880995E-2</v>
      </c>
      <c r="P14" s="136">
        <v>-0.11842549245812754</v>
      </c>
      <c r="Q14" s="136">
        <v>-8.1442245982297171E-2</v>
      </c>
      <c r="R14" s="136">
        <v>-0.13423133592292638</v>
      </c>
    </row>
    <row r="15" spans="1:19">
      <c r="A15" s="305"/>
      <c r="B15" s="70" t="s">
        <v>266</v>
      </c>
      <c r="C15" s="18" t="s">
        <v>9</v>
      </c>
      <c r="D15" s="136">
        <v>0.27126013065241283</v>
      </c>
      <c r="E15" s="136">
        <v>0.22555782570791827</v>
      </c>
      <c r="F15" s="136">
        <v>0.20137463782675388</v>
      </c>
      <c r="G15" s="136">
        <v>0.16761083356861237</v>
      </c>
      <c r="H15" s="136">
        <v>0.13403709703425451</v>
      </c>
      <c r="I15" s="136">
        <v>6.9866194943220383E-2</v>
      </c>
      <c r="J15" s="136">
        <v>5.8395737461900812E-2</v>
      </c>
      <c r="K15" s="136">
        <v>3.3339312208487634E-3</v>
      </c>
      <c r="L15" s="136">
        <v>-4.3279685606337666E-2</v>
      </c>
      <c r="M15" s="136">
        <v>-0.12540273788929882</v>
      </c>
      <c r="N15" s="136">
        <v>-0.15641001103656393</v>
      </c>
      <c r="O15" s="136">
        <v>-0.13811629824294988</v>
      </c>
      <c r="P15" s="136">
        <v>-0.10802443592525277</v>
      </c>
      <c r="Q15" s="136">
        <v>-0.11318822737241421</v>
      </c>
      <c r="R15" s="136">
        <v>-5.7085004157444275E-2</v>
      </c>
    </row>
    <row r="16" spans="1:19">
      <c r="A16" s="305"/>
      <c r="B16" s="70" t="s">
        <v>10</v>
      </c>
      <c r="C16" s="18" t="s">
        <v>10</v>
      </c>
      <c r="D16" s="136">
        <v>-0.15776808757836266</v>
      </c>
      <c r="E16" s="136">
        <v>-0.14038227636634518</v>
      </c>
      <c r="F16" s="136">
        <v>-0.14762744566022828</v>
      </c>
      <c r="G16" s="136">
        <v>-0.15230517872446658</v>
      </c>
      <c r="H16" s="136">
        <v>-0.14832198448373199</v>
      </c>
      <c r="I16" s="136">
        <v>-0.18999409324462505</v>
      </c>
      <c r="J16" s="136">
        <v>-0.2186378946425043</v>
      </c>
      <c r="K16" s="136">
        <v>-0.27900008601290266</v>
      </c>
      <c r="L16" s="136">
        <v>-0.32006598806412906</v>
      </c>
      <c r="M16" s="136">
        <v>-0.35421179868792141</v>
      </c>
      <c r="N16" s="136">
        <v>-0.31220354814577178</v>
      </c>
      <c r="O16" s="136">
        <v>-0.25860633116183013</v>
      </c>
      <c r="P16" s="136">
        <v>-0.18904603514394858</v>
      </c>
      <c r="Q16" s="136">
        <v>-0.15292855276636894</v>
      </c>
      <c r="R16" s="136">
        <v>-0.15498982871056621</v>
      </c>
    </row>
    <row r="17" spans="1:18">
      <c r="A17" s="305"/>
      <c r="B17" s="70" t="s">
        <v>266</v>
      </c>
      <c r="C17" s="18" t="s">
        <v>3</v>
      </c>
      <c r="D17" s="136">
        <v>-0.12139792429795623</v>
      </c>
      <c r="E17" s="136">
        <v>-0.1697810449491885</v>
      </c>
      <c r="F17" s="136">
        <v>-0.14061543234615548</v>
      </c>
      <c r="G17" s="136">
        <v>-0.11416925352057423</v>
      </c>
      <c r="H17" s="136">
        <v>-9.8926025461230457E-2</v>
      </c>
      <c r="I17" s="136">
        <v>-5.809086477997627E-2</v>
      </c>
      <c r="J17" s="136">
        <v>-5.5438248344974517E-2</v>
      </c>
      <c r="K17" s="136">
        <v>-0.13093285526751683</v>
      </c>
      <c r="L17" s="136">
        <v>-0.12961587450150586</v>
      </c>
      <c r="M17" s="136">
        <v>-7.1302337773503047E-2</v>
      </c>
      <c r="N17" s="136">
        <v>-6.3732269639684702E-2</v>
      </c>
      <c r="O17" s="136">
        <v>2.927412955139887E-2</v>
      </c>
      <c r="P17" s="136">
        <v>6.903566415850268E-2</v>
      </c>
      <c r="Q17" s="136">
        <v>5.725608522667499E-2</v>
      </c>
      <c r="R17" s="136">
        <v>-9.5217517270274282E-4</v>
      </c>
    </row>
    <row r="18" spans="1:18">
      <c r="A18" s="305"/>
      <c r="B18" s="70" t="s">
        <v>266</v>
      </c>
      <c r="C18" s="18" t="s">
        <v>5</v>
      </c>
      <c r="D18" s="136">
        <v>1.7335755535478642E-2</v>
      </c>
      <c r="E18" s="136">
        <v>-5.2927495040704924E-2</v>
      </c>
      <c r="F18" s="136">
        <v>-0.11103097957533065</v>
      </c>
      <c r="G18" s="136">
        <v>-0.13509933398184618</v>
      </c>
      <c r="H18" s="136">
        <v>-0.20263338239190026</v>
      </c>
      <c r="I18" s="136">
        <v>-0.29914849516663611</v>
      </c>
      <c r="J18" s="136">
        <v>-0.30616237260541412</v>
      </c>
      <c r="K18" s="136">
        <v>-0.30397892583623298</v>
      </c>
      <c r="L18" s="136">
        <v>-0.28796774982247453</v>
      </c>
      <c r="M18" s="136">
        <v>-0.23314641578961906</v>
      </c>
      <c r="N18" s="136">
        <v>-0.11920313372744376</v>
      </c>
      <c r="O18" s="136">
        <v>-0.12627748599470645</v>
      </c>
      <c r="P18" s="136">
        <v>-0.12478982987335016</v>
      </c>
      <c r="Q18" s="136">
        <v>-0.12287336910431371</v>
      </c>
      <c r="R18" s="136">
        <v>-5.2062397639789829E-2</v>
      </c>
    </row>
    <row r="19" spans="1:18">
      <c r="A19" s="305"/>
      <c r="B19" s="70" t="s">
        <v>6</v>
      </c>
      <c r="C19" s="18" t="s">
        <v>6</v>
      </c>
      <c r="D19" s="136">
        <v>0.14142644198723051</v>
      </c>
      <c r="E19" s="136">
        <v>2.6505082220660711E-2</v>
      </c>
      <c r="F19" s="136">
        <v>-8.5388177638778678E-2</v>
      </c>
      <c r="G19" s="136">
        <v>-0.14264758846622427</v>
      </c>
      <c r="H19" s="136">
        <v>-0.23633197331009259</v>
      </c>
      <c r="I19" s="136">
        <v>-0.31620677583618334</v>
      </c>
      <c r="J19" s="136">
        <v>-0.30379289802962628</v>
      </c>
      <c r="K19" s="136">
        <v>-0.29296352944155701</v>
      </c>
      <c r="L19" s="136">
        <v>-0.28757895209306661</v>
      </c>
      <c r="M19" s="136">
        <v>-0.21923399765343188</v>
      </c>
      <c r="N19" s="136">
        <v>-2.6408972844955147E-2</v>
      </c>
      <c r="O19" s="136">
        <v>3.0940009935223514E-2</v>
      </c>
      <c r="P19" s="136">
        <v>0.11821992883314787</v>
      </c>
      <c r="Q19" s="136">
        <v>0.23674853983608957</v>
      </c>
      <c r="R19" s="136">
        <v>0.43320863003578658</v>
      </c>
    </row>
    <row r="20" spans="1:18">
      <c r="A20" s="305"/>
      <c r="B20" s="70" t="s">
        <v>266</v>
      </c>
      <c r="C20" s="18" t="s">
        <v>4</v>
      </c>
      <c r="D20" s="136">
        <v>0.15440450155785981</v>
      </c>
      <c r="E20" s="136">
        <v>5.6352088090122904E-2</v>
      </c>
      <c r="F20" s="136">
        <v>8.6809784075050499E-4</v>
      </c>
      <c r="G20" s="136">
        <v>-8.4519176048744149E-2</v>
      </c>
      <c r="H20" s="136">
        <v>-0.1916431130768351</v>
      </c>
      <c r="I20" s="136">
        <v>-0.1962942037717281</v>
      </c>
      <c r="J20" s="136">
        <v>-0.21657370126441469</v>
      </c>
      <c r="K20" s="136">
        <v>-0.24176371093360474</v>
      </c>
      <c r="L20" s="136">
        <v>-0.23534147927478352</v>
      </c>
      <c r="M20" s="136">
        <v>-0.15405010036682795</v>
      </c>
      <c r="N20" s="136">
        <v>-0.16677333758865354</v>
      </c>
      <c r="O20" s="136">
        <v>-0.13911082257694823</v>
      </c>
      <c r="P20" s="136">
        <v>-0.10881540123079857</v>
      </c>
      <c r="Q20" s="136">
        <v>-4.7798362887253698E-2</v>
      </c>
      <c r="R20" s="136">
        <v>1.4790191072443278E-2</v>
      </c>
    </row>
    <row r="21" spans="1:18">
      <c r="A21" s="305"/>
      <c r="B21" s="70" t="s">
        <v>266</v>
      </c>
      <c r="C21" s="18" t="s">
        <v>1</v>
      </c>
      <c r="D21" s="136">
        <v>0.12194125730502575</v>
      </c>
      <c r="E21" s="136">
        <v>0.13875622262898429</v>
      </c>
      <c r="F21" s="136">
        <v>0.12098950668366473</v>
      </c>
      <c r="G21" s="136">
        <v>8.8751532577593509E-2</v>
      </c>
      <c r="H21" s="136">
        <v>0.18204462994757373</v>
      </c>
      <c r="I21" s="136">
        <v>0.17606053742201555</v>
      </c>
      <c r="J21" s="136">
        <v>0.13590139927425016</v>
      </c>
      <c r="K21" s="136">
        <v>7.2909857025078559E-2</v>
      </c>
      <c r="L21" s="136">
        <v>6.9709697776365098E-2</v>
      </c>
      <c r="M21" s="136">
        <v>-1.6903334360302225E-4</v>
      </c>
      <c r="N21" s="136">
        <v>2.3491798195198085E-2</v>
      </c>
      <c r="O21" s="136">
        <v>-2.3079904183193447E-3</v>
      </c>
      <c r="P21" s="136">
        <v>1.6412634134863789E-2</v>
      </c>
      <c r="Q21" s="136">
        <v>3.978958556529176E-2</v>
      </c>
      <c r="R21" s="136">
        <v>7.050654685749746E-3</v>
      </c>
    </row>
    <row r="22" spans="1:18">
      <c r="A22" s="305"/>
      <c r="B22" s="70" t="s">
        <v>266</v>
      </c>
      <c r="C22" s="18" t="s">
        <v>11</v>
      </c>
      <c r="D22" s="136">
        <v>0.30350020137678657</v>
      </c>
      <c r="E22" s="136">
        <v>0.31214528446623213</v>
      </c>
      <c r="F22" s="136">
        <v>0.27293966501035472</v>
      </c>
      <c r="G22" s="136">
        <v>0.32494669045284286</v>
      </c>
      <c r="H22" s="136">
        <v>0.26078503874986103</v>
      </c>
      <c r="I22" s="136">
        <v>0.25442681301319925</v>
      </c>
      <c r="J22" s="136">
        <v>0.13858247394763304</v>
      </c>
      <c r="K22" s="136">
        <v>1.7003746086822286E-2</v>
      </c>
      <c r="L22" s="136">
        <v>-4.9873298841449067E-2</v>
      </c>
      <c r="M22" s="136">
        <v>-0.14562867556222522</v>
      </c>
      <c r="N22" s="136">
        <v>-0.22293231217182916</v>
      </c>
      <c r="O22" s="136">
        <v>-0.16282595227615373</v>
      </c>
      <c r="P22" s="136">
        <v>-0.12369081141487681</v>
      </c>
      <c r="Q22" s="136">
        <v>-0.10338217384018664</v>
      </c>
      <c r="R22" s="136">
        <v>-4.1311789911400214E-2</v>
      </c>
    </row>
    <row r="23" spans="1:18">
      <c r="A23" s="305"/>
      <c r="B23" s="70" t="s">
        <v>266</v>
      </c>
      <c r="C23" s="18" t="s">
        <v>14</v>
      </c>
      <c r="D23" s="136">
        <v>0</v>
      </c>
      <c r="E23" s="136">
        <v>0</v>
      </c>
      <c r="F23" s="136">
        <v>0</v>
      </c>
      <c r="G23" s="136">
        <v>0</v>
      </c>
      <c r="H23" s="136">
        <v>0</v>
      </c>
      <c r="I23" s="136">
        <v>0</v>
      </c>
      <c r="J23" s="136">
        <v>0</v>
      </c>
      <c r="K23" s="136">
        <v>0</v>
      </c>
      <c r="L23" s="136">
        <v>0</v>
      </c>
      <c r="M23" s="136">
        <v>0.29414082865739188</v>
      </c>
      <c r="N23" s="136">
        <v>9.9971609072686249E-2</v>
      </c>
      <c r="O23" s="136">
        <v>-0.12142530225950289</v>
      </c>
      <c r="P23" s="136">
        <v>-0.2146668949312405</v>
      </c>
      <c r="Q23" s="136">
        <v>-0.12816648173617964</v>
      </c>
      <c r="R23" s="136">
        <v>0.11022289553963138</v>
      </c>
    </row>
    <row r="24" spans="1:18">
      <c r="A24" s="305"/>
      <c r="B24" s="70" t="s">
        <v>266</v>
      </c>
      <c r="C24" s="18" t="s">
        <v>12</v>
      </c>
      <c r="D24" s="136">
        <v>-5.4016211895938644E-2</v>
      </c>
      <c r="E24" s="136">
        <v>-8.6780913027640294E-2</v>
      </c>
      <c r="F24" s="136">
        <v>-7.9886759536712912E-2</v>
      </c>
      <c r="G24" s="136">
        <v>-5.5865473334516219E-2</v>
      </c>
      <c r="H24" s="136">
        <v>-1.3276304143539972E-2</v>
      </c>
      <c r="I24" s="136">
        <v>-1.2628507613024394E-2</v>
      </c>
      <c r="J24" s="136">
        <v>-3.8656390482266059E-2</v>
      </c>
      <c r="K24" s="136">
        <v>-6.4409705599390146E-2</v>
      </c>
      <c r="L24" s="136">
        <v>-0.1096662180371948</v>
      </c>
      <c r="M24" s="136">
        <v>-0.14984464571816197</v>
      </c>
      <c r="N24" s="136">
        <v>-0.13635493302044732</v>
      </c>
      <c r="O24" s="136">
        <v>-6.1628358559565548E-2</v>
      </c>
      <c r="P24" s="136">
        <v>-4.5981146821841117E-2</v>
      </c>
      <c r="Q24" s="136">
        <v>-4.3521763724749002E-2</v>
      </c>
      <c r="R24" s="136">
        <v>-1.2861371189333549E-2</v>
      </c>
    </row>
    <row r="25" spans="1:18">
      <c r="A25" s="305"/>
      <c r="B25" s="70" t="s">
        <v>266</v>
      </c>
      <c r="C25" s="18" t="s">
        <v>7</v>
      </c>
      <c r="D25" s="136">
        <v>-0.16950212444182597</v>
      </c>
      <c r="E25" s="136">
        <v>-0.18545379725789871</v>
      </c>
      <c r="F25" s="136">
        <v>-0.16082158031504667</v>
      </c>
      <c r="G25" s="136">
        <v>-0.11517568511593179</v>
      </c>
      <c r="H25" s="136">
        <v>-0.13600988833780417</v>
      </c>
      <c r="I25" s="136">
        <v>-0.1238917911026234</v>
      </c>
      <c r="J25" s="136">
        <v>-0.16887259514483696</v>
      </c>
      <c r="K25" s="136">
        <v>-0.20514271294015424</v>
      </c>
      <c r="L25" s="136">
        <v>-0.20525892788596387</v>
      </c>
      <c r="M25" s="136">
        <v>-0.17518288105177252</v>
      </c>
      <c r="N25" s="136">
        <v>-0.16042023975820632</v>
      </c>
      <c r="O25" s="136">
        <v>-0.10796552225231595</v>
      </c>
      <c r="P25" s="136">
        <v>-6.4366281082965118E-2</v>
      </c>
      <c r="Q25" s="136">
        <v>-5.9642511732021238E-2</v>
      </c>
      <c r="R25" s="136">
        <v>-6.079309046566999E-2</v>
      </c>
    </row>
    <row r="26" spans="1:18">
      <c r="A26" s="305"/>
      <c r="B26" s="70" t="s">
        <v>266</v>
      </c>
      <c r="C26" s="18" t="s">
        <v>8</v>
      </c>
      <c r="D26" s="136">
        <v>0.24893826259546017</v>
      </c>
      <c r="E26" s="136">
        <v>0.11271203109619196</v>
      </c>
      <c r="F26" s="136">
        <v>-2.461763706614194E-2</v>
      </c>
      <c r="G26" s="136">
        <v>-4.5891874456111724E-2</v>
      </c>
      <c r="H26" s="136">
        <v>-6.9123840673190828E-2</v>
      </c>
      <c r="I26" s="136">
        <v>-0.13081744312371613</v>
      </c>
      <c r="J26" s="136">
        <v>-0.15223392559013918</v>
      </c>
      <c r="K26" s="136">
        <v>-2.8636037963854048E-2</v>
      </c>
      <c r="L26" s="136">
        <v>7.780714265856159E-2</v>
      </c>
      <c r="M26" s="136">
        <v>8.6093279564826541E-2</v>
      </c>
      <c r="N26" s="136">
        <v>6.5536357897643699E-2</v>
      </c>
      <c r="O26" s="136">
        <v>5.5330676569015462E-2</v>
      </c>
      <c r="P26" s="136">
        <v>-6.16385331623858E-3</v>
      </c>
      <c r="Q26" s="136">
        <v>-9.1367707102814499E-2</v>
      </c>
      <c r="R26" s="136">
        <v>-5.8184228952809877E-2</v>
      </c>
    </row>
    <row r="27" spans="1:18">
      <c r="A27" s="305"/>
      <c r="B27" s="70" t="s">
        <v>266</v>
      </c>
      <c r="C27" s="18" t="s">
        <v>13</v>
      </c>
      <c r="D27" s="136">
        <v>-0.10884900544819823</v>
      </c>
      <c r="E27" s="136">
        <v>-6.5339724531846291E-2</v>
      </c>
      <c r="F27" s="136">
        <v>-1.4738632269385951E-2</v>
      </c>
      <c r="G27" s="136">
        <v>4.7883137329127946E-2</v>
      </c>
      <c r="H27" s="136">
        <v>0.112910377517924</v>
      </c>
      <c r="I27" s="136">
        <v>0.16737571174173554</v>
      </c>
      <c r="J27" s="136">
        <v>0.10688283622315728</v>
      </c>
      <c r="K27" s="136">
        <v>3.0683564157209148E-2</v>
      </c>
      <c r="L27" s="136">
        <v>-5.6009539438277849E-2</v>
      </c>
      <c r="M27" s="136">
        <v>-0.15439991916309187</v>
      </c>
      <c r="N27" s="136">
        <v>-0.21569003255723068</v>
      </c>
      <c r="O27" s="136">
        <v>-0.17847585063227636</v>
      </c>
      <c r="P27" s="136">
        <v>-0.19222489458312064</v>
      </c>
      <c r="Q27" s="136">
        <v>-0.13846652786304206</v>
      </c>
      <c r="R27" s="136">
        <v>-0.11225229304974288</v>
      </c>
    </row>
    <row r="28" spans="1:18">
      <c r="A28" s="305"/>
      <c r="B28" s="70" t="s">
        <v>267</v>
      </c>
      <c r="C28" s="18" t="s">
        <v>269</v>
      </c>
      <c r="D28" s="136">
        <v>6.8027222348432045E-2</v>
      </c>
      <c r="E28" s="136">
        <v>1.0021745986309984E-2</v>
      </c>
      <c r="F28" s="136">
        <v>-3.1190798071028508E-2</v>
      </c>
      <c r="G28" s="136">
        <v>-7.3252742517298228E-2</v>
      </c>
      <c r="H28" s="136">
        <v>-0.1561295813601373</v>
      </c>
      <c r="I28" s="136">
        <v>-0.18893552202560152</v>
      </c>
      <c r="J28" s="136">
        <v>-0.21226920884499317</v>
      </c>
      <c r="K28" s="136">
        <v>-0.23864638176577699</v>
      </c>
      <c r="L28" s="136">
        <v>-0.22759537710660235</v>
      </c>
      <c r="M28" s="136">
        <v>-0.16152884160795439</v>
      </c>
      <c r="N28" s="136">
        <v>-0.12482537079744038</v>
      </c>
      <c r="O28" s="136">
        <v>-8.5859619101485374E-2</v>
      </c>
      <c r="P28" s="136">
        <v>-6.4683212646720945E-2</v>
      </c>
      <c r="Q28" s="136">
        <v>-3.5537072970323436E-2</v>
      </c>
      <c r="R28" s="136">
        <v>5.9132519109643062E-3</v>
      </c>
    </row>
  </sheetData>
  <mergeCells count="2">
    <mergeCell ref="A7:A12"/>
    <mergeCell ref="A14:A2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4.9989318521683403E-2"/>
  </sheetPr>
  <dimension ref="A1:S32"/>
  <sheetViews>
    <sheetView showGridLines="0" zoomScaleNormal="100" workbookViewId="0"/>
  </sheetViews>
  <sheetFormatPr defaultColWidth="9.140625" defaultRowHeight="15"/>
  <cols>
    <col min="1" max="1" width="22.85546875" style="11" customWidth="1"/>
    <col min="2" max="17" width="10.7109375" style="11" customWidth="1"/>
    <col min="18" max="18" width="1.140625" style="11" customWidth="1"/>
    <col min="19" max="19" width="10.7109375" style="11" customWidth="1"/>
    <col min="20" max="20" width="14.42578125" style="11" bestFit="1" customWidth="1"/>
    <col min="21" max="21" width="9.140625" style="11"/>
    <col min="22" max="22" width="15" style="11" bestFit="1" customWidth="1"/>
    <col min="23" max="16384" width="9.140625" style="11"/>
  </cols>
  <sheetData>
    <row r="1" spans="1:19" s="22" customFormat="1" ht="18.75">
      <c r="A1" s="251" t="s">
        <v>301</v>
      </c>
      <c r="B1"/>
    </row>
    <row r="2" spans="1:19" s="42" customFormat="1">
      <c r="A2" s="41"/>
      <c r="B2" s="41"/>
      <c r="C2" s="41"/>
      <c r="D2" s="41"/>
      <c r="E2" s="41"/>
      <c r="F2" s="41"/>
      <c r="G2" s="41"/>
      <c r="H2" s="41"/>
      <c r="I2" s="41"/>
      <c r="J2" s="41"/>
      <c r="K2" s="41"/>
      <c r="L2" s="41"/>
      <c r="M2" s="41"/>
      <c r="N2" s="41"/>
      <c r="O2" s="41"/>
      <c r="P2" s="41"/>
      <c r="Q2" s="41"/>
      <c r="R2" s="41"/>
    </row>
    <row r="3" spans="1:19" s="42" customFormat="1" ht="27.75" customHeight="1">
      <c r="A3" s="306" t="s">
        <v>345</v>
      </c>
      <c r="B3" s="306"/>
      <c r="C3" s="306"/>
      <c r="D3" s="306"/>
      <c r="E3" s="306"/>
      <c r="F3" s="306"/>
      <c r="G3" s="306"/>
      <c r="H3" s="306"/>
      <c r="I3" s="306"/>
      <c r="J3" s="306"/>
      <c r="K3" s="306"/>
      <c r="L3" s="306"/>
      <c r="M3" s="306"/>
      <c r="N3" s="306"/>
      <c r="O3" s="306"/>
      <c r="P3" s="306"/>
      <c r="Q3" s="306"/>
      <c r="R3" s="306"/>
      <c r="S3" s="306"/>
    </row>
    <row r="4" spans="1:19" s="42" customFormat="1">
      <c r="A4" s="240" t="s">
        <v>334</v>
      </c>
      <c r="B4" s="41"/>
      <c r="C4" s="41"/>
      <c r="D4" s="41"/>
      <c r="E4" s="41"/>
      <c r="F4" s="41"/>
      <c r="G4" s="41"/>
      <c r="H4" s="41"/>
      <c r="I4" s="41"/>
      <c r="J4" s="41"/>
      <c r="K4" s="41"/>
      <c r="L4" s="41"/>
      <c r="M4" s="41"/>
      <c r="N4" s="41"/>
      <c r="O4" s="41"/>
      <c r="P4" s="41"/>
      <c r="Q4" s="41"/>
      <c r="R4" s="41"/>
    </row>
    <row r="5" spans="1:19" s="42" customFormat="1">
      <c r="A5" s="41"/>
      <c r="B5" s="41"/>
      <c r="C5" s="41"/>
      <c r="D5" s="41"/>
      <c r="E5" s="41"/>
      <c r="F5" s="41"/>
      <c r="G5" s="41"/>
      <c r="H5" s="41"/>
      <c r="I5" s="41"/>
      <c r="J5" s="41"/>
      <c r="K5" s="41"/>
      <c r="L5" s="41"/>
      <c r="M5" s="41"/>
      <c r="N5" s="41"/>
      <c r="O5" s="41"/>
      <c r="P5" s="41"/>
      <c r="Q5" s="41"/>
      <c r="R5" s="41"/>
    </row>
    <row r="6" spans="1:19" s="37" customFormat="1" ht="30">
      <c r="A6" s="1"/>
      <c r="B6" s="32">
        <v>2009</v>
      </c>
      <c r="C6" s="32">
        <v>2010</v>
      </c>
      <c r="D6" s="32">
        <v>2011</v>
      </c>
      <c r="E6" s="32">
        <v>2012</v>
      </c>
      <c r="F6" s="32">
        <v>2013</v>
      </c>
      <c r="G6" s="32">
        <v>2014</v>
      </c>
      <c r="H6" s="32">
        <v>2015</v>
      </c>
      <c r="I6" s="32">
        <v>2016</v>
      </c>
      <c r="J6" s="32">
        <v>2017</v>
      </c>
      <c r="K6" s="32">
        <v>2018</v>
      </c>
      <c r="L6" s="32">
        <v>2019</v>
      </c>
      <c r="M6" s="32">
        <v>2020</v>
      </c>
      <c r="N6" s="32">
        <v>2021</v>
      </c>
      <c r="O6" s="32">
        <v>2022</v>
      </c>
      <c r="P6" s="32">
        <v>2023</v>
      </c>
      <c r="Q6" s="32">
        <v>2024</v>
      </c>
      <c r="R6" s="41"/>
      <c r="S6" s="78" t="s">
        <v>42</v>
      </c>
    </row>
    <row r="7" spans="1:19" s="37" customFormat="1">
      <c r="A7" s="18" t="s">
        <v>21</v>
      </c>
      <c r="B7" s="39">
        <v>1317018300.1531937</v>
      </c>
      <c r="C7" s="39">
        <v>816972487.16745305</v>
      </c>
      <c r="D7" s="39">
        <v>911775748.68704331</v>
      </c>
      <c r="E7" s="39">
        <v>660834305.49757051</v>
      </c>
      <c r="F7" s="39">
        <v>713030981.72325349</v>
      </c>
      <c r="G7" s="39">
        <v>677396624.15954995</v>
      </c>
      <c r="H7" s="39">
        <v>60985554.575223669</v>
      </c>
      <c r="I7" s="39">
        <v>142000074.0816181</v>
      </c>
      <c r="J7" s="39">
        <v>31550919.614992004</v>
      </c>
      <c r="K7" s="39">
        <v>39067078.05931621</v>
      </c>
      <c r="L7" s="39">
        <v>70114658.445075631</v>
      </c>
      <c r="M7" s="39">
        <v>225411770.10860637</v>
      </c>
      <c r="N7" s="39">
        <v>775093977.91742468</v>
      </c>
      <c r="O7" s="39">
        <v>463241887.94055343</v>
      </c>
      <c r="P7" s="39">
        <v>1061204096.2231797</v>
      </c>
      <c r="Q7" s="39">
        <v>1065068452.2990396</v>
      </c>
      <c r="R7" s="41"/>
      <c r="S7" s="39">
        <v>718004036.89776075</v>
      </c>
    </row>
    <row r="8" spans="1:19" s="37" customFormat="1">
      <c r="A8" s="18" t="s">
        <v>17</v>
      </c>
      <c r="B8" s="39">
        <v>584989599.98993313</v>
      </c>
      <c r="C8" s="39">
        <v>554854291.48269606</v>
      </c>
      <c r="D8" s="39">
        <v>486066559.07143074</v>
      </c>
      <c r="E8" s="39">
        <v>699102972.58028078</v>
      </c>
      <c r="F8" s="39">
        <v>900418429.74171472</v>
      </c>
      <c r="G8" s="39">
        <v>831844639.89692605</v>
      </c>
      <c r="H8" s="39">
        <v>646809018.25453389</v>
      </c>
      <c r="I8" s="39">
        <v>537667541.89565778</v>
      </c>
      <c r="J8" s="39">
        <v>601788723.84664023</v>
      </c>
      <c r="K8" s="39">
        <v>598144583.95367575</v>
      </c>
      <c r="L8" s="39">
        <v>590736281.92928612</v>
      </c>
      <c r="M8" s="39">
        <v>480471137.80692422</v>
      </c>
      <c r="N8" s="39">
        <v>580284815.81993771</v>
      </c>
      <c r="O8" s="39">
        <v>724302284.62888181</v>
      </c>
      <c r="P8" s="39">
        <v>598028447.20209181</v>
      </c>
      <c r="Q8" s="39">
        <v>530704140.75644058</v>
      </c>
      <c r="R8" s="41"/>
      <c r="S8" s="39">
        <v>582758165.24285531</v>
      </c>
    </row>
    <row r="9" spans="1:19" s="37" customFormat="1">
      <c r="A9" s="18" t="s">
        <v>16</v>
      </c>
      <c r="B9" s="39">
        <v>108169205.59516951</v>
      </c>
      <c r="C9" s="39">
        <v>123450253.44082312</v>
      </c>
      <c r="D9" s="39">
        <v>112458663.18166819</v>
      </c>
      <c r="E9" s="39">
        <v>118764671.17113666</v>
      </c>
      <c r="F9" s="39">
        <v>123933436.01923616</v>
      </c>
      <c r="G9" s="39">
        <v>104258408.11873102</v>
      </c>
      <c r="H9" s="39">
        <v>92280546.3671249</v>
      </c>
      <c r="I9" s="39">
        <v>85777084.021737203</v>
      </c>
      <c r="J9" s="39">
        <v>96079216.806032151</v>
      </c>
      <c r="K9" s="39">
        <v>92516244.330249041</v>
      </c>
      <c r="L9" s="39">
        <v>83862614.353310436</v>
      </c>
      <c r="M9" s="39">
        <v>80433777.147475198</v>
      </c>
      <c r="N9" s="39">
        <v>85848108.130471587</v>
      </c>
      <c r="O9" s="39">
        <v>98988596.281953156</v>
      </c>
      <c r="P9" s="39">
        <v>89595269.894123599</v>
      </c>
      <c r="Q9" s="39">
        <v>107155632.74434836</v>
      </c>
      <c r="R9" s="41"/>
      <c r="S9" s="39">
        <v>92404276.839674383</v>
      </c>
    </row>
    <row r="10" spans="1:19" s="37" customFormat="1">
      <c r="A10" s="18" t="s">
        <v>20</v>
      </c>
      <c r="B10" s="39">
        <v>125552263.75684653</v>
      </c>
      <c r="C10" s="39">
        <v>117052617.40414134</v>
      </c>
      <c r="D10" s="39">
        <v>144427675.55627689</v>
      </c>
      <c r="E10" s="39">
        <v>129612119.06933804</v>
      </c>
      <c r="F10" s="39">
        <v>155874018.29940152</v>
      </c>
      <c r="G10" s="39">
        <v>155001383.81162506</v>
      </c>
      <c r="H10" s="39">
        <v>93728010.007939786</v>
      </c>
      <c r="I10" s="39">
        <v>71077367.049400643</v>
      </c>
      <c r="J10" s="39">
        <v>87887301.960248008</v>
      </c>
      <c r="K10" s="39">
        <v>138788527.87724933</v>
      </c>
      <c r="L10" s="39">
        <v>108468285.28151333</v>
      </c>
      <c r="M10" s="39">
        <v>156434853.26912752</v>
      </c>
      <c r="N10" s="39">
        <v>105526299.3260981</v>
      </c>
      <c r="O10" s="39">
        <v>101516539.30293436</v>
      </c>
      <c r="P10" s="39">
        <v>162064973.2634832</v>
      </c>
      <c r="Q10" s="39">
        <v>158721829.69801509</v>
      </c>
      <c r="R10" s="41"/>
      <c r="S10" s="39">
        <v>136852898.97193164</v>
      </c>
    </row>
    <row r="11" spans="1:19" s="37" customFormat="1">
      <c r="A11" s="18" t="s">
        <v>0</v>
      </c>
      <c r="B11" s="39">
        <f t="shared" ref="B11:Q11" si="0">SUM(B7:B10)</f>
        <v>2135729369.4951429</v>
      </c>
      <c r="C11" s="39">
        <f t="shared" si="0"/>
        <v>1612329649.4951136</v>
      </c>
      <c r="D11" s="39">
        <f t="shared" si="0"/>
        <v>1654728646.4964192</v>
      </c>
      <c r="E11" s="39">
        <f t="shared" si="0"/>
        <v>1608314068.318326</v>
      </c>
      <c r="F11" s="39">
        <f t="shared" si="0"/>
        <v>1893256865.7836058</v>
      </c>
      <c r="G11" s="39">
        <f t="shared" si="0"/>
        <v>1768501055.9868321</v>
      </c>
      <c r="H11" s="39">
        <f t="shared" si="0"/>
        <v>893803129.2048223</v>
      </c>
      <c r="I11" s="39">
        <f t="shared" si="0"/>
        <v>836522067.04841375</v>
      </c>
      <c r="J11" s="39">
        <f t="shared" si="0"/>
        <v>817306162.22791243</v>
      </c>
      <c r="K11" s="39">
        <f t="shared" si="0"/>
        <v>868516434.22049034</v>
      </c>
      <c r="L11" s="39">
        <f t="shared" si="0"/>
        <v>853181840.00918555</v>
      </c>
      <c r="M11" s="39">
        <f t="shared" si="0"/>
        <v>942751538.33213329</v>
      </c>
      <c r="N11" s="39">
        <f t="shared" si="0"/>
        <v>1546753201.1939323</v>
      </c>
      <c r="O11" s="39">
        <f t="shared" si="0"/>
        <v>1388049308.1543226</v>
      </c>
      <c r="P11" s="39">
        <f t="shared" si="0"/>
        <v>1910892786.5828784</v>
      </c>
      <c r="Q11" s="39">
        <f t="shared" si="0"/>
        <v>1861650055.4978437</v>
      </c>
      <c r="R11" s="41"/>
      <c r="S11" s="39">
        <v>1530019377.9522221</v>
      </c>
    </row>
    <row r="12" spans="1:19" s="37" customFormat="1">
      <c r="R12" s="41"/>
    </row>
    <row r="13" spans="1:19" s="37" customFormat="1">
      <c r="R13" s="41"/>
    </row>
    <row r="14" spans="1:19" s="37" customFormat="1">
      <c r="R14" s="41"/>
    </row>
    <row r="15" spans="1:19" s="37" customFormat="1">
      <c r="R15" s="41"/>
    </row>
    <row r="16" spans="1:19" s="37" customFormat="1">
      <c r="B16" s="43"/>
      <c r="C16" s="43"/>
      <c r="D16" s="43"/>
      <c r="E16" s="43"/>
      <c r="F16" s="43"/>
      <c r="G16" s="43"/>
      <c r="H16" s="43"/>
      <c r="I16" s="43"/>
      <c r="J16" s="43"/>
      <c r="K16" s="43"/>
      <c r="L16" s="43"/>
      <c r="M16" s="43"/>
      <c r="N16" s="43"/>
      <c r="O16" s="43"/>
      <c r="P16" s="43"/>
      <c r="Q16" s="43"/>
      <c r="R16" s="43"/>
      <c r="S16" s="43"/>
    </row>
    <row r="17" spans="2:19" s="37" customFormat="1">
      <c r="B17" s="43"/>
      <c r="C17" s="43"/>
      <c r="D17" s="43"/>
      <c r="E17" s="43"/>
      <c r="F17" s="43"/>
      <c r="G17" s="43"/>
      <c r="H17" s="43"/>
      <c r="I17" s="43"/>
      <c r="J17" s="43"/>
      <c r="K17" s="43"/>
      <c r="L17" s="43"/>
      <c r="M17" s="43"/>
      <c r="N17" s="43"/>
      <c r="O17" s="43"/>
      <c r="P17" s="43"/>
      <c r="Q17" s="43"/>
      <c r="R17" s="43"/>
      <c r="S17" s="43"/>
    </row>
    <row r="18" spans="2:19" s="37" customFormat="1"/>
    <row r="19" spans="2:19" s="37" customFormat="1"/>
    <row r="20" spans="2:19" s="37" customFormat="1"/>
    <row r="21" spans="2:19" s="37" customFormat="1"/>
    <row r="22" spans="2:19" s="37" customFormat="1"/>
    <row r="23" spans="2:19" s="37" customFormat="1"/>
    <row r="24" spans="2:19" s="37" customFormat="1"/>
    <row r="25" spans="2:19" s="37" customFormat="1"/>
    <row r="26" spans="2:19" s="37" customFormat="1"/>
    <row r="27" spans="2:19" s="37" customFormat="1"/>
    <row r="28" spans="2:19" s="37" customFormat="1"/>
    <row r="29" spans="2:19" s="37" customFormat="1"/>
    <row r="30" spans="2:19" s="37" customFormat="1"/>
    <row r="31" spans="2:19" s="37" customFormat="1"/>
    <row r="32" spans="2:19" s="37" customFormat="1"/>
  </sheetData>
  <mergeCells count="1">
    <mergeCell ref="A3:S3"/>
  </mergeCells>
  <pageMargins left="0.7" right="0.7" top="0.75" bottom="0.75" header="0.3" footer="0.3"/>
  <pageSetup paperSize="9" orientation="portrait" r:id="rId1"/>
  <ignoredErrors>
    <ignoredError sqref="B11:Q11"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1B601-583F-43C8-BD4C-AA9C56BC963E}">
  <sheetPr>
    <tabColor theme="0" tint="-4.9989318521683403E-2"/>
  </sheetPr>
  <dimension ref="A1:S39"/>
  <sheetViews>
    <sheetView showGridLines="0" zoomScaleNormal="100" workbookViewId="0"/>
  </sheetViews>
  <sheetFormatPr defaultColWidth="9.140625" defaultRowHeight="15"/>
  <cols>
    <col min="1" max="1" width="22.85546875" style="11" customWidth="1"/>
    <col min="2" max="17" width="10.7109375" style="11" customWidth="1"/>
    <col min="18" max="18" width="1.140625" style="11" customWidth="1"/>
    <col min="19" max="19" width="10.7109375" style="11" customWidth="1"/>
    <col min="20" max="16384" width="9.140625" style="11"/>
  </cols>
  <sheetData>
    <row r="1" spans="1:19" s="22" customFormat="1" ht="18.75">
      <c r="A1" s="251" t="s">
        <v>300</v>
      </c>
      <c r="B1"/>
    </row>
    <row r="2" spans="1:19" s="12" customFormat="1">
      <c r="A2" s="13"/>
    </row>
    <row r="3" spans="1:19" s="12" customFormat="1">
      <c r="A3" s="258" t="s">
        <v>361</v>
      </c>
    </row>
    <row r="4" spans="1:19" s="12" customFormat="1">
      <c r="A4" s="258" t="s">
        <v>337</v>
      </c>
    </row>
    <row r="5" spans="1:19" s="12" customFormat="1">
      <c r="A5" s="13"/>
    </row>
    <row r="6" spans="1:19" s="37" customFormat="1" ht="30">
      <c r="A6" s="1"/>
      <c r="B6" s="32">
        <v>2009</v>
      </c>
      <c r="C6" s="32">
        <v>2010</v>
      </c>
      <c r="D6" s="32">
        <v>2011</v>
      </c>
      <c r="E6" s="32">
        <v>2012</v>
      </c>
      <c r="F6" s="32">
        <v>2013</v>
      </c>
      <c r="G6" s="32">
        <v>2014</v>
      </c>
      <c r="H6" s="32">
        <v>2015</v>
      </c>
      <c r="I6" s="32">
        <v>2016</v>
      </c>
      <c r="J6" s="32">
        <v>2017</v>
      </c>
      <c r="K6" s="32">
        <v>2018</v>
      </c>
      <c r="L6" s="32">
        <v>2019</v>
      </c>
      <c r="M6" s="32">
        <v>2020</v>
      </c>
      <c r="N6" s="32">
        <v>2021</v>
      </c>
      <c r="O6" s="32">
        <v>2022</v>
      </c>
      <c r="P6" s="32">
        <v>2023</v>
      </c>
      <c r="Q6" s="32">
        <v>2024</v>
      </c>
      <c r="R6" s="77"/>
      <c r="S6" s="78" t="s">
        <v>42</v>
      </c>
    </row>
    <row r="7" spans="1:19" s="37" customFormat="1">
      <c r="A7" s="18" t="s">
        <v>21</v>
      </c>
      <c r="B7" s="39">
        <v>2885459212.1985736</v>
      </c>
      <c r="C7" s="39">
        <v>2878033953.2955551</v>
      </c>
      <c r="D7" s="39">
        <v>3086655313.1724548</v>
      </c>
      <c r="E7" s="39">
        <v>3013329122.8882647</v>
      </c>
      <c r="F7" s="39">
        <v>2792179890.5816507</v>
      </c>
      <c r="G7" s="39">
        <v>1983054306.9541306</v>
      </c>
      <c r="H7" s="39">
        <v>1590092490.7805159</v>
      </c>
      <c r="I7" s="39">
        <v>1222859280.9046078</v>
      </c>
      <c r="J7" s="39">
        <v>1019487121.0666019</v>
      </c>
      <c r="K7" s="39">
        <v>1014788782.6314868</v>
      </c>
      <c r="L7" s="39">
        <v>986772441.26611948</v>
      </c>
      <c r="M7" s="39">
        <v>824558898.5424403</v>
      </c>
      <c r="N7" s="39">
        <v>865028943.04584038</v>
      </c>
      <c r="O7" s="39">
        <v>1002305209.8935728</v>
      </c>
      <c r="P7" s="39">
        <v>1063069983.9808178</v>
      </c>
      <c r="Q7" s="39">
        <v>844393267.29786265</v>
      </c>
      <c r="R7" s="76"/>
      <c r="S7" s="39">
        <v>919871260.55210686</v>
      </c>
    </row>
    <row r="8" spans="1:19" s="37" customFormat="1">
      <c r="A8" s="18" t="s">
        <v>17</v>
      </c>
      <c r="B8" s="39">
        <v>1631199342.6018231</v>
      </c>
      <c r="C8" s="39">
        <v>1680620373.0773079</v>
      </c>
      <c r="D8" s="39">
        <v>2006871816.700253</v>
      </c>
      <c r="E8" s="39">
        <v>2403292134.9552984</v>
      </c>
      <c r="F8" s="39">
        <v>2273505893.6226997</v>
      </c>
      <c r="G8" s="39">
        <v>2038823007.4380312</v>
      </c>
      <c r="H8" s="39">
        <v>1969044511.7240813</v>
      </c>
      <c r="I8" s="39">
        <v>1760578472.447119</v>
      </c>
      <c r="J8" s="39">
        <v>1760571986.3495414</v>
      </c>
      <c r="K8" s="39">
        <v>1908065444.8538294</v>
      </c>
      <c r="L8" s="39">
        <v>2022369381.9136727</v>
      </c>
      <c r="M8" s="39">
        <v>1894963059.3420916</v>
      </c>
      <c r="N8" s="39">
        <v>1884090813.9008083</v>
      </c>
      <c r="O8" s="39">
        <v>1861861073.0725868</v>
      </c>
      <c r="P8" s="39">
        <v>2074632989.1344361</v>
      </c>
      <c r="Q8" s="39">
        <v>2231338551.7726598</v>
      </c>
      <c r="R8" s="76"/>
      <c r="S8" s="39">
        <v>1989377297.4445164</v>
      </c>
    </row>
    <row r="9" spans="1:19" s="37" customFormat="1">
      <c r="A9" s="18" t="s">
        <v>16</v>
      </c>
      <c r="B9" s="39">
        <v>1271410020.2312062</v>
      </c>
      <c r="C9" s="39">
        <v>1452484813.7945597</v>
      </c>
      <c r="D9" s="39">
        <v>1640042899.3350847</v>
      </c>
      <c r="E9" s="39">
        <v>1716374296.8190885</v>
      </c>
      <c r="F9" s="39">
        <v>1509960000.8593619</v>
      </c>
      <c r="G9" s="39">
        <v>1384885330.0131843</v>
      </c>
      <c r="H9" s="39">
        <v>1347238416.6783881</v>
      </c>
      <c r="I9" s="39">
        <v>1057940341.5801162</v>
      </c>
      <c r="J9" s="39">
        <v>1025986227.4687227</v>
      </c>
      <c r="K9" s="39">
        <v>1063154531.8214136</v>
      </c>
      <c r="L9" s="39">
        <v>1107547952.7128601</v>
      </c>
      <c r="M9" s="39">
        <v>1091900063.2811327</v>
      </c>
      <c r="N9" s="39">
        <v>873704265.52138019</v>
      </c>
      <c r="O9" s="39">
        <v>949641747.29685163</v>
      </c>
      <c r="P9" s="39">
        <v>1074912923.100312</v>
      </c>
      <c r="Q9" s="39">
        <v>1146304327.9375758</v>
      </c>
      <c r="R9" s="76"/>
      <c r="S9" s="39">
        <v>1027292665.4274505</v>
      </c>
    </row>
    <row r="10" spans="1:19" s="37" customFormat="1">
      <c r="A10" s="18" t="s">
        <v>20</v>
      </c>
      <c r="B10" s="39">
        <v>979788493.33109355</v>
      </c>
      <c r="C10" s="39">
        <v>1038580521.7849959</v>
      </c>
      <c r="D10" s="39">
        <v>1136805743.5300875</v>
      </c>
      <c r="E10" s="39">
        <v>947656520.07134497</v>
      </c>
      <c r="F10" s="39">
        <v>763537663.64541066</v>
      </c>
      <c r="G10" s="39">
        <v>805166244.82905936</v>
      </c>
      <c r="H10" s="39">
        <v>888772580.78177261</v>
      </c>
      <c r="I10" s="39">
        <v>608775783.51603436</v>
      </c>
      <c r="J10" s="39">
        <v>698629605.963889</v>
      </c>
      <c r="K10" s="39">
        <v>818125636.11477697</v>
      </c>
      <c r="L10" s="39">
        <v>1014651688.7532855</v>
      </c>
      <c r="M10" s="39">
        <v>990034562.59334409</v>
      </c>
      <c r="N10" s="39">
        <v>993925602.70641363</v>
      </c>
      <c r="O10" s="39">
        <v>1092621209.4572246</v>
      </c>
      <c r="P10" s="39">
        <v>1047794618.2775011</v>
      </c>
      <c r="Q10" s="39">
        <v>1150224489.3202598</v>
      </c>
      <c r="R10" s="76"/>
      <c r="S10" s="39">
        <v>1054920096.4709486</v>
      </c>
    </row>
    <row r="11" spans="1:19" s="37" customFormat="1">
      <c r="A11" s="18" t="s">
        <v>0</v>
      </c>
      <c r="B11" s="39">
        <f t="shared" ref="B11:Q11" si="0">SUM(B7:B10)</f>
        <v>6767857068.3626966</v>
      </c>
      <c r="C11" s="39">
        <f t="shared" si="0"/>
        <v>7049719661.9524183</v>
      </c>
      <c r="D11" s="39">
        <f t="shared" si="0"/>
        <v>7870375772.7378798</v>
      </c>
      <c r="E11" s="39">
        <f t="shared" si="0"/>
        <v>8080652074.7339964</v>
      </c>
      <c r="F11" s="39">
        <f t="shared" si="0"/>
        <v>7339183448.7091227</v>
      </c>
      <c r="G11" s="39">
        <f t="shared" si="0"/>
        <v>6211928889.2344055</v>
      </c>
      <c r="H11" s="39">
        <f t="shared" si="0"/>
        <v>5795147999.9647579</v>
      </c>
      <c r="I11" s="39">
        <f t="shared" si="0"/>
        <v>4650153878.4478769</v>
      </c>
      <c r="J11" s="39">
        <f t="shared" si="0"/>
        <v>4504674940.8487549</v>
      </c>
      <c r="K11" s="39">
        <f t="shared" si="0"/>
        <v>4804134395.4215069</v>
      </c>
      <c r="L11" s="39">
        <f t="shared" si="0"/>
        <v>5131341464.6459379</v>
      </c>
      <c r="M11" s="39">
        <f t="shared" si="0"/>
        <v>4801456583.7590084</v>
      </c>
      <c r="N11" s="39">
        <f t="shared" si="0"/>
        <v>4616749625.1744423</v>
      </c>
      <c r="O11" s="39">
        <f t="shared" si="0"/>
        <v>4906429239.7202358</v>
      </c>
      <c r="P11" s="39">
        <f t="shared" si="0"/>
        <v>5260410514.4930668</v>
      </c>
      <c r="Q11" s="39">
        <f t="shared" si="0"/>
        <v>5372260636.3283577</v>
      </c>
      <c r="R11" s="75"/>
      <c r="S11" s="39">
        <v>4991461319.8950224</v>
      </c>
    </row>
    <row r="12" spans="1:19" s="37" customFormat="1">
      <c r="B12" s="43"/>
      <c r="C12" s="43"/>
      <c r="D12" s="43"/>
      <c r="E12" s="43"/>
      <c r="F12" s="43"/>
      <c r="G12" s="43"/>
      <c r="H12" s="43"/>
      <c r="I12" s="43"/>
      <c r="J12" s="43"/>
      <c r="K12" s="43"/>
      <c r="L12" s="43"/>
      <c r="M12" s="43"/>
      <c r="N12" s="43"/>
      <c r="O12" s="43"/>
      <c r="P12" s="43"/>
      <c r="Q12" s="43"/>
      <c r="R12" s="43"/>
      <c r="S12" s="43"/>
    </row>
    <row r="13" spans="1:19" s="37" customFormat="1">
      <c r="B13" s="43"/>
      <c r="C13" s="43"/>
      <c r="D13" s="43"/>
      <c r="E13" s="43"/>
      <c r="F13" s="43"/>
      <c r="G13" s="43"/>
      <c r="H13" s="43"/>
      <c r="I13" s="43"/>
      <c r="J13" s="43"/>
      <c r="K13" s="43"/>
      <c r="L13" s="43"/>
      <c r="M13" s="43"/>
      <c r="N13" s="43"/>
      <c r="O13" s="43"/>
      <c r="P13" s="43"/>
      <c r="Q13" s="43"/>
      <c r="R13" s="43"/>
      <c r="S13" s="43"/>
    </row>
    <row r="14" spans="1:19" s="37" customFormat="1">
      <c r="B14" s="43"/>
      <c r="C14" s="43"/>
      <c r="D14" s="43"/>
      <c r="E14" s="43"/>
      <c r="F14" s="43"/>
      <c r="G14" s="43"/>
      <c r="H14" s="43"/>
      <c r="I14" s="43"/>
      <c r="J14" s="43"/>
      <c r="K14" s="43"/>
      <c r="L14" s="43"/>
      <c r="M14" s="43"/>
      <c r="N14" s="43"/>
      <c r="O14" s="43"/>
      <c r="P14" s="43"/>
      <c r="Q14" s="43"/>
      <c r="R14" s="43"/>
      <c r="S14" s="43"/>
    </row>
    <row r="15" spans="1:19" s="37" customFormat="1">
      <c r="B15" s="43"/>
      <c r="C15" s="43"/>
      <c r="D15" s="43"/>
      <c r="E15" s="43"/>
      <c r="F15" s="43"/>
      <c r="G15" s="43"/>
      <c r="H15" s="43"/>
      <c r="I15" s="43"/>
      <c r="J15" s="43"/>
      <c r="K15" s="43"/>
      <c r="L15" s="43"/>
      <c r="M15" s="43"/>
      <c r="N15" s="43"/>
      <c r="O15" s="43"/>
      <c r="P15" s="43"/>
      <c r="Q15" s="43"/>
      <c r="R15" s="43"/>
      <c r="S15" s="43"/>
    </row>
    <row r="16" spans="1:19" s="37" customFormat="1">
      <c r="B16" s="43"/>
      <c r="C16" s="43"/>
      <c r="D16" s="43"/>
      <c r="E16" s="43"/>
      <c r="F16" s="43"/>
      <c r="G16" s="43"/>
      <c r="H16" s="43"/>
      <c r="I16" s="43"/>
      <c r="J16" s="43"/>
      <c r="K16" s="43"/>
      <c r="L16" s="43"/>
      <c r="M16" s="43"/>
      <c r="N16" s="43"/>
      <c r="O16" s="43"/>
      <c r="P16" s="43"/>
      <c r="Q16" s="43"/>
      <c r="R16" s="43"/>
      <c r="S16" s="43"/>
    </row>
    <row r="17" spans="2:19" s="37" customFormat="1">
      <c r="B17" s="43"/>
      <c r="C17" s="43"/>
      <c r="D17" s="43"/>
      <c r="E17" s="43"/>
      <c r="F17" s="43"/>
      <c r="G17" s="43"/>
      <c r="H17" s="43"/>
      <c r="I17" s="43"/>
      <c r="J17" s="43"/>
      <c r="K17" s="43"/>
      <c r="L17" s="43"/>
      <c r="M17" s="43"/>
      <c r="N17" s="43"/>
      <c r="O17" s="43"/>
      <c r="P17" s="43"/>
      <c r="Q17" s="43"/>
      <c r="R17" s="43"/>
      <c r="S17" s="43"/>
    </row>
    <row r="18" spans="2:19" s="37" customFormat="1">
      <c r="B18" s="43"/>
      <c r="C18" s="43"/>
      <c r="D18" s="43"/>
      <c r="E18" s="43"/>
      <c r="F18" s="43"/>
      <c r="G18" s="43"/>
      <c r="H18" s="43"/>
      <c r="I18" s="43"/>
      <c r="J18" s="43"/>
      <c r="K18" s="43"/>
      <c r="L18" s="43"/>
      <c r="M18" s="43"/>
      <c r="N18" s="43"/>
      <c r="O18" s="43"/>
      <c r="P18" s="43"/>
      <c r="Q18" s="43"/>
      <c r="R18" s="43"/>
      <c r="S18" s="43"/>
    </row>
    <row r="19" spans="2:19" s="37" customFormat="1"/>
    <row r="20" spans="2:19" s="37" customFormat="1"/>
    <row r="21" spans="2:19" s="37" customFormat="1"/>
    <row r="22" spans="2:19" s="37" customFormat="1"/>
    <row r="23" spans="2:19" s="37" customFormat="1"/>
    <row r="24" spans="2:19" s="37" customFormat="1"/>
    <row r="25" spans="2:19" s="37" customFormat="1"/>
    <row r="26" spans="2:19" s="37" customFormat="1"/>
    <row r="27" spans="2:19" s="37" customFormat="1"/>
    <row r="28" spans="2:19" s="37" customFormat="1"/>
    <row r="29" spans="2:19" s="37" customFormat="1"/>
    <row r="30" spans="2:19" s="37" customFormat="1"/>
    <row r="31" spans="2:19" s="37" customFormat="1"/>
    <row r="32" spans="2:19" s="37" customFormat="1"/>
    <row r="33" s="37" customFormat="1"/>
    <row r="34" s="37" customFormat="1"/>
    <row r="35" s="37" customFormat="1"/>
    <row r="36" s="37" customFormat="1"/>
    <row r="37" s="37" customFormat="1"/>
    <row r="38" s="37" customFormat="1"/>
    <row r="39" s="37" customFormat="1"/>
  </sheetData>
  <pageMargins left="0.7" right="0.7" top="0.75" bottom="0.75" header="0.3" footer="0.3"/>
  <pageSetup paperSize="9" orientation="portrait" r:id="rId1"/>
  <ignoredErrors>
    <ignoredError sqref="B11:Q1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F37D4-57B5-4173-AF98-537468ECBA5A}">
  <dimension ref="A1:F32"/>
  <sheetViews>
    <sheetView showGridLines="0" zoomScaleNormal="100" workbookViewId="0"/>
  </sheetViews>
  <sheetFormatPr defaultColWidth="8.7109375" defaultRowHeight="15"/>
  <cols>
    <col min="1" max="1" width="22.5703125" style="141" customWidth="1"/>
    <col min="2" max="2" width="27.85546875" style="151" customWidth="1"/>
    <col min="3" max="3" width="27.85546875" style="152" customWidth="1"/>
    <col min="4" max="4" width="27.85546875" customWidth="1"/>
    <col min="5" max="5" width="27.85546875" style="8" customWidth="1"/>
    <col min="6" max="6" width="27.85546875" customWidth="1"/>
  </cols>
  <sheetData>
    <row r="1" spans="1:6" s="22" customFormat="1" ht="18.75">
      <c r="A1" s="251" t="s">
        <v>273</v>
      </c>
    </row>
    <row r="2" spans="1:6">
      <c r="A2" s="17"/>
      <c r="B2"/>
      <c r="C2"/>
      <c r="E2"/>
    </row>
    <row r="3" spans="1:6" s="22" customFormat="1" ht="63.75" customHeight="1">
      <c r="A3" s="289" t="s">
        <v>276</v>
      </c>
      <c r="B3" s="289"/>
      <c r="C3" s="289"/>
      <c r="D3" s="289"/>
      <c r="E3" s="289"/>
      <c r="F3" s="289"/>
    </row>
    <row r="4" spans="1:6" s="17" customFormat="1" ht="15" customHeight="1">
      <c r="A4" s="202" t="s">
        <v>277</v>
      </c>
      <c r="B4" s="202"/>
      <c r="C4" s="202"/>
      <c r="D4" s="202"/>
      <c r="E4" s="202"/>
      <c r="F4" s="202"/>
    </row>
    <row r="5" spans="1:6" s="17" customFormat="1" ht="15" customHeight="1">
      <c r="F5" s="140"/>
    </row>
    <row r="6" spans="1:6" ht="30">
      <c r="A6" s="142" t="s">
        <v>442</v>
      </c>
      <c r="B6" s="142" t="s">
        <v>447</v>
      </c>
      <c r="C6" s="142" t="s">
        <v>443</v>
      </c>
      <c r="D6" s="142" t="s">
        <v>444</v>
      </c>
      <c r="E6" s="142" t="s">
        <v>445</v>
      </c>
      <c r="F6" s="142" t="s">
        <v>446</v>
      </c>
    </row>
    <row r="7" spans="1:6" ht="15" customHeight="1">
      <c r="A7" s="143" t="s">
        <v>191</v>
      </c>
      <c r="B7" s="144">
        <v>0</v>
      </c>
      <c r="C7" s="145">
        <v>176</v>
      </c>
      <c r="D7" s="145">
        <v>0</v>
      </c>
      <c r="E7" s="145">
        <v>176</v>
      </c>
      <c r="F7" s="146">
        <v>131795286.851463</v>
      </c>
    </row>
    <row r="8" spans="1:6" ht="15" customHeight="1">
      <c r="A8" s="143" t="s">
        <v>192</v>
      </c>
      <c r="B8" s="144">
        <v>0</v>
      </c>
      <c r="C8" s="145">
        <v>63</v>
      </c>
      <c r="D8" s="145">
        <v>4</v>
      </c>
      <c r="E8" s="145">
        <v>59</v>
      </c>
      <c r="F8" s="146">
        <v>163299825.22171021</v>
      </c>
    </row>
    <row r="9" spans="1:6" ht="15" customHeight="1">
      <c r="A9" s="143" t="s">
        <v>193</v>
      </c>
      <c r="B9" s="144">
        <v>13276.775935816455</v>
      </c>
      <c r="C9" s="145">
        <v>3337.154</v>
      </c>
      <c r="D9" s="145">
        <v>3311.93</v>
      </c>
      <c r="E9" s="145">
        <v>25.224</v>
      </c>
      <c r="F9" s="147">
        <v>1703377796.8862064</v>
      </c>
    </row>
    <row r="10" spans="1:6" ht="15" customHeight="1">
      <c r="A10" s="143" t="s">
        <v>194</v>
      </c>
      <c r="B10" s="144">
        <v>42932.762405725894</v>
      </c>
      <c r="C10" s="145">
        <v>6550.5830473333326</v>
      </c>
      <c r="D10" s="145">
        <v>6542.0406769999991</v>
      </c>
      <c r="E10" s="145">
        <v>8.5423703333333396</v>
      </c>
      <c r="F10" s="147">
        <v>3933649403.8617306</v>
      </c>
    </row>
    <row r="11" spans="1:6" ht="15" customHeight="1">
      <c r="A11" s="143" t="s">
        <v>195</v>
      </c>
      <c r="B11" s="144">
        <v>12610.659409899712</v>
      </c>
      <c r="C11" s="145">
        <v>6238.7889999999998</v>
      </c>
      <c r="D11" s="145">
        <v>6211.59</v>
      </c>
      <c r="E11" s="145">
        <v>27.199000000000002</v>
      </c>
      <c r="F11" s="147">
        <v>4042075178.6687918</v>
      </c>
    </row>
    <row r="12" spans="1:6" ht="15" customHeight="1">
      <c r="A12" s="143" t="s">
        <v>196</v>
      </c>
      <c r="B12" s="144">
        <v>52798.304976749503</v>
      </c>
      <c r="C12" s="145">
        <v>14551.239</v>
      </c>
      <c r="D12" s="145">
        <v>14531</v>
      </c>
      <c r="E12" s="145">
        <v>20.239000000000001</v>
      </c>
      <c r="F12" s="147">
        <v>7857822318.8736448</v>
      </c>
    </row>
    <row r="13" spans="1:6" ht="15" customHeight="1">
      <c r="A13" s="143" t="s">
        <v>197</v>
      </c>
      <c r="B13" s="144">
        <v>71100</v>
      </c>
      <c r="C13" s="145">
        <v>13077.509</v>
      </c>
      <c r="D13" s="145">
        <v>12971.181</v>
      </c>
      <c r="E13" s="145">
        <v>106.32799999999999</v>
      </c>
      <c r="F13" s="147">
        <v>10435254189.252831</v>
      </c>
    </row>
    <row r="14" spans="1:6" ht="15" customHeight="1">
      <c r="A14" s="143" t="s">
        <v>0</v>
      </c>
      <c r="B14" s="148">
        <v>165780.02404580257</v>
      </c>
      <c r="C14" s="149">
        <v>43994.274047333332</v>
      </c>
      <c r="D14" s="149">
        <v>43571.741676999998</v>
      </c>
      <c r="E14" s="149">
        <v>422.53237033333329</v>
      </c>
      <c r="F14" s="150">
        <v>28267273999.616379</v>
      </c>
    </row>
    <row r="15" spans="1:6" ht="15" customHeight="1">
      <c r="A15"/>
      <c r="B15" s="141"/>
      <c r="C15" s="141"/>
      <c r="D15" s="141"/>
      <c r="E15" s="141"/>
      <c r="F15" s="141"/>
    </row>
    <row r="16" spans="1:6" ht="15" customHeight="1">
      <c r="A16"/>
      <c r="B16" s="141"/>
      <c r="C16" s="151"/>
      <c r="D16" s="152"/>
      <c r="E16"/>
    </row>
    <row r="17" spans="1:5">
      <c r="A17"/>
      <c r="B17" s="141"/>
      <c r="C17" s="151"/>
      <c r="D17" s="152"/>
      <c r="E17"/>
    </row>
    <row r="18" spans="1:5">
      <c r="A18"/>
      <c r="B18" s="141"/>
      <c r="C18" s="151"/>
      <c r="D18" s="152"/>
      <c r="E18"/>
    </row>
    <row r="19" spans="1:5">
      <c r="A19"/>
      <c r="B19" s="141"/>
      <c r="C19" s="151"/>
      <c r="D19" s="152"/>
      <c r="E19"/>
    </row>
    <row r="20" spans="1:5">
      <c r="A20"/>
      <c r="B20" s="141"/>
      <c r="C20" s="151"/>
      <c r="D20" s="152"/>
      <c r="E20"/>
    </row>
    <row r="21" spans="1:5">
      <c r="A21"/>
      <c r="B21" s="141"/>
      <c r="C21" s="151"/>
      <c r="D21" s="152"/>
      <c r="E21"/>
    </row>
    <row r="22" spans="1:5">
      <c r="A22"/>
      <c r="B22" s="141"/>
      <c r="C22" s="151"/>
      <c r="D22" s="152"/>
      <c r="E22"/>
    </row>
    <row r="23" spans="1:5">
      <c r="A23"/>
      <c r="B23" s="141"/>
      <c r="C23" s="151"/>
      <c r="D23" s="152"/>
      <c r="E23"/>
    </row>
    <row r="24" spans="1:5">
      <c r="A24"/>
      <c r="B24" s="141"/>
      <c r="C24" s="151"/>
      <c r="D24" s="152"/>
      <c r="E24"/>
    </row>
    <row r="25" spans="1:5">
      <c r="A25"/>
      <c r="B25" s="141"/>
      <c r="C25" s="151"/>
      <c r="D25" s="152"/>
      <c r="E25"/>
    </row>
    <row r="26" spans="1:5">
      <c r="A26"/>
      <c r="B26" s="141"/>
      <c r="C26" s="151"/>
      <c r="D26" s="152"/>
      <c r="E26"/>
    </row>
    <row r="27" spans="1:5">
      <c r="A27"/>
      <c r="B27" s="141"/>
      <c r="C27" s="151"/>
      <c r="D27" s="152"/>
      <c r="E27"/>
    </row>
    <row r="28" spans="1:5">
      <c r="A28"/>
      <c r="B28" s="141"/>
      <c r="C28" s="151"/>
      <c r="D28" s="152"/>
      <c r="E28"/>
    </row>
    <row r="29" spans="1:5">
      <c r="A29"/>
      <c r="B29" s="141"/>
      <c r="C29" s="151"/>
      <c r="D29" s="152"/>
      <c r="E29"/>
    </row>
    <row r="30" spans="1:5">
      <c r="A30"/>
      <c r="B30" s="141"/>
      <c r="C30" s="151"/>
      <c r="D30" s="152"/>
      <c r="E30"/>
    </row>
    <row r="31" spans="1:5">
      <c r="A31"/>
      <c r="B31" s="141"/>
      <c r="C31" s="151"/>
      <c r="D31" s="152"/>
      <c r="E31"/>
    </row>
    <row r="32" spans="1:5">
      <c r="A32"/>
      <c r="B32" s="141"/>
      <c r="C32" s="151"/>
      <c r="D32" s="152"/>
      <c r="E32"/>
    </row>
  </sheetData>
  <mergeCells count="1">
    <mergeCell ref="A3:F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098BB-ACEF-425B-AFB5-0EC53D44B0F0}">
  <dimension ref="A1:L225"/>
  <sheetViews>
    <sheetView showGridLines="0" zoomScaleNormal="100" workbookViewId="0"/>
  </sheetViews>
  <sheetFormatPr defaultColWidth="8.7109375" defaultRowHeight="15"/>
  <cols>
    <col min="1" max="1" width="13.5703125" customWidth="1"/>
    <col min="2" max="2" width="10.140625" bestFit="1" customWidth="1"/>
    <col min="4" max="7" width="21.85546875" customWidth="1"/>
  </cols>
  <sheetData>
    <row r="1" spans="1:7" s="22" customFormat="1" ht="18.75">
      <c r="A1" s="251" t="s">
        <v>299</v>
      </c>
      <c r="B1"/>
    </row>
    <row r="2" spans="1:7">
      <c r="A2" s="10"/>
    </row>
    <row r="3" spans="1:7">
      <c r="A3" s="241" t="s">
        <v>346</v>
      </c>
    </row>
    <row r="4" spans="1:7">
      <c r="A4" s="241" t="s">
        <v>347</v>
      </c>
    </row>
    <row r="5" spans="1:7">
      <c r="A5" s="10"/>
    </row>
    <row r="6" spans="1:7">
      <c r="B6" s="16"/>
      <c r="C6" s="15"/>
      <c r="D6" s="74" t="s">
        <v>190</v>
      </c>
      <c r="E6" s="74" t="s">
        <v>188</v>
      </c>
      <c r="F6" s="74" t="s">
        <v>189</v>
      </c>
      <c r="G6" s="74" t="s">
        <v>57</v>
      </c>
    </row>
    <row r="7" spans="1:7">
      <c r="B7" s="20">
        <v>39083</v>
      </c>
      <c r="C7" s="307">
        <v>2007</v>
      </c>
      <c r="D7" s="131">
        <v>1.16E-4</v>
      </c>
      <c r="E7" s="131">
        <v>0</v>
      </c>
      <c r="F7" s="131">
        <v>1.0000000000000001E-5</v>
      </c>
      <c r="G7" s="131">
        <v>1.26E-4</v>
      </c>
    </row>
    <row r="8" spans="1:7">
      <c r="B8" s="20">
        <v>39114</v>
      </c>
      <c r="C8" s="307"/>
      <c r="D8" s="131">
        <v>2.6200000000000003E-4</v>
      </c>
      <c r="E8" s="131">
        <v>6.9999999999999999E-6</v>
      </c>
      <c r="F8" s="131">
        <v>1.0000000000000001E-5</v>
      </c>
      <c r="G8" s="131">
        <v>2.7900000000000006E-4</v>
      </c>
    </row>
    <row r="9" spans="1:7">
      <c r="B9" s="20">
        <v>39142</v>
      </c>
      <c r="C9" s="307"/>
      <c r="D9" s="131">
        <v>4.4099999999999999E-4</v>
      </c>
      <c r="E9" s="131">
        <v>2.1999999999999999E-5</v>
      </c>
      <c r="F9" s="131">
        <v>1.0000000000000001E-5</v>
      </c>
      <c r="G9" s="131">
        <v>4.73E-4</v>
      </c>
    </row>
    <row r="10" spans="1:7">
      <c r="B10" s="20">
        <v>39173</v>
      </c>
      <c r="C10" s="307"/>
      <c r="D10" s="131">
        <v>6.0300000000000002E-4</v>
      </c>
      <c r="E10" s="131">
        <v>4.1999999999999998E-5</v>
      </c>
      <c r="F10" s="131">
        <v>2.0999999999999999E-5</v>
      </c>
      <c r="G10" s="131">
        <v>6.6600000000000003E-4</v>
      </c>
    </row>
    <row r="11" spans="1:7">
      <c r="B11" s="20">
        <v>39203</v>
      </c>
      <c r="C11" s="307"/>
      <c r="D11" s="131">
        <v>7.4399999999999998E-4</v>
      </c>
      <c r="E11" s="131">
        <v>4.1999999999999998E-5</v>
      </c>
      <c r="F11" s="131">
        <v>2.0999999999999999E-5</v>
      </c>
      <c r="G11" s="131">
        <v>8.0699999999999999E-4</v>
      </c>
    </row>
    <row r="12" spans="1:7">
      <c r="B12" s="20">
        <v>39234</v>
      </c>
      <c r="C12" s="307"/>
      <c r="D12" s="131">
        <v>9.8700000000000003E-4</v>
      </c>
      <c r="E12" s="131">
        <v>4.8999999999999998E-5</v>
      </c>
      <c r="F12" s="131">
        <v>2.0999999999999999E-5</v>
      </c>
      <c r="G12" s="131">
        <v>1.057E-3</v>
      </c>
    </row>
    <row r="13" spans="1:7">
      <c r="B13" s="20">
        <v>39264</v>
      </c>
      <c r="C13" s="307"/>
      <c r="D13" s="131">
        <v>1.387E-3</v>
      </c>
      <c r="E13" s="131">
        <v>5.8E-5</v>
      </c>
      <c r="F13" s="131">
        <v>4.1E-5</v>
      </c>
      <c r="G13" s="131">
        <v>1.4860000000000001E-3</v>
      </c>
    </row>
    <row r="14" spans="1:7">
      <c r="B14" s="20">
        <v>39295</v>
      </c>
      <c r="C14" s="307"/>
      <c r="D14" s="131">
        <v>1.8940000000000001E-3</v>
      </c>
      <c r="E14" s="131">
        <v>5.8E-5</v>
      </c>
      <c r="F14" s="131">
        <v>4.1E-5</v>
      </c>
      <c r="G14" s="131">
        <v>1.993E-3</v>
      </c>
    </row>
    <row r="15" spans="1:7">
      <c r="B15" s="20">
        <v>39326</v>
      </c>
      <c r="C15" s="307"/>
      <c r="D15" s="131">
        <v>2.48E-3</v>
      </c>
      <c r="E15" s="131">
        <v>5.8E-5</v>
      </c>
      <c r="F15" s="131">
        <v>5.3000000000000001E-5</v>
      </c>
      <c r="G15" s="131">
        <v>2.591E-3</v>
      </c>
    </row>
    <row r="16" spans="1:7">
      <c r="B16" s="20">
        <v>39356</v>
      </c>
      <c r="C16" s="307"/>
      <c r="D16" s="131">
        <v>3.2539999999999999E-3</v>
      </c>
      <c r="E16" s="131">
        <v>7.8999999999999996E-5</v>
      </c>
      <c r="F16" s="131">
        <v>9.8999999999999994E-5</v>
      </c>
      <c r="G16" s="131">
        <v>3.4320000000000002E-3</v>
      </c>
    </row>
    <row r="17" spans="2:10">
      <c r="B17" s="20">
        <v>39387</v>
      </c>
      <c r="C17" s="307"/>
      <c r="D17" s="131">
        <v>3.9849999999999998E-3</v>
      </c>
      <c r="E17" s="131">
        <v>7.8999999999999996E-5</v>
      </c>
      <c r="F17" s="131">
        <v>9.8999999999999994E-5</v>
      </c>
      <c r="G17" s="131">
        <v>4.163E-3</v>
      </c>
    </row>
    <row r="18" spans="2:10">
      <c r="B18" s="20">
        <v>39417</v>
      </c>
      <c r="C18" s="307"/>
      <c r="D18" s="131">
        <v>4.7270000000000003E-3</v>
      </c>
      <c r="E18" s="131">
        <v>1.03E-4</v>
      </c>
      <c r="F18" s="131">
        <v>2.3499999999999999E-4</v>
      </c>
      <c r="G18" s="131">
        <v>5.0650000000000001E-3</v>
      </c>
    </row>
    <row r="19" spans="2:10">
      <c r="B19" s="20">
        <v>39448</v>
      </c>
      <c r="C19" s="307">
        <v>2008</v>
      </c>
      <c r="D19" s="131">
        <v>5.4270000000000004E-3</v>
      </c>
      <c r="E19" s="131">
        <v>1.03E-4</v>
      </c>
      <c r="F19" s="131">
        <v>3.3399999999999999E-4</v>
      </c>
      <c r="G19" s="131">
        <v>5.8640000000000003E-3</v>
      </c>
    </row>
    <row r="20" spans="2:10">
      <c r="B20" s="20">
        <v>39479</v>
      </c>
      <c r="C20" s="307"/>
      <c r="D20" s="131">
        <v>6.2649999999999997E-3</v>
      </c>
      <c r="E20" s="131">
        <v>1.25E-4</v>
      </c>
      <c r="F20" s="131">
        <v>3.3399999999999999E-4</v>
      </c>
      <c r="G20" s="131">
        <v>6.7239999999999999E-3</v>
      </c>
    </row>
    <row r="21" spans="2:10">
      <c r="B21" s="20">
        <v>39508</v>
      </c>
      <c r="C21" s="307"/>
      <c r="D21" s="131">
        <v>7.1269999999999997E-3</v>
      </c>
      <c r="E21" s="131">
        <v>1.55E-4</v>
      </c>
      <c r="F21" s="131">
        <v>3.3399999999999999E-4</v>
      </c>
      <c r="G21" s="131">
        <v>7.6159999999999995E-3</v>
      </c>
    </row>
    <row r="22" spans="2:10">
      <c r="B22" s="20">
        <v>39539</v>
      </c>
      <c r="C22" s="307"/>
      <c r="D22" s="131">
        <v>8.2419999999999993E-3</v>
      </c>
      <c r="E22" s="131">
        <v>1.83E-4</v>
      </c>
      <c r="F22" s="131">
        <v>3.8200000000000002E-4</v>
      </c>
      <c r="G22" s="131">
        <v>8.8069999999999989E-3</v>
      </c>
    </row>
    <row r="23" spans="2:10">
      <c r="B23" s="20">
        <v>39569</v>
      </c>
      <c r="C23" s="307"/>
      <c r="D23" s="131">
        <v>9.5359999999999993E-3</v>
      </c>
      <c r="E23" s="131">
        <v>2.0599999999999999E-4</v>
      </c>
      <c r="F23" s="131">
        <v>3.9300000000000001E-4</v>
      </c>
      <c r="G23" s="131">
        <v>1.0134999999999998E-2</v>
      </c>
    </row>
    <row r="24" spans="2:10">
      <c r="B24" s="20">
        <v>39600</v>
      </c>
      <c r="C24" s="307"/>
      <c r="D24" s="131">
        <v>1.0623E-2</v>
      </c>
      <c r="E24" s="131">
        <v>2.0599999999999999E-4</v>
      </c>
      <c r="F24" s="131">
        <v>4.55E-4</v>
      </c>
      <c r="G24" s="131">
        <v>1.1284000000000001E-2</v>
      </c>
    </row>
    <row r="25" spans="2:10">
      <c r="B25" s="20">
        <v>39630</v>
      </c>
      <c r="C25" s="307"/>
      <c r="D25" s="131">
        <v>1.1978000000000001E-2</v>
      </c>
      <c r="E25" s="131">
        <v>2.22E-4</v>
      </c>
      <c r="F25" s="131">
        <v>5.3799999999999996E-4</v>
      </c>
      <c r="G25" s="131">
        <v>1.2738000000000001E-2</v>
      </c>
    </row>
    <row r="26" spans="2:10">
      <c r="B26" s="20">
        <v>39661</v>
      </c>
      <c r="C26" s="307"/>
      <c r="D26" s="131">
        <v>1.3287E-2</v>
      </c>
      <c r="E26" s="131">
        <v>2.3699999999999999E-4</v>
      </c>
      <c r="F26" s="131">
        <v>5.6599999999999999E-4</v>
      </c>
      <c r="G26" s="131">
        <v>1.409E-2</v>
      </c>
    </row>
    <row r="27" spans="2:10">
      <c r="B27" s="20">
        <v>39692</v>
      </c>
      <c r="C27" s="307"/>
      <c r="D27" s="131">
        <v>1.4765E-2</v>
      </c>
      <c r="E27" s="131">
        <v>3.2699999999999998E-4</v>
      </c>
      <c r="F27" s="131">
        <v>5.7600000000000001E-4</v>
      </c>
      <c r="G27" s="131">
        <v>1.5667999999999998E-2</v>
      </c>
    </row>
    <row r="28" spans="2:10">
      <c r="B28" s="20">
        <v>39722</v>
      </c>
      <c r="C28" s="307"/>
      <c r="D28" s="131">
        <v>1.6702999999999999E-2</v>
      </c>
      <c r="E28" s="131">
        <v>3.3500000000000001E-4</v>
      </c>
      <c r="F28" s="131">
        <v>6.3199999999999997E-4</v>
      </c>
      <c r="G28" s="131">
        <v>1.7669999999999998E-2</v>
      </c>
      <c r="H28" s="8"/>
      <c r="I28" s="8"/>
      <c r="J28" s="8"/>
    </row>
    <row r="29" spans="2:10">
      <c r="B29" s="20">
        <v>39753</v>
      </c>
      <c r="C29" s="307"/>
      <c r="D29" s="131">
        <v>1.8626E-2</v>
      </c>
      <c r="E29" s="131">
        <v>3.4299999999999999E-4</v>
      </c>
      <c r="F29" s="131">
        <v>6.4899999999999995E-4</v>
      </c>
      <c r="G29" s="131">
        <v>1.9618E-2</v>
      </c>
    </row>
    <row r="30" spans="2:10">
      <c r="B30" s="20">
        <v>39783</v>
      </c>
      <c r="C30" s="307"/>
      <c r="D30" s="131">
        <v>2.0989000000000001E-2</v>
      </c>
      <c r="E30" s="131">
        <v>3.6699999999999998E-4</v>
      </c>
      <c r="F30" s="131">
        <v>7.36E-4</v>
      </c>
      <c r="G30" s="131">
        <v>2.2092000000000001E-2</v>
      </c>
    </row>
    <row r="31" spans="2:10">
      <c r="B31" s="20">
        <v>39814</v>
      </c>
      <c r="C31" s="307">
        <v>2009</v>
      </c>
      <c r="D31" s="131">
        <v>2.3219E-2</v>
      </c>
      <c r="E31" s="131">
        <v>3.8200000000000002E-4</v>
      </c>
      <c r="F31" s="131">
        <v>7.36E-4</v>
      </c>
      <c r="G31" s="131">
        <v>2.4337000000000001E-2</v>
      </c>
    </row>
    <row r="32" spans="2:10">
      <c r="B32" s="20">
        <v>39845</v>
      </c>
      <c r="C32" s="307"/>
      <c r="D32" s="131">
        <v>2.6273000000000001E-2</v>
      </c>
      <c r="E32" s="131">
        <v>4.0499999999999998E-4</v>
      </c>
      <c r="F32" s="131">
        <v>7.7899999999999996E-4</v>
      </c>
      <c r="G32" s="131">
        <v>2.7456999999999999E-2</v>
      </c>
    </row>
    <row r="33" spans="2:8">
      <c r="B33" s="20">
        <v>39873</v>
      </c>
      <c r="C33" s="307"/>
      <c r="D33" s="131">
        <v>2.9978000000000001E-2</v>
      </c>
      <c r="E33" s="131">
        <v>4.1399999999999998E-4</v>
      </c>
      <c r="F33" s="131">
        <v>9.0399999999999996E-4</v>
      </c>
      <c r="G33" s="131">
        <v>3.1296000000000004E-2</v>
      </c>
    </row>
    <row r="34" spans="2:8">
      <c r="B34" s="20">
        <v>39904</v>
      </c>
      <c r="C34" s="307"/>
      <c r="D34" s="131">
        <v>3.3552999999999999E-2</v>
      </c>
      <c r="E34" s="131">
        <v>4.4900000000000002E-4</v>
      </c>
      <c r="F34" s="131">
        <v>9.7499999999999996E-4</v>
      </c>
      <c r="G34" s="131">
        <v>3.4976999999999994E-2</v>
      </c>
    </row>
    <row r="35" spans="2:8">
      <c r="B35" s="20">
        <v>39934</v>
      </c>
      <c r="C35" s="307"/>
      <c r="D35" s="131">
        <v>3.7624999999999999E-2</v>
      </c>
      <c r="E35" s="131">
        <v>4.8799999999999999E-4</v>
      </c>
      <c r="F35" s="131">
        <v>1.0449999999999999E-3</v>
      </c>
      <c r="G35" s="131">
        <v>3.9157999999999998E-2</v>
      </c>
    </row>
    <row r="36" spans="2:8">
      <c r="B36" s="20">
        <v>39965</v>
      </c>
      <c r="C36" s="307"/>
      <c r="D36" s="131">
        <v>4.2009999999999999E-2</v>
      </c>
      <c r="E36" s="131">
        <v>5.04E-4</v>
      </c>
      <c r="F36" s="131">
        <v>1.1050000000000001E-3</v>
      </c>
      <c r="G36" s="131">
        <v>4.3618999999999998E-2</v>
      </c>
    </row>
    <row r="37" spans="2:8">
      <c r="B37" s="20">
        <v>39995</v>
      </c>
      <c r="C37" s="307"/>
      <c r="D37" s="131">
        <v>4.7264E-2</v>
      </c>
      <c r="E37" s="131">
        <v>5.4199999999999995E-4</v>
      </c>
      <c r="F37" s="131">
        <v>1.199E-3</v>
      </c>
      <c r="G37" s="131">
        <v>4.9005E-2</v>
      </c>
    </row>
    <row r="38" spans="2:8">
      <c r="B38" s="20">
        <v>40026</v>
      </c>
      <c r="C38" s="307"/>
      <c r="D38" s="131">
        <v>5.3217E-2</v>
      </c>
      <c r="E38" s="131">
        <v>5.8799999999999998E-4</v>
      </c>
      <c r="F38" s="131">
        <v>1.3630000000000001E-3</v>
      </c>
      <c r="G38" s="131">
        <v>5.5168000000000002E-2</v>
      </c>
    </row>
    <row r="39" spans="2:8">
      <c r="B39" s="20">
        <v>40057</v>
      </c>
      <c r="C39" s="307"/>
      <c r="D39" s="131">
        <v>6.0409999999999998E-2</v>
      </c>
      <c r="E39" s="131">
        <v>6.2100000000000002E-4</v>
      </c>
      <c r="F39" s="131">
        <v>1.6509999999999999E-3</v>
      </c>
      <c r="G39" s="131">
        <v>6.2682000000000002E-2</v>
      </c>
    </row>
    <row r="40" spans="2:8">
      <c r="B40" s="20">
        <v>40087</v>
      </c>
      <c r="C40" s="307"/>
      <c r="D40" s="131">
        <v>6.9178000000000003E-2</v>
      </c>
      <c r="E40" s="131">
        <v>6.7400000000000001E-4</v>
      </c>
      <c r="F40" s="131">
        <v>1.81E-3</v>
      </c>
      <c r="G40" s="131">
        <v>7.1662000000000003E-2</v>
      </c>
    </row>
    <row r="41" spans="2:8">
      <c r="B41" s="20">
        <v>40118</v>
      </c>
      <c r="C41" s="307"/>
      <c r="D41" s="131">
        <v>7.9506999999999994E-2</v>
      </c>
      <c r="E41" s="131">
        <v>7.27E-4</v>
      </c>
      <c r="F41" s="131">
        <v>1.9530000000000001E-3</v>
      </c>
      <c r="G41" s="131">
        <v>8.2186999999999996E-2</v>
      </c>
    </row>
    <row r="42" spans="2:8">
      <c r="B42" s="20">
        <v>40148</v>
      </c>
      <c r="C42" s="307"/>
      <c r="D42" s="131">
        <v>8.9004E-2</v>
      </c>
      <c r="E42" s="131">
        <v>8.1899999999999996E-4</v>
      </c>
      <c r="F42" s="131">
        <v>2.2680000000000001E-3</v>
      </c>
      <c r="G42" s="131">
        <v>9.2091000000000006E-2</v>
      </c>
    </row>
    <row r="43" spans="2:8">
      <c r="B43" s="20">
        <v>40179</v>
      </c>
      <c r="C43" s="307">
        <v>2010</v>
      </c>
      <c r="D43" s="131">
        <v>9.8671999999999996E-2</v>
      </c>
      <c r="E43" s="131">
        <v>8.8900000000000003E-4</v>
      </c>
      <c r="F43" s="131">
        <v>2.4979999999999998E-3</v>
      </c>
      <c r="G43" s="131">
        <v>0.102059</v>
      </c>
      <c r="H43" s="96"/>
    </row>
    <row r="44" spans="2:8">
      <c r="B44" s="20">
        <v>40210</v>
      </c>
      <c r="C44" s="307"/>
      <c r="D44" s="131">
        <v>0.111663</v>
      </c>
      <c r="E44" s="131">
        <v>1.065E-3</v>
      </c>
      <c r="F44" s="131">
        <v>2.869E-3</v>
      </c>
      <c r="G44" s="131">
        <v>0.11559699999999999</v>
      </c>
      <c r="H44" s="96"/>
    </row>
    <row r="45" spans="2:8">
      <c r="B45" s="20">
        <v>40238</v>
      </c>
      <c r="C45" s="307"/>
      <c r="D45" s="131">
        <v>0.129326</v>
      </c>
      <c r="E45" s="131">
        <v>1.2639999999999999E-3</v>
      </c>
      <c r="F45" s="131">
        <v>3.777E-3</v>
      </c>
      <c r="G45" s="131">
        <v>0.13436699999999999</v>
      </c>
      <c r="H45" s="96"/>
    </row>
    <row r="46" spans="2:8">
      <c r="B46" s="20">
        <v>40269</v>
      </c>
      <c r="C46" s="307"/>
      <c r="D46" s="131">
        <v>0.14858399999999999</v>
      </c>
      <c r="E46" s="131">
        <v>1.477E-3</v>
      </c>
      <c r="F46" s="131">
        <v>4.4609999999999997E-3</v>
      </c>
      <c r="G46" s="131">
        <v>0.15452199999999999</v>
      </c>
      <c r="H46" s="96"/>
    </row>
    <row r="47" spans="2:8">
      <c r="B47" s="20">
        <v>40299</v>
      </c>
      <c r="C47" s="307"/>
      <c r="D47" s="131">
        <v>0.17267099999999999</v>
      </c>
      <c r="E47" s="131">
        <v>1.8010000000000001E-3</v>
      </c>
      <c r="F47" s="131">
        <v>5.5240000000000003E-3</v>
      </c>
      <c r="G47" s="131">
        <v>0.17999599999999999</v>
      </c>
      <c r="H47" s="96"/>
    </row>
    <row r="48" spans="2:8">
      <c r="B48" s="20">
        <v>40330</v>
      </c>
      <c r="C48" s="307"/>
      <c r="D48" s="131">
        <v>0.20070399999999999</v>
      </c>
      <c r="E48" s="131">
        <v>2.2390000000000001E-3</v>
      </c>
      <c r="F48" s="131">
        <v>7.6109999999999997E-3</v>
      </c>
      <c r="G48" s="131">
        <v>0.21055399999999999</v>
      </c>
      <c r="H48" s="96"/>
    </row>
    <row r="49" spans="2:8">
      <c r="B49" s="20">
        <v>40360</v>
      </c>
      <c r="C49" s="307"/>
      <c r="D49" s="131">
        <v>0.22899</v>
      </c>
      <c r="E49" s="131">
        <v>2.8240000000000001E-3</v>
      </c>
      <c r="F49" s="131">
        <v>9.5659999999999999E-3</v>
      </c>
      <c r="G49" s="131">
        <v>0.24137999999999998</v>
      </c>
      <c r="H49" s="96"/>
    </row>
    <row r="50" spans="2:8">
      <c r="B50" s="20">
        <v>40391</v>
      </c>
      <c r="C50" s="307"/>
      <c r="D50" s="131">
        <v>0.25922099999999998</v>
      </c>
      <c r="E50" s="131">
        <v>3.542E-3</v>
      </c>
      <c r="F50" s="131">
        <v>1.1927999999999999E-2</v>
      </c>
      <c r="G50" s="131">
        <v>0.27469099999999996</v>
      </c>
      <c r="H50" s="96"/>
    </row>
    <row r="51" spans="2:8">
      <c r="B51" s="20">
        <v>40422</v>
      </c>
      <c r="C51" s="307"/>
      <c r="D51" s="131">
        <v>0.29342600000000002</v>
      </c>
      <c r="E51" s="131">
        <v>4.1830000000000001E-3</v>
      </c>
      <c r="F51" s="131">
        <v>1.4591E-2</v>
      </c>
      <c r="G51" s="131">
        <v>0.31220000000000003</v>
      </c>
      <c r="H51" s="96"/>
    </row>
    <row r="52" spans="2:8">
      <c r="B52" s="20">
        <v>40452</v>
      </c>
      <c r="C52" s="307"/>
      <c r="D52" s="131">
        <v>0.33157700000000001</v>
      </c>
      <c r="E52" s="131">
        <v>5.0800000000000003E-3</v>
      </c>
      <c r="F52" s="131">
        <v>1.6865000000000002E-2</v>
      </c>
      <c r="G52" s="131">
        <v>0.353522</v>
      </c>
      <c r="H52" s="96"/>
    </row>
    <row r="53" spans="2:8">
      <c r="B53" s="20">
        <v>40483</v>
      </c>
      <c r="C53" s="307"/>
      <c r="D53" s="131">
        <v>0.377272</v>
      </c>
      <c r="E53" s="131">
        <v>5.7959999999999999E-3</v>
      </c>
      <c r="F53" s="131">
        <v>2.0216000000000001E-2</v>
      </c>
      <c r="G53" s="131">
        <v>0.40328400000000003</v>
      </c>
      <c r="H53" s="96"/>
    </row>
    <row r="54" spans="2:8">
      <c r="B54" s="20">
        <v>40513</v>
      </c>
      <c r="C54" s="307"/>
      <c r="D54" s="131">
        <v>0.41133500000000001</v>
      </c>
      <c r="E54" s="131">
        <v>6.4749999999999999E-3</v>
      </c>
      <c r="F54" s="131">
        <v>2.2557000000000001E-2</v>
      </c>
      <c r="G54" s="131">
        <v>0.44036700000000001</v>
      </c>
      <c r="H54" s="96"/>
    </row>
    <row r="55" spans="2:8">
      <c r="B55" s="20">
        <v>40544</v>
      </c>
      <c r="C55" s="307">
        <v>2011</v>
      </c>
      <c r="D55" s="131">
        <v>0.45792300000000002</v>
      </c>
      <c r="E55" s="131">
        <v>7.3680000000000004E-3</v>
      </c>
      <c r="F55" s="131">
        <v>2.6502000000000001E-2</v>
      </c>
      <c r="G55" s="131">
        <v>0.49179300000000004</v>
      </c>
      <c r="H55" s="96"/>
    </row>
    <row r="56" spans="2:8">
      <c r="B56" s="20">
        <v>40575</v>
      </c>
      <c r="C56" s="307"/>
      <c r="D56" s="131">
        <v>0.51017400000000002</v>
      </c>
      <c r="E56" s="131">
        <v>8.5089999999999992E-3</v>
      </c>
      <c r="F56" s="131">
        <v>3.0325999999999999E-2</v>
      </c>
      <c r="G56" s="131">
        <v>0.54900899999999997</v>
      </c>
      <c r="H56" s="96"/>
    </row>
    <row r="57" spans="2:8">
      <c r="B57" s="20">
        <v>40603</v>
      </c>
      <c r="C57" s="307"/>
      <c r="D57" s="131">
        <v>0.57439600000000002</v>
      </c>
      <c r="E57" s="131">
        <v>9.528E-3</v>
      </c>
      <c r="F57" s="131">
        <v>3.5757999999999998E-2</v>
      </c>
      <c r="G57" s="131">
        <v>0.61968199999999996</v>
      </c>
      <c r="H57" s="96"/>
    </row>
    <row r="58" spans="2:8">
      <c r="B58" s="20">
        <v>40634</v>
      </c>
      <c r="C58" s="307"/>
      <c r="D58" s="131">
        <v>0.63393100000000002</v>
      </c>
      <c r="E58" s="131">
        <v>1.0629E-2</v>
      </c>
      <c r="F58" s="131">
        <v>4.1199E-2</v>
      </c>
      <c r="G58" s="131">
        <v>0.68575900000000001</v>
      </c>
      <c r="H58" s="96"/>
    </row>
    <row r="59" spans="2:8">
      <c r="B59" s="20">
        <v>40664</v>
      </c>
      <c r="C59" s="307"/>
      <c r="D59" s="131">
        <v>0.72519199999999995</v>
      </c>
      <c r="E59" s="131">
        <v>1.2015E-2</v>
      </c>
      <c r="F59" s="131">
        <v>4.7699999999999999E-2</v>
      </c>
      <c r="G59" s="131">
        <v>0.78490699999999991</v>
      </c>
      <c r="H59" s="96"/>
    </row>
    <row r="60" spans="2:8">
      <c r="B60" s="20">
        <v>40695</v>
      </c>
      <c r="C60" s="307"/>
      <c r="D60" s="131">
        <v>0.85772300000000001</v>
      </c>
      <c r="E60" s="131">
        <v>1.4194E-2</v>
      </c>
      <c r="F60" s="131">
        <v>5.5088999999999999E-2</v>
      </c>
      <c r="G60" s="131">
        <v>0.927006</v>
      </c>
      <c r="H60" s="96"/>
    </row>
    <row r="61" spans="2:8">
      <c r="B61" s="20">
        <v>40725</v>
      </c>
      <c r="C61" s="307"/>
      <c r="D61" s="131">
        <v>0.89854100000000003</v>
      </c>
      <c r="E61" s="131">
        <v>1.4801999999999999E-2</v>
      </c>
      <c r="F61" s="131">
        <v>5.7751999999999998E-2</v>
      </c>
      <c r="G61" s="131">
        <v>0.97109500000000004</v>
      </c>
      <c r="H61" s="96"/>
    </row>
    <row r="62" spans="2:8">
      <c r="B62" s="20">
        <v>40756</v>
      </c>
      <c r="C62" s="307"/>
      <c r="D62" s="131">
        <v>0.94028</v>
      </c>
      <c r="E62" s="131">
        <v>1.529E-2</v>
      </c>
      <c r="F62" s="131">
        <v>5.9908000000000003E-2</v>
      </c>
      <c r="G62" s="131">
        <v>1.0154780000000001</v>
      </c>
      <c r="H62" s="96"/>
    </row>
    <row r="63" spans="2:8">
      <c r="B63" s="20">
        <v>40787</v>
      </c>
      <c r="C63" s="307"/>
      <c r="D63" s="131">
        <v>0.99177899999999997</v>
      </c>
      <c r="E63" s="131">
        <v>1.6045E-2</v>
      </c>
      <c r="F63" s="131">
        <v>6.2645000000000006E-2</v>
      </c>
      <c r="G63" s="131">
        <v>1.0704690000000001</v>
      </c>
      <c r="H63" s="96"/>
    </row>
    <row r="64" spans="2:8">
      <c r="B64" s="20">
        <v>40817</v>
      </c>
      <c r="C64" s="307"/>
      <c r="D64" s="131">
        <v>1.028349</v>
      </c>
      <c r="E64" s="131">
        <v>1.6791E-2</v>
      </c>
      <c r="F64" s="131">
        <v>6.5257999999999997E-2</v>
      </c>
      <c r="G64" s="131">
        <v>1.110398</v>
      </c>
      <c r="H64" s="96"/>
    </row>
    <row r="65" spans="2:8">
      <c r="B65" s="20">
        <v>40848</v>
      </c>
      <c r="C65" s="307"/>
      <c r="D65" s="131">
        <v>1.068411</v>
      </c>
      <c r="E65" s="131">
        <v>1.7604999999999999E-2</v>
      </c>
      <c r="F65" s="131">
        <v>6.8845000000000003E-2</v>
      </c>
      <c r="G65" s="131">
        <v>1.1548610000000001</v>
      </c>
      <c r="H65" s="96"/>
    </row>
    <row r="66" spans="2:8">
      <c r="B66" s="20">
        <v>40878</v>
      </c>
      <c r="C66" s="307"/>
      <c r="D66" s="131">
        <v>1.100754</v>
      </c>
      <c r="E66" s="131">
        <v>1.8412999999999999E-2</v>
      </c>
      <c r="F66" s="131">
        <v>7.1448999999999999E-2</v>
      </c>
      <c r="G66" s="131">
        <v>1.1906160000000001</v>
      </c>
      <c r="H66" s="96"/>
    </row>
    <row r="67" spans="2:8">
      <c r="B67" s="20">
        <v>40909</v>
      </c>
      <c r="C67" s="307">
        <v>2012</v>
      </c>
      <c r="D67" s="131">
        <v>1.1290089999999999</v>
      </c>
      <c r="E67" s="131">
        <v>1.8971999999999999E-2</v>
      </c>
      <c r="F67" s="131">
        <v>7.3368000000000003E-2</v>
      </c>
      <c r="G67" s="131">
        <v>1.221349</v>
      </c>
      <c r="H67" s="96"/>
    </row>
    <row r="68" spans="2:8">
      <c r="B68" s="20">
        <v>40940</v>
      </c>
      <c r="C68" s="307"/>
      <c r="D68" s="131">
        <v>1.1707129999999999</v>
      </c>
      <c r="E68" s="131">
        <v>1.976E-2</v>
      </c>
      <c r="F68" s="131">
        <v>7.5891E-2</v>
      </c>
      <c r="G68" s="131">
        <v>1.2663639999999998</v>
      </c>
      <c r="H68" s="96"/>
    </row>
    <row r="69" spans="2:8">
      <c r="B69" s="20">
        <v>40969</v>
      </c>
      <c r="C69" s="307"/>
      <c r="D69" s="131">
        <v>1.2221599999999999</v>
      </c>
      <c r="E69" s="131">
        <v>2.0747000000000002E-2</v>
      </c>
      <c r="F69" s="131">
        <v>7.8439999999999996E-2</v>
      </c>
      <c r="G69" s="131">
        <v>1.321347</v>
      </c>
      <c r="H69" s="96"/>
    </row>
    <row r="70" spans="2:8">
      <c r="B70" s="20">
        <v>41000</v>
      </c>
      <c r="C70" s="307"/>
      <c r="D70" s="131">
        <v>1.2819179999999999</v>
      </c>
      <c r="E70" s="131">
        <v>2.1666999999999999E-2</v>
      </c>
      <c r="F70" s="131">
        <v>8.1043000000000004E-2</v>
      </c>
      <c r="G70" s="131">
        <v>1.384628</v>
      </c>
      <c r="H70" s="96"/>
    </row>
    <row r="71" spans="2:8">
      <c r="B71" s="20">
        <v>41030</v>
      </c>
      <c r="C71" s="307"/>
      <c r="D71" s="131">
        <v>1.384811</v>
      </c>
      <c r="E71" s="131">
        <v>2.3569E-2</v>
      </c>
      <c r="F71" s="131">
        <v>8.5635000000000003E-2</v>
      </c>
      <c r="G71" s="131">
        <v>1.4940149999999999</v>
      </c>
      <c r="H71" s="96"/>
    </row>
    <row r="72" spans="2:8">
      <c r="B72" s="20">
        <v>41061</v>
      </c>
      <c r="C72" s="307"/>
      <c r="D72" s="131">
        <v>1.5355780000000001</v>
      </c>
      <c r="E72" s="131">
        <v>2.6783000000000001E-2</v>
      </c>
      <c r="F72" s="131">
        <v>9.3556E-2</v>
      </c>
      <c r="G72" s="131">
        <v>1.6559170000000001</v>
      </c>
      <c r="H72" s="96"/>
    </row>
    <row r="73" spans="2:8">
      <c r="B73" s="20">
        <v>41091</v>
      </c>
      <c r="C73" s="307"/>
      <c r="D73" s="131">
        <v>1.601559</v>
      </c>
      <c r="E73" s="131">
        <v>2.7977999999999999E-2</v>
      </c>
      <c r="F73" s="131">
        <v>9.6965999999999997E-2</v>
      </c>
      <c r="G73" s="131">
        <v>1.7265030000000001</v>
      </c>
      <c r="H73" s="96"/>
    </row>
    <row r="74" spans="2:8">
      <c r="B74" s="20">
        <v>41122</v>
      </c>
      <c r="C74" s="307"/>
      <c r="D74" s="131">
        <v>1.6779139999999999</v>
      </c>
      <c r="E74" s="131">
        <v>2.981E-2</v>
      </c>
      <c r="F74" s="131">
        <v>0.100175</v>
      </c>
      <c r="G74" s="131">
        <v>1.8078989999999997</v>
      </c>
      <c r="H74" s="96"/>
    </row>
    <row r="75" spans="2:8">
      <c r="B75" s="20">
        <v>41153</v>
      </c>
      <c r="C75" s="307"/>
      <c r="D75" s="131">
        <v>1.7605569999999999</v>
      </c>
      <c r="E75" s="131">
        <v>3.2053999999999999E-2</v>
      </c>
      <c r="F75" s="131">
        <v>0.105438</v>
      </c>
      <c r="G75" s="131">
        <v>1.8980489999999999</v>
      </c>
      <c r="H75" s="96"/>
    </row>
    <row r="76" spans="2:8">
      <c r="B76" s="20">
        <v>41183</v>
      </c>
      <c r="C76" s="307"/>
      <c r="D76" s="131">
        <v>1.821685</v>
      </c>
      <c r="E76" s="131">
        <v>3.3694000000000002E-2</v>
      </c>
      <c r="F76" s="131">
        <v>0.109196</v>
      </c>
      <c r="G76" s="131">
        <v>1.9645750000000002</v>
      </c>
      <c r="H76" s="96"/>
    </row>
    <row r="77" spans="2:8">
      <c r="B77" s="20">
        <v>41214</v>
      </c>
      <c r="C77" s="307"/>
      <c r="D77" s="131">
        <v>1.8829720000000001</v>
      </c>
      <c r="E77" s="131">
        <v>3.5476000000000001E-2</v>
      </c>
      <c r="F77" s="131">
        <v>0.113188</v>
      </c>
      <c r="G77" s="131">
        <v>2.0316360000000002</v>
      </c>
      <c r="H77" s="96"/>
    </row>
    <row r="78" spans="2:8">
      <c r="B78" s="20">
        <v>41244</v>
      </c>
      <c r="C78" s="307"/>
      <c r="D78" s="131">
        <v>1.9684870000000001</v>
      </c>
      <c r="E78" s="131">
        <v>3.8962999999999998E-2</v>
      </c>
      <c r="F78" s="131">
        <v>0.12075</v>
      </c>
      <c r="G78" s="131">
        <v>2.1282000000000001</v>
      </c>
      <c r="H78" s="96"/>
    </row>
    <row r="79" spans="2:8">
      <c r="B79" s="20">
        <v>41275</v>
      </c>
      <c r="C79" s="307">
        <v>2013</v>
      </c>
      <c r="D79" s="131">
        <v>2.008629</v>
      </c>
      <c r="E79" s="131">
        <v>4.0337999999999999E-2</v>
      </c>
      <c r="F79" s="131">
        <v>0.125055</v>
      </c>
      <c r="G79" s="131">
        <v>2.1740220000000003</v>
      </c>
      <c r="H79" s="96"/>
    </row>
    <row r="80" spans="2:8">
      <c r="B80" s="20">
        <v>41306</v>
      </c>
      <c r="C80" s="307"/>
      <c r="D80" s="131">
        <v>2.050967</v>
      </c>
      <c r="E80" s="131">
        <v>4.2084000000000003E-2</v>
      </c>
      <c r="F80" s="131">
        <v>0.13028100000000001</v>
      </c>
      <c r="G80" s="131">
        <v>2.2233320000000001</v>
      </c>
      <c r="H80" s="96"/>
    </row>
    <row r="81" spans="2:8">
      <c r="B81" s="20">
        <v>41334</v>
      </c>
      <c r="C81" s="307"/>
      <c r="D81" s="131">
        <v>2.0973359999999999</v>
      </c>
      <c r="E81" s="131">
        <v>4.4145999999999998E-2</v>
      </c>
      <c r="F81" s="131">
        <v>0.136542</v>
      </c>
      <c r="G81" s="131">
        <v>2.2780239999999998</v>
      </c>
      <c r="H81" s="96"/>
    </row>
    <row r="82" spans="2:8">
      <c r="B82" s="20">
        <v>41365</v>
      </c>
      <c r="C82" s="307"/>
      <c r="D82" s="131">
        <v>2.1461519999999998</v>
      </c>
      <c r="E82" s="131">
        <v>4.5976000000000003E-2</v>
      </c>
      <c r="F82" s="131">
        <v>0.142541</v>
      </c>
      <c r="G82" s="131">
        <v>2.3346689999999999</v>
      </c>
      <c r="H82" s="96"/>
    </row>
    <row r="83" spans="2:8">
      <c r="B83" s="20">
        <v>41395</v>
      </c>
      <c r="C83" s="307"/>
      <c r="D83" s="131">
        <v>2.2085560000000002</v>
      </c>
      <c r="E83" s="131">
        <v>4.8335000000000003E-2</v>
      </c>
      <c r="F83" s="131">
        <v>0.150537</v>
      </c>
      <c r="G83" s="131">
        <v>2.4074279999999999</v>
      </c>
      <c r="H83" s="96"/>
    </row>
    <row r="84" spans="2:8">
      <c r="B84" s="20">
        <v>41426</v>
      </c>
      <c r="C84" s="307"/>
      <c r="D84" s="131">
        <v>2.281819</v>
      </c>
      <c r="E84" s="131">
        <v>5.1015999999999999E-2</v>
      </c>
      <c r="F84" s="131">
        <v>0.15987299999999999</v>
      </c>
      <c r="G84" s="131">
        <v>2.4927080000000004</v>
      </c>
      <c r="H84" s="96"/>
    </row>
    <row r="85" spans="2:8">
      <c r="B85" s="20">
        <v>41456</v>
      </c>
      <c r="C85" s="307"/>
      <c r="D85" s="131">
        <v>2.33012</v>
      </c>
      <c r="E85" s="131">
        <v>5.305E-2</v>
      </c>
      <c r="F85" s="131">
        <v>0.16803100000000001</v>
      </c>
      <c r="G85" s="131">
        <v>2.5512009999999998</v>
      </c>
      <c r="H85" s="96"/>
    </row>
    <row r="86" spans="2:8">
      <c r="B86" s="20">
        <v>41487</v>
      </c>
      <c r="C86" s="307"/>
      <c r="D86" s="131">
        <v>2.3738459999999999</v>
      </c>
      <c r="E86" s="131">
        <v>5.5778000000000001E-2</v>
      </c>
      <c r="F86" s="131">
        <v>0.17618500000000001</v>
      </c>
      <c r="G86" s="131">
        <v>2.6058089999999998</v>
      </c>
      <c r="H86" s="96"/>
    </row>
    <row r="87" spans="2:8">
      <c r="B87" s="20">
        <v>41518</v>
      </c>
      <c r="C87" s="307"/>
      <c r="D87" s="131">
        <v>2.4188830000000001</v>
      </c>
      <c r="E87" s="131">
        <v>5.8562999999999997E-2</v>
      </c>
      <c r="F87" s="131">
        <v>0.18574499999999999</v>
      </c>
      <c r="G87" s="131">
        <v>2.6631909999999999</v>
      </c>
      <c r="H87" s="96"/>
    </row>
    <row r="88" spans="2:8">
      <c r="B88" s="20">
        <v>41548</v>
      </c>
      <c r="C88" s="307"/>
      <c r="D88" s="131">
        <v>2.4713090000000002</v>
      </c>
      <c r="E88" s="131">
        <v>6.1981000000000001E-2</v>
      </c>
      <c r="F88" s="131">
        <v>0.19627700000000001</v>
      </c>
      <c r="G88" s="131">
        <v>2.7295669999999999</v>
      </c>
      <c r="H88" s="96"/>
    </row>
    <row r="89" spans="2:8">
      <c r="B89" s="20">
        <v>41579</v>
      </c>
      <c r="C89" s="307"/>
      <c r="D89" s="131">
        <v>2.522786</v>
      </c>
      <c r="E89" s="131">
        <v>6.5271999999999997E-2</v>
      </c>
      <c r="F89" s="131">
        <v>0.20680699999999999</v>
      </c>
      <c r="G89" s="131">
        <v>2.7948650000000002</v>
      </c>
      <c r="H89" s="96"/>
    </row>
    <row r="90" spans="2:8">
      <c r="B90" s="20">
        <v>41609</v>
      </c>
      <c r="C90" s="307"/>
      <c r="D90" s="131">
        <v>2.5642999999999998</v>
      </c>
      <c r="E90" s="131">
        <v>6.8172999999999997E-2</v>
      </c>
      <c r="F90" s="131">
        <v>0.21828800000000001</v>
      </c>
      <c r="G90" s="131">
        <v>2.8507609999999994</v>
      </c>
      <c r="H90" s="96"/>
    </row>
    <row r="91" spans="2:8">
      <c r="B91" s="20">
        <v>41640</v>
      </c>
      <c r="C91" s="307">
        <v>2014</v>
      </c>
      <c r="D91" s="131">
        <v>2.6052970000000002</v>
      </c>
      <c r="E91" s="131">
        <v>7.1138999999999994E-2</v>
      </c>
      <c r="F91" s="131">
        <v>0.22977700000000001</v>
      </c>
      <c r="G91" s="131">
        <v>2.9062130000000002</v>
      </c>
      <c r="H91" s="96"/>
    </row>
    <row r="92" spans="2:8">
      <c r="B92" s="20">
        <v>41671</v>
      </c>
      <c r="C92" s="307"/>
      <c r="D92" s="131">
        <v>2.647402</v>
      </c>
      <c r="E92" s="131">
        <v>7.2905999999999999E-2</v>
      </c>
      <c r="F92" s="131">
        <v>0.23682500000000001</v>
      </c>
      <c r="G92" s="131">
        <v>2.9571330000000002</v>
      </c>
      <c r="H92" s="96"/>
    </row>
    <row r="93" spans="2:8">
      <c r="B93" s="20">
        <v>41699</v>
      </c>
      <c r="C93" s="307"/>
      <c r="D93" s="131">
        <v>2.691125</v>
      </c>
      <c r="E93" s="131">
        <v>7.4625999999999998E-2</v>
      </c>
      <c r="F93" s="131">
        <v>0.24665899999999999</v>
      </c>
      <c r="G93" s="131">
        <v>3.01241</v>
      </c>
      <c r="H93" s="96"/>
    </row>
    <row r="94" spans="2:8">
      <c r="B94" s="20">
        <v>41730</v>
      </c>
      <c r="C94" s="307"/>
      <c r="D94" s="131">
        <v>2.7330209999999999</v>
      </c>
      <c r="E94" s="131">
        <v>7.6188000000000006E-2</v>
      </c>
      <c r="F94" s="131">
        <v>0.25373000000000001</v>
      </c>
      <c r="G94" s="131">
        <v>3.0629390000000001</v>
      </c>
      <c r="H94" s="96"/>
    </row>
    <row r="95" spans="2:8">
      <c r="B95" s="20">
        <v>41760</v>
      </c>
      <c r="C95" s="307"/>
      <c r="D95" s="131">
        <v>2.7830279999999998</v>
      </c>
      <c r="E95" s="131">
        <v>7.8270999999999993E-2</v>
      </c>
      <c r="F95" s="131">
        <v>0.26521600000000001</v>
      </c>
      <c r="G95" s="131">
        <v>3.1265149999999999</v>
      </c>
      <c r="H95" s="96"/>
    </row>
    <row r="96" spans="2:8">
      <c r="B96" s="20">
        <v>41791</v>
      </c>
      <c r="C96" s="307"/>
      <c r="D96" s="131">
        <v>2.827947</v>
      </c>
      <c r="E96" s="131">
        <v>8.0104999999999996E-2</v>
      </c>
      <c r="F96" s="131">
        <v>0.275621</v>
      </c>
      <c r="G96" s="131">
        <v>3.1836730000000002</v>
      </c>
      <c r="H96" s="96"/>
    </row>
    <row r="97" spans="2:8">
      <c r="B97" s="20">
        <v>41821</v>
      </c>
      <c r="C97" s="307"/>
      <c r="D97" s="131">
        <v>2.8781759999999998</v>
      </c>
      <c r="E97" s="131">
        <v>8.2151000000000002E-2</v>
      </c>
      <c r="F97" s="131">
        <v>0.28754200000000002</v>
      </c>
      <c r="G97" s="131">
        <v>3.2478690000000001</v>
      </c>
      <c r="H97" s="96"/>
    </row>
    <row r="98" spans="2:8">
      <c r="B98" s="20">
        <v>41852</v>
      </c>
      <c r="C98" s="307"/>
      <c r="D98" s="131">
        <v>2.9217170000000001</v>
      </c>
      <c r="E98" s="131">
        <v>8.4340999999999999E-2</v>
      </c>
      <c r="F98" s="131">
        <v>0.29940099999999997</v>
      </c>
      <c r="G98" s="131">
        <v>3.3054590000000004</v>
      </c>
      <c r="H98" s="96"/>
    </row>
    <row r="99" spans="2:8">
      <c r="B99" s="20">
        <v>41883</v>
      </c>
      <c r="C99" s="307"/>
      <c r="D99" s="131">
        <v>2.9706399999999999</v>
      </c>
      <c r="E99" s="131">
        <v>8.6857000000000004E-2</v>
      </c>
      <c r="F99" s="131">
        <v>0.31064900000000001</v>
      </c>
      <c r="G99" s="131">
        <v>3.3681460000000003</v>
      </c>
      <c r="H99" s="96"/>
    </row>
    <row r="100" spans="2:8">
      <c r="B100" s="20">
        <v>41913</v>
      </c>
      <c r="C100" s="307"/>
      <c r="D100" s="131">
        <v>3.0201359999999999</v>
      </c>
      <c r="E100" s="131">
        <v>8.9302000000000006E-2</v>
      </c>
      <c r="F100" s="131">
        <v>0.32328299999999999</v>
      </c>
      <c r="G100" s="131">
        <v>3.4327209999999999</v>
      </c>
      <c r="H100" s="96"/>
    </row>
    <row r="101" spans="2:8">
      <c r="B101" s="20">
        <v>41944</v>
      </c>
      <c r="C101" s="307"/>
      <c r="D101" s="131">
        <v>3.0625469999999999</v>
      </c>
      <c r="E101" s="131">
        <v>9.1830999999999996E-2</v>
      </c>
      <c r="F101" s="131">
        <v>0.334926</v>
      </c>
      <c r="G101" s="131">
        <v>3.4893039999999997</v>
      </c>
      <c r="H101" s="96"/>
    </row>
    <row r="102" spans="2:8">
      <c r="B102" s="20">
        <v>41974</v>
      </c>
      <c r="C102" s="307"/>
      <c r="D102" s="131">
        <v>3.103129</v>
      </c>
      <c r="E102" s="131">
        <v>9.4347E-2</v>
      </c>
      <c r="F102" s="131">
        <v>0.347719</v>
      </c>
      <c r="G102" s="131">
        <v>3.5451950000000001</v>
      </c>
      <c r="H102" s="96"/>
    </row>
    <row r="103" spans="2:8">
      <c r="B103" s="20">
        <v>42005</v>
      </c>
      <c r="C103" s="307">
        <v>2015</v>
      </c>
      <c r="D103" s="131">
        <v>3.1373180000000001</v>
      </c>
      <c r="E103" s="131">
        <v>9.6115000000000006E-2</v>
      </c>
      <c r="F103" s="131">
        <v>0.35758000000000001</v>
      </c>
      <c r="G103" s="131">
        <v>3.5910130000000002</v>
      </c>
      <c r="H103" s="96"/>
    </row>
    <row r="104" spans="2:8">
      <c r="B104" s="20">
        <v>42036</v>
      </c>
      <c r="C104" s="307"/>
      <c r="D104" s="131">
        <v>3.1769910000000001</v>
      </c>
      <c r="E104" s="131">
        <v>9.8438999999999999E-2</v>
      </c>
      <c r="F104" s="131">
        <v>0.36958400000000002</v>
      </c>
      <c r="G104" s="131">
        <v>3.6450140000000002</v>
      </c>
      <c r="H104" s="96"/>
    </row>
    <row r="105" spans="2:8">
      <c r="B105" s="20">
        <v>42064</v>
      </c>
      <c r="C105" s="307"/>
      <c r="D105" s="131">
        <v>3.2174179999999999</v>
      </c>
      <c r="E105" s="131">
        <v>0.10097200000000001</v>
      </c>
      <c r="F105" s="131">
        <v>0.38169399999999998</v>
      </c>
      <c r="G105" s="131">
        <v>3.7000839999999999</v>
      </c>
      <c r="H105" s="96"/>
    </row>
    <row r="106" spans="2:8">
      <c r="B106" s="20">
        <v>42095</v>
      </c>
      <c r="C106" s="307"/>
      <c r="D106" s="131">
        <v>3.2511060000000001</v>
      </c>
      <c r="E106" s="131">
        <v>0.103059</v>
      </c>
      <c r="F106" s="131">
        <v>0.39078499999999999</v>
      </c>
      <c r="G106" s="131">
        <v>3.7449500000000002</v>
      </c>
      <c r="H106" s="96"/>
    </row>
    <row r="107" spans="2:8">
      <c r="B107" s="20">
        <v>42125</v>
      </c>
      <c r="C107" s="307"/>
      <c r="D107" s="131">
        <v>3.28586</v>
      </c>
      <c r="E107" s="131">
        <v>0.10546899999999999</v>
      </c>
      <c r="F107" s="131">
        <v>0.40274300000000002</v>
      </c>
      <c r="G107" s="131">
        <v>3.7940719999999999</v>
      </c>
      <c r="H107" s="96"/>
    </row>
    <row r="108" spans="2:8">
      <c r="B108" s="20">
        <v>42156</v>
      </c>
      <c r="C108" s="307"/>
      <c r="D108" s="131">
        <v>3.3219089999999998</v>
      </c>
      <c r="E108" s="131">
        <v>0.107822</v>
      </c>
      <c r="F108" s="131">
        <v>0.41592800000000002</v>
      </c>
      <c r="G108" s="131">
        <v>3.8456589999999999</v>
      </c>
      <c r="H108" s="96"/>
    </row>
    <row r="109" spans="2:8">
      <c r="B109" s="20">
        <v>42186</v>
      </c>
      <c r="C109" s="307"/>
      <c r="D109" s="131">
        <v>3.363035</v>
      </c>
      <c r="E109" s="131">
        <v>0.11056299999999999</v>
      </c>
      <c r="F109" s="131">
        <v>0.428809</v>
      </c>
      <c r="G109" s="131">
        <v>3.9024070000000002</v>
      </c>
      <c r="H109" s="96"/>
    </row>
    <row r="110" spans="2:8">
      <c r="B110" s="20">
        <v>42217</v>
      </c>
      <c r="C110" s="307"/>
      <c r="D110" s="131">
        <v>3.4000010000000001</v>
      </c>
      <c r="E110" s="131">
        <v>0.112816</v>
      </c>
      <c r="F110" s="131">
        <v>0.44024200000000002</v>
      </c>
      <c r="G110" s="131">
        <v>3.9530590000000001</v>
      </c>
      <c r="H110" s="96"/>
    </row>
    <row r="111" spans="2:8">
      <c r="B111" s="20">
        <v>42248</v>
      </c>
      <c r="C111" s="307"/>
      <c r="D111" s="131">
        <v>3.437732</v>
      </c>
      <c r="E111" s="131">
        <v>0.115245</v>
      </c>
      <c r="F111" s="131">
        <v>0.45150899999999999</v>
      </c>
      <c r="G111" s="131">
        <v>4.004486</v>
      </c>
      <c r="H111" s="96"/>
    </row>
    <row r="112" spans="2:8">
      <c r="B112" s="20">
        <v>42278</v>
      </c>
      <c r="C112" s="307"/>
      <c r="D112" s="131">
        <v>3.4734470000000002</v>
      </c>
      <c r="E112" s="131">
        <v>0.11759</v>
      </c>
      <c r="F112" s="131">
        <v>0.46430500000000002</v>
      </c>
      <c r="G112" s="131">
        <v>4.0553420000000004</v>
      </c>
      <c r="H112" s="96"/>
    </row>
    <row r="113" spans="2:8">
      <c r="B113" s="20">
        <v>42309</v>
      </c>
      <c r="C113" s="307"/>
      <c r="D113" s="131">
        <v>3.5078209999999999</v>
      </c>
      <c r="E113" s="131">
        <v>0.119959</v>
      </c>
      <c r="F113" s="131">
        <v>0.47622599999999998</v>
      </c>
      <c r="G113" s="131">
        <v>4.104006</v>
      </c>
      <c r="H113" s="96"/>
    </row>
    <row r="114" spans="2:8">
      <c r="B114" s="20">
        <v>42339</v>
      </c>
      <c r="C114" s="307"/>
      <c r="D114" s="131">
        <v>3.5392079999999999</v>
      </c>
      <c r="E114" s="131">
        <v>0.122181</v>
      </c>
      <c r="F114" s="131">
        <v>0.48988100000000001</v>
      </c>
      <c r="G114" s="131">
        <v>4.1512700000000002</v>
      </c>
      <c r="H114" s="96"/>
    </row>
    <row r="115" spans="2:8">
      <c r="B115" s="20">
        <v>42370</v>
      </c>
      <c r="C115" s="307">
        <v>2016</v>
      </c>
      <c r="D115" s="131">
        <v>3.5638450000000002</v>
      </c>
      <c r="E115" s="131">
        <v>0.12389699999999999</v>
      </c>
      <c r="F115" s="131">
        <v>0.497365</v>
      </c>
      <c r="G115" s="131">
        <v>4.1851070000000004</v>
      </c>
      <c r="H115" s="96"/>
    </row>
    <row r="116" spans="2:8">
      <c r="B116" s="20">
        <v>42401</v>
      </c>
      <c r="C116" s="307"/>
      <c r="D116" s="131">
        <v>3.5973229999999998</v>
      </c>
      <c r="E116" s="131">
        <v>0.126302</v>
      </c>
      <c r="F116" s="131">
        <v>0.50886200000000004</v>
      </c>
      <c r="G116" s="131">
        <v>4.2324869999999999</v>
      </c>
      <c r="H116" s="96"/>
    </row>
    <row r="117" spans="2:8">
      <c r="B117" s="20">
        <v>42430</v>
      </c>
      <c r="C117" s="307"/>
      <c r="D117" s="131">
        <v>3.6298170000000001</v>
      </c>
      <c r="E117" s="131">
        <v>0.12862199999999999</v>
      </c>
      <c r="F117" s="131">
        <v>0.519679</v>
      </c>
      <c r="G117" s="131">
        <v>4.2781180000000001</v>
      </c>
      <c r="H117" s="96"/>
    </row>
    <row r="118" spans="2:8">
      <c r="B118" s="20">
        <v>42461</v>
      </c>
      <c r="C118" s="307"/>
      <c r="D118" s="131">
        <v>3.6604220000000001</v>
      </c>
      <c r="E118" s="131">
        <v>0.13124</v>
      </c>
      <c r="F118" s="131">
        <v>0.53252600000000005</v>
      </c>
      <c r="G118" s="131">
        <v>4.3241880000000004</v>
      </c>
      <c r="H118" s="96"/>
    </row>
    <row r="119" spans="2:8">
      <c r="B119" s="20">
        <v>42491</v>
      </c>
      <c r="C119" s="307"/>
      <c r="D119" s="131">
        <v>3.6922809999999999</v>
      </c>
      <c r="E119" s="131">
        <v>0.13389100000000001</v>
      </c>
      <c r="F119" s="131">
        <v>0.546516</v>
      </c>
      <c r="G119" s="131">
        <v>4.3726880000000001</v>
      </c>
      <c r="H119" s="96"/>
    </row>
    <row r="120" spans="2:8">
      <c r="B120" s="20">
        <v>42522</v>
      </c>
      <c r="C120" s="307"/>
      <c r="D120" s="131">
        <v>3.7220390000000001</v>
      </c>
      <c r="E120" s="131">
        <v>0.136541</v>
      </c>
      <c r="F120" s="131">
        <v>0.56093300000000001</v>
      </c>
      <c r="G120" s="131">
        <v>4.4195130000000002</v>
      </c>
      <c r="H120" s="96"/>
    </row>
    <row r="121" spans="2:8">
      <c r="B121" s="20">
        <v>42552</v>
      </c>
      <c r="C121" s="307"/>
      <c r="D121" s="131">
        <v>3.751814</v>
      </c>
      <c r="E121" s="131">
        <v>0.13903099999999999</v>
      </c>
      <c r="F121" s="131">
        <v>0.57569400000000004</v>
      </c>
      <c r="G121" s="131">
        <v>4.466539</v>
      </c>
      <c r="H121" s="96"/>
    </row>
    <row r="122" spans="2:8">
      <c r="B122" s="20">
        <v>42583</v>
      </c>
      <c r="C122" s="307"/>
      <c r="D122" s="131">
        <v>3.7862840000000002</v>
      </c>
      <c r="E122" s="131">
        <v>0.14194300000000001</v>
      </c>
      <c r="F122" s="131">
        <v>0.59110399999999996</v>
      </c>
      <c r="G122" s="131">
        <v>4.5193310000000002</v>
      </c>
      <c r="H122" s="96"/>
    </row>
    <row r="123" spans="2:8">
      <c r="B123" s="20">
        <v>42614</v>
      </c>
      <c r="C123" s="307"/>
      <c r="D123" s="131">
        <v>3.819922</v>
      </c>
      <c r="E123" s="131">
        <v>0.14485300000000001</v>
      </c>
      <c r="F123" s="131">
        <v>0.60818099999999997</v>
      </c>
      <c r="G123" s="131">
        <v>4.5729559999999996</v>
      </c>
      <c r="H123" s="96"/>
    </row>
    <row r="124" spans="2:8">
      <c r="B124" s="20">
        <v>42644</v>
      </c>
      <c r="C124" s="307"/>
      <c r="D124" s="131">
        <v>3.8532839999999999</v>
      </c>
      <c r="E124" s="131">
        <v>0.14782400000000001</v>
      </c>
      <c r="F124" s="131">
        <v>0.624278</v>
      </c>
      <c r="G124" s="131">
        <v>4.6253860000000007</v>
      </c>
      <c r="H124" s="96"/>
    </row>
    <row r="125" spans="2:8">
      <c r="B125" s="20">
        <v>42675</v>
      </c>
      <c r="C125" s="307"/>
      <c r="D125" s="131">
        <v>3.8952010000000001</v>
      </c>
      <c r="E125" s="131">
        <v>0.151638</v>
      </c>
      <c r="F125" s="131">
        <v>0.64098599999999994</v>
      </c>
      <c r="G125" s="131">
        <v>4.6878250000000001</v>
      </c>
      <c r="H125" s="96"/>
    </row>
    <row r="126" spans="2:8">
      <c r="B126" s="20">
        <v>42705</v>
      </c>
      <c r="C126" s="307"/>
      <c r="D126" s="131">
        <v>3.9395850000000001</v>
      </c>
      <c r="E126" s="131">
        <v>0.15620300000000001</v>
      </c>
      <c r="F126" s="131">
        <v>0.67347199999999996</v>
      </c>
      <c r="G126" s="131">
        <v>4.7692600000000001</v>
      </c>
      <c r="H126" s="96"/>
    </row>
    <row r="127" spans="2:8">
      <c r="B127" s="20">
        <v>42736</v>
      </c>
      <c r="C127" s="307">
        <v>2017</v>
      </c>
      <c r="D127" s="131">
        <v>3.970656</v>
      </c>
      <c r="E127" s="131">
        <v>0.158857</v>
      </c>
      <c r="F127" s="131">
        <v>0.68220800000000004</v>
      </c>
      <c r="G127" s="131">
        <v>4.8117210000000004</v>
      </c>
      <c r="H127" s="96"/>
    </row>
    <row r="128" spans="2:8">
      <c r="B128" s="20">
        <v>42767</v>
      </c>
      <c r="C128" s="307"/>
      <c r="D128" s="131">
        <v>4.0106140000000003</v>
      </c>
      <c r="E128" s="131">
        <v>0.16220999999999999</v>
      </c>
      <c r="F128" s="131">
        <v>0.69645000000000001</v>
      </c>
      <c r="G128" s="131">
        <v>4.8692740000000008</v>
      </c>
      <c r="H128" s="96"/>
    </row>
    <row r="129" spans="2:8">
      <c r="B129" s="20">
        <v>42795</v>
      </c>
      <c r="C129" s="307"/>
      <c r="D129" s="131">
        <v>4.0534379999999999</v>
      </c>
      <c r="E129" s="131">
        <v>0.166107</v>
      </c>
      <c r="F129" s="131">
        <v>0.71643999999999997</v>
      </c>
      <c r="G129" s="131">
        <v>4.9359850000000005</v>
      </c>
      <c r="H129" s="96"/>
    </row>
    <row r="130" spans="2:8">
      <c r="B130" s="20">
        <v>42826</v>
      </c>
      <c r="C130" s="307"/>
      <c r="D130" s="131">
        <v>4.0901610000000002</v>
      </c>
      <c r="E130" s="131">
        <v>0.16975399999999999</v>
      </c>
      <c r="F130" s="131">
        <v>0.73242099999999999</v>
      </c>
      <c r="G130" s="131">
        <v>4.9923359999999999</v>
      </c>
      <c r="H130" s="96"/>
    </row>
    <row r="131" spans="2:8">
      <c r="B131" s="20">
        <v>42856</v>
      </c>
      <c r="C131" s="307"/>
      <c r="D131" s="131">
        <v>4.1357699999999999</v>
      </c>
      <c r="E131" s="131">
        <v>0.17488100000000001</v>
      </c>
      <c r="F131" s="131">
        <v>0.75697000000000003</v>
      </c>
      <c r="G131" s="131">
        <v>5.0676209999999999</v>
      </c>
      <c r="H131" s="96"/>
    </row>
    <row r="132" spans="2:8">
      <c r="B132" s="20">
        <v>42887</v>
      </c>
      <c r="C132" s="307"/>
      <c r="D132" s="131">
        <v>4.1789569999999996</v>
      </c>
      <c r="E132" s="131">
        <v>0.180201</v>
      </c>
      <c r="F132" s="131">
        <v>0.78335399999999999</v>
      </c>
      <c r="G132" s="131">
        <v>5.142512</v>
      </c>
      <c r="H132" s="96"/>
    </row>
    <row r="133" spans="2:8">
      <c r="B133" s="20">
        <v>42917</v>
      </c>
      <c r="C133" s="307"/>
      <c r="D133" s="131">
        <v>4.2259679999999999</v>
      </c>
      <c r="E133" s="131">
        <v>0.18571099999999999</v>
      </c>
      <c r="F133" s="131">
        <v>0.80916500000000002</v>
      </c>
      <c r="G133" s="131">
        <v>5.2208440000000005</v>
      </c>
      <c r="H133" s="96"/>
    </row>
    <row r="134" spans="2:8">
      <c r="B134" s="20">
        <v>42948</v>
      </c>
      <c r="C134" s="307"/>
      <c r="D134" s="131">
        <v>4.2759859999999996</v>
      </c>
      <c r="E134" s="131">
        <v>0.19294900000000001</v>
      </c>
      <c r="F134" s="131">
        <v>0.83461300000000005</v>
      </c>
      <c r="G134" s="131">
        <v>5.3035479999999993</v>
      </c>
      <c r="H134" s="96"/>
    </row>
    <row r="135" spans="2:8">
      <c r="B135" s="20">
        <v>42979</v>
      </c>
      <c r="C135" s="307"/>
      <c r="D135" s="131">
        <v>4.3226430000000002</v>
      </c>
      <c r="E135" s="131">
        <v>0.20067299999999999</v>
      </c>
      <c r="F135" s="131">
        <v>0.86086799999999997</v>
      </c>
      <c r="G135" s="131">
        <v>5.3841840000000003</v>
      </c>
      <c r="H135" s="96"/>
    </row>
    <row r="136" spans="2:8">
      <c r="B136" s="20">
        <v>43009</v>
      </c>
      <c r="C136" s="307"/>
      <c r="D136" s="131">
        <v>4.3725579999999997</v>
      </c>
      <c r="E136" s="131">
        <v>0.209699</v>
      </c>
      <c r="F136" s="131">
        <v>0.89122599999999996</v>
      </c>
      <c r="G136" s="131">
        <v>5.473482999999999</v>
      </c>
      <c r="H136" s="96"/>
    </row>
    <row r="137" spans="2:8">
      <c r="B137" s="20">
        <v>43040</v>
      </c>
      <c r="C137" s="307"/>
      <c r="D137" s="131">
        <v>4.4312060000000004</v>
      </c>
      <c r="E137" s="131">
        <v>0.22117100000000001</v>
      </c>
      <c r="F137" s="131">
        <v>0.929087</v>
      </c>
      <c r="G137" s="131">
        <v>5.5814640000000004</v>
      </c>
      <c r="H137" s="96"/>
    </row>
    <row r="138" spans="2:8">
      <c r="B138" s="20">
        <v>43070</v>
      </c>
      <c r="C138" s="307"/>
      <c r="D138" s="131">
        <v>4.4846870000000001</v>
      </c>
      <c r="E138" s="131">
        <v>0.23341500000000001</v>
      </c>
      <c r="F138" s="131">
        <v>0.98361299999999996</v>
      </c>
      <c r="G138" s="131">
        <v>5.7017150000000001</v>
      </c>
      <c r="H138" s="96"/>
    </row>
    <row r="139" spans="2:8">
      <c r="B139" s="20">
        <v>43101</v>
      </c>
      <c r="C139" s="307">
        <v>2018</v>
      </c>
      <c r="D139" s="131">
        <v>4.5292700000000004</v>
      </c>
      <c r="E139" s="131">
        <v>0.24316299999999999</v>
      </c>
      <c r="F139" s="131">
        <v>1.0034240000000001</v>
      </c>
      <c r="G139" s="131">
        <v>5.7758570000000002</v>
      </c>
      <c r="H139" s="96"/>
    </row>
    <row r="140" spans="2:8">
      <c r="B140" s="20">
        <v>43132</v>
      </c>
      <c r="C140" s="307"/>
      <c r="D140" s="131">
        <v>4.5821719999999999</v>
      </c>
      <c r="E140" s="131">
        <v>0.25459999999999999</v>
      </c>
      <c r="F140" s="131">
        <v>1.0322020000000001</v>
      </c>
      <c r="G140" s="131">
        <v>5.8689739999999997</v>
      </c>
      <c r="H140" s="96"/>
    </row>
    <row r="141" spans="2:8">
      <c r="B141" s="20">
        <v>43160</v>
      </c>
      <c r="C141" s="307"/>
      <c r="D141" s="131">
        <v>4.6376160000000004</v>
      </c>
      <c r="E141" s="131">
        <v>0.26841399999999999</v>
      </c>
      <c r="F141" s="131">
        <v>1.0666070000000001</v>
      </c>
      <c r="G141" s="131">
        <v>5.9726370000000006</v>
      </c>
      <c r="H141" s="96"/>
    </row>
    <row r="142" spans="2:8">
      <c r="B142" s="20">
        <v>43191</v>
      </c>
      <c r="C142" s="307"/>
      <c r="D142" s="131">
        <v>4.6866219999999998</v>
      </c>
      <c r="E142" s="131">
        <v>0.28164600000000001</v>
      </c>
      <c r="F142" s="131">
        <v>1.098525</v>
      </c>
      <c r="G142" s="131">
        <v>6.0667930000000005</v>
      </c>
      <c r="H142" s="96"/>
    </row>
    <row r="143" spans="2:8">
      <c r="B143" s="20">
        <v>43221</v>
      </c>
      <c r="C143" s="307"/>
      <c r="D143" s="131">
        <v>4.7402579999999999</v>
      </c>
      <c r="E143" s="131">
        <v>0.299182</v>
      </c>
      <c r="F143" s="131">
        <v>1.1423490000000001</v>
      </c>
      <c r="G143" s="131">
        <v>6.1817890000000002</v>
      </c>
      <c r="H143" s="96"/>
    </row>
    <row r="144" spans="2:8">
      <c r="B144" s="20">
        <v>43252</v>
      </c>
      <c r="C144" s="307"/>
      <c r="D144" s="131">
        <v>4.7860659999999999</v>
      </c>
      <c r="E144" s="131">
        <v>0.31866899999999998</v>
      </c>
      <c r="F144" s="131">
        <v>1.1862969999999999</v>
      </c>
      <c r="G144" s="131">
        <v>6.2910319999999995</v>
      </c>
      <c r="H144" s="96"/>
    </row>
    <row r="145" spans="2:8">
      <c r="B145" s="20">
        <v>43282</v>
      </c>
      <c r="C145" s="307"/>
      <c r="D145" s="131">
        <v>4.8344290000000001</v>
      </c>
      <c r="E145" s="131">
        <v>0.34348099999999998</v>
      </c>
      <c r="F145" s="131">
        <v>1.22492</v>
      </c>
      <c r="G145" s="131">
        <v>6.4028299999999998</v>
      </c>
      <c r="H145" s="96"/>
    </row>
    <row r="146" spans="2:8">
      <c r="B146" s="20">
        <v>43313</v>
      </c>
      <c r="C146" s="307"/>
      <c r="D146" s="131">
        <v>4.8838999999999997</v>
      </c>
      <c r="E146" s="131">
        <v>0.37421100000000002</v>
      </c>
      <c r="F146" s="131">
        <v>1.2680100000000001</v>
      </c>
      <c r="G146" s="131">
        <v>6.5261209999999998</v>
      </c>
      <c r="H146" s="96"/>
    </row>
    <row r="147" spans="2:8">
      <c r="B147" s="20">
        <v>43344</v>
      </c>
      <c r="C147" s="307"/>
      <c r="D147" s="131">
        <v>4.9309479999999999</v>
      </c>
      <c r="E147" s="131">
        <v>0.40873399999999999</v>
      </c>
      <c r="F147" s="131">
        <v>1.305107</v>
      </c>
      <c r="G147" s="131">
        <v>6.6447889999999994</v>
      </c>
      <c r="H147" s="96"/>
    </row>
    <row r="148" spans="2:8">
      <c r="B148" s="20">
        <v>43374</v>
      </c>
      <c r="C148" s="307"/>
      <c r="D148" s="131">
        <v>4.9840330000000002</v>
      </c>
      <c r="E148" s="131">
        <v>0.45069599999999999</v>
      </c>
      <c r="F148" s="131">
        <v>1.3487750000000001</v>
      </c>
      <c r="G148" s="131">
        <v>6.7835039999999998</v>
      </c>
      <c r="H148" s="96"/>
    </row>
    <row r="149" spans="2:8">
      <c r="B149" s="20">
        <v>43405</v>
      </c>
      <c r="C149" s="307"/>
      <c r="D149" s="131">
        <v>5.0415989999999997</v>
      </c>
      <c r="E149" s="131">
        <v>0.50140099999999999</v>
      </c>
      <c r="F149" s="131">
        <v>1.400585</v>
      </c>
      <c r="G149" s="131">
        <v>6.9435849999999988</v>
      </c>
      <c r="H149" s="96"/>
    </row>
    <row r="150" spans="2:8">
      <c r="B150" s="20">
        <v>43435</v>
      </c>
      <c r="C150" s="307"/>
      <c r="D150" s="131">
        <v>5.0877629999999998</v>
      </c>
      <c r="E150" s="131">
        <v>0.54862999999999995</v>
      </c>
      <c r="F150" s="131">
        <v>1.4729380000000001</v>
      </c>
      <c r="G150" s="131">
        <v>7.1093310000000001</v>
      </c>
      <c r="H150" s="96"/>
    </row>
    <row r="151" spans="2:8">
      <c r="B151" s="20">
        <v>43466</v>
      </c>
      <c r="C151" s="307">
        <v>2019</v>
      </c>
      <c r="D151" s="131">
        <v>5.1268419999999999</v>
      </c>
      <c r="E151" s="131">
        <v>0.59305399999999997</v>
      </c>
      <c r="F151" s="131">
        <v>1.498535</v>
      </c>
      <c r="G151" s="131">
        <v>7.2184310000000007</v>
      </c>
      <c r="H151" s="96"/>
    </row>
    <row r="152" spans="2:8">
      <c r="B152" s="20">
        <v>43497</v>
      </c>
      <c r="C152" s="307"/>
      <c r="D152" s="131">
        <v>5.1760429999999999</v>
      </c>
      <c r="E152" s="131">
        <v>0.64660899999999999</v>
      </c>
      <c r="F152" s="131">
        <v>1.5398719999999999</v>
      </c>
      <c r="G152" s="131">
        <v>7.3625239999999996</v>
      </c>
      <c r="H152" s="96"/>
    </row>
    <row r="153" spans="2:8">
      <c r="B153" s="20">
        <v>43525</v>
      </c>
      <c r="C153" s="307"/>
      <c r="D153" s="131">
        <v>5.2241739999999997</v>
      </c>
      <c r="E153" s="131">
        <v>0.70366200000000001</v>
      </c>
      <c r="F153" s="131">
        <v>1.584344</v>
      </c>
      <c r="G153" s="131">
        <v>7.512179999999999</v>
      </c>
      <c r="H153" s="96"/>
    </row>
    <row r="154" spans="2:8">
      <c r="B154" s="20">
        <v>43556</v>
      </c>
      <c r="C154" s="307"/>
      <c r="D154" s="131">
        <v>5.2669379999999997</v>
      </c>
      <c r="E154" s="131">
        <v>0.75420500000000001</v>
      </c>
      <c r="F154" s="131">
        <v>1.6253310000000001</v>
      </c>
      <c r="G154" s="131">
        <v>7.6464739999999995</v>
      </c>
      <c r="H154" s="96"/>
    </row>
    <row r="155" spans="2:8">
      <c r="B155" s="20">
        <v>43586</v>
      </c>
      <c r="C155" s="307"/>
      <c r="D155" s="131">
        <v>5.3100019999999999</v>
      </c>
      <c r="E155" s="131">
        <v>0.81053699999999995</v>
      </c>
      <c r="F155" s="131">
        <v>1.681298</v>
      </c>
      <c r="G155" s="131">
        <v>7.8018369999999999</v>
      </c>
      <c r="H155" s="96"/>
    </row>
    <row r="156" spans="2:8">
      <c r="B156" s="20">
        <v>43617</v>
      </c>
      <c r="C156" s="307"/>
      <c r="D156" s="131">
        <v>5.3436529999999998</v>
      </c>
      <c r="E156" s="131">
        <v>0.85798399999999997</v>
      </c>
      <c r="F156" s="131">
        <v>1.7366360000000001</v>
      </c>
      <c r="G156" s="131">
        <v>7.9382729999999997</v>
      </c>
      <c r="H156" s="96"/>
    </row>
    <row r="157" spans="2:8">
      <c r="B157" s="20">
        <v>43647</v>
      </c>
      <c r="C157" s="307"/>
      <c r="D157" s="131">
        <v>5.3835150000000001</v>
      </c>
      <c r="E157" s="131">
        <v>0.91729700000000003</v>
      </c>
      <c r="F157" s="131">
        <v>1.7928390000000001</v>
      </c>
      <c r="G157" s="131">
        <v>8.0936510000000013</v>
      </c>
      <c r="H157" s="96"/>
    </row>
    <row r="158" spans="2:8">
      <c r="B158" s="20">
        <v>43678</v>
      </c>
      <c r="C158" s="307"/>
      <c r="D158" s="131">
        <v>5.4239119999999996</v>
      </c>
      <c r="E158" s="131">
        <v>0.98027900000000001</v>
      </c>
      <c r="F158" s="131">
        <v>1.846484</v>
      </c>
      <c r="G158" s="131">
        <v>8.2506749999999993</v>
      </c>
      <c r="H158" s="96"/>
    </row>
    <row r="159" spans="2:8">
      <c r="B159" s="20">
        <v>43709</v>
      </c>
      <c r="C159" s="307"/>
      <c r="D159" s="131">
        <v>5.465414</v>
      </c>
      <c r="E159" s="131">
        <v>1.048926</v>
      </c>
      <c r="F159" s="131">
        <v>1.902339</v>
      </c>
      <c r="G159" s="131">
        <v>8.4166790000000002</v>
      </c>
      <c r="H159" s="96"/>
    </row>
    <row r="160" spans="2:8">
      <c r="B160" s="20">
        <v>43739</v>
      </c>
      <c r="C160" s="307"/>
      <c r="D160" s="131">
        <v>5.5098469999999997</v>
      </c>
      <c r="E160" s="131">
        <v>1.13046</v>
      </c>
      <c r="F160" s="131">
        <v>1.9652149999999999</v>
      </c>
      <c r="G160" s="131">
        <v>8.6055220000000006</v>
      </c>
      <c r="H160" s="96"/>
    </row>
    <row r="161" spans="2:11">
      <c r="B161" s="20">
        <v>43770</v>
      </c>
      <c r="C161" s="307"/>
      <c r="D161" s="131">
        <v>5.5538990000000004</v>
      </c>
      <c r="E161" s="131">
        <v>1.221576</v>
      </c>
      <c r="F161" s="131">
        <v>2.037588</v>
      </c>
      <c r="G161" s="131">
        <v>8.8130629999999996</v>
      </c>
      <c r="H161" s="96"/>
    </row>
    <row r="162" spans="2:11">
      <c r="B162" s="20">
        <v>43800</v>
      </c>
      <c r="C162" s="307"/>
      <c r="D162" s="131">
        <v>5.5921370000000001</v>
      </c>
      <c r="E162" s="131">
        <v>1.3117730000000001</v>
      </c>
      <c r="F162" s="131">
        <v>2.1339450000000002</v>
      </c>
      <c r="G162" s="131">
        <v>9.0378550000000004</v>
      </c>
      <c r="H162" s="96"/>
    </row>
    <row r="163" spans="2:11">
      <c r="B163" s="20">
        <v>43831</v>
      </c>
      <c r="C163" s="307">
        <v>2020</v>
      </c>
      <c r="D163" s="131">
        <v>5.6240439999999996</v>
      </c>
      <c r="E163" s="131">
        <v>1.388485</v>
      </c>
      <c r="F163" s="131">
        <v>2.1732580000000001</v>
      </c>
      <c r="G163" s="131">
        <v>9.1857869999999995</v>
      </c>
      <c r="H163" s="96"/>
    </row>
    <row r="164" spans="2:11">
      <c r="B164" s="20">
        <v>43862</v>
      </c>
      <c r="C164" s="307"/>
      <c r="D164" s="131">
        <v>5.6623720000000004</v>
      </c>
      <c r="E164" s="131">
        <v>1.4799059999999999</v>
      </c>
      <c r="F164" s="131">
        <v>2.229657</v>
      </c>
      <c r="G164" s="131">
        <v>9.3719350000000006</v>
      </c>
      <c r="H164" s="96"/>
    </row>
    <row r="165" spans="2:11">
      <c r="B165" s="20">
        <v>43891</v>
      </c>
      <c r="C165" s="307"/>
      <c r="D165" s="131">
        <v>5.7043229999999996</v>
      </c>
      <c r="E165" s="131">
        <v>1.578254</v>
      </c>
      <c r="F165" s="131">
        <v>2.3010980000000001</v>
      </c>
      <c r="G165" s="131">
        <v>9.5836749999999995</v>
      </c>
      <c r="H165" s="96"/>
      <c r="I165" s="264"/>
    </row>
    <row r="166" spans="2:11">
      <c r="B166" s="20">
        <v>43922</v>
      </c>
      <c r="C166" s="307"/>
      <c r="D166" s="131">
        <v>5.7374700000000001</v>
      </c>
      <c r="E166" s="131">
        <v>1.6621349999999999</v>
      </c>
      <c r="F166" s="131">
        <v>2.367505</v>
      </c>
      <c r="G166" s="131">
        <v>9.7671100000000006</v>
      </c>
      <c r="H166" s="96"/>
      <c r="I166" s="264"/>
      <c r="J166" s="96"/>
    </row>
    <row r="167" spans="2:11">
      <c r="B167" s="20">
        <v>43952</v>
      </c>
      <c r="C167" s="307"/>
      <c r="D167" s="131">
        <v>5.7726369999999996</v>
      </c>
      <c r="E167" s="131">
        <v>1.7503500000000001</v>
      </c>
      <c r="F167" s="131">
        <v>2.4407130000000001</v>
      </c>
      <c r="G167" s="131">
        <v>9.9636999999999993</v>
      </c>
      <c r="H167" s="96"/>
      <c r="I167" s="264"/>
      <c r="J167" s="96"/>
    </row>
    <row r="168" spans="2:11">
      <c r="B168" s="20">
        <v>43983</v>
      </c>
      <c r="C168" s="307"/>
      <c r="D168" s="131">
        <v>5.806902</v>
      </c>
      <c r="E168" s="131">
        <v>1.848535</v>
      </c>
      <c r="F168" s="131">
        <v>2.5313430000000001</v>
      </c>
      <c r="G168" s="131">
        <v>10.186780000000001</v>
      </c>
      <c r="H168" s="96"/>
      <c r="I168" s="264"/>
      <c r="J168" s="96"/>
    </row>
    <row r="169" spans="2:11">
      <c r="B169" s="20">
        <v>44013</v>
      </c>
      <c r="C169" s="307"/>
      <c r="D169" s="131">
        <v>5.8438129999999999</v>
      </c>
      <c r="E169" s="131">
        <v>1.962297</v>
      </c>
      <c r="F169" s="131">
        <v>2.619624</v>
      </c>
      <c r="G169" s="131">
        <v>10.425734</v>
      </c>
      <c r="H169" s="96"/>
      <c r="I169" s="264"/>
      <c r="J169" s="96"/>
    </row>
    <row r="170" spans="2:11">
      <c r="B170" s="20">
        <v>44044</v>
      </c>
      <c r="C170" s="307"/>
      <c r="D170" s="131">
        <v>5.8712580000000001</v>
      </c>
      <c r="E170" s="131">
        <v>2.0571259999999998</v>
      </c>
      <c r="F170" s="131">
        <v>2.6960039999999998</v>
      </c>
      <c r="G170" s="131">
        <v>10.624388</v>
      </c>
      <c r="H170" s="96"/>
      <c r="I170" s="264"/>
      <c r="J170" s="96"/>
    </row>
    <row r="171" spans="2:11">
      <c r="B171" s="20">
        <v>44075</v>
      </c>
      <c r="C171" s="307"/>
      <c r="D171" s="131">
        <v>5.8996570000000004</v>
      </c>
      <c r="E171" s="131">
        <v>2.1613180000000001</v>
      </c>
      <c r="F171" s="131">
        <v>2.7879550000000002</v>
      </c>
      <c r="G171" s="131">
        <v>10.848930000000001</v>
      </c>
      <c r="H171" s="96"/>
      <c r="I171" s="264"/>
      <c r="J171" s="96"/>
    </row>
    <row r="172" spans="2:11">
      <c r="B172" s="20">
        <v>44105</v>
      </c>
      <c r="C172" s="307"/>
      <c r="D172" s="131">
        <v>5.9285459999999999</v>
      </c>
      <c r="E172" s="131">
        <v>2.2722799999999999</v>
      </c>
      <c r="F172" s="131">
        <v>2.8816679999999999</v>
      </c>
      <c r="G172" s="131">
        <v>11.082493999999999</v>
      </c>
      <c r="H172" s="96"/>
      <c r="I172" s="264"/>
      <c r="J172" s="96"/>
    </row>
    <row r="173" spans="2:11">
      <c r="B173" s="20">
        <v>44136</v>
      </c>
      <c r="C173" s="307"/>
      <c r="D173" s="131">
        <v>5.9631540000000003</v>
      </c>
      <c r="E173" s="131">
        <v>2.4067500000000002</v>
      </c>
      <c r="F173" s="131">
        <v>2.997166</v>
      </c>
      <c r="G173" s="131">
        <v>11.36707</v>
      </c>
      <c r="H173" s="96"/>
      <c r="I173" s="264"/>
      <c r="J173" s="96"/>
    </row>
    <row r="174" spans="2:11">
      <c r="B174" s="20">
        <v>44166</v>
      </c>
      <c r="C174" s="307"/>
      <c r="D174" s="131">
        <v>5.9925920000000001</v>
      </c>
      <c r="E174" s="131">
        <v>2.5287190000000002</v>
      </c>
      <c r="F174" s="131">
        <v>3.1424430000000001</v>
      </c>
      <c r="G174" s="131">
        <v>11.663754000000001</v>
      </c>
      <c r="H174" s="96"/>
      <c r="I174" s="96"/>
      <c r="J174" s="96"/>
      <c r="K174" s="264"/>
    </row>
    <row r="175" spans="2:11">
      <c r="B175" s="20">
        <v>44197</v>
      </c>
      <c r="C175" s="307">
        <v>2021</v>
      </c>
      <c r="D175" s="131">
        <v>6.0155219999999998</v>
      </c>
      <c r="E175" s="131">
        <v>2.6239059999999998</v>
      </c>
      <c r="F175" s="131">
        <v>3.2075499999999999</v>
      </c>
      <c r="G175" s="131">
        <v>11.846977999999998</v>
      </c>
      <c r="H175" s="96"/>
      <c r="I175" s="96"/>
      <c r="J175" s="96"/>
      <c r="K175" s="264"/>
    </row>
    <row r="176" spans="2:11">
      <c r="B176" s="20">
        <v>44228</v>
      </c>
      <c r="C176" s="307"/>
      <c r="D176" s="131">
        <v>6.046271</v>
      </c>
      <c r="E176" s="131">
        <v>2.740415</v>
      </c>
      <c r="F176" s="131">
        <v>3.302835</v>
      </c>
      <c r="G176" s="131">
        <v>12.089521</v>
      </c>
      <c r="H176" s="96"/>
      <c r="I176" s="96"/>
      <c r="J176" s="96"/>
      <c r="K176" s="264"/>
    </row>
    <row r="177" spans="2:11">
      <c r="B177" s="20">
        <v>44256</v>
      </c>
      <c r="C177" s="307"/>
      <c r="D177" s="131">
        <v>6.0789220000000004</v>
      </c>
      <c r="E177" s="131">
        <v>2.863232</v>
      </c>
      <c r="F177" s="131">
        <v>3.4154710000000001</v>
      </c>
      <c r="G177" s="131">
        <v>12.357625000000001</v>
      </c>
      <c r="H177" s="96"/>
      <c r="I177" s="96"/>
      <c r="J177" s="96"/>
      <c r="K177" s="264"/>
    </row>
    <row r="178" spans="2:11">
      <c r="B178" s="20">
        <v>44287</v>
      </c>
      <c r="C178" s="307"/>
      <c r="D178" s="131">
        <v>6.1081539999999999</v>
      </c>
      <c r="E178" s="131">
        <v>2.9694739999999999</v>
      </c>
      <c r="F178" s="131">
        <v>3.5163350000000002</v>
      </c>
      <c r="G178" s="131">
        <v>12.593963</v>
      </c>
      <c r="H178" s="96"/>
      <c r="I178" s="96"/>
      <c r="J178" s="96"/>
      <c r="K178" s="264"/>
    </row>
    <row r="179" spans="2:11">
      <c r="B179" s="20">
        <v>44317</v>
      </c>
      <c r="C179" s="307"/>
      <c r="D179" s="131">
        <v>6.1349749999999998</v>
      </c>
      <c r="E179" s="131">
        <v>3.0648930000000001</v>
      </c>
      <c r="F179" s="131">
        <v>3.6234999999999999</v>
      </c>
      <c r="G179" s="131">
        <v>12.823368</v>
      </c>
      <c r="H179" s="96"/>
      <c r="I179" s="96"/>
      <c r="J179" s="96"/>
      <c r="K179" s="264"/>
    </row>
    <row r="180" spans="2:11">
      <c r="B180" s="20">
        <v>44348</v>
      </c>
      <c r="C180" s="307"/>
      <c r="D180" s="131">
        <v>6.1620509999999999</v>
      </c>
      <c r="E180" s="131">
        <v>3.1617769999999998</v>
      </c>
      <c r="F180" s="131">
        <v>3.7395149999999999</v>
      </c>
      <c r="G180" s="131">
        <v>13.063343</v>
      </c>
      <c r="H180" s="96"/>
      <c r="I180" s="96"/>
      <c r="J180" s="96"/>
      <c r="K180" s="264"/>
    </row>
    <row r="181" spans="2:11">
      <c r="B181" s="20">
        <v>44378</v>
      </c>
      <c r="C181" s="307"/>
      <c r="D181" s="131">
        <v>6.1870599999999998</v>
      </c>
      <c r="E181" s="131">
        <v>3.2557339999999999</v>
      </c>
      <c r="F181" s="131">
        <v>3.844023</v>
      </c>
      <c r="G181" s="131">
        <v>13.286816999999999</v>
      </c>
      <c r="H181" s="96"/>
      <c r="I181" s="96"/>
      <c r="J181" s="96"/>
      <c r="K181" s="264"/>
    </row>
    <row r="182" spans="2:11">
      <c r="B182" s="20">
        <v>44409</v>
      </c>
      <c r="C182" s="307"/>
      <c r="D182" s="131">
        <v>6.2105790000000001</v>
      </c>
      <c r="E182" s="131">
        <v>3.3460030000000001</v>
      </c>
      <c r="F182" s="131">
        <v>3.9452349999999998</v>
      </c>
      <c r="G182" s="131">
        <v>13.501817000000001</v>
      </c>
      <c r="H182" s="96"/>
      <c r="I182" s="96"/>
      <c r="J182" s="96"/>
      <c r="K182" s="264"/>
    </row>
    <row r="183" spans="2:11">
      <c r="B183" s="20">
        <v>44440</v>
      </c>
      <c r="C183" s="307"/>
      <c r="D183" s="131">
        <v>6.2338240000000003</v>
      </c>
      <c r="E183" s="131">
        <v>3.4379919999999999</v>
      </c>
      <c r="F183" s="131">
        <v>4.0591160000000004</v>
      </c>
      <c r="G183" s="131">
        <v>13.730931999999999</v>
      </c>
      <c r="H183" s="96"/>
      <c r="I183" s="96"/>
      <c r="J183" s="96"/>
      <c r="K183" s="264"/>
    </row>
    <row r="184" spans="2:11">
      <c r="B184" s="20">
        <v>44470</v>
      </c>
      <c r="C184" s="307"/>
      <c r="D184" s="131">
        <v>6.2558420000000003</v>
      </c>
      <c r="E184" s="131">
        <v>3.5269249999999999</v>
      </c>
      <c r="F184" s="131">
        <v>4.1757499999999999</v>
      </c>
      <c r="G184" s="131">
        <v>13.958517000000001</v>
      </c>
      <c r="H184" s="96"/>
      <c r="I184" s="96"/>
      <c r="J184" s="96"/>
      <c r="K184" s="264"/>
    </row>
    <row r="185" spans="2:11">
      <c r="B185" s="20">
        <v>44501</v>
      </c>
      <c r="C185" s="307"/>
      <c r="D185" s="131">
        <v>6.2809210000000002</v>
      </c>
      <c r="E185" s="131">
        <v>3.6232350000000002</v>
      </c>
      <c r="F185" s="131">
        <v>4.3033039999999998</v>
      </c>
      <c r="G185" s="131">
        <v>14.207460000000001</v>
      </c>
      <c r="H185" s="96"/>
      <c r="I185" s="96"/>
      <c r="J185" s="96"/>
      <c r="K185" s="264"/>
    </row>
    <row r="186" spans="2:11">
      <c r="B186" s="20">
        <v>44531</v>
      </c>
      <c r="C186" s="307"/>
      <c r="D186" s="131">
        <v>6.3046009999999999</v>
      </c>
      <c r="E186" s="131">
        <v>3.7169080000000001</v>
      </c>
      <c r="F186" s="131">
        <v>4.4720750000000002</v>
      </c>
      <c r="G186" s="131">
        <v>14.493584</v>
      </c>
      <c r="H186" s="96"/>
      <c r="I186" s="96"/>
      <c r="J186" s="96"/>
      <c r="K186" s="264"/>
    </row>
    <row r="187" spans="2:11">
      <c r="B187" s="20">
        <v>44562</v>
      </c>
      <c r="C187" s="307">
        <v>2022</v>
      </c>
      <c r="D187" s="131">
        <v>6.3186970000000002</v>
      </c>
      <c r="E187" s="131">
        <v>3.7707830000000002</v>
      </c>
      <c r="F187" s="131">
        <v>4.524572</v>
      </c>
      <c r="G187" s="131">
        <v>14.614052000000001</v>
      </c>
      <c r="H187" s="96"/>
      <c r="I187" s="96"/>
      <c r="J187" s="96"/>
      <c r="K187" s="264"/>
    </row>
    <row r="188" spans="2:11">
      <c r="B188" s="20">
        <v>44593</v>
      </c>
      <c r="C188" s="307"/>
      <c r="D188" s="131">
        <v>6.3396559999999997</v>
      </c>
      <c r="E188" s="131">
        <v>3.843181</v>
      </c>
      <c r="F188" s="131">
        <v>4.6093229999999998</v>
      </c>
      <c r="G188" s="131">
        <v>14.792159999999999</v>
      </c>
      <c r="H188" s="96"/>
      <c r="I188" s="96"/>
      <c r="J188" s="96"/>
      <c r="K188" s="264"/>
    </row>
    <row r="189" spans="2:11">
      <c r="B189" s="20">
        <v>44621</v>
      </c>
      <c r="C189" s="307"/>
      <c r="D189" s="131">
        <v>6.3614680000000003</v>
      </c>
      <c r="E189" s="131">
        <v>3.919861</v>
      </c>
      <c r="F189" s="131">
        <v>4.7055249999999997</v>
      </c>
      <c r="G189" s="131">
        <v>14.986853999999999</v>
      </c>
      <c r="H189" s="96"/>
      <c r="I189" s="96"/>
      <c r="J189" s="96"/>
      <c r="K189" s="264"/>
    </row>
    <row r="190" spans="2:11">
      <c r="B190" s="20">
        <v>44652</v>
      </c>
      <c r="C190" s="307"/>
      <c r="D190" s="131">
        <v>6.379575</v>
      </c>
      <c r="E190" s="131">
        <v>3.9811640000000001</v>
      </c>
      <c r="F190" s="131">
        <v>4.7887050000000002</v>
      </c>
      <c r="G190" s="131">
        <v>15.149444000000001</v>
      </c>
      <c r="H190" s="96"/>
      <c r="I190" s="96"/>
      <c r="J190" s="96"/>
      <c r="K190" s="264"/>
    </row>
    <row r="191" spans="2:11">
      <c r="B191" s="20">
        <v>44682</v>
      </c>
      <c r="C191" s="307"/>
      <c r="D191" s="131">
        <v>6.4000839999999997</v>
      </c>
      <c r="E191" s="131">
        <v>4.0488429999999997</v>
      </c>
      <c r="F191" s="131">
        <v>4.8828909999999999</v>
      </c>
      <c r="G191" s="131">
        <v>15.331817999999998</v>
      </c>
      <c r="H191" s="96"/>
      <c r="I191" s="96"/>
      <c r="J191" s="96"/>
      <c r="K191" s="264"/>
    </row>
    <row r="192" spans="2:11">
      <c r="B192" s="20">
        <v>44713</v>
      </c>
      <c r="C192" s="307"/>
      <c r="D192" s="131">
        <v>6.4227619999999996</v>
      </c>
      <c r="E192" s="131">
        <v>4.1290709999999997</v>
      </c>
      <c r="F192" s="131">
        <v>4.992324</v>
      </c>
      <c r="G192" s="131">
        <v>15.544156999999998</v>
      </c>
      <c r="H192" s="96"/>
      <c r="I192" s="96"/>
      <c r="J192" s="96"/>
      <c r="K192" s="264"/>
    </row>
    <row r="193" spans="2:11">
      <c r="B193" s="20">
        <v>44743</v>
      </c>
      <c r="C193" s="307"/>
      <c r="D193" s="131">
        <v>6.444782</v>
      </c>
      <c r="E193" s="131">
        <v>4.2113500000000004</v>
      </c>
      <c r="F193" s="131">
        <v>5.0927860000000003</v>
      </c>
      <c r="G193" s="131">
        <v>15.748918</v>
      </c>
      <c r="H193" s="96"/>
      <c r="I193" s="96"/>
      <c r="J193" s="96"/>
      <c r="K193" s="264"/>
    </row>
    <row r="194" spans="2:11">
      <c r="B194" s="20">
        <v>44774</v>
      </c>
      <c r="C194" s="307"/>
      <c r="D194" s="131">
        <v>6.4705690000000002</v>
      </c>
      <c r="E194" s="131">
        <v>4.3030010000000001</v>
      </c>
      <c r="F194" s="131">
        <v>5.2140610000000001</v>
      </c>
      <c r="G194" s="131">
        <v>15.987631</v>
      </c>
      <c r="H194" s="96"/>
      <c r="I194" s="96"/>
      <c r="J194" s="96"/>
      <c r="K194" s="264"/>
    </row>
    <row r="195" spans="2:11">
      <c r="B195" s="20">
        <v>44805</v>
      </c>
      <c r="C195" s="307"/>
      <c r="D195" s="131">
        <v>6.4941610000000001</v>
      </c>
      <c r="E195" s="131">
        <v>4.3854150000000001</v>
      </c>
      <c r="F195" s="131">
        <v>5.3274889999999999</v>
      </c>
      <c r="G195" s="131">
        <v>16.207065</v>
      </c>
      <c r="H195" s="96"/>
      <c r="I195" s="96"/>
      <c r="J195" s="96"/>
      <c r="K195" s="264"/>
    </row>
    <row r="196" spans="2:11">
      <c r="B196" s="20">
        <v>44835</v>
      </c>
      <c r="C196" s="307"/>
      <c r="D196" s="131">
        <v>6.516006</v>
      </c>
      <c r="E196" s="131">
        <v>4.4589910000000001</v>
      </c>
      <c r="F196" s="131">
        <v>5.4409510000000001</v>
      </c>
      <c r="G196" s="131">
        <v>16.415948</v>
      </c>
      <c r="H196" s="96"/>
      <c r="I196" s="96"/>
      <c r="J196" s="96"/>
      <c r="K196" s="264"/>
    </row>
    <row r="197" spans="2:11">
      <c r="B197" s="20">
        <v>44866</v>
      </c>
      <c r="C197" s="307"/>
      <c r="D197" s="131">
        <v>6.5418750000000001</v>
      </c>
      <c r="E197" s="131">
        <v>4.5553600000000003</v>
      </c>
      <c r="F197" s="131">
        <v>5.5917050000000001</v>
      </c>
      <c r="G197" s="131">
        <v>16.688940000000002</v>
      </c>
      <c r="H197" s="96"/>
      <c r="I197" s="96"/>
      <c r="J197" s="96"/>
      <c r="K197" s="264"/>
    </row>
    <row r="198" spans="2:11">
      <c r="B198" s="20">
        <v>44896</v>
      </c>
      <c r="C198" s="307"/>
      <c r="D198" s="131">
        <v>6.5630119999999996</v>
      </c>
      <c r="E198" s="131">
        <v>4.6448520000000002</v>
      </c>
      <c r="F198" s="131">
        <v>5.7779199999999999</v>
      </c>
      <c r="G198" s="131">
        <v>16.985784000000002</v>
      </c>
      <c r="H198" s="96"/>
      <c r="I198" s="96"/>
      <c r="J198" s="96"/>
      <c r="K198" s="264"/>
    </row>
    <row r="199" spans="2:11">
      <c r="B199" s="20">
        <v>44927</v>
      </c>
      <c r="C199" s="308">
        <v>2023</v>
      </c>
      <c r="D199" s="131">
        <v>6.5785010000000002</v>
      </c>
      <c r="E199" s="131">
        <v>4.7096280000000004</v>
      </c>
      <c r="F199" s="131">
        <v>5.851585</v>
      </c>
      <c r="G199" s="131">
        <v>17.139714000000001</v>
      </c>
      <c r="H199" s="96"/>
      <c r="I199" s="96"/>
      <c r="J199" s="96"/>
      <c r="K199" s="264"/>
    </row>
    <row r="200" spans="2:11">
      <c r="B200" s="20">
        <v>44958</v>
      </c>
      <c r="C200" s="309"/>
      <c r="D200" s="131">
        <v>6.5996769999999998</v>
      </c>
      <c r="E200" s="131">
        <v>4.7903279999999997</v>
      </c>
      <c r="F200" s="131">
        <v>5.9626859999999997</v>
      </c>
      <c r="G200" s="131">
        <v>17.352691</v>
      </c>
      <c r="H200" s="96"/>
      <c r="I200" s="8"/>
      <c r="J200" s="96"/>
      <c r="K200" s="264"/>
    </row>
    <row r="201" spans="2:11">
      <c r="B201" s="20">
        <v>44986</v>
      </c>
      <c r="C201" s="309"/>
      <c r="D201" s="131">
        <v>6.6201239999999997</v>
      </c>
      <c r="E201" s="131">
        <v>4.8730659999999997</v>
      </c>
      <c r="F201" s="131">
        <v>6.0851230000000003</v>
      </c>
      <c r="G201" s="131">
        <v>17.578312999999998</v>
      </c>
      <c r="H201" s="96"/>
      <c r="I201" s="8"/>
      <c r="J201" s="96"/>
      <c r="K201" s="264"/>
    </row>
    <row r="202" spans="2:11">
      <c r="B202" s="20">
        <v>45017</v>
      </c>
      <c r="C202" s="309"/>
      <c r="D202" s="131">
        <v>6.6363820000000002</v>
      </c>
      <c r="E202" s="131">
        <v>4.9374070000000003</v>
      </c>
      <c r="F202" s="131">
        <v>6.1852929999999997</v>
      </c>
      <c r="G202" s="131">
        <v>17.759081999999999</v>
      </c>
      <c r="H202" s="96"/>
      <c r="I202" s="8"/>
      <c r="J202" s="96"/>
      <c r="K202" s="264"/>
    </row>
    <row r="203" spans="2:11">
      <c r="B203" s="20">
        <v>45047</v>
      </c>
      <c r="C203" s="309"/>
      <c r="D203" s="131">
        <v>6.6572040000000001</v>
      </c>
      <c r="E203" s="131">
        <v>5.018554</v>
      </c>
      <c r="F203" s="131">
        <v>6.3201109999999998</v>
      </c>
      <c r="G203" s="131">
        <v>17.995868999999999</v>
      </c>
      <c r="H203" s="96"/>
      <c r="I203" s="8"/>
      <c r="J203" s="96"/>
      <c r="K203" s="264"/>
    </row>
    <row r="204" spans="2:11">
      <c r="B204" s="20">
        <v>45078</v>
      </c>
      <c r="C204" s="309"/>
      <c r="D204" s="131">
        <v>6.6761559999999998</v>
      </c>
      <c r="E204" s="131">
        <v>5.0960150000000004</v>
      </c>
      <c r="F204" s="131">
        <v>6.4575440000000004</v>
      </c>
      <c r="G204" s="131">
        <v>18.229714999999999</v>
      </c>
      <c r="H204" s="96"/>
      <c r="I204" s="8"/>
      <c r="J204" s="96"/>
      <c r="K204" s="264"/>
    </row>
    <row r="205" spans="2:11">
      <c r="B205" s="20">
        <v>45108</v>
      </c>
      <c r="C205" s="309"/>
      <c r="D205" s="131">
        <v>6.6942089999999999</v>
      </c>
      <c r="E205" s="131">
        <v>5.1770909999999999</v>
      </c>
      <c r="F205" s="131">
        <v>6.5982469999999998</v>
      </c>
      <c r="G205" s="131">
        <v>18.469546999999999</v>
      </c>
      <c r="H205" s="96"/>
      <c r="I205" s="8"/>
      <c r="J205" s="96"/>
      <c r="K205" s="264"/>
    </row>
    <row r="206" spans="2:11">
      <c r="B206" s="20">
        <v>45139</v>
      </c>
      <c r="C206" s="309"/>
      <c r="D206" s="131">
        <v>6.7141010000000003</v>
      </c>
      <c r="E206" s="131">
        <v>5.265676</v>
      </c>
      <c r="F206" s="131">
        <v>6.7532240000000003</v>
      </c>
      <c r="G206" s="131">
        <v>18.733001000000002</v>
      </c>
      <c r="H206" s="96"/>
      <c r="I206" s="8"/>
      <c r="J206" s="96"/>
      <c r="K206" s="264"/>
    </row>
    <row r="207" spans="2:11">
      <c r="B207" s="20">
        <v>45170</v>
      </c>
      <c r="C207" s="309"/>
      <c r="D207" s="131">
        <v>6.7310650000000001</v>
      </c>
      <c r="E207" s="131">
        <v>5.3470510000000004</v>
      </c>
      <c r="F207" s="131">
        <v>6.9041509999999997</v>
      </c>
      <c r="G207" s="131">
        <v>18.982267</v>
      </c>
      <c r="H207" s="96"/>
      <c r="I207" s="8"/>
      <c r="J207" s="96"/>
      <c r="K207" s="264"/>
    </row>
    <row r="208" spans="2:11">
      <c r="B208" s="20">
        <v>45200</v>
      </c>
      <c r="C208" s="309"/>
      <c r="D208" s="131">
        <v>6.7477330000000002</v>
      </c>
      <c r="E208" s="131">
        <v>5.430415</v>
      </c>
      <c r="F208" s="131">
        <v>7.0606650000000002</v>
      </c>
      <c r="G208" s="131">
        <v>19.238813</v>
      </c>
      <c r="H208" s="96"/>
      <c r="I208" s="8"/>
      <c r="J208" s="96"/>
      <c r="K208" s="264"/>
    </row>
    <row r="209" spans="2:11">
      <c r="B209" s="20">
        <v>45231</v>
      </c>
      <c r="C209" s="309"/>
      <c r="D209" s="131">
        <v>6.7647500000000003</v>
      </c>
      <c r="E209" s="131">
        <v>5.5164629999999999</v>
      </c>
      <c r="F209" s="131">
        <v>7.2417360000000004</v>
      </c>
      <c r="G209" s="131">
        <v>19.522949000000001</v>
      </c>
      <c r="H209" s="96"/>
      <c r="I209" s="8"/>
      <c r="J209" s="96"/>
      <c r="K209" s="264"/>
    </row>
    <row r="210" spans="2:11">
      <c r="B210" s="20">
        <v>45261</v>
      </c>
      <c r="C210" s="309"/>
      <c r="D210" s="131">
        <v>6.77956</v>
      </c>
      <c r="E210" s="131">
        <v>5.5944859999999998</v>
      </c>
      <c r="F210" s="131">
        <v>7.4500820000000001</v>
      </c>
      <c r="G210" s="131">
        <v>19.824128000000002</v>
      </c>
      <c r="H210" s="96"/>
      <c r="I210" s="8"/>
      <c r="J210" s="96"/>
      <c r="K210" s="264"/>
    </row>
    <row r="211" spans="2:11">
      <c r="B211" s="20">
        <v>45292</v>
      </c>
      <c r="C211" s="307">
        <v>2024</v>
      </c>
      <c r="D211" s="131">
        <v>6.7909069999999998</v>
      </c>
      <c r="E211" s="131">
        <v>5.6536949999999999</v>
      </c>
      <c r="F211" s="131">
        <v>7.545687</v>
      </c>
      <c r="G211" s="131">
        <v>19.990289000000001</v>
      </c>
      <c r="I211" s="8"/>
    </row>
    <row r="212" spans="2:11">
      <c r="B212" s="20">
        <v>45323</v>
      </c>
      <c r="C212" s="307"/>
      <c r="D212" s="131">
        <v>6.8063159999999998</v>
      </c>
      <c r="E212" s="131">
        <v>5.7303829999999998</v>
      </c>
      <c r="F212" s="131">
        <v>7.6865610000000002</v>
      </c>
      <c r="G212" s="131">
        <v>20.22326</v>
      </c>
      <c r="I212" s="8"/>
    </row>
    <row r="213" spans="2:11">
      <c r="B213" s="20">
        <v>45352</v>
      </c>
      <c r="C213" s="307"/>
      <c r="D213" s="131">
        <v>6.8207139999999997</v>
      </c>
      <c r="E213" s="131">
        <v>5.7987679999999999</v>
      </c>
      <c r="F213" s="131">
        <v>7.8304989999999997</v>
      </c>
      <c r="G213" s="131">
        <v>20.449981000000001</v>
      </c>
      <c r="I213" s="8"/>
    </row>
    <row r="214" spans="2:11">
      <c r="B214" s="20">
        <v>45383</v>
      </c>
      <c r="C214" s="307"/>
      <c r="D214" s="131">
        <v>6.8366790000000002</v>
      </c>
      <c r="E214" s="131">
        <v>5.868023</v>
      </c>
      <c r="F214" s="131">
        <v>7.9743909999999998</v>
      </c>
      <c r="G214" s="131">
        <v>20.679093000000002</v>
      </c>
      <c r="I214" s="8"/>
    </row>
    <row r="215" spans="2:11">
      <c r="B215" s="20">
        <v>45413</v>
      </c>
      <c r="C215" s="307"/>
      <c r="D215" s="131">
        <v>6.8547269999999996</v>
      </c>
      <c r="E215" s="131">
        <v>5.9428869999999998</v>
      </c>
      <c r="F215" s="131">
        <v>8.1353650000000002</v>
      </c>
      <c r="G215" s="131">
        <v>20.932979</v>
      </c>
      <c r="I215" s="8"/>
    </row>
    <row r="216" spans="2:11">
      <c r="B216" s="20">
        <v>45444</v>
      </c>
      <c r="C216" s="307"/>
      <c r="D216" s="131">
        <v>6.8704179999999999</v>
      </c>
      <c r="E216" s="131">
        <v>6.0046030000000004</v>
      </c>
      <c r="F216" s="131">
        <v>8.2766839999999995</v>
      </c>
      <c r="G216" s="131">
        <v>21.151705</v>
      </c>
      <c r="I216" s="8"/>
    </row>
    <row r="217" spans="2:11">
      <c r="B217" s="20">
        <v>45474</v>
      </c>
      <c r="C217" s="307"/>
      <c r="D217" s="131">
        <v>6.887092</v>
      </c>
      <c r="E217" s="131">
        <v>6.0745930000000001</v>
      </c>
      <c r="F217" s="131">
        <v>8.4292010000000008</v>
      </c>
      <c r="G217" s="131">
        <v>21.390886000000002</v>
      </c>
      <c r="H217" s="94"/>
      <c r="I217" s="8"/>
      <c r="J217" s="8"/>
    </row>
    <row r="218" spans="2:11">
      <c r="B218" s="20">
        <v>45505</v>
      </c>
      <c r="C218" s="307"/>
      <c r="D218" s="131">
        <v>6.9028219999999996</v>
      </c>
      <c r="E218" s="131">
        <v>6.142754</v>
      </c>
      <c r="F218" s="131">
        <v>8.5736819999999998</v>
      </c>
      <c r="G218" s="131">
        <v>21.619258000000002</v>
      </c>
      <c r="I218" s="8"/>
    </row>
    <row r="219" spans="2:11">
      <c r="B219" s="20">
        <v>45536</v>
      </c>
      <c r="C219" s="307"/>
      <c r="D219" s="131">
        <v>6.9250040000000004</v>
      </c>
      <c r="E219" s="131">
        <v>6.2285589999999997</v>
      </c>
      <c r="F219" s="131">
        <v>8.715401</v>
      </c>
      <c r="G219" s="131">
        <v>21.868963999999998</v>
      </c>
      <c r="H219" s="8"/>
      <c r="I219" s="8"/>
      <c r="J219" s="8"/>
    </row>
    <row r="220" spans="2:11">
      <c r="B220" s="20">
        <v>45566</v>
      </c>
      <c r="C220" s="307"/>
      <c r="D220" s="131">
        <v>6.9511589999999996</v>
      </c>
      <c r="E220" s="131">
        <v>6.3352919999999999</v>
      </c>
      <c r="F220" s="131">
        <v>8.8102750000000007</v>
      </c>
      <c r="G220" s="131">
        <v>22.096726</v>
      </c>
      <c r="I220" s="8"/>
    </row>
    <row r="221" spans="2:11">
      <c r="B221" s="20">
        <v>45597</v>
      </c>
      <c r="C221" s="307"/>
      <c r="D221" s="131">
        <v>6.9787800000000004</v>
      </c>
      <c r="E221" s="131">
        <v>6.452159</v>
      </c>
      <c r="F221" s="131">
        <v>8.9193449999999999</v>
      </c>
      <c r="G221" s="131">
        <v>22.350284000000002</v>
      </c>
      <c r="I221" s="8"/>
    </row>
    <row r="222" spans="2:11">
      <c r="B222" s="20">
        <v>45627</v>
      </c>
      <c r="C222" s="307"/>
      <c r="D222" s="131">
        <v>6.993296</v>
      </c>
      <c r="E222" s="131">
        <v>6.5271819999999998</v>
      </c>
      <c r="F222" s="131">
        <v>9.0602060000000009</v>
      </c>
      <c r="G222" s="131">
        <v>22.580684000000002</v>
      </c>
      <c r="I222" s="8"/>
    </row>
    <row r="223" spans="2:11">
      <c r="B223" s="20">
        <v>45658</v>
      </c>
      <c r="C223" s="307">
        <v>2025</v>
      </c>
      <c r="D223" s="131">
        <v>7.0020420000000003</v>
      </c>
      <c r="E223" s="131">
        <v>6.5712080000000004</v>
      </c>
      <c r="F223" s="131">
        <v>9.1556060000000006</v>
      </c>
      <c r="G223" s="131">
        <v>22.728856</v>
      </c>
      <c r="I223" s="8"/>
    </row>
    <row r="224" spans="2:11">
      <c r="B224" s="20">
        <v>45689</v>
      </c>
      <c r="C224" s="307"/>
      <c r="D224" s="131">
        <v>7.0126720000000002</v>
      </c>
      <c r="E224" s="131">
        <v>6.6196650000000004</v>
      </c>
      <c r="F224" s="131">
        <v>9.274006</v>
      </c>
      <c r="G224" s="131">
        <v>22.906343</v>
      </c>
      <c r="I224" s="8"/>
    </row>
    <row r="225" spans="2:12">
      <c r="B225" s="20">
        <v>45717</v>
      </c>
      <c r="C225" s="307"/>
      <c r="D225" s="131">
        <v>7.0189130000000004</v>
      </c>
      <c r="E225" s="131">
        <v>6.6476670000000002</v>
      </c>
      <c r="F225" s="131">
        <v>9.3458140000000007</v>
      </c>
      <c r="G225" s="131">
        <v>23.012394</v>
      </c>
      <c r="H225" s="8"/>
      <c r="I225" s="8"/>
      <c r="J225" s="8"/>
      <c r="K225" s="8"/>
      <c r="L225" s="8"/>
    </row>
  </sheetData>
  <mergeCells count="19">
    <mergeCell ref="C115:C126"/>
    <mergeCell ref="C127:C138"/>
    <mergeCell ref="C223:C225"/>
    <mergeCell ref="C151:C162"/>
    <mergeCell ref="C163:C174"/>
    <mergeCell ref="C175:C186"/>
    <mergeCell ref="C187:C198"/>
    <mergeCell ref="C199:C210"/>
    <mergeCell ref="C211:C222"/>
    <mergeCell ref="C139:C150"/>
    <mergeCell ref="C67:C78"/>
    <mergeCell ref="C79:C90"/>
    <mergeCell ref="C91:C102"/>
    <mergeCell ref="C103:C114"/>
    <mergeCell ref="C7:C18"/>
    <mergeCell ref="C19:C30"/>
    <mergeCell ref="C31:C42"/>
    <mergeCell ref="C43:C54"/>
    <mergeCell ref="C55:C6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A1CC-DB23-44E0-84EE-D1B912F27AE2}">
  <dimension ref="A1:G59"/>
  <sheetViews>
    <sheetView showGridLines="0" zoomScaleNormal="100" workbookViewId="0"/>
  </sheetViews>
  <sheetFormatPr defaultRowHeight="15"/>
  <cols>
    <col min="1" max="1" width="48.7109375" customWidth="1"/>
    <col min="2" max="2" width="11.140625" customWidth="1"/>
    <col min="3" max="3" width="13.42578125" bestFit="1" customWidth="1"/>
    <col min="4" max="4" width="25.5703125" bestFit="1" customWidth="1"/>
    <col min="5" max="5" width="31.5703125" style="121" bestFit="1" customWidth="1"/>
  </cols>
  <sheetData>
    <row r="1" spans="1:5" s="22" customFormat="1" ht="18.75">
      <c r="A1" s="251" t="s">
        <v>298</v>
      </c>
      <c r="B1"/>
    </row>
    <row r="2" spans="1:5" s="22" customFormat="1" ht="18.75">
      <c r="A2" s="242"/>
      <c r="B2" s="37"/>
      <c r="C2" s="37"/>
      <c r="D2" s="37"/>
      <c r="E2" s="243"/>
    </row>
    <row r="3" spans="1:5" s="22" customFormat="1" ht="41.25" customHeight="1">
      <c r="A3" s="310" t="s">
        <v>348</v>
      </c>
      <c r="B3" s="310"/>
      <c r="C3" s="310"/>
      <c r="D3" s="310"/>
      <c r="E3" s="310"/>
    </row>
    <row r="4" spans="1:5" s="22" customFormat="1" ht="18.75">
      <c r="A4" s="244" t="s">
        <v>349</v>
      </c>
      <c r="B4" s="37"/>
      <c r="C4" s="37"/>
      <c r="D4" s="37"/>
      <c r="E4" s="243"/>
    </row>
    <row r="5" spans="1:5">
      <c r="E5"/>
    </row>
    <row r="6" spans="1:5">
      <c r="A6" s="74" t="s">
        <v>123</v>
      </c>
      <c r="B6" s="74" t="s">
        <v>78</v>
      </c>
      <c r="C6" s="74" t="s">
        <v>124</v>
      </c>
      <c r="D6" s="74" t="s">
        <v>29</v>
      </c>
      <c r="E6" s="74" t="s">
        <v>125</v>
      </c>
    </row>
    <row r="7" spans="1:5">
      <c r="A7" s="30" t="s">
        <v>126</v>
      </c>
      <c r="B7" s="122">
        <v>47270</v>
      </c>
      <c r="C7" s="123">
        <v>5000000000</v>
      </c>
      <c r="D7" s="30" t="s">
        <v>122</v>
      </c>
      <c r="E7" s="30" t="s">
        <v>127</v>
      </c>
    </row>
    <row r="8" spans="1:5">
      <c r="A8" s="30" t="s">
        <v>128</v>
      </c>
      <c r="B8" s="122">
        <v>46357</v>
      </c>
      <c r="C8" s="123">
        <v>4892000000</v>
      </c>
      <c r="D8" s="30" t="s">
        <v>30</v>
      </c>
      <c r="E8" s="30" t="s">
        <v>129</v>
      </c>
    </row>
    <row r="9" spans="1:5">
      <c r="A9" s="30" t="s">
        <v>130</v>
      </c>
      <c r="B9" s="122">
        <v>53144</v>
      </c>
      <c r="C9" s="123">
        <v>5000000000</v>
      </c>
      <c r="D9" s="30" t="s">
        <v>121</v>
      </c>
      <c r="E9" s="30" t="s">
        <v>127</v>
      </c>
    </row>
    <row r="10" spans="1:5">
      <c r="A10" s="30" t="s">
        <v>131</v>
      </c>
      <c r="B10" s="122">
        <v>47818</v>
      </c>
      <c r="C10" s="123">
        <v>3800000000</v>
      </c>
      <c r="D10" s="30" t="s">
        <v>30</v>
      </c>
      <c r="E10" s="30" t="s">
        <v>132</v>
      </c>
    </row>
    <row r="11" spans="1:5">
      <c r="A11" s="30" t="s">
        <v>133</v>
      </c>
      <c r="B11" s="122">
        <v>48731</v>
      </c>
      <c r="C11" s="123">
        <v>3700000000</v>
      </c>
      <c r="D11" s="30" t="s">
        <v>30</v>
      </c>
      <c r="E11" s="30" t="s">
        <v>129</v>
      </c>
    </row>
    <row r="12" spans="1:5">
      <c r="A12" s="30" t="s">
        <v>134</v>
      </c>
      <c r="B12" s="122">
        <v>47453</v>
      </c>
      <c r="C12" s="123">
        <v>3600000000</v>
      </c>
      <c r="D12" s="30" t="s">
        <v>30</v>
      </c>
      <c r="E12" s="30" t="s">
        <v>167</v>
      </c>
    </row>
    <row r="13" spans="1:5">
      <c r="A13" s="30" t="s">
        <v>136</v>
      </c>
      <c r="B13" s="122">
        <v>48092</v>
      </c>
      <c r="C13" s="123">
        <v>3300000000</v>
      </c>
      <c r="D13" s="30" t="s">
        <v>30</v>
      </c>
      <c r="E13" s="30" t="s">
        <v>127</v>
      </c>
    </row>
    <row r="14" spans="1:5">
      <c r="A14" s="30" t="s">
        <v>137</v>
      </c>
      <c r="B14" s="122">
        <v>46966</v>
      </c>
      <c r="C14" s="123">
        <v>3200000000</v>
      </c>
      <c r="D14" s="30" t="s">
        <v>122</v>
      </c>
      <c r="E14" s="30" t="s">
        <v>129</v>
      </c>
    </row>
    <row r="15" spans="1:5">
      <c r="A15" s="30" t="s">
        <v>138</v>
      </c>
      <c r="B15" s="122">
        <v>46569</v>
      </c>
      <c r="C15" s="123">
        <v>2701477832.51232</v>
      </c>
      <c r="D15" s="30" t="s">
        <v>122</v>
      </c>
      <c r="E15" s="30" t="s">
        <v>139</v>
      </c>
    </row>
    <row r="16" spans="1:5">
      <c r="A16" s="30" t="s">
        <v>140</v>
      </c>
      <c r="B16" s="122">
        <v>48549</v>
      </c>
      <c r="C16" s="123">
        <v>2700000000</v>
      </c>
      <c r="D16" s="30" t="s">
        <v>30</v>
      </c>
      <c r="E16" s="30" t="s">
        <v>132</v>
      </c>
    </row>
    <row r="17" spans="1:7">
      <c r="A17" s="30" t="s">
        <v>141</v>
      </c>
      <c r="B17" s="122">
        <v>48639</v>
      </c>
      <c r="C17" s="123">
        <v>2518000000</v>
      </c>
      <c r="D17" s="30" t="s">
        <v>30</v>
      </c>
      <c r="E17" s="30" t="s">
        <v>142</v>
      </c>
    </row>
    <row r="18" spans="1:7">
      <c r="A18" s="30" t="s">
        <v>31</v>
      </c>
      <c r="B18" s="122">
        <v>47178</v>
      </c>
      <c r="C18" s="123">
        <v>1300000000</v>
      </c>
      <c r="D18" s="30" t="s">
        <v>30</v>
      </c>
      <c r="E18" s="30" t="s">
        <v>127</v>
      </c>
    </row>
    <row r="19" spans="1:7">
      <c r="A19" s="30" t="s">
        <v>143</v>
      </c>
      <c r="B19" s="124">
        <v>48945</v>
      </c>
      <c r="C19" s="123">
        <v>1140000000</v>
      </c>
      <c r="D19" s="30" t="s">
        <v>121</v>
      </c>
      <c r="E19" s="30" t="s">
        <v>135</v>
      </c>
    </row>
    <row r="20" spans="1:7">
      <c r="A20" s="30" t="s">
        <v>144</v>
      </c>
      <c r="B20" s="124">
        <v>47088</v>
      </c>
      <c r="C20" s="123">
        <v>1099000000</v>
      </c>
      <c r="D20" s="30" t="s">
        <v>30</v>
      </c>
      <c r="E20" s="30" t="s">
        <v>129</v>
      </c>
    </row>
    <row r="21" spans="1:7">
      <c r="A21" s="30" t="s">
        <v>145</v>
      </c>
      <c r="B21" s="122">
        <v>52597</v>
      </c>
      <c r="C21" s="123">
        <v>651000000</v>
      </c>
      <c r="D21" s="30" t="s">
        <v>121</v>
      </c>
      <c r="E21" s="30" t="s">
        <v>127</v>
      </c>
    </row>
    <row r="22" spans="1:7">
      <c r="A22" s="30" t="s">
        <v>146</v>
      </c>
      <c r="B22" s="122">
        <v>53693</v>
      </c>
      <c r="C22" s="123">
        <v>512000000</v>
      </c>
      <c r="D22" s="30" t="s">
        <v>121</v>
      </c>
      <c r="E22" s="30" t="s">
        <v>129</v>
      </c>
    </row>
    <row r="23" spans="1:7">
      <c r="A23" s="30" t="s">
        <v>147</v>
      </c>
      <c r="B23" s="125">
        <v>47300</v>
      </c>
      <c r="C23" s="123">
        <v>389000000</v>
      </c>
      <c r="D23" s="30" t="s">
        <v>30</v>
      </c>
      <c r="E23" s="30" t="s">
        <v>148</v>
      </c>
    </row>
    <row r="24" spans="1:7">
      <c r="A24" s="30" t="s">
        <v>149</v>
      </c>
      <c r="B24" s="124">
        <v>46569</v>
      </c>
      <c r="C24" s="123">
        <v>315000000</v>
      </c>
      <c r="D24" s="30" t="s">
        <v>122</v>
      </c>
      <c r="E24" s="30" t="s">
        <v>135</v>
      </c>
    </row>
    <row r="25" spans="1:7">
      <c r="A25" s="30" t="s">
        <v>150</v>
      </c>
      <c r="B25" s="124">
        <v>49310</v>
      </c>
      <c r="C25" s="123">
        <v>297000000</v>
      </c>
      <c r="D25" s="30" t="s">
        <v>121</v>
      </c>
      <c r="E25" s="30" t="s">
        <v>135</v>
      </c>
    </row>
    <row r="26" spans="1:7">
      <c r="A26" s="30" t="s">
        <v>151</v>
      </c>
      <c r="B26" s="122">
        <v>52232</v>
      </c>
      <c r="C26" s="123">
        <v>274000000</v>
      </c>
      <c r="D26" s="30" t="s">
        <v>121</v>
      </c>
      <c r="E26" s="30" t="s">
        <v>152</v>
      </c>
    </row>
    <row r="27" spans="1:7">
      <c r="A27" s="30" t="s">
        <v>153</v>
      </c>
      <c r="B27" s="122">
        <v>50041</v>
      </c>
      <c r="C27" s="123">
        <v>243000000</v>
      </c>
      <c r="D27" s="30" t="s">
        <v>121</v>
      </c>
      <c r="E27" s="30" t="s">
        <v>129</v>
      </c>
      <c r="G27" s="243"/>
    </row>
    <row r="28" spans="1:7">
      <c r="A28" s="30" t="s">
        <v>154</v>
      </c>
      <c r="B28" s="122">
        <v>46997</v>
      </c>
      <c r="C28" s="123">
        <v>221000000</v>
      </c>
      <c r="D28" s="30" t="s">
        <v>30</v>
      </c>
      <c r="E28" s="30" t="s">
        <v>129</v>
      </c>
    </row>
    <row r="29" spans="1:7">
      <c r="A29" s="30" t="s">
        <v>155</v>
      </c>
      <c r="B29" s="122">
        <v>53874</v>
      </c>
      <c r="C29" s="123">
        <v>210000000</v>
      </c>
      <c r="D29" s="30" t="s">
        <v>121</v>
      </c>
      <c r="E29" s="30" t="s">
        <v>148</v>
      </c>
    </row>
    <row r="30" spans="1:7">
      <c r="A30" s="30" t="s">
        <v>156</v>
      </c>
      <c r="B30" s="125">
        <v>47300</v>
      </c>
      <c r="C30" s="123">
        <v>201000000</v>
      </c>
      <c r="D30" s="30" t="s">
        <v>30</v>
      </c>
      <c r="E30" s="30" t="s">
        <v>152</v>
      </c>
    </row>
    <row r="31" spans="1:7">
      <c r="A31" s="30" t="s">
        <v>157</v>
      </c>
      <c r="B31" s="124">
        <v>48945</v>
      </c>
      <c r="C31" s="123">
        <v>173000000</v>
      </c>
      <c r="D31" s="30" t="s">
        <v>121</v>
      </c>
      <c r="E31" s="30" t="s">
        <v>127</v>
      </c>
    </row>
    <row r="32" spans="1:7">
      <c r="A32" s="30" t="s">
        <v>158</v>
      </c>
      <c r="B32" s="122">
        <v>46722</v>
      </c>
      <c r="C32" s="123">
        <v>59000000</v>
      </c>
      <c r="D32" s="30" t="s">
        <v>30</v>
      </c>
      <c r="E32" s="30" t="s">
        <v>129</v>
      </c>
    </row>
    <row r="33" spans="1:5">
      <c r="A33" s="30" t="s">
        <v>159</v>
      </c>
      <c r="B33" s="124">
        <v>49310</v>
      </c>
      <c r="C33" s="123">
        <v>28000000</v>
      </c>
      <c r="D33" s="30" t="s">
        <v>121</v>
      </c>
      <c r="E33" s="30" t="s">
        <v>127</v>
      </c>
    </row>
    <row r="34" spans="1:5">
      <c r="A34" s="30" t="s">
        <v>160</v>
      </c>
      <c r="B34" s="124">
        <v>49310</v>
      </c>
      <c r="C34" s="123">
        <v>28000000</v>
      </c>
      <c r="D34" s="30" t="s">
        <v>121</v>
      </c>
      <c r="E34" s="30" t="s">
        <v>152</v>
      </c>
    </row>
    <row r="35" spans="1:5">
      <c r="A35" s="30" t="s">
        <v>161</v>
      </c>
      <c r="B35" s="122">
        <v>45444</v>
      </c>
      <c r="C35" s="123">
        <v>5911330.0492610801</v>
      </c>
      <c r="D35" s="30" t="s">
        <v>122</v>
      </c>
      <c r="E35" s="30" t="s">
        <v>127</v>
      </c>
    </row>
    <row r="36" spans="1:5">
      <c r="A36" s="30" t="s">
        <v>162</v>
      </c>
      <c r="B36" s="122">
        <v>54271</v>
      </c>
      <c r="C36" s="123"/>
      <c r="D36" s="30" t="s">
        <v>121</v>
      </c>
      <c r="E36" s="30" t="s">
        <v>135</v>
      </c>
    </row>
    <row r="37" spans="1:5">
      <c r="E37"/>
    </row>
    <row r="38" spans="1:5">
      <c r="E38"/>
    </row>
    <row r="39" spans="1:5">
      <c r="E39"/>
    </row>
    <row r="40" spans="1:5">
      <c r="E40"/>
    </row>
    <row r="41" spans="1:5">
      <c r="E41"/>
    </row>
    <row r="42" spans="1:5">
      <c r="E42"/>
    </row>
    <row r="43" spans="1:5">
      <c r="E43"/>
    </row>
    <row r="44" spans="1:5">
      <c r="E44"/>
    </row>
    <row r="45" spans="1:5">
      <c r="E45"/>
    </row>
    <row r="46" spans="1:5">
      <c r="E46"/>
    </row>
    <row r="47" spans="1:5">
      <c r="E47"/>
    </row>
    <row r="48" spans="1:5">
      <c r="E48"/>
    </row>
    <row r="49" spans="5:5">
      <c r="E49"/>
    </row>
    <row r="50" spans="5:5">
      <c r="E50"/>
    </row>
    <row r="51" spans="5:5">
      <c r="E51"/>
    </row>
    <row r="52" spans="5:5">
      <c r="E52"/>
    </row>
    <row r="53" spans="5:5">
      <c r="E53"/>
    </row>
    <row r="54" spans="5:5">
      <c r="E54"/>
    </row>
    <row r="55" spans="5:5">
      <c r="E55"/>
    </row>
    <row r="56" spans="5:5">
      <c r="E56"/>
    </row>
    <row r="57" spans="5:5">
      <c r="E57"/>
    </row>
    <row r="58" spans="5:5">
      <c r="E58"/>
    </row>
    <row r="59" spans="5:5">
      <c r="E59"/>
    </row>
  </sheetData>
  <mergeCells count="1">
    <mergeCell ref="A3:E3"/>
  </mergeCells>
  <conditionalFormatting sqref="D6">
    <cfRule type="containsText" dxfId="3" priority="2" operator="containsText" text="Future">
      <formula>NOT(ISERROR(SEARCH("Future",D6)))</formula>
    </cfRule>
    <cfRule type="containsText" dxfId="2" priority="3" operator="containsText" text="Actionable">
      <formula>NOT(ISERROR(SEARCH("Actionable",D6)))</formula>
    </cfRule>
    <cfRule type="containsText" dxfId="1" priority="4" operator="containsText" text="committe">
      <formula>NOT(ISERROR(SEARCH("committe",D6)))</formula>
    </cfRule>
  </conditionalFormatting>
  <conditionalFormatting sqref="E6">
    <cfRule type="containsText" dxfId="0" priority="1" operator="containsText" text="Queensland">
      <formula>NOT(ISERROR(SEARCH("Queensland",E6)))</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05B29-A345-43D2-8F43-7A0999F2AE1E}">
  <dimension ref="A1:D21"/>
  <sheetViews>
    <sheetView showGridLines="0" zoomScaleNormal="100" workbookViewId="0"/>
  </sheetViews>
  <sheetFormatPr defaultColWidth="9.140625" defaultRowHeight="15"/>
  <cols>
    <col min="1" max="1" width="58.28515625" style="11" customWidth="1"/>
    <col min="2" max="2" width="32.5703125" style="11" customWidth="1"/>
    <col min="3" max="16384" width="9.140625" style="11"/>
  </cols>
  <sheetData>
    <row r="1" spans="1:4" s="22" customFormat="1" ht="18.75">
      <c r="A1" s="252" t="s">
        <v>350</v>
      </c>
      <c r="B1"/>
    </row>
    <row r="2" spans="1:4" s="2" customFormat="1"/>
    <row r="3" spans="1:4" s="2" customFormat="1" ht="15" customHeight="1">
      <c r="A3" s="238" t="s">
        <v>341</v>
      </c>
      <c r="B3" s="200"/>
      <c r="C3" s="200"/>
      <c r="D3" s="200"/>
    </row>
    <row r="4" spans="1:4" s="2" customFormat="1" ht="15" customHeight="1">
      <c r="A4" s="238" t="s">
        <v>352</v>
      </c>
      <c r="B4" s="200"/>
      <c r="C4" s="200"/>
      <c r="D4" s="200"/>
    </row>
    <row r="5" spans="1:4" s="2" customFormat="1" ht="15" customHeight="1">
      <c r="A5" s="238" t="s">
        <v>353</v>
      </c>
      <c r="B5" s="200"/>
      <c r="C5" s="200"/>
      <c r="D5" s="200"/>
    </row>
    <row r="6" spans="1:4" s="2" customFormat="1" ht="15" customHeight="1">
      <c r="A6" s="238" t="s">
        <v>354</v>
      </c>
      <c r="B6" s="200"/>
      <c r="C6" s="200"/>
      <c r="D6" s="200"/>
    </row>
    <row r="7" spans="1:4" s="2" customFormat="1">
      <c r="A7" s="294" t="s">
        <v>351</v>
      </c>
      <c r="B7" s="289"/>
      <c r="C7" s="289"/>
      <c r="D7" s="289"/>
    </row>
    <row r="9" spans="1:4">
      <c r="A9" s="268" t="s">
        <v>428</v>
      </c>
      <c r="B9" s="269" t="s">
        <v>429</v>
      </c>
    </row>
    <row r="10" spans="1:4" ht="15.75" thickBot="1">
      <c r="A10" s="270" t="s">
        <v>128</v>
      </c>
      <c r="B10" s="271" t="s">
        <v>430</v>
      </c>
    </row>
    <row r="11" spans="1:4" ht="18" thickBot="1">
      <c r="A11" s="270" t="s">
        <v>144</v>
      </c>
      <c r="B11" s="273" t="s">
        <v>431</v>
      </c>
    </row>
    <row r="12" spans="1:4" ht="18" thickBot="1">
      <c r="A12" s="270" t="s">
        <v>432</v>
      </c>
      <c r="B12" s="273" t="s">
        <v>431</v>
      </c>
    </row>
    <row r="13" spans="1:4" ht="15.75" thickBot="1">
      <c r="A13" s="270" t="s">
        <v>433</v>
      </c>
      <c r="B13" s="271" t="s">
        <v>430</v>
      </c>
    </row>
    <row r="14" spans="1:4" ht="18" thickBot="1">
      <c r="A14" s="270" t="s">
        <v>434</v>
      </c>
      <c r="B14" s="273" t="s">
        <v>430</v>
      </c>
    </row>
    <row r="15" spans="1:4" ht="18" thickBot="1">
      <c r="A15" s="270" t="s">
        <v>435</v>
      </c>
      <c r="B15" s="273" t="s">
        <v>431</v>
      </c>
    </row>
    <row r="16" spans="1:4" ht="15.75" thickBot="1">
      <c r="A16" s="270" t="s">
        <v>154</v>
      </c>
      <c r="B16" s="271" t="s">
        <v>430</v>
      </c>
    </row>
    <row r="17" spans="1:2" ht="18" thickBot="1">
      <c r="A17" s="270" t="s">
        <v>31</v>
      </c>
      <c r="B17" s="273" t="s">
        <v>436</v>
      </c>
    </row>
    <row r="18" spans="1:2" ht="15.75" thickBot="1">
      <c r="A18" s="270" t="s">
        <v>437</v>
      </c>
      <c r="B18" s="273" t="s">
        <v>430</v>
      </c>
    </row>
    <row r="19" spans="1:2" ht="15.75" thickBot="1">
      <c r="A19" s="270" t="s">
        <v>156</v>
      </c>
      <c r="B19" s="271" t="s">
        <v>430</v>
      </c>
    </row>
    <row r="20" spans="1:2" ht="18" thickBot="1">
      <c r="A20" s="270" t="s">
        <v>136</v>
      </c>
      <c r="B20" s="273" t="s">
        <v>436</v>
      </c>
    </row>
    <row r="21" spans="1:2" ht="15.75" thickBot="1">
      <c r="A21" s="270" t="s">
        <v>438</v>
      </c>
      <c r="B21" s="273" t="s">
        <v>430</v>
      </c>
    </row>
  </sheetData>
  <mergeCells count="1">
    <mergeCell ref="A7:D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G16"/>
  <sheetViews>
    <sheetView showGridLines="0" zoomScaleNormal="100" workbookViewId="0"/>
  </sheetViews>
  <sheetFormatPr defaultColWidth="8.7109375" defaultRowHeight="15"/>
  <cols>
    <col min="1" max="1" width="51.5703125" style="3" customWidth="1"/>
    <col min="2" max="6" width="12.5703125" style="3" customWidth="1"/>
    <col min="7" max="7" width="22.5703125" style="3" bestFit="1" customWidth="1"/>
    <col min="8" max="9" width="12.5703125" style="3" customWidth="1"/>
    <col min="10" max="10" width="3.140625" style="3" customWidth="1"/>
    <col min="11" max="19" width="10.140625" style="3" customWidth="1"/>
    <col min="20" max="16384" width="8.7109375" style="3"/>
  </cols>
  <sheetData>
    <row r="1" spans="1:7" s="22" customFormat="1" ht="18.75">
      <c r="A1" s="251" t="s">
        <v>297</v>
      </c>
      <c r="B1"/>
    </row>
    <row r="3" spans="1:7">
      <c r="A3" s="3" t="s">
        <v>355</v>
      </c>
    </row>
    <row r="6" spans="1:7">
      <c r="B6" s="74" t="s">
        <v>61</v>
      </c>
      <c r="C6" s="74" t="s">
        <v>62</v>
      </c>
      <c r="D6" s="74" t="s">
        <v>71</v>
      </c>
      <c r="E6" s="74" t="s">
        <v>72</v>
      </c>
      <c r="F6" s="74" t="s">
        <v>73</v>
      </c>
      <c r="G6" s="74" t="s">
        <v>55</v>
      </c>
    </row>
    <row r="7" spans="1:7">
      <c r="A7" s="79" t="s">
        <v>52</v>
      </c>
      <c r="B7" s="36">
        <v>112000</v>
      </c>
      <c r="C7" s="36">
        <v>2037576</v>
      </c>
      <c r="D7" s="36">
        <v>263682.81429506082</v>
      </c>
      <c r="E7" s="36">
        <v>0</v>
      </c>
      <c r="F7" s="36">
        <v>25355.5</v>
      </c>
      <c r="G7" s="36">
        <f>SUM(B7:F7)</f>
        <v>2438614.3142950609</v>
      </c>
    </row>
    <row r="8" spans="1:7">
      <c r="A8" s="79" t="s">
        <v>53</v>
      </c>
      <c r="B8" s="36">
        <v>166548</v>
      </c>
      <c r="C8" s="36">
        <v>164907.5</v>
      </c>
      <c r="D8" s="36">
        <v>153460.30250000005</v>
      </c>
      <c r="E8" s="36">
        <v>99150</v>
      </c>
      <c r="F8" s="36"/>
      <c r="G8" s="36">
        <f>SUM(B8:F8)</f>
        <v>584065.80249999999</v>
      </c>
    </row>
    <row r="9" spans="1:7">
      <c r="A9" s="79" t="s">
        <v>54</v>
      </c>
      <c r="B9" s="36">
        <v>257500</v>
      </c>
      <c r="C9" s="36">
        <v>8500</v>
      </c>
      <c r="D9" s="36">
        <v>0</v>
      </c>
      <c r="E9" s="36">
        <v>213779</v>
      </c>
      <c r="F9" s="36"/>
      <c r="G9" s="36">
        <f>SUM(B9:F9)</f>
        <v>479779</v>
      </c>
    </row>
    <row r="10" spans="1:7">
      <c r="A10" s="79" t="s">
        <v>55</v>
      </c>
      <c r="B10" s="36">
        <v>536048</v>
      </c>
      <c r="C10" s="36">
        <v>2210983.5</v>
      </c>
      <c r="D10" s="36">
        <v>417143.11679506087</v>
      </c>
      <c r="E10" s="36">
        <v>312929</v>
      </c>
      <c r="F10" s="36">
        <f>SUM(F7:F9)</f>
        <v>25355.5</v>
      </c>
      <c r="G10" s="36">
        <f>SUM(B10:F10)</f>
        <v>3502459.1167950607</v>
      </c>
    </row>
    <row r="12" spans="1:7">
      <c r="B12" s="74" t="s">
        <v>61</v>
      </c>
      <c r="C12" s="74" t="s">
        <v>62</v>
      </c>
      <c r="D12" s="74" t="s">
        <v>71</v>
      </c>
      <c r="E12" s="74" t="s">
        <v>72</v>
      </c>
      <c r="F12" s="74" t="s">
        <v>73</v>
      </c>
      <c r="G12" s="79" t="s">
        <v>56</v>
      </c>
    </row>
    <row r="13" spans="1:7">
      <c r="A13" s="79" t="s">
        <v>52</v>
      </c>
      <c r="B13" s="36">
        <v>185763.19443835644</v>
      </c>
      <c r="C13" s="36">
        <v>44511037.338687837</v>
      </c>
      <c r="D13" s="36">
        <v>1804594.4999999998</v>
      </c>
      <c r="E13" s="36"/>
      <c r="F13" s="36">
        <v>380000</v>
      </c>
      <c r="G13" s="36">
        <f>SUM(B13:F13)</f>
        <v>46881395.03312619</v>
      </c>
    </row>
    <row r="14" spans="1:7">
      <c r="A14" s="79" t="s">
        <v>53</v>
      </c>
      <c r="B14" s="36">
        <v>528000</v>
      </c>
      <c r="C14" s="36">
        <v>502643.39263738604</v>
      </c>
      <c r="D14" s="36">
        <v>482871.60341154505</v>
      </c>
      <c r="E14" s="36">
        <v>844000</v>
      </c>
      <c r="F14" s="36"/>
      <c r="G14" s="36">
        <f>SUM(B14:F14)</f>
        <v>2357514.996048931</v>
      </c>
    </row>
    <row r="15" spans="1:7">
      <c r="A15" s="79" t="s">
        <v>54</v>
      </c>
      <c r="B15" s="36">
        <v>2079364.6245079404</v>
      </c>
      <c r="C15" s="36">
        <v>87361.111111111109</v>
      </c>
      <c r="D15" s="36">
        <v>0</v>
      </c>
      <c r="E15" s="36">
        <v>336000</v>
      </c>
      <c r="F15" s="36"/>
      <c r="G15" s="36">
        <f>SUM(B15:F15)</f>
        <v>2502725.7356190514</v>
      </c>
    </row>
    <row r="16" spans="1:7">
      <c r="A16" s="79" t="s">
        <v>56</v>
      </c>
      <c r="B16" s="36">
        <v>2793127.8189462968</v>
      </c>
      <c r="C16" s="36">
        <v>45101041.842436336</v>
      </c>
      <c r="D16" s="36">
        <v>2287466.103411545</v>
      </c>
      <c r="E16" s="36">
        <v>1180000</v>
      </c>
      <c r="F16" s="36">
        <v>380000</v>
      </c>
      <c r="G16" s="36">
        <f>SUM(B16:F16)</f>
        <v>51741635.764794178</v>
      </c>
    </row>
  </sheetData>
  <sheetProtection formatCells="0" formatColumns="0" formatRows="0" insertColumns="0" insertRows="0" insertHyperlinks="0" selectLockedCells="1" sort="0" autoFilter="0" pivotTables="0"/>
  <phoneticPr fontId="108"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FED2-DA98-43E1-8F5A-22938A9397A0}">
  <dimension ref="A1:K20"/>
  <sheetViews>
    <sheetView showGridLines="0" zoomScaleNormal="100" workbookViewId="0"/>
  </sheetViews>
  <sheetFormatPr defaultColWidth="9.140625" defaultRowHeight="15"/>
  <cols>
    <col min="1" max="1" width="13.7109375" style="11" customWidth="1"/>
    <col min="2" max="2" width="32.5703125" style="11" customWidth="1"/>
    <col min="3" max="3" width="26.7109375" style="11" customWidth="1"/>
    <col min="4" max="4" width="28" style="11" customWidth="1"/>
    <col min="5" max="16384" width="9.140625" style="11"/>
  </cols>
  <sheetData>
    <row r="1" spans="1:11" s="22" customFormat="1" ht="18.75">
      <c r="A1" s="252" t="s">
        <v>356</v>
      </c>
      <c r="B1"/>
    </row>
    <row r="2" spans="1:11" s="2" customFormat="1"/>
    <row r="3" spans="1:11" s="2" customFormat="1" ht="15" customHeight="1">
      <c r="A3" s="238" t="s">
        <v>339</v>
      </c>
      <c r="B3" s="200"/>
      <c r="C3" s="200"/>
      <c r="D3" s="200"/>
    </row>
    <row r="4" spans="1:11" s="2" customFormat="1">
      <c r="A4" s="294" t="s">
        <v>340</v>
      </c>
      <c r="B4" s="289"/>
      <c r="C4" s="289"/>
      <c r="D4" s="289"/>
    </row>
    <row r="5" spans="1:11">
      <c r="E5" s="245"/>
      <c r="F5" s="245"/>
      <c r="G5" s="245"/>
      <c r="H5" s="245"/>
      <c r="I5" s="245"/>
      <c r="J5" s="245"/>
      <c r="K5" s="245"/>
    </row>
    <row r="6" spans="1:11" ht="30">
      <c r="A6" s="268" t="s">
        <v>388</v>
      </c>
      <c r="B6" s="269" t="s">
        <v>439</v>
      </c>
      <c r="C6" s="269" t="s">
        <v>440</v>
      </c>
      <c r="D6" s="269" t="s">
        <v>441</v>
      </c>
      <c r="E6" s="245"/>
      <c r="F6" s="245"/>
      <c r="G6" s="245"/>
      <c r="H6" s="245"/>
      <c r="I6" s="245"/>
      <c r="J6" s="245"/>
      <c r="K6" s="245"/>
    </row>
    <row r="7" spans="1:11" ht="15.75" thickBot="1">
      <c r="A7" s="270" t="s">
        <v>24</v>
      </c>
      <c r="B7" s="271" t="s">
        <v>487</v>
      </c>
      <c r="C7" s="272" t="s">
        <v>482</v>
      </c>
      <c r="D7" s="272" t="s">
        <v>484</v>
      </c>
      <c r="E7" s="245"/>
      <c r="F7" s="245"/>
      <c r="G7" s="245"/>
      <c r="H7" s="245"/>
      <c r="I7" s="245"/>
      <c r="J7" s="245"/>
      <c r="K7" s="245"/>
    </row>
    <row r="8" spans="1:11" s="166" customFormat="1" ht="15.75" thickBot="1">
      <c r="A8" s="270" t="s">
        <v>25</v>
      </c>
      <c r="B8" s="273" t="s">
        <v>479</v>
      </c>
      <c r="C8" s="274" t="s">
        <v>481</v>
      </c>
      <c r="D8" s="274" t="s">
        <v>485</v>
      </c>
      <c r="E8" s="245"/>
      <c r="F8" s="245"/>
      <c r="G8" s="246"/>
      <c r="H8" s="246"/>
      <c r="I8" s="246"/>
      <c r="J8" s="246"/>
      <c r="K8" s="246"/>
    </row>
    <row r="9" spans="1:11" ht="15.75" thickBot="1">
      <c r="A9" s="270" t="s">
        <v>0</v>
      </c>
      <c r="B9" s="273" t="s">
        <v>480</v>
      </c>
      <c r="C9" s="274" t="s">
        <v>483</v>
      </c>
      <c r="D9" s="275" t="s">
        <v>486</v>
      </c>
      <c r="E9" s="245"/>
      <c r="F9" s="245"/>
      <c r="G9" s="245"/>
      <c r="H9" s="245"/>
      <c r="I9" s="245"/>
      <c r="J9" s="245"/>
      <c r="K9" s="245"/>
    </row>
    <row r="10" spans="1:11">
      <c r="E10" s="245"/>
      <c r="F10" s="245"/>
      <c r="G10" s="245"/>
      <c r="H10" s="245"/>
      <c r="I10" s="245"/>
      <c r="J10" s="245"/>
      <c r="K10" s="245"/>
    </row>
    <row r="11" spans="1:11">
      <c r="E11" s="245"/>
      <c r="F11" s="245"/>
      <c r="G11" s="245"/>
      <c r="H11" s="245"/>
      <c r="I11" s="245"/>
      <c r="J11" s="245"/>
      <c r="K11" s="245"/>
    </row>
    <row r="12" spans="1:11">
      <c r="F12" s="245"/>
      <c r="G12" s="245"/>
      <c r="H12" s="245"/>
      <c r="I12" s="245"/>
      <c r="J12" s="245"/>
      <c r="K12" s="245"/>
    </row>
    <row r="13" spans="1:11">
      <c r="F13" s="245"/>
      <c r="G13" s="245"/>
      <c r="H13" s="245"/>
      <c r="I13" s="245"/>
      <c r="J13" s="245"/>
      <c r="K13" s="245"/>
    </row>
    <row r="14" spans="1:11">
      <c r="F14" s="245"/>
      <c r="G14" s="245"/>
      <c r="H14" s="245"/>
      <c r="I14" s="245"/>
      <c r="J14" s="245"/>
      <c r="K14" s="245"/>
    </row>
    <row r="15" spans="1:11">
      <c r="F15" s="245"/>
      <c r="G15" s="245"/>
      <c r="H15" s="245"/>
      <c r="I15" s="245"/>
      <c r="J15" s="245"/>
      <c r="K15" s="245"/>
    </row>
    <row r="16" spans="1:11">
      <c r="F16" s="245"/>
      <c r="G16" s="245"/>
      <c r="H16" s="245"/>
      <c r="I16" s="245"/>
      <c r="J16" s="245"/>
      <c r="K16" s="245"/>
    </row>
    <row r="17" spans="5:11">
      <c r="E17" s="245"/>
      <c r="F17" s="245"/>
      <c r="G17" s="245"/>
      <c r="H17" s="245"/>
      <c r="I17" s="245"/>
      <c r="J17" s="245"/>
      <c r="K17" s="245"/>
    </row>
    <row r="18" spans="5:11">
      <c r="E18" s="245"/>
      <c r="F18" s="245"/>
      <c r="G18" s="245"/>
      <c r="H18" s="245"/>
      <c r="I18" s="245"/>
      <c r="J18" s="245"/>
      <c r="K18" s="245"/>
    </row>
    <row r="19" spans="5:11">
      <c r="E19" s="245"/>
      <c r="F19" s="245"/>
      <c r="G19" s="245"/>
      <c r="H19" s="245"/>
      <c r="I19" s="245"/>
      <c r="J19" s="245"/>
      <c r="K19" s="245"/>
    </row>
    <row r="20" spans="5:11">
      <c r="E20" s="245"/>
      <c r="F20" s="245"/>
      <c r="G20" s="245"/>
      <c r="H20" s="245"/>
      <c r="I20" s="245"/>
      <c r="J20" s="245"/>
      <c r="K20" s="245"/>
    </row>
  </sheetData>
  <mergeCells count="1">
    <mergeCell ref="A4:D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F291-9B03-4C15-B39E-4C6C928AF381}">
  <dimension ref="A1:AL28"/>
  <sheetViews>
    <sheetView showGridLines="0" zoomScaleNormal="100" workbookViewId="0"/>
  </sheetViews>
  <sheetFormatPr defaultRowHeight="15"/>
  <cols>
    <col min="1" max="1" width="13.5703125" customWidth="1"/>
    <col min="2" max="2" width="1.28515625" style="35" customWidth="1"/>
    <col min="3" max="3" width="22.42578125" bestFit="1" customWidth="1"/>
    <col min="4" max="18" width="10" bestFit="1" customWidth="1"/>
    <col min="19" max="19" width="6" bestFit="1" customWidth="1"/>
    <col min="20" max="33" width="7.5703125" bestFit="1" customWidth="1"/>
  </cols>
  <sheetData>
    <row r="1" spans="1:38" s="22" customFormat="1" ht="18.75">
      <c r="A1" s="251" t="s">
        <v>296</v>
      </c>
      <c r="B1"/>
    </row>
    <row r="2" spans="1:38" s="22" customFormat="1" ht="12.95" customHeight="1">
      <c r="A2" s="99"/>
      <c r="B2"/>
    </row>
    <row r="3" spans="1:38" s="22" customFormat="1" ht="12.95" customHeight="1">
      <c r="A3" s="192" t="s">
        <v>373</v>
      </c>
      <c r="B3"/>
    </row>
    <row r="4" spans="1:38" s="4" customFormat="1">
      <c r="A4" s="192" t="s">
        <v>374</v>
      </c>
      <c r="J4" s="192"/>
      <c r="K4" s="193"/>
      <c r="L4" s="193"/>
      <c r="M4" s="193"/>
      <c r="N4" s="193"/>
      <c r="O4" s="193"/>
      <c r="P4" s="193"/>
      <c r="Q4" s="193"/>
      <c r="R4" s="40"/>
      <c r="S4" s="40"/>
      <c r="T4" s="40"/>
      <c r="U4" s="40"/>
      <c r="V4" s="40"/>
      <c r="W4" s="40"/>
      <c r="X4" s="40"/>
      <c r="Y4" s="40"/>
      <c r="Z4" s="40"/>
      <c r="AA4" s="40"/>
      <c r="AB4" s="40"/>
      <c r="AC4" s="40"/>
      <c r="AD4" s="40"/>
      <c r="AE4" s="40"/>
      <c r="AF4" s="40"/>
      <c r="AG4" s="40"/>
      <c r="AH4" s="40"/>
      <c r="AI4" s="40"/>
      <c r="AJ4" s="40"/>
      <c r="AK4" s="40"/>
      <c r="AL4" s="40"/>
    </row>
    <row r="5" spans="1:38">
      <c r="T5" s="40"/>
      <c r="U5" s="40"/>
      <c r="V5" s="40"/>
      <c r="W5" s="40"/>
      <c r="X5" s="40"/>
      <c r="Y5" s="40"/>
      <c r="Z5" s="40"/>
      <c r="AA5" s="40"/>
      <c r="AB5" s="40"/>
      <c r="AC5" s="40"/>
      <c r="AD5" s="40"/>
      <c r="AE5" s="40"/>
      <c r="AF5" s="40"/>
      <c r="AG5" s="40"/>
      <c r="AH5" s="40"/>
      <c r="AI5" s="40"/>
      <c r="AJ5" s="40"/>
      <c r="AK5" s="40"/>
    </row>
    <row r="6" spans="1:38">
      <c r="B6" s="172"/>
      <c r="C6" s="3"/>
      <c r="D6" s="32" t="s">
        <v>251</v>
      </c>
      <c r="E6" s="32" t="s">
        <v>252</v>
      </c>
      <c r="F6" s="32" t="s">
        <v>253</v>
      </c>
      <c r="G6" s="32" t="s">
        <v>254</v>
      </c>
      <c r="H6" s="32" t="s">
        <v>255</v>
      </c>
      <c r="I6" s="32" t="s">
        <v>256</v>
      </c>
      <c r="J6" s="32" t="s">
        <v>257</v>
      </c>
      <c r="K6" s="32" t="s">
        <v>258</v>
      </c>
      <c r="L6" s="32" t="s">
        <v>259</v>
      </c>
      <c r="M6" s="32" t="s">
        <v>260</v>
      </c>
      <c r="N6" s="32" t="s">
        <v>261</v>
      </c>
      <c r="O6" s="32" t="s">
        <v>262</v>
      </c>
      <c r="P6" s="32" t="s">
        <v>263</v>
      </c>
      <c r="Q6" s="32" t="s">
        <v>264</v>
      </c>
      <c r="R6" s="32" t="s">
        <v>265</v>
      </c>
      <c r="S6" s="1"/>
      <c r="T6" s="40"/>
      <c r="U6" s="40"/>
      <c r="V6" s="40"/>
      <c r="W6" s="40"/>
      <c r="X6" s="40"/>
      <c r="Y6" s="40"/>
      <c r="Z6" s="40"/>
      <c r="AA6" s="40"/>
      <c r="AB6" s="40"/>
      <c r="AC6" s="40"/>
      <c r="AD6" s="40"/>
      <c r="AE6" s="40"/>
      <c r="AF6" s="40"/>
      <c r="AG6" s="40"/>
      <c r="AH6" s="40"/>
      <c r="AI6" s="40"/>
      <c r="AJ6" s="40"/>
      <c r="AK6" s="40"/>
    </row>
    <row r="7" spans="1:38">
      <c r="A7" s="305" t="s">
        <v>24</v>
      </c>
      <c r="B7" s="70" t="s">
        <v>9</v>
      </c>
      <c r="C7" s="18" t="s">
        <v>9</v>
      </c>
      <c r="D7" s="189">
        <v>-0.16582191346982636</v>
      </c>
      <c r="E7" s="189">
        <v>-0.15484340155318982</v>
      </c>
      <c r="F7" s="189">
        <v>-0.14708583956699975</v>
      </c>
      <c r="G7" s="189">
        <v>-0.12143832241173151</v>
      </c>
      <c r="H7" s="189">
        <v>-0.12675657908196453</v>
      </c>
      <c r="I7" s="189">
        <v>-0.11847879331933135</v>
      </c>
      <c r="J7" s="189">
        <v>-9.0656226221715749E-2</v>
      </c>
      <c r="K7" s="189">
        <v>-6.1271171472472206E-2</v>
      </c>
      <c r="L7" s="189">
        <v>-5.1618861727131281E-2</v>
      </c>
      <c r="M7" s="189">
        <v>-4.8911320578049387E-2</v>
      </c>
      <c r="N7" s="189">
        <v>-8.4741360108802552E-2</v>
      </c>
      <c r="O7" s="189">
        <v>-0.13983487541216924</v>
      </c>
      <c r="P7" s="189">
        <v>-0.16979553552351398</v>
      </c>
      <c r="Q7" s="189">
        <v>-0.19120847697180285</v>
      </c>
      <c r="R7" s="189">
        <v>-0.20308691145828262</v>
      </c>
      <c r="T7" s="40"/>
      <c r="U7" s="40"/>
      <c r="V7" s="40"/>
      <c r="W7" s="40"/>
      <c r="X7" s="40"/>
      <c r="Y7" s="40"/>
      <c r="Z7" s="40"/>
      <c r="AA7" s="40"/>
      <c r="AB7" s="40"/>
      <c r="AC7" s="40"/>
      <c r="AD7" s="40"/>
      <c r="AE7" s="40"/>
      <c r="AF7" s="40"/>
      <c r="AG7" s="40"/>
      <c r="AH7" s="40"/>
      <c r="AI7" s="40"/>
      <c r="AJ7" s="40"/>
      <c r="AK7" s="40"/>
    </row>
    <row r="8" spans="1:38">
      <c r="A8" s="305"/>
      <c r="B8" s="70" t="s">
        <v>266</v>
      </c>
      <c r="C8" s="18" t="s">
        <v>19</v>
      </c>
      <c r="D8" s="189">
        <v>-4.6688407726150634E-2</v>
      </c>
      <c r="E8" s="189">
        <v>-3.1937518627733065E-2</v>
      </c>
      <c r="F8" s="189">
        <v>-1.7909435415613906E-2</v>
      </c>
      <c r="G8" s="189">
        <v>-5.0094837652320257E-3</v>
      </c>
      <c r="H8" s="189">
        <v>-1.8311297281763238E-2</v>
      </c>
      <c r="I8" s="189">
        <v>-2.6805642951491279E-2</v>
      </c>
      <c r="J8" s="189">
        <v>-3.5399505259666716E-2</v>
      </c>
      <c r="K8" s="189">
        <v>-5.6095503834117121E-2</v>
      </c>
      <c r="L8" s="189">
        <v>-5.787837453372402E-2</v>
      </c>
      <c r="M8" s="189">
        <v>-3.7316493380376632E-2</v>
      </c>
      <c r="N8" s="189">
        <v>-9.7324410971035766E-3</v>
      </c>
      <c r="O8" s="189">
        <v>4.8987428129860719E-3</v>
      </c>
      <c r="P8" s="189">
        <v>1.7583445084002659E-2</v>
      </c>
      <c r="Q8" s="189">
        <v>3.6180486650591953E-2</v>
      </c>
      <c r="R8" s="189">
        <v>-7.257435173958964E-3</v>
      </c>
      <c r="T8" s="40"/>
      <c r="U8" s="40"/>
      <c r="V8" s="40"/>
      <c r="W8" s="40"/>
      <c r="X8" s="40"/>
      <c r="Y8" s="40"/>
      <c r="Z8" s="40"/>
      <c r="AA8" s="40"/>
      <c r="AB8" s="40"/>
      <c r="AC8" s="40"/>
      <c r="AD8" s="40"/>
      <c r="AE8" s="40"/>
      <c r="AF8" s="40"/>
      <c r="AG8" s="40"/>
      <c r="AH8" s="40"/>
      <c r="AI8" s="40"/>
      <c r="AJ8" s="40"/>
      <c r="AK8" s="40"/>
    </row>
    <row r="9" spans="1:38">
      <c r="A9" s="305"/>
      <c r="B9" s="70" t="s">
        <v>266</v>
      </c>
      <c r="C9" s="18" t="s">
        <v>18</v>
      </c>
      <c r="D9" s="189">
        <v>8.0380010830362794E-2</v>
      </c>
      <c r="E9" s="189">
        <v>1.7130488769396896E-2</v>
      </c>
      <c r="F9" s="189">
        <v>-4.5008507326791292E-2</v>
      </c>
      <c r="G9" s="189">
        <v>-5.9804656438588719E-2</v>
      </c>
      <c r="H9" s="189">
        <v>-6.2745184542762122E-2</v>
      </c>
      <c r="I9" s="189">
        <v>-3.6086211704390511E-2</v>
      </c>
      <c r="J9" s="189">
        <v>-1.6201878031652798E-2</v>
      </c>
      <c r="K9" s="189">
        <v>4.1481789923523271E-4</v>
      </c>
      <c r="L9" s="189">
        <v>2.4332218186426903E-3</v>
      </c>
      <c r="M9" s="189">
        <v>1.092077270852302E-2</v>
      </c>
      <c r="N9" s="189">
        <v>-1.9895170323754579E-3</v>
      </c>
      <c r="O9" s="189">
        <v>-5.1054649815187262E-3</v>
      </c>
      <c r="P9" s="189">
        <v>-1.5234572141422776E-2</v>
      </c>
      <c r="Q9" s="189">
        <v>-6.8537330378545249E-3</v>
      </c>
      <c r="R9" s="189">
        <v>1.4962480533583922E-2</v>
      </c>
      <c r="T9" s="40"/>
      <c r="U9" s="40"/>
      <c r="V9" s="40"/>
      <c r="W9" s="40"/>
      <c r="X9" s="40"/>
      <c r="Y9" s="40"/>
      <c r="Z9" s="40"/>
      <c r="AA9" s="40"/>
      <c r="AB9" s="40"/>
      <c r="AC9" s="40"/>
      <c r="AD9" s="40"/>
      <c r="AE9" s="40"/>
      <c r="AF9" s="40"/>
      <c r="AG9" s="40"/>
      <c r="AH9" s="40"/>
      <c r="AI9" s="40"/>
      <c r="AJ9" s="40"/>
      <c r="AK9" s="40"/>
    </row>
    <row r="10" spans="1:38">
      <c r="A10" s="305"/>
      <c r="B10" s="70" t="s">
        <v>266</v>
      </c>
      <c r="C10" s="18" t="s">
        <v>8</v>
      </c>
      <c r="D10" s="189">
        <v>0.20635923530133934</v>
      </c>
      <c r="E10" s="189">
        <v>0.14698560874156957</v>
      </c>
      <c r="F10" s="189">
        <v>8.068416596370219E-2</v>
      </c>
      <c r="G10" s="189">
        <v>-4.4544594615207891E-2</v>
      </c>
      <c r="H10" s="189">
        <v>-0.14618654770487804</v>
      </c>
      <c r="I10" s="189">
        <v>-0.17695618662456214</v>
      </c>
      <c r="J10" s="189">
        <v>-0.18671723165754303</v>
      </c>
      <c r="K10" s="189">
        <v>-0.22001392772163386</v>
      </c>
      <c r="L10" s="189">
        <v>-0.25088901643150391</v>
      </c>
      <c r="M10" s="189">
        <v>-0.27620567116864586</v>
      </c>
      <c r="N10" s="189">
        <v>-0.26513392719146472</v>
      </c>
      <c r="O10" s="189">
        <v>-0.25184513874505843</v>
      </c>
      <c r="P10" s="189">
        <v>-0.19631707825032974</v>
      </c>
      <c r="Q10" s="189">
        <v>-0.10927171918937648</v>
      </c>
      <c r="R10" s="189">
        <v>-1.7156847637121962E-2</v>
      </c>
      <c r="T10" s="40"/>
      <c r="U10" s="40"/>
      <c r="V10" s="40"/>
      <c r="W10" s="40"/>
      <c r="X10" s="40"/>
      <c r="Y10" s="40"/>
      <c r="Z10" s="40"/>
      <c r="AA10" s="40"/>
      <c r="AB10" s="40"/>
      <c r="AC10" s="40"/>
      <c r="AD10" s="40"/>
      <c r="AE10" s="40"/>
      <c r="AF10" s="40"/>
      <c r="AG10" s="40"/>
      <c r="AH10" s="40"/>
      <c r="AI10" s="40"/>
      <c r="AJ10" s="40"/>
      <c r="AK10" s="40"/>
    </row>
    <row r="11" spans="1:38">
      <c r="A11" s="305"/>
      <c r="B11" s="70" t="s">
        <v>266</v>
      </c>
      <c r="C11" s="18" t="s">
        <v>26</v>
      </c>
      <c r="D11" s="189">
        <v>-4.9463132162689431E-2</v>
      </c>
      <c r="E11" s="189">
        <v>-7.7198730493516374E-2</v>
      </c>
      <c r="F11" s="189">
        <v>-9.3554213860017402E-2</v>
      </c>
      <c r="G11" s="189">
        <v>-0.12395001696118278</v>
      </c>
      <c r="H11" s="189">
        <v>-0.12250346143324964</v>
      </c>
      <c r="I11" s="189">
        <v>-0.10607305743541164</v>
      </c>
      <c r="J11" s="189">
        <v>-8.4131938299286932E-2</v>
      </c>
      <c r="K11" s="189">
        <v>-7.7092819434728413E-2</v>
      </c>
      <c r="L11" s="189">
        <v>-5.8990173213899183E-2</v>
      </c>
      <c r="M11" s="189">
        <v>-7.1204218832651545E-2</v>
      </c>
      <c r="N11" s="189">
        <v>-9.1454891037414873E-2</v>
      </c>
      <c r="O11" s="189">
        <v>-0.11022887700065184</v>
      </c>
      <c r="P11" s="189">
        <v>-0.11651056894591445</v>
      </c>
      <c r="Q11" s="189">
        <v>-8.9052364267892023E-2</v>
      </c>
      <c r="R11" s="189">
        <v>-5.8302229588114214E-2</v>
      </c>
      <c r="T11" s="40"/>
      <c r="U11" s="40"/>
      <c r="V11" s="40"/>
      <c r="W11" s="40"/>
      <c r="X11" s="40"/>
      <c r="Y11" s="40"/>
      <c r="Z11" s="40"/>
      <c r="AA11" s="40"/>
      <c r="AB11" s="40"/>
      <c r="AC11" s="40"/>
      <c r="AD11" s="40"/>
      <c r="AE11" s="40"/>
      <c r="AF11" s="40"/>
      <c r="AG11" s="40"/>
      <c r="AH11" s="40"/>
      <c r="AI11" s="40"/>
      <c r="AJ11" s="40"/>
      <c r="AK11" s="40"/>
    </row>
    <row r="12" spans="1:38">
      <c r="A12" s="305"/>
      <c r="B12" s="70" t="s">
        <v>267</v>
      </c>
      <c r="C12" s="18" t="s">
        <v>268</v>
      </c>
      <c r="D12" s="189">
        <v>-1.1977884601569174E-2</v>
      </c>
      <c r="E12" s="189">
        <v>-3.778039862744819E-2</v>
      </c>
      <c r="F12" s="189">
        <v>-6.2924638627503957E-2</v>
      </c>
      <c r="G12" s="189">
        <v>-8.1507577242736884E-2</v>
      </c>
      <c r="H12" s="189">
        <v>-9.4024872012043847E-2</v>
      </c>
      <c r="I12" s="189">
        <v>-8.2225657714758968E-2</v>
      </c>
      <c r="J12" s="189">
        <v>-6.5584505453375894E-2</v>
      </c>
      <c r="K12" s="189">
        <v>-5.7961171876844304E-2</v>
      </c>
      <c r="L12" s="189">
        <v>-5.2234560355199931E-2</v>
      </c>
      <c r="M12" s="189">
        <v>-5.0279150650131832E-2</v>
      </c>
      <c r="N12" s="189">
        <v>-5.9948341548103266E-2</v>
      </c>
      <c r="O12" s="189">
        <v>-7.1226094685544292E-2</v>
      </c>
      <c r="P12" s="189">
        <v>-7.5697088988415928E-2</v>
      </c>
      <c r="Q12" s="189">
        <v>-6.0091139202140001E-2</v>
      </c>
      <c r="R12" s="189">
        <v>-4.6998769875674716E-2</v>
      </c>
      <c r="T12" s="40"/>
      <c r="U12" s="40"/>
      <c r="V12" s="40"/>
      <c r="W12" s="40"/>
      <c r="X12" s="40"/>
      <c r="Y12" s="40"/>
      <c r="Z12" s="40"/>
      <c r="AA12" s="40"/>
      <c r="AB12" s="40"/>
      <c r="AC12" s="40"/>
      <c r="AD12" s="40"/>
      <c r="AE12" s="40"/>
      <c r="AF12" s="40"/>
      <c r="AG12" s="40"/>
      <c r="AH12" s="40"/>
      <c r="AI12" s="40"/>
      <c r="AJ12" s="40"/>
      <c r="AK12" s="40"/>
    </row>
    <row r="13" spans="1:38">
      <c r="B13"/>
      <c r="F13" s="190"/>
      <c r="G13" s="190"/>
      <c r="H13" s="190"/>
      <c r="I13" s="190"/>
      <c r="J13" s="190"/>
      <c r="K13" s="190"/>
      <c r="L13" s="190"/>
      <c r="M13" s="190"/>
      <c r="N13" s="190"/>
      <c r="O13" s="190"/>
      <c r="P13" s="190"/>
      <c r="Q13" s="190"/>
      <c r="R13" s="190"/>
      <c r="S13" s="191">
        <v>3</v>
      </c>
      <c r="T13" s="40"/>
      <c r="U13" s="40"/>
      <c r="V13" s="40"/>
      <c r="W13" s="40"/>
      <c r="X13" s="40"/>
      <c r="Y13" s="40"/>
      <c r="Z13" s="40"/>
      <c r="AA13" s="40"/>
      <c r="AB13" s="40"/>
      <c r="AC13" s="40"/>
      <c r="AD13" s="40"/>
      <c r="AE13" s="40"/>
      <c r="AF13" s="40"/>
      <c r="AG13" s="40"/>
      <c r="AH13" s="40"/>
      <c r="AI13" s="40"/>
      <c r="AJ13" s="40"/>
      <c r="AK13" s="40"/>
    </row>
    <row r="14" spans="1:38">
      <c r="A14" s="305" t="s">
        <v>25</v>
      </c>
      <c r="B14" s="70" t="s">
        <v>2</v>
      </c>
      <c r="C14" s="18" t="s">
        <v>2</v>
      </c>
      <c r="D14" s="136">
        <v>0.18707546688380222</v>
      </c>
      <c r="E14" s="136">
        <v>0.14015236657485028</v>
      </c>
      <c r="F14" s="136">
        <v>0.14604850702822333</v>
      </c>
      <c r="G14" s="136">
        <v>4.238906999647403E-2</v>
      </c>
      <c r="H14" s="136">
        <v>-1.0810474201026628E-2</v>
      </c>
      <c r="I14" s="136">
        <v>5.2502994232377358E-2</v>
      </c>
      <c r="J14" s="136">
        <v>0.11862046239279196</v>
      </c>
      <c r="K14" s="136">
        <v>0.14630201335904955</v>
      </c>
      <c r="L14" s="136">
        <v>0.21183623585337016</v>
      </c>
      <c r="M14" s="136">
        <v>0.24518620829338414</v>
      </c>
      <c r="N14" s="136">
        <v>0.10865900176531337</v>
      </c>
      <c r="O14" s="136">
        <v>-9.4517404804635129E-3</v>
      </c>
      <c r="P14" s="136">
        <v>-0.11294395703812464</v>
      </c>
      <c r="Q14" s="136">
        <v>-0.17507122195647246</v>
      </c>
      <c r="R14" s="136">
        <v>-0.21957007879111876</v>
      </c>
      <c r="T14" s="40"/>
      <c r="U14" s="40"/>
      <c r="V14" s="40"/>
      <c r="W14" s="40"/>
      <c r="X14" s="40"/>
      <c r="Y14" s="40"/>
      <c r="Z14" s="40"/>
      <c r="AA14" s="40"/>
      <c r="AB14" s="40"/>
      <c r="AC14" s="40"/>
      <c r="AD14" s="40"/>
      <c r="AE14" s="40"/>
      <c r="AF14" s="40"/>
      <c r="AG14" s="40"/>
      <c r="AH14" s="40"/>
      <c r="AI14" s="40"/>
      <c r="AJ14" s="40"/>
      <c r="AK14" s="40"/>
    </row>
    <row r="15" spans="1:38">
      <c r="A15" s="305"/>
      <c r="B15" s="70" t="s">
        <v>266</v>
      </c>
      <c r="C15" s="18" t="s">
        <v>9</v>
      </c>
      <c r="D15" s="136">
        <v>-8.539877404282907E-2</v>
      </c>
      <c r="E15" s="136">
        <v>-5.42320818419956E-2</v>
      </c>
      <c r="F15" s="136">
        <v>-4.7245002487041068E-2</v>
      </c>
      <c r="G15" s="136">
        <v>-2.903749714485283E-2</v>
      </c>
      <c r="H15" s="136">
        <v>-3.9000662885467649E-2</v>
      </c>
      <c r="I15" s="136">
        <v>-3.1114522630008482E-2</v>
      </c>
      <c r="J15" s="136">
        <v>-7.4488881326656032E-3</v>
      </c>
      <c r="K15" s="136">
        <v>-1.7670963766806391E-2</v>
      </c>
      <c r="L15" s="136">
        <v>-6.1451675822776677E-2</v>
      </c>
      <c r="M15" s="136">
        <v>-9.5398769470671135E-2</v>
      </c>
      <c r="N15" s="136">
        <v>-0.13158273327199238</v>
      </c>
      <c r="O15" s="136">
        <v>-0.17153466511217377</v>
      </c>
      <c r="P15" s="136">
        <v>-0.16854810106660442</v>
      </c>
      <c r="Q15" s="136">
        <v>-0.16054710859203855</v>
      </c>
      <c r="R15" s="136">
        <v>-0.13010686208235436</v>
      </c>
      <c r="T15" s="40"/>
      <c r="U15" s="40"/>
      <c r="V15" s="40"/>
      <c r="W15" s="40"/>
      <c r="X15" s="40"/>
      <c r="Y15" s="40"/>
      <c r="Z15" s="40"/>
      <c r="AA15" s="40"/>
      <c r="AB15" s="40"/>
      <c r="AC15" s="40"/>
      <c r="AD15" s="40"/>
      <c r="AE15" s="40"/>
      <c r="AF15" s="40"/>
      <c r="AG15" s="40"/>
      <c r="AH15" s="40"/>
      <c r="AI15" s="40"/>
      <c r="AJ15" s="40"/>
      <c r="AK15" s="40"/>
    </row>
    <row r="16" spans="1:38">
      <c r="A16" s="305"/>
      <c r="B16" s="70" t="s">
        <v>10</v>
      </c>
      <c r="C16" s="18" t="s">
        <v>10</v>
      </c>
      <c r="D16" s="136">
        <v>-0.12612330445457043</v>
      </c>
      <c r="E16" s="136">
        <v>-9.0249476327514774E-2</v>
      </c>
      <c r="F16" s="136">
        <v>-3.546160213413254E-2</v>
      </c>
      <c r="G16" s="136">
        <v>7.4035397102672198E-3</v>
      </c>
      <c r="H16" s="136">
        <v>4.0760155862510805E-2</v>
      </c>
      <c r="I16" s="136">
        <v>4.622959823960119E-2</v>
      </c>
      <c r="J16" s="136">
        <v>2.3420824556422408E-2</v>
      </c>
      <c r="K16" s="136">
        <v>-2.78732039456023E-2</v>
      </c>
      <c r="L16" s="136">
        <v>-8.3390745459153606E-2</v>
      </c>
      <c r="M16" s="136">
        <v>-0.12534430988957213</v>
      </c>
      <c r="N16" s="136">
        <v>-0.16392099362427551</v>
      </c>
      <c r="O16" s="136">
        <v>-0.20389575927982753</v>
      </c>
      <c r="P16" s="136">
        <v>-0.22165768700041216</v>
      </c>
      <c r="Q16" s="136">
        <v>-0.21414241247014135</v>
      </c>
      <c r="R16" s="136">
        <v>-0.21228553024241623</v>
      </c>
      <c r="T16" s="40"/>
      <c r="U16" s="40"/>
      <c r="V16" s="40"/>
      <c r="W16" s="40"/>
      <c r="X16" s="40"/>
      <c r="Y16" s="40"/>
      <c r="Z16" s="40"/>
      <c r="AA16" s="40"/>
      <c r="AB16" s="40"/>
      <c r="AC16" s="40"/>
      <c r="AD16" s="40"/>
      <c r="AE16" s="40"/>
      <c r="AF16" s="40"/>
      <c r="AG16" s="40"/>
      <c r="AH16" s="40"/>
      <c r="AI16" s="40"/>
      <c r="AJ16" s="40"/>
      <c r="AK16" s="40"/>
    </row>
    <row r="17" spans="1:37">
      <c r="A17" s="305"/>
      <c r="B17" s="70" t="s">
        <v>266</v>
      </c>
      <c r="C17" s="18" t="s">
        <v>3</v>
      </c>
      <c r="D17" s="136">
        <v>-0.12130979863413051</v>
      </c>
      <c r="E17" s="136">
        <v>-0.12669634939558005</v>
      </c>
      <c r="F17" s="136">
        <v>-0.14181041106775868</v>
      </c>
      <c r="G17" s="136">
        <v>-0.20425291771740528</v>
      </c>
      <c r="H17" s="136">
        <v>-0.22862390874137178</v>
      </c>
      <c r="I17" s="136">
        <v>-0.17374965992426955</v>
      </c>
      <c r="J17" s="136">
        <v>-9.8078976072461826E-2</v>
      </c>
      <c r="K17" s="136">
        <v>-2.2624109668075622E-2</v>
      </c>
      <c r="L17" s="136">
        <v>4.4910428412453601E-2</v>
      </c>
      <c r="M17" s="136">
        <v>8.0270162092022396E-2</v>
      </c>
      <c r="N17" s="136">
        <v>1.7388516178700904E-2</v>
      </c>
      <c r="O17" s="136">
        <v>-6.034341561534113E-2</v>
      </c>
      <c r="P17" s="136">
        <v>-0.13214208587589524</v>
      </c>
      <c r="Q17" s="136">
        <v>-0.17025025405008529</v>
      </c>
      <c r="R17" s="136">
        <v>-0.19790250085532504</v>
      </c>
      <c r="T17" s="40"/>
      <c r="U17" s="40"/>
      <c r="V17" s="40"/>
      <c r="W17" s="40"/>
      <c r="X17" s="40"/>
      <c r="Y17" s="40"/>
      <c r="Z17" s="40"/>
      <c r="AA17" s="40"/>
      <c r="AB17" s="40"/>
      <c r="AC17" s="40"/>
      <c r="AD17" s="40"/>
      <c r="AE17" s="40"/>
      <c r="AF17" s="40"/>
      <c r="AG17" s="40"/>
      <c r="AH17" s="40"/>
      <c r="AI17" s="40"/>
      <c r="AJ17" s="40"/>
      <c r="AK17" s="40"/>
    </row>
    <row r="18" spans="1:37">
      <c r="A18" s="305"/>
      <c r="B18" s="70" t="s">
        <v>266</v>
      </c>
      <c r="C18" s="18" t="s">
        <v>5</v>
      </c>
      <c r="D18" s="136">
        <v>-9.65384640463956E-2</v>
      </c>
      <c r="E18" s="136">
        <v>-7.5071842696639274E-2</v>
      </c>
      <c r="F18" s="136">
        <v>-3.9372854769997349E-2</v>
      </c>
      <c r="G18" s="136">
        <v>1.6686129250013487E-2</v>
      </c>
      <c r="H18" s="136">
        <v>4.7269712636268557E-2</v>
      </c>
      <c r="I18" s="136">
        <v>8.1665119278532039E-2</v>
      </c>
      <c r="J18" s="136">
        <v>7.7045837729540753E-2</v>
      </c>
      <c r="K18" s="136">
        <v>5.9633729675090716E-2</v>
      </c>
      <c r="L18" s="136">
        <v>3.0182194130926685E-2</v>
      </c>
      <c r="M18" s="136">
        <v>9.490625112214001E-3</v>
      </c>
      <c r="N18" s="136">
        <v>-2.9299130928164285E-2</v>
      </c>
      <c r="O18" s="136">
        <v>-2.1429654529587276E-2</v>
      </c>
      <c r="P18" s="136">
        <v>-1.3029034189911644E-2</v>
      </c>
      <c r="Q18" s="136">
        <v>1.8241130687969009E-2</v>
      </c>
      <c r="R18" s="136">
        <v>9.4693766319945055E-2</v>
      </c>
      <c r="T18" s="40"/>
      <c r="U18" s="40"/>
      <c r="V18" s="40"/>
      <c r="W18" s="40"/>
      <c r="X18" s="40"/>
      <c r="Y18" s="40"/>
      <c r="Z18" s="40"/>
      <c r="AA18" s="40"/>
      <c r="AB18" s="40"/>
      <c r="AC18" s="40"/>
      <c r="AD18" s="40"/>
      <c r="AE18" s="40"/>
      <c r="AF18" s="40"/>
      <c r="AG18" s="40"/>
      <c r="AH18" s="40"/>
      <c r="AI18" s="40"/>
      <c r="AJ18" s="40"/>
      <c r="AK18" s="40"/>
    </row>
    <row r="19" spans="1:37">
      <c r="A19" s="305"/>
      <c r="B19" s="70" t="s">
        <v>266</v>
      </c>
      <c r="C19" s="18" t="s">
        <v>6</v>
      </c>
      <c r="D19" s="136">
        <v>5.0915739514500354E-2</v>
      </c>
      <c r="E19" s="136">
        <v>6.1319904377493781E-2</v>
      </c>
      <c r="F19" s="136">
        <v>8.1715270612654836E-2</v>
      </c>
      <c r="G19" s="136">
        <v>4.5231041809388757E-2</v>
      </c>
      <c r="H19" s="136">
        <v>-3.0899957681233708E-3</v>
      </c>
      <c r="I19" s="136">
        <v>-2.4729144485677867E-2</v>
      </c>
      <c r="J19" s="136">
        <v>-1.1999343936844528E-2</v>
      </c>
      <c r="K19" s="136">
        <v>-2.4946647364515157E-2</v>
      </c>
      <c r="L19" s="136">
        <v>1.0788848867187862E-2</v>
      </c>
      <c r="M19" s="136">
        <v>4.3555570305572965E-2</v>
      </c>
      <c r="N19" s="136">
        <v>5.2173710527689911E-2</v>
      </c>
      <c r="O19" s="136">
        <v>1.8401467479613545E-2</v>
      </c>
      <c r="P19" s="136">
        <v>1.6862089371493829E-2</v>
      </c>
      <c r="Q19" s="136">
        <v>2.9820409508872939E-2</v>
      </c>
      <c r="R19" s="136">
        <v>0.10243449499095501</v>
      </c>
      <c r="T19" s="40"/>
      <c r="U19" s="40"/>
      <c r="V19" s="40"/>
      <c r="W19" s="40"/>
      <c r="X19" s="40"/>
      <c r="Y19" s="40"/>
      <c r="Z19" s="40"/>
      <c r="AA19" s="40"/>
      <c r="AB19" s="40"/>
      <c r="AC19" s="40"/>
      <c r="AD19" s="40"/>
      <c r="AE19" s="40"/>
      <c r="AF19" s="40"/>
      <c r="AG19" s="40"/>
      <c r="AH19" s="40"/>
      <c r="AI19" s="40"/>
      <c r="AJ19" s="40"/>
      <c r="AK19" s="40"/>
    </row>
    <row r="20" spans="1:37">
      <c r="A20" s="305"/>
      <c r="B20" s="70" t="s">
        <v>266</v>
      </c>
      <c r="C20" s="18" t="s">
        <v>4</v>
      </c>
      <c r="D20" s="136">
        <v>3.0069382849455269E-2</v>
      </c>
      <c r="E20" s="136">
        <v>9.4510282783263084E-3</v>
      </c>
      <c r="F20" s="136">
        <v>2.8690347010928541E-2</v>
      </c>
      <c r="G20" s="136">
        <v>5.504917535814273E-3</v>
      </c>
      <c r="H20" s="136">
        <v>-1.2333343344681044E-2</v>
      </c>
      <c r="I20" s="136">
        <v>3.359369717957815E-2</v>
      </c>
      <c r="J20" s="136">
        <v>4.1514535407826091E-2</v>
      </c>
      <c r="K20" s="136">
        <v>9.2462579046042204E-3</v>
      </c>
      <c r="L20" s="136">
        <v>4.007065953753745E-3</v>
      </c>
      <c r="M20" s="136">
        <v>3.6312996111466558E-2</v>
      </c>
      <c r="N20" s="136">
        <v>-1.9764120326468296E-3</v>
      </c>
      <c r="O20" s="136">
        <v>1.4028642578082692E-2</v>
      </c>
      <c r="P20" s="136">
        <v>1.8852381981909382E-2</v>
      </c>
      <c r="Q20" s="136">
        <v>3.6144967236276151E-2</v>
      </c>
      <c r="R20" s="136">
        <v>6.2324929287514055E-2</v>
      </c>
      <c r="T20" s="40"/>
      <c r="U20" s="40"/>
      <c r="V20" s="40"/>
      <c r="W20" s="40"/>
      <c r="X20" s="40"/>
      <c r="Y20" s="40"/>
      <c r="Z20" s="40"/>
      <c r="AA20" s="40"/>
      <c r="AB20" s="40"/>
      <c r="AC20" s="40"/>
      <c r="AD20" s="40"/>
      <c r="AE20" s="40"/>
      <c r="AF20" s="40"/>
      <c r="AG20" s="40"/>
      <c r="AH20" s="40"/>
      <c r="AI20" s="40"/>
      <c r="AJ20" s="40"/>
      <c r="AK20" s="40"/>
    </row>
    <row r="21" spans="1:37">
      <c r="A21" s="305"/>
      <c r="B21" s="70" t="s">
        <v>266</v>
      </c>
      <c r="C21" s="18" t="s">
        <v>1</v>
      </c>
      <c r="D21" s="136">
        <v>-0.15450831259735134</v>
      </c>
      <c r="E21" s="136">
        <v>-0.16276140414750861</v>
      </c>
      <c r="F21" s="136">
        <v>-0.16923245639573731</v>
      </c>
      <c r="G21" s="136">
        <v>-0.17548666633881302</v>
      </c>
      <c r="H21" s="136">
        <v>-0.1617657025376478</v>
      </c>
      <c r="I21" s="136">
        <v>-9.6411359709194025E-2</v>
      </c>
      <c r="J21" s="136">
        <v>-8.6152818374005971E-2</v>
      </c>
      <c r="K21" s="136">
        <v>-6.3654398185937114E-2</v>
      </c>
      <c r="L21" s="136">
        <v>-1.5694392449794273E-2</v>
      </c>
      <c r="M21" s="136">
        <v>7.3939426587052385E-3</v>
      </c>
      <c r="N21" s="136">
        <v>-5.4285121689722805E-2</v>
      </c>
      <c r="O21" s="136">
        <v>-3.9768538726953774E-2</v>
      </c>
      <c r="P21" s="136">
        <v>-2.9957892122969929E-2</v>
      </c>
      <c r="Q21" s="136">
        <v>-6.415066842559658E-2</v>
      </c>
      <c r="R21" s="136">
        <v>-0.11370627815662068</v>
      </c>
      <c r="T21" s="40"/>
      <c r="U21" s="40"/>
      <c r="V21" s="40"/>
      <c r="W21" s="40"/>
      <c r="X21" s="40"/>
      <c r="Y21" s="40"/>
      <c r="Z21" s="40"/>
      <c r="AA21" s="40"/>
      <c r="AB21" s="40"/>
      <c r="AC21" s="40"/>
      <c r="AD21" s="40"/>
      <c r="AE21" s="40"/>
      <c r="AF21" s="40"/>
      <c r="AG21" s="40"/>
      <c r="AH21" s="40"/>
      <c r="AI21" s="40"/>
      <c r="AJ21" s="40"/>
      <c r="AK21" s="40"/>
    </row>
    <row r="22" spans="1:37">
      <c r="A22" s="305"/>
      <c r="B22" s="70" t="s">
        <v>11</v>
      </c>
      <c r="C22" s="18" t="s">
        <v>11</v>
      </c>
      <c r="D22" s="136">
        <v>-5.9999343108277453E-2</v>
      </c>
      <c r="E22" s="136">
        <v>-4.7540904714907121E-2</v>
      </c>
      <c r="F22" s="136">
        <v>-1.5987936816013824E-2</v>
      </c>
      <c r="G22" s="136">
        <v>4.2700269490791518E-2</v>
      </c>
      <c r="H22" s="136">
        <v>9.6325767630204617E-2</v>
      </c>
      <c r="I22" s="136">
        <v>0.13045605346431721</v>
      </c>
      <c r="J22" s="136">
        <v>8.6785280147455374E-2</v>
      </c>
      <c r="K22" s="136">
        <v>3.4103877340672134E-2</v>
      </c>
      <c r="L22" s="136">
        <v>-2.5290648417222169E-2</v>
      </c>
      <c r="M22" s="136">
        <v>-5.5746786696254325E-2</v>
      </c>
      <c r="N22" s="136">
        <v>-0.1168257047343479</v>
      </c>
      <c r="O22" s="136">
        <v>-0.1812746487481571</v>
      </c>
      <c r="P22" s="136">
        <v>-0.21436633053467777</v>
      </c>
      <c r="Q22" s="136">
        <v>-0.22918316859002949</v>
      </c>
      <c r="R22" s="136">
        <v>-0.25384239148984522</v>
      </c>
      <c r="T22" s="40"/>
      <c r="U22" s="40"/>
      <c r="V22" s="40"/>
      <c r="W22" s="40"/>
      <c r="X22" s="40"/>
      <c r="Y22" s="40"/>
      <c r="Z22" s="40"/>
      <c r="AA22" s="40"/>
      <c r="AB22" s="40"/>
      <c r="AC22" s="40"/>
      <c r="AD22" s="40"/>
      <c r="AE22" s="40"/>
      <c r="AF22" s="40"/>
      <c r="AG22" s="40"/>
      <c r="AH22" s="40"/>
      <c r="AI22" s="40"/>
      <c r="AJ22" s="40"/>
      <c r="AK22" s="40"/>
    </row>
    <row r="23" spans="1:37">
      <c r="A23" s="305"/>
      <c r="B23" s="70" t="s">
        <v>266</v>
      </c>
      <c r="C23" s="18" t="s">
        <v>14</v>
      </c>
      <c r="D23" s="136">
        <v>0</v>
      </c>
      <c r="E23" s="136">
        <v>0</v>
      </c>
      <c r="F23" s="136">
        <v>0</v>
      </c>
      <c r="G23" s="136">
        <v>0</v>
      </c>
      <c r="H23" s="136">
        <v>0</v>
      </c>
      <c r="I23" s="136">
        <v>0</v>
      </c>
      <c r="J23" s="136">
        <v>0</v>
      </c>
      <c r="K23" s="136">
        <v>0</v>
      </c>
      <c r="L23" s="136">
        <v>0</v>
      </c>
      <c r="M23" s="136">
        <v>-0.11234538381935012</v>
      </c>
      <c r="N23" s="136">
        <v>-1.413736181576683E-2</v>
      </c>
      <c r="O23" s="136">
        <v>4.4440223850505479E-2</v>
      </c>
      <c r="P23" s="136">
        <v>9.1703823160264292E-2</v>
      </c>
      <c r="Q23" s="136">
        <v>8.0177078119853001E-2</v>
      </c>
      <c r="R23" s="136">
        <v>3.4867660887186132E-2</v>
      </c>
      <c r="T23" s="40"/>
      <c r="U23" s="40"/>
      <c r="V23" s="40"/>
      <c r="W23" s="40"/>
      <c r="X23" s="40"/>
      <c r="Y23" s="40"/>
      <c r="Z23" s="40"/>
      <c r="AA23" s="40"/>
      <c r="AB23" s="40"/>
      <c r="AC23" s="40"/>
      <c r="AD23" s="40"/>
      <c r="AE23" s="40"/>
      <c r="AF23" s="40"/>
      <c r="AG23" s="40"/>
      <c r="AH23" s="40"/>
      <c r="AI23" s="40"/>
      <c r="AJ23" s="40"/>
      <c r="AK23" s="40"/>
    </row>
    <row r="24" spans="1:37">
      <c r="A24" s="305"/>
      <c r="B24" s="70" t="s">
        <v>266</v>
      </c>
      <c r="C24" s="18" t="s">
        <v>12</v>
      </c>
      <c r="D24" s="136">
        <v>-9.9182961027646649E-2</v>
      </c>
      <c r="E24" s="136">
        <v>-0.10971927502733782</v>
      </c>
      <c r="F24" s="136">
        <v>-7.8411554991752924E-2</v>
      </c>
      <c r="G24" s="136">
        <v>-4.6322915237951165E-2</v>
      </c>
      <c r="H24" s="136">
        <v>-3.5345354712333014E-2</v>
      </c>
      <c r="I24" s="136">
        <v>-5.138445272671272E-3</v>
      </c>
      <c r="J24" s="136">
        <v>-2.4465436880802192E-2</v>
      </c>
      <c r="K24" s="136">
        <v>-4.6425488626395631E-2</v>
      </c>
      <c r="L24" s="136">
        <v>-7.1625196415522424E-2</v>
      </c>
      <c r="M24" s="136">
        <v>-9.358263862959218E-2</v>
      </c>
      <c r="N24" s="136">
        <v>-0.13374734869445404</v>
      </c>
      <c r="O24" s="136">
        <v>-0.14765320672942481</v>
      </c>
      <c r="P24" s="136">
        <v>-0.15719482931029408</v>
      </c>
      <c r="Q24" s="136">
        <v>-0.15247127812240849</v>
      </c>
      <c r="R24" s="136">
        <v>-0.14128072380556772</v>
      </c>
      <c r="T24" s="40"/>
      <c r="U24" s="40"/>
      <c r="V24" s="40"/>
      <c r="W24" s="40"/>
      <c r="X24" s="40"/>
      <c r="Y24" s="40"/>
      <c r="Z24" s="40"/>
      <c r="AA24" s="40"/>
      <c r="AB24" s="40"/>
      <c r="AC24" s="40"/>
      <c r="AD24" s="40"/>
      <c r="AE24" s="40"/>
      <c r="AF24" s="40"/>
      <c r="AG24" s="40"/>
      <c r="AH24" s="40"/>
      <c r="AI24" s="40"/>
      <c r="AJ24" s="40"/>
      <c r="AK24" s="40"/>
    </row>
    <row r="25" spans="1:37">
      <c r="A25" s="305"/>
      <c r="B25" s="70" t="s">
        <v>266</v>
      </c>
      <c r="C25" s="18" t="s">
        <v>7</v>
      </c>
      <c r="D25" s="136">
        <v>-9.0685301465276508E-2</v>
      </c>
      <c r="E25" s="136">
        <v>-6.8580170411784783E-2</v>
      </c>
      <c r="F25" s="136">
        <v>-2.097305941684767E-2</v>
      </c>
      <c r="G25" s="136">
        <v>2.2128411891704216E-3</v>
      </c>
      <c r="H25" s="136">
        <v>6.4659588543553E-3</v>
      </c>
      <c r="I25" s="136">
        <v>1.8509390001039988E-2</v>
      </c>
      <c r="J25" s="136">
        <v>-5.4969048215474962E-3</v>
      </c>
      <c r="K25" s="136">
        <v>-1.8536290996689776E-2</v>
      </c>
      <c r="L25" s="136">
        <v>-2.9464039611960757E-2</v>
      </c>
      <c r="M25" s="136">
        <v>-3.6477069595468668E-2</v>
      </c>
      <c r="N25" s="136">
        <v>-7.2413819889198539E-2</v>
      </c>
      <c r="O25" s="136">
        <v>-6.8949846034220719E-2</v>
      </c>
      <c r="P25" s="136">
        <v>-7.424890713573673E-2</v>
      </c>
      <c r="Q25" s="136">
        <v>-5.9017900321213138E-2</v>
      </c>
      <c r="R25" s="136">
        <v>-4.3596256738185762E-2</v>
      </c>
      <c r="T25" s="40"/>
      <c r="U25" s="40"/>
      <c r="V25" s="40"/>
      <c r="W25" s="40"/>
      <c r="X25" s="40"/>
      <c r="Y25" s="40"/>
      <c r="Z25" s="40"/>
      <c r="AA25" s="40"/>
      <c r="AB25" s="40"/>
      <c r="AC25" s="40"/>
      <c r="AD25" s="40"/>
      <c r="AE25" s="40"/>
      <c r="AF25" s="40"/>
      <c r="AG25" s="40"/>
      <c r="AH25" s="40"/>
      <c r="AI25" s="40"/>
      <c r="AJ25" s="40"/>
      <c r="AK25" s="40"/>
    </row>
    <row r="26" spans="1:37">
      <c r="A26" s="305"/>
      <c r="B26" s="70" t="s">
        <v>266</v>
      </c>
      <c r="C26" s="18" t="s">
        <v>8</v>
      </c>
      <c r="D26" s="136">
        <v>6.5340103599200908E-2</v>
      </c>
      <c r="E26" s="136">
        <v>-7.6546157424756869E-3</v>
      </c>
      <c r="F26" s="136">
        <v>-4.9730619233348788E-2</v>
      </c>
      <c r="G26" s="136">
        <v>-3.0121924643946831E-2</v>
      </c>
      <c r="H26" s="136">
        <v>-9.6854930254571953E-3</v>
      </c>
      <c r="I26" s="136">
        <v>-4.4375679147180755E-2</v>
      </c>
      <c r="J26" s="136">
        <v>-5.3695095245933189E-2</v>
      </c>
      <c r="K26" s="136">
        <v>-2.6960124888447644E-2</v>
      </c>
      <c r="L26" s="136">
        <v>2.9793582478581153E-2</v>
      </c>
      <c r="M26" s="136">
        <v>6.241847365137785E-2</v>
      </c>
      <c r="N26" s="136">
        <v>7.4631223710804301E-2</v>
      </c>
      <c r="O26" s="136">
        <v>8.8932755307078684E-2</v>
      </c>
      <c r="P26" s="136">
        <v>4.4185242734543335E-2</v>
      </c>
      <c r="Q26" s="136">
        <v>-2.9601065497184165E-2</v>
      </c>
      <c r="R26" s="136">
        <v>-6.3958033169068756E-2</v>
      </c>
      <c r="T26" s="40"/>
      <c r="U26" s="40"/>
      <c r="V26" s="40"/>
      <c r="W26" s="40"/>
      <c r="X26" s="40"/>
      <c r="Y26" s="40"/>
      <c r="Z26" s="40"/>
      <c r="AA26" s="40"/>
      <c r="AB26" s="40"/>
      <c r="AC26" s="40"/>
      <c r="AD26" s="40"/>
      <c r="AE26" s="40"/>
      <c r="AF26" s="40"/>
      <c r="AG26" s="40"/>
      <c r="AH26" s="40"/>
      <c r="AI26" s="40"/>
      <c r="AJ26" s="40"/>
      <c r="AK26" s="40"/>
    </row>
    <row r="27" spans="1:37">
      <c r="A27" s="305"/>
      <c r="B27" s="70" t="s">
        <v>266</v>
      </c>
      <c r="C27" s="18" t="s">
        <v>13</v>
      </c>
      <c r="D27" s="136">
        <v>-8.0249805984443742E-2</v>
      </c>
      <c r="E27" s="136">
        <v>-4.5065264722391744E-2</v>
      </c>
      <c r="F27" s="136">
        <v>-2.0730346067292495E-4</v>
      </c>
      <c r="G27" s="136">
        <v>2.083066663144946E-2</v>
      </c>
      <c r="H27" s="136">
        <v>4.0768321558930717E-2</v>
      </c>
      <c r="I27" s="136">
        <v>3.6280086840720094E-2</v>
      </c>
      <c r="J27" s="136">
        <v>5.5461303415368333E-3</v>
      </c>
      <c r="K27" s="136">
        <v>-3.6975892804238124E-2</v>
      </c>
      <c r="L27" s="136">
        <v>-9.6231072117421573E-2</v>
      </c>
      <c r="M27" s="136">
        <v>-0.1508214016761539</v>
      </c>
      <c r="N27" s="136">
        <v>-0.18605973763605357</v>
      </c>
      <c r="O27" s="136">
        <v>-0.23452362189632062</v>
      </c>
      <c r="P27" s="136">
        <v>-0.24144154308497737</v>
      </c>
      <c r="Q27" s="136">
        <v>-0.21168780369893547</v>
      </c>
      <c r="R27" s="136">
        <v>-0.17385749687236929</v>
      </c>
      <c r="T27" s="40"/>
      <c r="U27" s="40"/>
      <c r="V27" s="40"/>
      <c r="W27" s="40"/>
      <c r="X27" s="40"/>
      <c r="Y27" s="40"/>
      <c r="Z27" s="40"/>
      <c r="AA27" s="40"/>
      <c r="AB27" s="40"/>
      <c r="AC27" s="40"/>
      <c r="AD27" s="40"/>
      <c r="AE27" s="40"/>
      <c r="AF27" s="40"/>
      <c r="AG27" s="40"/>
      <c r="AH27" s="40"/>
      <c r="AI27" s="40"/>
      <c r="AJ27" s="40"/>
      <c r="AK27" s="40"/>
    </row>
    <row r="28" spans="1:37">
      <c r="A28" s="305"/>
      <c r="B28" s="70" t="s">
        <v>267</v>
      </c>
      <c r="C28" s="18" t="s">
        <v>269</v>
      </c>
      <c r="D28" s="136">
        <v>-8.2540420296989929E-3</v>
      </c>
      <c r="E28" s="136">
        <v>-1.1776303058452467E-2</v>
      </c>
      <c r="F28" s="136">
        <v>5.3499266062134168E-3</v>
      </c>
      <c r="G28" s="136">
        <v>-1.3240284299334321E-2</v>
      </c>
      <c r="H28" s="136">
        <v>-2.7207687653889485E-2</v>
      </c>
      <c r="I28" s="136">
        <v>-3.2271191235728035E-3</v>
      </c>
      <c r="J28" s="136">
        <v>8.0949943064201457E-3</v>
      </c>
      <c r="K28" s="136">
        <v>-6.9330415166883673E-4</v>
      </c>
      <c r="L28" s="136">
        <v>-8.9196092117548552E-4</v>
      </c>
      <c r="M28" s="136">
        <v>-5.3460733182826379E-3</v>
      </c>
      <c r="N28" s="136">
        <v>-5.0087911466188524E-2</v>
      </c>
      <c r="O28" s="136">
        <v>-8.1201248045757388E-2</v>
      </c>
      <c r="P28" s="136">
        <v>-0.10238112137044059</v>
      </c>
      <c r="Q28" s="136">
        <v>-0.10563511407600874</v>
      </c>
      <c r="R28" s="136">
        <v>-9.1435078270075423E-2</v>
      </c>
      <c r="T28" s="40"/>
      <c r="U28" s="40"/>
      <c r="V28" s="40"/>
      <c r="W28" s="40"/>
      <c r="X28" s="40"/>
      <c r="Y28" s="40"/>
      <c r="Z28" s="40"/>
      <c r="AA28" s="40"/>
      <c r="AB28" s="40"/>
      <c r="AC28" s="40"/>
      <c r="AD28" s="40"/>
      <c r="AE28" s="40"/>
      <c r="AF28" s="40"/>
      <c r="AG28" s="40"/>
      <c r="AH28" s="40"/>
      <c r="AI28" s="40"/>
      <c r="AJ28" s="40"/>
      <c r="AK28" s="40"/>
    </row>
  </sheetData>
  <mergeCells count="2">
    <mergeCell ref="A7:A12"/>
    <mergeCell ref="A14:A28"/>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5"/>
  <sheetViews>
    <sheetView showGridLines="0" zoomScaleNormal="100" workbookViewId="0"/>
  </sheetViews>
  <sheetFormatPr defaultColWidth="8.7109375" defaultRowHeight="15"/>
  <cols>
    <col min="1" max="1" width="19.5703125" style="3" customWidth="1"/>
    <col min="2" max="16384" width="8.7109375" style="3"/>
  </cols>
  <sheetData>
    <row r="1" spans="1:19" s="22" customFormat="1" ht="18.75">
      <c r="A1" s="251" t="s">
        <v>295</v>
      </c>
      <c r="B1"/>
    </row>
    <row r="2" spans="1:19" s="2" customFormat="1" ht="15" customHeight="1">
      <c r="A2" s="247"/>
    </row>
    <row r="3" spans="1:19" s="2" customFormat="1" ht="39" customHeight="1">
      <c r="A3" s="290" t="s">
        <v>357</v>
      </c>
      <c r="B3" s="290"/>
      <c r="C3" s="290"/>
      <c r="D3" s="290"/>
      <c r="E3" s="290"/>
      <c r="F3" s="290"/>
      <c r="G3" s="290"/>
      <c r="H3" s="290"/>
      <c r="I3" s="290"/>
      <c r="J3" s="290"/>
      <c r="K3" s="290"/>
      <c r="L3" s="290"/>
      <c r="M3" s="290"/>
      <c r="N3" s="290"/>
      <c r="O3" s="290"/>
      <c r="P3" s="290"/>
      <c r="Q3" s="290"/>
      <c r="R3" s="290"/>
      <c r="S3" s="290"/>
    </row>
    <row r="4" spans="1:19" s="2" customFormat="1" ht="15" customHeight="1">
      <c r="A4" s="204" t="s">
        <v>358</v>
      </c>
    </row>
    <row r="5" spans="1:19" s="2" customFormat="1" ht="15" customHeight="1">
      <c r="A5" s="247"/>
    </row>
    <row r="6" spans="1:19" s="46" customFormat="1">
      <c r="A6" s="49"/>
      <c r="B6" s="24">
        <v>2006</v>
      </c>
      <c r="C6" s="24">
        <v>2007</v>
      </c>
      <c r="D6" s="24">
        <v>2008</v>
      </c>
      <c r="E6" s="24">
        <v>2009</v>
      </c>
      <c r="F6" s="24">
        <v>2010</v>
      </c>
      <c r="G6" s="24">
        <v>2011</v>
      </c>
      <c r="H6" s="24">
        <v>2012</v>
      </c>
      <c r="I6" s="24">
        <v>2013</v>
      </c>
      <c r="J6" s="24">
        <v>2014</v>
      </c>
      <c r="K6" s="24">
        <v>2015</v>
      </c>
      <c r="L6" s="24">
        <v>2016</v>
      </c>
      <c r="M6" s="24">
        <v>2017</v>
      </c>
      <c r="N6" s="24">
        <v>2018</v>
      </c>
      <c r="O6" s="24">
        <v>2019</v>
      </c>
      <c r="P6" s="24">
        <v>2020</v>
      </c>
      <c r="Q6" s="24">
        <v>2021</v>
      </c>
      <c r="R6" s="24">
        <v>2022</v>
      </c>
      <c r="S6" s="24">
        <v>2023</v>
      </c>
    </row>
    <row r="7" spans="1:19" s="46" customFormat="1">
      <c r="A7" s="80" t="s">
        <v>18</v>
      </c>
      <c r="B7" s="50">
        <v>0.87240697467638328</v>
      </c>
      <c r="C7" s="50">
        <v>0.83215161248450631</v>
      </c>
      <c r="D7" s="50">
        <v>0.84167726910450635</v>
      </c>
      <c r="E7" s="50">
        <v>0.78152823005017524</v>
      </c>
      <c r="F7" s="50">
        <v>0.79653692362156137</v>
      </c>
      <c r="G7" s="50">
        <v>0.7964068500929975</v>
      </c>
      <c r="H7" s="50">
        <v>0.77781979107171484</v>
      </c>
      <c r="I7" s="50">
        <v>0.76688081336120162</v>
      </c>
      <c r="J7" s="50">
        <v>0.73935623598160338</v>
      </c>
      <c r="K7" s="50">
        <v>0.71949024706476328</v>
      </c>
      <c r="L7" s="50">
        <v>0.71922875510121809</v>
      </c>
      <c r="M7" s="50">
        <v>0.70375672216722174</v>
      </c>
      <c r="N7" s="50">
        <v>0.75575882749916334</v>
      </c>
      <c r="O7" s="50">
        <v>0.77550296588527168</v>
      </c>
      <c r="P7" s="50">
        <v>0.77012149490517945</v>
      </c>
      <c r="Q7" s="50">
        <v>0.75279507635879594</v>
      </c>
      <c r="R7" s="50">
        <v>0.76387602544446831</v>
      </c>
      <c r="S7" s="50">
        <v>0.7591235429936215</v>
      </c>
    </row>
    <row r="8" spans="1:19" s="46" customFormat="1">
      <c r="A8" s="80" t="s">
        <v>26</v>
      </c>
      <c r="B8" s="50">
        <v>0.884306179833795</v>
      </c>
      <c r="C8" s="50">
        <v>0.85560012383487982</v>
      </c>
      <c r="D8" s="50">
        <v>0.88785769663394576</v>
      </c>
      <c r="E8" s="50">
        <v>0.80025571730620859</v>
      </c>
      <c r="F8" s="50">
        <v>0.74755506770444557</v>
      </c>
      <c r="G8" s="50">
        <v>0.75653430479574735</v>
      </c>
      <c r="H8" s="50">
        <v>0.71450188321042196</v>
      </c>
      <c r="I8" s="50">
        <v>0.74531719909086336</v>
      </c>
      <c r="J8" s="50">
        <v>0.70692455835882306</v>
      </c>
      <c r="K8" s="50">
        <v>0.68257928208324381</v>
      </c>
      <c r="L8" s="50">
        <v>0.66870289691711648</v>
      </c>
      <c r="M8" s="50">
        <v>0.72672106012212134</v>
      </c>
      <c r="N8" s="50">
        <v>0.73533439617378205</v>
      </c>
      <c r="O8" s="50">
        <v>0.75102576972885726</v>
      </c>
      <c r="P8" s="50">
        <v>0.74102779466454638</v>
      </c>
      <c r="Q8" s="50">
        <v>0.74380953625492841</v>
      </c>
      <c r="R8" s="50">
        <v>0.73490870017417309</v>
      </c>
      <c r="S8" s="50">
        <v>0.68871867301444722</v>
      </c>
    </row>
    <row r="9" spans="1:19" s="46" customFormat="1" ht="30">
      <c r="A9" s="80" t="s">
        <v>9</v>
      </c>
      <c r="B9" s="50">
        <v>0.70376978274334412</v>
      </c>
      <c r="C9" s="50">
        <v>0.77139980696142185</v>
      </c>
      <c r="D9" s="50">
        <v>0.74379269239360879</v>
      </c>
      <c r="E9" s="50">
        <v>0.68837831467108901</v>
      </c>
      <c r="F9" s="50">
        <v>0.74717834601795496</v>
      </c>
      <c r="G9" s="50">
        <v>0.77315761043800546</v>
      </c>
      <c r="H9" s="50">
        <v>0.73926336958567906</v>
      </c>
      <c r="I9" s="50">
        <v>0.75988023377203606</v>
      </c>
      <c r="J9" s="50">
        <v>0.75860420083956248</v>
      </c>
      <c r="K9" s="50">
        <v>0.7236364771992525</v>
      </c>
      <c r="L9" s="50">
        <v>0.7195029000713602</v>
      </c>
      <c r="M9" s="50">
        <v>0.77243617771644246</v>
      </c>
      <c r="N9" s="50">
        <v>0.7706004808724336</v>
      </c>
      <c r="O9" s="50">
        <v>0.70055205673726806</v>
      </c>
      <c r="P9" s="50">
        <v>0.74531928165727035</v>
      </c>
      <c r="Q9" s="50">
        <v>0.79114983258516025</v>
      </c>
      <c r="R9" s="50">
        <v>0.79059553997002108</v>
      </c>
      <c r="S9" s="50">
        <v>0.7801100661364373</v>
      </c>
    </row>
    <row r="10" spans="1:19" s="46" customFormat="1">
      <c r="A10" s="80" t="s">
        <v>19</v>
      </c>
      <c r="B10" s="50">
        <v>1</v>
      </c>
      <c r="C10" s="50">
        <v>0.97572844669818293</v>
      </c>
      <c r="D10" s="50">
        <v>1.0010302945240146</v>
      </c>
      <c r="E10" s="50">
        <v>0.97181595738004922</v>
      </c>
      <c r="F10" s="50">
        <v>0.94180002507392613</v>
      </c>
      <c r="G10" s="50">
        <v>0.90716202673069746</v>
      </c>
      <c r="H10" s="50">
        <v>0.84405664427440774</v>
      </c>
      <c r="I10" s="50">
        <v>0.82397395818070629</v>
      </c>
      <c r="J10" s="50">
        <v>0.81020200730717606</v>
      </c>
      <c r="K10" s="50">
        <v>0.82224424011195818</v>
      </c>
      <c r="L10" s="50">
        <v>0.76948771783094227</v>
      </c>
      <c r="M10" s="50">
        <v>0.7921929152252023</v>
      </c>
      <c r="N10" s="50">
        <v>0.75809740302652484</v>
      </c>
      <c r="O10" s="50">
        <v>0.77248236942538417</v>
      </c>
      <c r="P10" s="50">
        <v>0.79363170284434548</v>
      </c>
      <c r="Q10" s="50">
        <v>0.79247048020456679</v>
      </c>
      <c r="R10" s="50">
        <v>0.74455644229966389</v>
      </c>
      <c r="S10" s="50">
        <v>0.77703091636176969</v>
      </c>
    </row>
    <row r="11" spans="1:19" s="46" customFormat="1">
      <c r="A11" s="80" t="s">
        <v>8</v>
      </c>
      <c r="B11" s="50">
        <v>0.9810164038203858</v>
      </c>
      <c r="C11" s="50">
        <v>1.013747825507106</v>
      </c>
      <c r="D11" s="50">
        <v>0.96331287907273522</v>
      </c>
      <c r="E11" s="50">
        <v>0.9329233455855106</v>
      </c>
      <c r="F11" s="50">
        <v>0.91743256265537443</v>
      </c>
      <c r="G11" s="50">
        <v>0.87970284664043052</v>
      </c>
      <c r="H11" s="50">
        <v>0.89673274287795313</v>
      </c>
      <c r="I11" s="50">
        <v>0.87374049214376448</v>
      </c>
      <c r="J11" s="50">
        <v>0.908973386265436</v>
      </c>
      <c r="K11" s="50">
        <v>0.99558104943823356</v>
      </c>
      <c r="L11" s="50">
        <v>0.96246758869621751</v>
      </c>
      <c r="M11" s="50">
        <v>1.0151472229136411</v>
      </c>
      <c r="N11" s="50">
        <v>1.0588647998830294</v>
      </c>
      <c r="O11" s="50">
        <v>1.023871294224842</v>
      </c>
      <c r="P11" s="50">
        <v>1.0245896284655984</v>
      </c>
      <c r="Q11" s="50">
        <v>1.0283286916465122</v>
      </c>
      <c r="R11" s="50">
        <v>0.97936282273320663</v>
      </c>
      <c r="S11" s="50">
        <v>0.99006198287388247</v>
      </c>
    </row>
    <row r="12" spans="1:19" s="91" customFormat="1">
      <c r="A12" s="89"/>
      <c r="B12" s="89"/>
      <c r="C12" s="90"/>
      <c r="D12" s="90"/>
      <c r="E12" s="90"/>
      <c r="F12" s="90"/>
      <c r="G12" s="90"/>
      <c r="H12" s="90"/>
      <c r="I12" s="90"/>
      <c r="J12" s="90"/>
      <c r="K12" s="90"/>
      <c r="L12" s="90"/>
      <c r="M12" s="90"/>
      <c r="N12" s="90"/>
      <c r="O12" s="90"/>
      <c r="P12" s="90"/>
      <c r="Q12" s="90"/>
      <c r="R12" s="90"/>
      <c r="S12" s="90"/>
    </row>
    <row r="13" spans="1:19">
      <c r="A13" s="45"/>
      <c r="B13" s="48"/>
      <c r="C13" s="48"/>
      <c r="D13" s="48"/>
      <c r="E13" s="48"/>
      <c r="F13" s="48"/>
      <c r="G13" s="48"/>
      <c r="H13" s="48"/>
      <c r="I13" s="48"/>
      <c r="J13" s="48"/>
      <c r="K13" s="48"/>
      <c r="L13" s="48"/>
      <c r="M13" s="48"/>
      <c r="N13" s="48"/>
      <c r="O13" s="48"/>
      <c r="P13" s="48"/>
      <c r="Q13" s="48"/>
      <c r="R13" s="48"/>
      <c r="S13" s="48"/>
    </row>
    <row r="15" spans="1:19">
      <c r="Q15" s="92"/>
      <c r="R15" s="92"/>
      <c r="S15" s="92"/>
    </row>
  </sheetData>
  <sheetProtection formatCells="0" formatColumns="0" formatRows="0" insertColumns="0" insertRows="0" insertHyperlinks="0" selectLockedCells="1" sort="0" autoFilter="0" pivotTables="0"/>
  <mergeCells count="1">
    <mergeCell ref="A3:S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9F94-BB46-4963-BA94-D07EF80F76E2}">
  <dimension ref="A1:S19"/>
  <sheetViews>
    <sheetView showGridLines="0" zoomScaleNormal="100" workbookViewId="0"/>
  </sheetViews>
  <sheetFormatPr defaultColWidth="8.7109375" defaultRowHeight="15"/>
  <cols>
    <col min="1" max="1" width="24.140625" style="3" bestFit="1" customWidth="1"/>
    <col min="2" max="16384" width="8.7109375" style="3"/>
  </cols>
  <sheetData>
    <row r="1" spans="1:19" s="22" customFormat="1" ht="18.75">
      <c r="A1" s="251" t="s">
        <v>294</v>
      </c>
      <c r="B1"/>
    </row>
    <row r="2" spans="1:19" s="2" customFormat="1" ht="15" customHeight="1">
      <c r="A2" s="253"/>
      <c r="B2" s="253"/>
      <c r="C2" s="253"/>
      <c r="D2" s="247"/>
      <c r="E2" s="247"/>
      <c r="F2" s="247"/>
    </row>
    <row r="3" spans="1:19" s="2" customFormat="1" ht="51" customHeight="1">
      <c r="A3" s="290" t="s">
        <v>360</v>
      </c>
      <c r="B3" s="290"/>
      <c r="C3" s="290"/>
      <c r="D3" s="290"/>
      <c r="E3" s="290"/>
      <c r="F3" s="290"/>
      <c r="G3" s="290"/>
      <c r="H3" s="290"/>
      <c r="I3" s="290"/>
    </row>
    <row r="4" spans="1:19" s="2" customFormat="1" ht="15" customHeight="1">
      <c r="A4" s="254" t="s">
        <v>359</v>
      </c>
      <c r="B4" s="253"/>
      <c r="C4" s="253"/>
      <c r="D4" s="247"/>
      <c r="E4" s="247"/>
      <c r="F4" s="247"/>
    </row>
    <row r="5" spans="1:19" s="2" customFormat="1" ht="15" customHeight="1">
      <c r="A5" s="253"/>
      <c r="B5" s="253"/>
      <c r="C5" s="253"/>
      <c r="D5" s="247"/>
      <c r="E5" s="247"/>
      <c r="F5" s="247"/>
    </row>
    <row r="6" spans="1:19" s="46" customFormat="1">
      <c r="A6" s="52"/>
      <c r="B6" s="24">
        <v>2006</v>
      </c>
      <c r="C6" s="24">
        <v>2007</v>
      </c>
      <c r="D6" s="24">
        <v>2008</v>
      </c>
      <c r="E6" s="24">
        <v>2009</v>
      </c>
      <c r="F6" s="24">
        <v>2010</v>
      </c>
      <c r="G6" s="24">
        <v>2011</v>
      </c>
      <c r="H6" s="24">
        <v>2012</v>
      </c>
      <c r="I6" s="24">
        <v>2013</v>
      </c>
      <c r="J6" s="24">
        <v>2014</v>
      </c>
      <c r="K6" s="24">
        <v>2015</v>
      </c>
      <c r="L6" s="24">
        <v>2016</v>
      </c>
      <c r="M6" s="24">
        <v>2017</v>
      </c>
      <c r="N6" s="24">
        <v>2018</v>
      </c>
      <c r="O6" s="24">
        <v>2019</v>
      </c>
      <c r="P6" s="24">
        <v>2020</v>
      </c>
      <c r="Q6" s="24">
        <v>2021</v>
      </c>
      <c r="R6" s="24">
        <v>2022</v>
      </c>
      <c r="S6" s="24">
        <v>2023</v>
      </c>
    </row>
    <row r="7" spans="1:19" s="46" customFormat="1">
      <c r="A7" s="80" t="s">
        <v>1</v>
      </c>
      <c r="B7" s="50">
        <v>1</v>
      </c>
      <c r="C7" s="50">
        <v>0.98039419999999999</v>
      </c>
      <c r="D7" s="50">
        <v>0.9926587</v>
      </c>
      <c r="E7" s="50">
        <v>0.97974450000000002</v>
      </c>
      <c r="F7" s="50">
        <v>0.9314479</v>
      </c>
      <c r="G7" s="50">
        <v>0.84975279999999997</v>
      </c>
      <c r="H7" s="50">
        <v>0.88246429999999998</v>
      </c>
      <c r="I7" s="50">
        <v>0.86083860000000001</v>
      </c>
      <c r="J7" s="50">
        <v>0.8048305</v>
      </c>
      <c r="K7" s="50">
        <v>0.83578039999999998</v>
      </c>
      <c r="L7" s="50">
        <v>1.0397559999999999</v>
      </c>
      <c r="M7" s="50">
        <v>1.0024219999999999</v>
      </c>
      <c r="N7" s="50">
        <v>0.97764580000000001</v>
      </c>
      <c r="O7" s="50">
        <v>0.98442680000000005</v>
      </c>
      <c r="P7" s="50">
        <v>1.010507</v>
      </c>
      <c r="Q7" s="50">
        <v>1.0484450000000001</v>
      </c>
      <c r="R7" s="50">
        <v>1.0179100000000001</v>
      </c>
      <c r="S7" s="50">
        <v>1.125213</v>
      </c>
    </row>
    <row r="8" spans="1:19" s="46" customFormat="1">
      <c r="A8" s="80" t="s">
        <v>2</v>
      </c>
      <c r="B8" s="50">
        <v>0.98083140000000002</v>
      </c>
      <c r="C8" s="50">
        <v>1.0409079999999999</v>
      </c>
      <c r="D8" s="50">
        <v>0.88597099999999995</v>
      </c>
      <c r="E8" s="50">
        <v>0.90793840000000003</v>
      </c>
      <c r="F8" s="50">
        <v>0.89850470000000005</v>
      </c>
      <c r="G8" s="50">
        <v>0.90548410000000001</v>
      </c>
      <c r="H8" s="50">
        <v>0.86803680000000005</v>
      </c>
      <c r="I8" s="50">
        <v>0.93804350000000003</v>
      </c>
      <c r="J8" s="50">
        <v>0.88021850000000001</v>
      </c>
      <c r="K8" s="50">
        <v>0.82641260000000005</v>
      </c>
      <c r="L8" s="50">
        <v>0.85529690000000003</v>
      </c>
      <c r="M8" s="50">
        <v>0.89455680000000004</v>
      </c>
      <c r="N8" s="50">
        <v>0.95599769999999995</v>
      </c>
      <c r="O8" s="50">
        <v>0.96073070000000005</v>
      </c>
      <c r="P8" s="50">
        <v>0.98240629999999995</v>
      </c>
      <c r="Q8" s="50">
        <v>1.0483169999999999</v>
      </c>
      <c r="R8" s="50">
        <v>1.088927</v>
      </c>
      <c r="S8" s="50">
        <v>1.069412</v>
      </c>
    </row>
    <row r="9" spans="1:19" s="46" customFormat="1">
      <c r="A9" s="80" t="s">
        <v>3</v>
      </c>
      <c r="B9" s="50">
        <v>1.4114180000000001</v>
      </c>
      <c r="C9" s="50">
        <v>1.3509230000000001</v>
      </c>
      <c r="D9" s="50">
        <v>1.212982</v>
      </c>
      <c r="E9" s="50">
        <v>1.2956300000000001</v>
      </c>
      <c r="F9" s="50">
        <v>1.327321</v>
      </c>
      <c r="G9" s="50">
        <v>1.326176</v>
      </c>
      <c r="H9" s="50">
        <v>1.2299070000000001</v>
      </c>
      <c r="I9" s="50">
        <v>1.26231</v>
      </c>
      <c r="J9" s="50">
        <v>1.1982520000000001</v>
      </c>
      <c r="K9" s="50">
        <v>1.1848129999999999</v>
      </c>
      <c r="L9" s="50">
        <v>1.17153</v>
      </c>
      <c r="M9" s="50">
        <v>1.2756559999999999</v>
      </c>
      <c r="N9" s="50">
        <v>1.293569</v>
      </c>
      <c r="O9" s="50">
        <v>1.2698229999999999</v>
      </c>
      <c r="P9" s="50">
        <v>1.3179719999999999</v>
      </c>
      <c r="Q9" s="50">
        <v>1.34981</v>
      </c>
      <c r="R9" s="50">
        <v>1.3047960000000001</v>
      </c>
      <c r="S9" s="50">
        <v>1.322446</v>
      </c>
    </row>
    <row r="10" spans="1:19" s="46" customFormat="1">
      <c r="A10" s="80" t="s">
        <v>4</v>
      </c>
      <c r="B10" s="50">
        <v>1.2844660000000001</v>
      </c>
      <c r="C10" s="50">
        <v>1.274753</v>
      </c>
      <c r="D10" s="50">
        <v>1.2206079999999999</v>
      </c>
      <c r="E10" s="50">
        <v>1.210944</v>
      </c>
      <c r="F10" s="50">
        <v>1.224194</v>
      </c>
      <c r="G10" s="50">
        <v>1.189373</v>
      </c>
      <c r="H10" s="50">
        <v>1.047946</v>
      </c>
      <c r="I10" s="50">
        <v>1.11304</v>
      </c>
      <c r="J10" s="50">
        <v>1.242375</v>
      </c>
      <c r="K10" s="50">
        <v>1.24363</v>
      </c>
      <c r="L10" s="50">
        <v>1.344897</v>
      </c>
      <c r="M10" s="50">
        <v>1.335815</v>
      </c>
      <c r="N10" s="50">
        <v>1.33769</v>
      </c>
      <c r="O10" s="50">
        <v>1.236985</v>
      </c>
      <c r="P10" s="50">
        <v>1.2396799999999999</v>
      </c>
      <c r="Q10" s="50">
        <v>1.3040400000000001</v>
      </c>
      <c r="R10" s="50">
        <v>1.3359700000000001</v>
      </c>
      <c r="S10" s="50">
        <v>1.259142</v>
      </c>
    </row>
    <row r="11" spans="1:19" s="46" customFormat="1">
      <c r="A11" s="80" t="s">
        <v>5</v>
      </c>
      <c r="B11" s="50">
        <v>1.2780229999999999</v>
      </c>
      <c r="C11" s="50">
        <v>1.3065880000000001</v>
      </c>
      <c r="D11" s="50">
        <v>1.249671</v>
      </c>
      <c r="E11" s="50">
        <v>1.264419</v>
      </c>
      <c r="F11" s="50">
        <v>1.287636</v>
      </c>
      <c r="G11" s="50">
        <v>1.2343519999999999</v>
      </c>
      <c r="H11" s="50">
        <v>1.2116769999999999</v>
      </c>
      <c r="I11" s="50">
        <v>1.163953</v>
      </c>
      <c r="J11" s="50">
        <v>1.1875830000000001</v>
      </c>
      <c r="K11" s="50">
        <v>1.1325179999999999</v>
      </c>
      <c r="L11" s="50">
        <v>1.203136</v>
      </c>
      <c r="M11" s="50">
        <v>1.2352050000000001</v>
      </c>
      <c r="N11" s="50">
        <v>1.220005</v>
      </c>
      <c r="O11" s="50">
        <v>1.2512700000000001</v>
      </c>
      <c r="P11" s="50">
        <v>1.264456</v>
      </c>
      <c r="Q11" s="50">
        <v>1.2582439999999999</v>
      </c>
      <c r="R11" s="50">
        <v>1.2306550000000001</v>
      </c>
      <c r="S11" s="50">
        <v>1.2164759999999999</v>
      </c>
    </row>
    <row r="12" spans="1:19" s="46" customFormat="1">
      <c r="A12" s="80" t="s">
        <v>6</v>
      </c>
      <c r="B12" s="50">
        <v>1.152064</v>
      </c>
      <c r="C12" s="50">
        <v>1.35561</v>
      </c>
      <c r="D12" s="50">
        <v>1.265336</v>
      </c>
      <c r="E12" s="50">
        <v>1.233722</v>
      </c>
      <c r="F12" s="50">
        <v>1.2429559999999999</v>
      </c>
      <c r="G12" s="50">
        <v>1.195678</v>
      </c>
      <c r="H12" s="50">
        <v>1.1993370000000001</v>
      </c>
      <c r="I12" s="50">
        <v>1.34171</v>
      </c>
      <c r="J12" s="50">
        <v>1.3431850000000001</v>
      </c>
      <c r="K12" s="50">
        <v>1.2356469999999999</v>
      </c>
      <c r="L12" s="50">
        <v>1.237663</v>
      </c>
      <c r="M12" s="50">
        <v>1.339283</v>
      </c>
      <c r="N12" s="50">
        <v>1.3059860000000001</v>
      </c>
      <c r="O12" s="50">
        <v>1.2507740000000001</v>
      </c>
      <c r="P12" s="50">
        <v>1.2287669999999999</v>
      </c>
      <c r="Q12" s="50">
        <v>1.3590169999999999</v>
      </c>
      <c r="R12" s="50">
        <v>1.286375</v>
      </c>
      <c r="S12" s="50">
        <v>1.2423070000000001</v>
      </c>
    </row>
    <row r="13" spans="1:19">
      <c r="A13" s="80" t="s">
        <v>7</v>
      </c>
      <c r="B13" s="50">
        <v>1.929236</v>
      </c>
      <c r="C13" s="50">
        <v>1.8874029999999999</v>
      </c>
      <c r="D13" s="50">
        <v>1.981895</v>
      </c>
      <c r="E13" s="50">
        <v>1.9372119999999999</v>
      </c>
      <c r="F13" s="50">
        <v>1.8120590000000001</v>
      </c>
      <c r="G13" s="50">
        <v>1.6989369999999999</v>
      </c>
      <c r="H13" s="50">
        <v>1.717727</v>
      </c>
      <c r="I13" s="50">
        <v>1.651116</v>
      </c>
      <c r="J13" s="50">
        <v>1.600835</v>
      </c>
      <c r="K13" s="50">
        <v>1.6374740000000001</v>
      </c>
      <c r="L13" s="50">
        <v>1.725654</v>
      </c>
      <c r="M13" s="50">
        <v>1.606312</v>
      </c>
      <c r="N13" s="50">
        <v>1.6476090000000001</v>
      </c>
      <c r="O13" s="50">
        <v>1.595693</v>
      </c>
      <c r="P13" s="50">
        <v>1.7021839999999999</v>
      </c>
      <c r="Q13" s="50">
        <v>1.6547529999999999</v>
      </c>
      <c r="R13" s="50">
        <v>1.589289</v>
      </c>
      <c r="S13" s="50">
        <v>1.472701</v>
      </c>
    </row>
    <row r="14" spans="1:19">
      <c r="A14" s="80" t="s">
        <v>8</v>
      </c>
      <c r="B14" s="50">
        <v>1.3167169999999999</v>
      </c>
      <c r="C14" s="50">
        <v>1.281968</v>
      </c>
      <c r="D14" s="50">
        <v>1.260408</v>
      </c>
      <c r="E14" s="50">
        <v>1.127408</v>
      </c>
      <c r="F14" s="50">
        <v>1.0589759999999999</v>
      </c>
      <c r="G14" s="50">
        <v>1.1354</v>
      </c>
      <c r="H14" s="50">
        <v>1.058994</v>
      </c>
      <c r="I14" s="50">
        <v>1.191999</v>
      </c>
      <c r="J14" s="50">
        <v>1.1288039999999999</v>
      </c>
      <c r="K14" s="50">
        <v>1.244591</v>
      </c>
      <c r="L14" s="50">
        <v>1.2079059999999999</v>
      </c>
      <c r="M14" s="50">
        <v>1.1057110000000001</v>
      </c>
      <c r="N14" s="50">
        <v>1.070519</v>
      </c>
      <c r="O14" s="50">
        <v>1.1132569999999999</v>
      </c>
      <c r="P14" s="50">
        <v>1.0940620000000001</v>
      </c>
      <c r="Q14" s="50">
        <v>1.0693060000000001</v>
      </c>
      <c r="R14" s="50">
        <v>1.0411779999999999</v>
      </c>
      <c r="S14" s="50">
        <v>1.0709299999999999</v>
      </c>
    </row>
    <row r="15" spans="1:19">
      <c r="A15" s="80" t="s">
        <v>9</v>
      </c>
      <c r="B15" s="50">
        <v>1.2852680000000001</v>
      </c>
      <c r="C15" s="50">
        <v>1.234815</v>
      </c>
      <c r="D15" s="50">
        <v>1.292559</v>
      </c>
      <c r="E15" s="50">
        <v>1.148061</v>
      </c>
      <c r="F15" s="50">
        <v>1.245611</v>
      </c>
      <c r="G15" s="50">
        <v>1.1936850000000001</v>
      </c>
      <c r="H15" s="50">
        <v>1.177624</v>
      </c>
      <c r="I15" s="50">
        <v>1.1407480000000001</v>
      </c>
      <c r="J15" s="50">
        <v>1.081115</v>
      </c>
      <c r="K15" s="50">
        <v>1.053736</v>
      </c>
      <c r="L15" s="50">
        <v>0.95710980000000001</v>
      </c>
      <c r="M15" s="50">
        <v>1.0948910000000001</v>
      </c>
      <c r="N15" s="50">
        <v>1.064351</v>
      </c>
      <c r="O15" s="50">
        <v>1.061623</v>
      </c>
      <c r="P15" s="50">
        <v>1.0807329999999999</v>
      </c>
      <c r="Q15" s="50">
        <v>1.13106</v>
      </c>
      <c r="R15" s="50">
        <v>1.11565</v>
      </c>
      <c r="S15" s="50">
        <v>1.092341</v>
      </c>
    </row>
    <row r="16" spans="1:19">
      <c r="A16" s="80" t="s">
        <v>10</v>
      </c>
      <c r="B16" s="50">
        <v>1.43882</v>
      </c>
      <c r="C16" s="50">
        <v>1.473312</v>
      </c>
      <c r="D16" s="50">
        <v>1.53512</v>
      </c>
      <c r="E16" s="50">
        <v>1.411599</v>
      </c>
      <c r="F16" s="50">
        <v>1.3807039999999999</v>
      </c>
      <c r="G16" s="50">
        <v>1.417483</v>
      </c>
      <c r="H16" s="50">
        <v>1.2832110000000001</v>
      </c>
      <c r="I16" s="50">
        <v>1.2976749999999999</v>
      </c>
      <c r="J16" s="50">
        <v>1.2566250000000001</v>
      </c>
      <c r="K16" s="50">
        <v>1.2940780000000001</v>
      </c>
      <c r="L16" s="50">
        <v>1.2938270000000001</v>
      </c>
      <c r="M16" s="50">
        <v>1.3171809999999999</v>
      </c>
      <c r="N16" s="50">
        <v>1.367124</v>
      </c>
      <c r="O16" s="50">
        <v>1.3351</v>
      </c>
      <c r="P16" s="50">
        <v>1.315059</v>
      </c>
      <c r="Q16" s="50">
        <v>1.4005350000000001</v>
      </c>
      <c r="R16" s="50">
        <v>1.4072009999999999</v>
      </c>
      <c r="S16" s="50">
        <v>1.365731</v>
      </c>
    </row>
    <row r="17" spans="1:19">
      <c r="A17" s="80" t="s">
        <v>11</v>
      </c>
      <c r="B17" s="50">
        <v>1.137785</v>
      </c>
      <c r="C17" s="50">
        <v>1.1484939999999999</v>
      </c>
      <c r="D17" s="50">
        <v>1.2860119999999999</v>
      </c>
      <c r="E17" s="50">
        <v>1.238065</v>
      </c>
      <c r="F17" s="50">
        <v>1.1811480000000001</v>
      </c>
      <c r="G17" s="50">
        <v>1.138439</v>
      </c>
      <c r="H17" s="50">
        <v>1.049228</v>
      </c>
      <c r="I17" s="50">
        <v>1.0321279999999999</v>
      </c>
      <c r="J17" s="50">
        <v>1.0487930000000001</v>
      </c>
      <c r="K17" s="50">
        <v>1.0608839999999999</v>
      </c>
      <c r="L17" s="50">
        <v>1.0300739999999999</v>
      </c>
      <c r="M17" s="50">
        <v>1.0257240000000001</v>
      </c>
      <c r="N17" s="50">
        <v>1.058716</v>
      </c>
      <c r="O17" s="50">
        <v>1.042627</v>
      </c>
      <c r="P17" s="50">
        <v>1.0941669999999999</v>
      </c>
      <c r="Q17" s="50">
        <v>1.1579539999999999</v>
      </c>
      <c r="R17" s="50">
        <v>1.1823239999999999</v>
      </c>
      <c r="S17" s="50">
        <v>1.1693720000000001</v>
      </c>
    </row>
    <row r="18" spans="1:19">
      <c r="A18" s="80" t="s">
        <v>12</v>
      </c>
      <c r="B18" s="50">
        <v>1.459525</v>
      </c>
      <c r="C18" s="50">
        <v>1.500659</v>
      </c>
      <c r="D18" s="50">
        <v>1.5549649999999999</v>
      </c>
      <c r="E18" s="50">
        <v>1.39676</v>
      </c>
      <c r="F18" s="50">
        <v>1.4276450000000001</v>
      </c>
      <c r="G18" s="50">
        <v>1.474108</v>
      </c>
      <c r="H18" s="50">
        <v>1.3815660000000001</v>
      </c>
      <c r="I18" s="50">
        <v>1.3298160000000001</v>
      </c>
      <c r="J18" s="50">
        <v>1.300195</v>
      </c>
      <c r="K18" s="50">
        <v>1.3233550000000001</v>
      </c>
      <c r="L18" s="50">
        <v>1.4083079999999999</v>
      </c>
      <c r="M18" s="50">
        <v>1.413586</v>
      </c>
      <c r="N18" s="50">
        <v>1.339915</v>
      </c>
      <c r="O18" s="50">
        <v>1.348725</v>
      </c>
      <c r="P18" s="50">
        <v>1.392185</v>
      </c>
      <c r="Q18" s="50">
        <v>1.4424600000000001</v>
      </c>
      <c r="R18" s="50">
        <v>1.3680079999999999</v>
      </c>
      <c r="S18" s="50">
        <v>1.2488239999999999</v>
      </c>
    </row>
    <row r="19" spans="1:19">
      <c r="A19" s="80" t="s">
        <v>13</v>
      </c>
      <c r="B19" s="50">
        <v>1.31942</v>
      </c>
      <c r="C19" s="50">
        <v>1.333887</v>
      </c>
      <c r="D19" s="50">
        <v>1.339442</v>
      </c>
      <c r="E19" s="50">
        <v>1.3698969999999999</v>
      </c>
      <c r="F19" s="50">
        <v>1.3441890000000001</v>
      </c>
      <c r="G19" s="50">
        <v>1.2223090000000001</v>
      </c>
      <c r="H19" s="50">
        <v>1.1578299999999999</v>
      </c>
      <c r="I19" s="50">
        <v>1.2172480000000001</v>
      </c>
      <c r="J19" s="50">
        <v>1.186169</v>
      </c>
      <c r="K19" s="50">
        <v>1.2339819999999999</v>
      </c>
      <c r="L19" s="50">
        <v>1.2016210000000001</v>
      </c>
      <c r="M19" s="50">
        <v>1.258257</v>
      </c>
      <c r="N19" s="50">
        <v>1.361197</v>
      </c>
      <c r="O19" s="50">
        <v>1.3629180000000001</v>
      </c>
      <c r="P19" s="50">
        <v>1.3671150000000001</v>
      </c>
      <c r="Q19" s="50">
        <v>1.39201</v>
      </c>
      <c r="R19" s="50">
        <v>1.3452770000000001</v>
      </c>
      <c r="S19" s="50">
        <v>1.339337</v>
      </c>
    </row>
  </sheetData>
  <sheetProtection formatCells="0" formatColumns="0" formatRows="0" insertColumns="0" insertRows="0" insertHyperlinks="0" selectLockedCells="1" sort="0" autoFilter="0" pivotTables="0"/>
  <mergeCells count="1">
    <mergeCell ref="A3:I3"/>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6771B-96D7-441B-A7EE-D1053D328D91}">
  <dimension ref="A1:V78"/>
  <sheetViews>
    <sheetView showGridLines="0" zoomScaleNormal="100" workbookViewId="0"/>
  </sheetViews>
  <sheetFormatPr defaultColWidth="8.7109375" defaultRowHeight="15"/>
  <cols>
    <col min="1" max="1" width="25.85546875" style="3" customWidth="1"/>
    <col min="2" max="2" width="9.140625" style="83" customWidth="1"/>
    <col min="3" max="3" width="9.140625" style="3" customWidth="1"/>
    <col min="4" max="16384" width="8.7109375" style="3"/>
  </cols>
  <sheetData>
    <row r="1" spans="1:22" s="22" customFormat="1" ht="18.75">
      <c r="A1" s="251" t="s">
        <v>375</v>
      </c>
      <c r="B1" s="81"/>
      <c r="C1"/>
    </row>
    <row r="2" spans="1:22" s="4" customFormat="1">
      <c r="A2" s="54"/>
      <c r="B2" s="54"/>
      <c r="C2" s="54"/>
      <c r="D2" s="54"/>
      <c r="E2" s="54"/>
      <c r="F2" s="54"/>
      <c r="G2" s="54"/>
      <c r="H2" s="54"/>
      <c r="I2" s="54"/>
      <c r="J2" s="54"/>
      <c r="K2" s="54"/>
      <c r="L2" s="54"/>
      <c r="M2" s="54"/>
      <c r="N2" s="55"/>
      <c r="O2" s="55"/>
      <c r="P2" s="55"/>
      <c r="Q2" s="55"/>
      <c r="R2" s="55"/>
      <c r="S2" s="55"/>
      <c r="T2" s="55"/>
    </row>
    <row r="3" spans="1:22" s="4" customFormat="1" ht="39.75" customHeight="1">
      <c r="A3" s="311" t="s">
        <v>376</v>
      </c>
      <c r="B3" s="311"/>
      <c r="C3" s="311"/>
      <c r="D3" s="311"/>
      <c r="E3" s="311"/>
      <c r="F3" s="311"/>
      <c r="G3" s="311"/>
      <c r="H3" s="311"/>
      <c r="I3" s="311"/>
      <c r="J3" s="311"/>
      <c r="K3" s="311"/>
      <c r="L3" s="311"/>
      <c r="M3" s="311"/>
      <c r="N3" s="311"/>
      <c r="O3" s="311"/>
      <c r="P3" s="311"/>
      <c r="Q3" s="311"/>
      <c r="R3" s="311"/>
      <c r="S3" s="311"/>
      <c r="T3" s="311"/>
    </row>
    <row r="4" spans="1:22" s="4" customFormat="1">
      <c r="A4" s="260" t="s">
        <v>377</v>
      </c>
      <c r="B4" s="54"/>
      <c r="C4" s="54"/>
      <c r="D4" s="54"/>
      <c r="E4" s="54"/>
      <c r="F4" s="54"/>
      <c r="G4" s="54"/>
      <c r="H4" s="54"/>
      <c r="I4" s="54"/>
      <c r="J4" s="54"/>
      <c r="K4" s="54"/>
      <c r="L4" s="54"/>
      <c r="M4" s="54"/>
      <c r="N4" s="55"/>
      <c r="O4" s="55"/>
      <c r="P4" s="55"/>
      <c r="Q4" s="55"/>
      <c r="R4" s="55"/>
      <c r="S4" s="55"/>
      <c r="T4" s="55"/>
    </row>
    <row r="5" spans="1:22" s="4" customFormat="1">
      <c r="A5" s="54"/>
      <c r="B5" s="54"/>
      <c r="C5" s="54"/>
      <c r="D5" s="54"/>
      <c r="E5" s="54"/>
      <c r="F5" s="54"/>
      <c r="G5" s="54"/>
      <c r="H5" s="54"/>
      <c r="I5" s="54"/>
      <c r="J5" s="54"/>
      <c r="K5" s="54"/>
      <c r="L5" s="54"/>
      <c r="M5" s="54"/>
      <c r="N5" s="55"/>
      <c r="O5" s="55"/>
      <c r="P5" s="55"/>
      <c r="Q5" s="55"/>
      <c r="R5" s="55"/>
      <c r="S5" s="55"/>
      <c r="T5" s="55"/>
    </row>
    <row r="6" spans="1:22" s="46" customFormat="1">
      <c r="A6" s="82"/>
      <c r="B6" s="24">
        <v>2006</v>
      </c>
      <c r="C6" s="24">
        <v>2007</v>
      </c>
      <c r="D6" s="24">
        <v>2008</v>
      </c>
      <c r="E6" s="24">
        <v>2009</v>
      </c>
      <c r="F6" s="24">
        <v>2010</v>
      </c>
      <c r="G6" s="24">
        <v>2011</v>
      </c>
      <c r="H6" s="24">
        <v>2012</v>
      </c>
      <c r="I6" s="24">
        <v>2013</v>
      </c>
      <c r="J6" s="24">
        <v>2014</v>
      </c>
      <c r="K6" s="24">
        <v>2015</v>
      </c>
      <c r="L6" s="24">
        <v>2016</v>
      </c>
      <c r="M6" s="24">
        <v>2017</v>
      </c>
      <c r="N6" s="24">
        <v>2018</v>
      </c>
      <c r="O6" s="24">
        <v>2019</v>
      </c>
      <c r="P6" s="24">
        <v>2020</v>
      </c>
      <c r="Q6" s="24">
        <v>2021</v>
      </c>
      <c r="R6" s="24">
        <v>2022</v>
      </c>
      <c r="S6" s="24">
        <v>2023</v>
      </c>
      <c r="T6" s="24">
        <v>2024</v>
      </c>
    </row>
    <row r="7" spans="1:22" s="46" customFormat="1" ht="14.1" customHeight="1">
      <c r="A7" s="80" t="s">
        <v>2</v>
      </c>
      <c r="B7" s="59">
        <v>0.52784646617815234</v>
      </c>
      <c r="C7" s="59">
        <v>0.49609689149083225</v>
      </c>
      <c r="D7" s="59">
        <v>0.48862206407358333</v>
      </c>
      <c r="E7" s="59">
        <v>0.46288124959533833</v>
      </c>
      <c r="F7" s="59">
        <v>0.41764047819408273</v>
      </c>
      <c r="G7" s="59">
        <v>0.41873320873080028</v>
      </c>
      <c r="H7" s="59">
        <v>0.3506145422276622</v>
      </c>
      <c r="I7" s="59">
        <v>0.34453523718172302</v>
      </c>
      <c r="J7" s="59">
        <v>0.29683704295929286</v>
      </c>
      <c r="K7" s="59">
        <v>0.29465123549563488</v>
      </c>
      <c r="L7" s="59">
        <v>0.321426002108534</v>
      </c>
      <c r="M7" s="59">
        <v>0.35935790210199658</v>
      </c>
      <c r="N7" s="59">
        <v>0.33296588535623112</v>
      </c>
      <c r="O7" s="59">
        <v>0.34171091445427726</v>
      </c>
      <c r="P7" s="59">
        <v>0.34123862635749924</v>
      </c>
      <c r="Q7" s="59">
        <v>0.322099805573558</v>
      </c>
      <c r="R7" s="59">
        <v>0.3193923145665773</v>
      </c>
      <c r="S7" s="59">
        <v>0.35540953744063497</v>
      </c>
      <c r="T7" s="59">
        <v>0.39897333523456441</v>
      </c>
      <c r="U7" s="127"/>
    </row>
    <row r="8" spans="1:22" s="46" customFormat="1" ht="14.1" customHeight="1">
      <c r="A8" s="80" t="s">
        <v>9</v>
      </c>
      <c r="B8" s="59">
        <v>0.64164361751365362</v>
      </c>
      <c r="C8" s="59">
        <v>0.65215262437243271</v>
      </c>
      <c r="D8" s="59">
        <v>0.66942433655809008</v>
      </c>
      <c r="E8" s="59">
        <v>0.66490547859163307</v>
      </c>
      <c r="F8" s="59">
        <v>0.6247916398149892</v>
      </c>
      <c r="G8" s="59">
        <v>0.58198639536939223</v>
      </c>
      <c r="H8" s="59">
        <v>0.56612300459582365</v>
      </c>
      <c r="I8" s="59">
        <v>0.57006946328130437</v>
      </c>
      <c r="J8" s="59">
        <v>0.61806166903926263</v>
      </c>
      <c r="K8" s="59">
        <v>0.5353930077540241</v>
      </c>
      <c r="L8" s="59">
        <v>0.54211997590468108</v>
      </c>
      <c r="M8" s="59">
        <v>0.49467325135459461</v>
      </c>
      <c r="N8" s="59">
        <v>0.54641018754428161</v>
      </c>
      <c r="O8" s="59">
        <v>0.57853421298358343</v>
      </c>
      <c r="P8" s="59">
        <v>0.60694617033433085</v>
      </c>
      <c r="Q8" s="59">
        <v>0.53663118663179776</v>
      </c>
      <c r="R8" s="59">
        <v>0.54587378298691336</v>
      </c>
      <c r="S8" s="59">
        <v>0.59363858179654616</v>
      </c>
      <c r="T8" s="59">
        <v>0.61453732532799765</v>
      </c>
      <c r="U8" s="127"/>
    </row>
    <row r="9" spans="1:22" s="46" customFormat="1" ht="14.1" customHeight="1">
      <c r="A9" s="80" t="s">
        <v>10</v>
      </c>
      <c r="B9" s="59">
        <v>0.60965249846018543</v>
      </c>
      <c r="C9" s="59">
        <v>0.62390397278210974</v>
      </c>
      <c r="D9" s="59">
        <v>0.6509618501401877</v>
      </c>
      <c r="E9" s="59">
        <v>0.67501506691930957</v>
      </c>
      <c r="F9" s="59">
        <v>0.58592202864154375</v>
      </c>
      <c r="G9" s="59">
        <v>0.61154932812573926</v>
      </c>
      <c r="H9" s="59">
        <v>0.54067688731018615</v>
      </c>
      <c r="I9" s="59">
        <v>0.56267281135578828</v>
      </c>
      <c r="J9" s="59">
        <v>0.54890516113056709</v>
      </c>
      <c r="K9" s="59">
        <v>0.4746627244953151</v>
      </c>
      <c r="L9" s="59">
        <v>0.49585884047533307</v>
      </c>
      <c r="M9" s="59">
        <v>0.51750547045951856</v>
      </c>
      <c r="N9" s="59">
        <v>0.50720802927415987</v>
      </c>
      <c r="O9" s="59">
        <v>0.53886203049460768</v>
      </c>
      <c r="P9" s="59">
        <v>0.52375848517327617</v>
      </c>
      <c r="Q9" s="59">
        <v>0.42934980021794406</v>
      </c>
      <c r="R9" s="59">
        <v>0.45025063567017798</v>
      </c>
      <c r="S9" s="59">
        <v>0.46690777576853526</v>
      </c>
      <c r="T9" s="59">
        <v>0.47670518076779722</v>
      </c>
      <c r="U9" s="127"/>
    </row>
    <row r="10" spans="1:22" s="46" customFormat="1" ht="14.1" customHeight="1">
      <c r="A10" s="80" t="s">
        <v>3</v>
      </c>
      <c r="B10" s="59">
        <v>0.65360341140149691</v>
      </c>
      <c r="C10" s="59">
        <v>0.57891364239291321</v>
      </c>
      <c r="D10" s="59">
        <v>0.56722705777164062</v>
      </c>
      <c r="E10" s="59">
        <v>0.60399148645062728</v>
      </c>
      <c r="F10" s="59">
        <v>0.57760551686966466</v>
      </c>
      <c r="G10" s="59">
        <v>0.59969317741746631</v>
      </c>
      <c r="H10" s="59">
        <v>0.47933609189781856</v>
      </c>
      <c r="I10" s="59">
        <v>0.51873297675098862</v>
      </c>
      <c r="J10" s="59">
        <v>0.43917598867774305</v>
      </c>
      <c r="K10" s="59">
        <v>0.44409094749514799</v>
      </c>
      <c r="L10" s="59">
        <v>0.48745914665978357</v>
      </c>
      <c r="M10" s="59">
        <v>0.53212541140167346</v>
      </c>
      <c r="N10" s="59">
        <v>0.50083845565789842</v>
      </c>
      <c r="O10" s="59">
        <v>0.51671312582130569</v>
      </c>
      <c r="P10" s="59">
        <v>0.53350871583450254</v>
      </c>
      <c r="Q10" s="59">
        <v>0.49205168037835195</v>
      </c>
      <c r="R10" s="59">
        <v>0.49859745287135693</v>
      </c>
      <c r="S10" s="59">
        <v>0.51671731059920301</v>
      </c>
      <c r="T10" s="59">
        <v>0.55849787149411578</v>
      </c>
      <c r="U10" s="127"/>
    </row>
    <row r="11" spans="1:22" s="46" customFormat="1" ht="14.1" customHeight="1">
      <c r="A11" s="80" t="s">
        <v>5</v>
      </c>
      <c r="B11" s="59">
        <v>0.50118349938812401</v>
      </c>
      <c r="C11" s="59">
        <v>0.4784062221620406</v>
      </c>
      <c r="D11" s="59">
        <v>0.47801567491909708</v>
      </c>
      <c r="E11" s="59">
        <v>0.49992431022805955</v>
      </c>
      <c r="F11" s="59">
        <v>0.4955030565086363</v>
      </c>
      <c r="G11" s="59">
        <v>0.46420190471867467</v>
      </c>
      <c r="H11" s="59">
        <v>0.44901874225708877</v>
      </c>
      <c r="I11" s="59">
        <v>0.4380099427516958</v>
      </c>
      <c r="J11" s="59">
        <v>0.4222764510857735</v>
      </c>
      <c r="K11" s="59">
        <v>0.39244527771705556</v>
      </c>
      <c r="L11" s="59">
        <v>0.40949180085473375</v>
      </c>
      <c r="M11" s="59">
        <v>0.42825344285943401</v>
      </c>
      <c r="N11" s="59">
        <v>0.42038193688415471</v>
      </c>
      <c r="O11" s="59">
        <v>0.42765108411502384</v>
      </c>
      <c r="P11" s="59">
        <v>0.43067364542462244</v>
      </c>
      <c r="Q11" s="59">
        <v>0.40540540540540543</v>
      </c>
      <c r="R11" s="59">
        <v>0.44040897298947046</v>
      </c>
      <c r="S11" s="59">
        <v>0.43361819014191971</v>
      </c>
      <c r="T11" s="59">
        <v>0.47146363915311446</v>
      </c>
      <c r="U11" s="127"/>
    </row>
    <row r="12" spans="1:22" s="46" customFormat="1" ht="14.1" customHeight="1">
      <c r="A12" s="80" t="s">
        <v>6</v>
      </c>
      <c r="B12" s="59">
        <v>0.71112293444779839</v>
      </c>
      <c r="C12" s="59">
        <v>0.72787592823895264</v>
      </c>
      <c r="D12" s="59">
        <v>0.75564121950905316</v>
      </c>
      <c r="E12" s="59">
        <v>0.76783202187570998</v>
      </c>
      <c r="F12" s="59">
        <v>0.69037363683544184</v>
      </c>
      <c r="G12" s="59">
        <v>0.64722818317608288</v>
      </c>
      <c r="H12" s="59">
        <v>0.64136591858786451</v>
      </c>
      <c r="I12" s="59">
        <v>0.64121183483405664</v>
      </c>
      <c r="J12" s="59">
        <v>0.5548787033626269</v>
      </c>
      <c r="K12" s="59">
        <v>0.5699042023452392</v>
      </c>
      <c r="L12" s="59">
        <v>0.52150141164472297</v>
      </c>
      <c r="M12" s="59">
        <v>0.53271732227158353</v>
      </c>
      <c r="N12" s="59">
        <v>0.55985899204109724</v>
      </c>
      <c r="O12" s="59">
        <v>0.56092625536352514</v>
      </c>
      <c r="P12" s="59">
        <v>0.57980691834606279</v>
      </c>
      <c r="Q12" s="59">
        <v>0.54079638594304302</v>
      </c>
      <c r="R12" s="59">
        <v>0.61242561515154526</v>
      </c>
      <c r="S12" s="59">
        <v>0.5468589258669686</v>
      </c>
      <c r="T12" s="59">
        <v>0.58532157102144222</v>
      </c>
      <c r="U12" s="127"/>
    </row>
    <row r="13" spans="1:22" ht="14.1" customHeight="1">
      <c r="A13" s="80" t="s">
        <v>4</v>
      </c>
      <c r="B13" s="59">
        <v>0.39678700091303232</v>
      </c>
      <c r="C13" s="59">
        <v>0.35528354892113556</v>
      </c>
      <c r="D13" s="59">
        <v>0.32456279112797276</v>
      </c>
      <c r="E13" s="59">
        <v>0.3291723603283101</v>
      </c>
      <c r="F13" s="59">
        <v>0.30546469166736379</v>
      </c>
      <c r="G13" s="59">
        <v>0.29051348942375832</v>
      </c>
      <c r="H13" s="59">
        <v>0.26061742313573227</v>
      </c>
      <c r="I13" s="59">
        <v>0.27098473316935551</v>
      </c>
      <c r="J13" s="59">
        <v>0.19466092405147226</v>
      </c>
      <c r="K13" s="59">
        <v>0.17990463554482408</v>
      </c>
      <c r="L13" s="59">
        <v>0.18698284583759339</v>
      </c>
      <c r="M13" s="59">
        <v>0.19896528438294503</v>
      </c>
      <c r="N13" s="59">
        <v>0.18886408165125074</v>
      </c>
      <c r="O13" s="59">
        <v>0.1946363712067827</v>
      </c>
      <c r="P13" s="59">
        <v>0.19445469785492589</v>
      </c>
      <c r="Q13" s="59">
        <v>0.18569435301650455</v>
      </c>
      <c r="R13" s="59">
        <v>0.18353127773267122</v>
      </c>
      <c r="S13" s="59">
        <v>0.18353559525149818</v>
      </c>
      <c r="T13" s="59">
        <v>0.19003397508493772</v>
      </c>
      <c r="U13" s="127"/>
      <c r="V13" s="46"/>
    </row>
    <row r="14" spans="1:22" ht="14.1" customHeight="1">
      <c r="A14" s="80" t="s">
        <v>1</v>
      </c>
      <c r="B14" s="59">
        <v>0.47952345495160087</v>
      </c>
      <c r="C14" s="59">
        <v>0.50037230081906181</v>
      </c>
      <c r="D14" s="59">
        <v>0.49406528189910981</v>
      </c>
      <c r="E14" s="59">
        <v>0.51797505502567864</v>
      </c>
      <c r="F14" s="59">
        <v>0.49303008070432869</v>
      </c>
      <c r="G14" s="59">
        <v>0.4908321579689704</v>
      </c>
      <c r="H14" s="59">
        <v>0.45486600846262343</v>
      </c>
      <c r="I14" s="59">
        <v>0.45652173913043476</v>
      </c>
      <c r="J14" s="59">
        <v>0.45905277401894451</v>
      </c>
      <c r="K14" s="59">
        <v>0.44277131258457381</v>
      </c>
      <c r="L14" s="59">
        <v>0.4621109607577808</v>
      </c>
      <c r="M14" s="59">
        <v>0.46617548559946415</v>
      </c>
      <c r="N14" s="59">
        <v>0.44991399966510381</v>
      </c>
      <c r="O14" s="59">
        <v>0.47086403215003347</v>
      </c>
      <c r="P14" s="59">
        <v>0.44702842377260982</v>
      </c>
      <c r="Q14" s="59">
        <v>0.43023255813953487</v>
      </c>
      <c r="R14" s="59">
        <v>0.46382428940568476</v>
      </c>
      <c r="S14" s="59">
        <v>0.45387596899224808</v>
      </c>
      <c r="T14" s="59">
        <v>0.44782235078407723</v>
      </c>
      <c r="U14" s="127"/>
      <c r="V14" s="46"/>
    </row>
    <row r="15" spans="1:22" ht="14.1" customHeight="1">
      <c r="A15" s="80" t="s">
        <v>11</v>
      </c>
      <c r="B15" s="59">
        <v>0.5706479060236167</v>
      </c>
      <c r="C15" s="59">
        <v>0.61543195486205349</v>
      </c>
      <c r="D15" s="59">
        <v>0.63952358494383532</v>
      </c>
      <c r="E15" s="59">
        <v>0.67782795322578671</v>
      </c>
      <c r="F15" s="59">
        <v>0.64951405775543181</v>
      </c>
      <c r="G15" s="59">
        <v>0.63391967575487984</v>
      </c>
      <c r="H15" s="59">
        <v>0.56319290465213501</v>
      </c>
      <c r="I15" s="59">
        <v>0.61292873774084977</v>
      </c>
      <c r="J15" s="59">
        <v>0.63380420684243755</v>
      </c>
      <c r="K15" s="59">
        <v>0.52554990680067615</v>
      </c>
      <c r="L15" s="59">
        <v>0.57222994048369635</v>
      </c>
      <c r="M15" s="59">
        <v>0.57896172641468402</v>
      </c>
      <c r="N15" s="59">
        <v>0.58993745760384242</v>
      </c>
      <c r="O15" s="59">
        <v>0.57251917225170779</v>
      </c>
      <c r="P15" s="59">
        <v>0.57760735583323397</v>
      </c>
      <c r="Q15" s="59">
        <v>0.49943543021562276</v>
      </c>
      <c r="R15" s="59">
        <v>0.51982295991073046</v>
      </c>
      <c r="S15" s="59">
        <v>0.53058813465235632</v>
      </c>
      <c r="T15" s="59">
        <v>0.55893905117108977</v>
      </c>
      <c r="U15" s="127"/>
      <c r="V15" s="46"/>
    </row>
    <row r="16" spans="1:22" ht="14.1" customHeight="1">
      <c r="A16" s="80" t="s">
        <v>14</v>
      </c>
      <c r="B16" s="59">
        <v>0.27948557715780298</v>
      </c>
      <c r="C16" s="59">
        <v>0.29299773321708805</v>
      </c>
      <c r="D16" s="59">
        <v>0.30058772101133391</v>
      </c>
      <c r="E16" s="59">
        <v>0.31150912220309807</v>
      </c>
      <c r="F16" s="59">
        <v>0.31343516351118761</v>
      </c>
      <c r="G16" s="59">
        <v>0.3031958003169572</v>
      </c>
      <c r="H16" s="59">
        <v>0.26974614243323441</v>
      </c>
      <c r="I16" s="59">
        <v>0.27627514326647562</v>
      </c>
      <c r="J16" s="59">
        <v>0.23891717107359031</v>
      </c>
      <c r="K16" s="59">
        <v>0.23991700595051674</v>
      </c>
      <c r="L16" s="59">
        <v>0.23412466315172817</v>
      </c>
      <c r="M16" s="59">
        <v>0.25377078115682766</v>
      </c>
      <c r="N16" s="59">
        <v>0.31523500810372773</v>
      </c>
      <c r="O16" s="59">
        <v>0.29801324503311255</v>
      </c>
      <c r="P16" s="59">
        <v>0.28319405756731658</v>
      </c>
      <c r="Q16" s="59">
        <v>0.27222308197332373</v>
      </c>
      <c r="R16" s="59">
        <v>0.28555781567829758</v>
      </c>
      <c r="S16" s="59">
        <v>0.28372204856936761</v>
      </c>
      <c r="T16" s="59">
        <v>0.29297192014283396</v>
      </c>
      <c r="U16" s="127"/>
      <c r="V16" s="46"/>
    </row>
    <row r="17" spans="1:22" ht="14.1" customHeight="1">
      <c r="A17" s="80" t="s">
        <v>12</v>
      </c>
      <c r="B17" s="59">
        <v>0.82599258795594066</v>
      </c>
      <c r="C17" s="59">
        <v>0.80338686388401737</v>
      </c>
      <c r="D17" s="59">
        <v>0.82879379204362336</v>
      </c>
      <c r="E17" s="59">
        <v>0.87075354303491193</v>
      </c>
      <c r="F17" s="59">
        <v>0.82775060282466417</v>
      </c>
      <c r="G17" s="59">
        <v>0.80420766881574479</v>
      </c>
      <c r="H17" s="59">
        <v>0.7451365048226255</v>
      </c>
      <c r="I17" s="59">
        <v>0.76559274319674697</v>
      </c>
      <c r="J17" s="59">
        <v>0.7414514410756331</v>
      </c>
      <c r="K17" s="59">
        <v>0.71721787270241533</v>
      </c>
      <c r="L17" s="59">
        <v>0.74438118070122861</v>
      </c>
      <c r="M17" s="59">
        <v>0.72582124201973297</v>
      </c>
      <c r="N17" s="59">
        <v>0.76431406006669178</v>
      </c>
      <c r="O17" s="59">
        <v>0.78159261396422386</v>
      </c>
      <c r="P17" s="59">
        <v>0.75937680323139067</v>
      </c>
      <c r="Q17" s="59">
        <v>0.74104604889141557</v>
      </c>
      <c r="R17" s="59">
        <v>0.7092493150684932</v>
      </c>
      <c r="S17" s="59">
        <v>0.70835579514824798</v>
      </c>
      <c r="T17" s="59">
        <v>0.70388219544846053</v>
      </c>
      <c r="U17" s="127"/>
      <c r="V17" s="46"/>
    </row>
    <row r="18" spans="1:22" ht="14.1" customHeight="1">
      <c r="A18" s="80" t="s">
        <v>7</v>
      </c>
      <c r="B18" s="59">
        <v>0.71221552163477653</v>
      </c>
      <c r="C18" s="59">
        <v>0.68824821299019401</v>
      </c>
      <c r="D18" s="59">
        <v>0.71391827491400695</v>
      </c>
      <c r="E18" s="59">
        <v>0.74555131428465093</v>
      </c>
      <c r="F18" s="59">
        <v>0.69701446419517155</v>
      </c>
      <c r="G18" s="59">
        <v>0.69436661641682063</v>
      </c>
      <c r="H18" s="59">
        <v>0.58937779919518174</v>
      </c>
      <c r="I18" s="59">
        <v>0.58746855021735322</v>
      </c>
      <c r="J18" s="59">
        <v>0.59469947328395489</v>
      </c>
      <c r="K18" s="59">
        <v>0.52880823034087765</v>
      </c>
      <c r="L18" s="59">
        <v>0.54572913852909433</v>
      </c>
      <c r="M18" s="59">
        <v>0.57050517266598322</v>
      </c>
      <c r="N18" s="59">
        <v>0.54484996761409743</v>
      </c>
      <c r="O18" s="59">
        <v>0.59340387635587755</v>
      </c>
      <c r="P18" s="59">
        <v>0.55767914111159989</v>
      </c>
      <c r="Q18" s="59">
        <v>0.4967560815562132</v>
      </c>
      <c r="R18" s="59">
        <v>0.46989900197127532</v>
      </c>
      <c r="S18" s="59">
        <v>0.52314049382456329</v>
      </c>
      <c r="T18" s="59">
        <v>0.48564195790531484</v>
      </c>
      <c r="U18" s="127"/>
      <c r="V18" s="46"/>
    </row>
    <row r="19" spans="1:22" ht="14.1" customHeight="1">
      <c r="A19" s="80" t="s">
        <v>13</v>
      </c>
      <c r="B19" s="59">
        <v>0.6496081361209266</v>
      </c>
      <c r="C19" s="59">
        <v>0.66216715439587615</v>
      </c>
      <c r="D19" s="59">
        <v>0.69312651788465274</v>
      </c>
      <c r="E19" s="59">
        <v>0.73381613382463051</v>
      </c>
      <c r="F19" s="59">
        <v>0.70574903485221141</v>
      </c>
      <c r="G19" s="59">
        <v>0.66604700606821687</v>
      </c>
      <c r="H19" s="59">
        <v>0.60493533617233919</v>
      </c>
      <c r="I19" s="59">
        <v>0.64106613007855429</v>
      </c>
      <c r="J19" s="59">
        <v>0.6636483187193476</v>
      </c>
      <c r="K19" s="59">
        <v>0.57093558680739354</v>
      </c>
      <c r="L19" s="59">
        <v>0.64259559771015218</v>
      </c>
      <c r="M19" s="59">
        <v>0.61762918838421443</v>
      </c>
      <c r="N19" s="59">
        <v>0.64086493309203529</v>
      </c>
      <c r="O19" s="59">
        <v>0.64977936253820401</v>
      </c>
      <c r="P19" s="59">
        <v>0.65324843545335476</v>
      </c>
      <c r="Q19" s="59">
        <v>0.55641377306407092</v>
      </c>
      <c r="R19" s="59">
        <v>0.58172723324163889</v>
      </c>
      <c r="S19" s="59">
        <v>0.58888538806185864</v>
      </c>
      <c r="T19" s="59">
        <v>0.59350454479873038</v>
      </c>
      <c r="U19" s="127"/>
      <c r="V19" s="46"/>
    </row>
    <row r="20" spans="1:22" ht="14.1" customHeight="1">
      <c r="A20" s="80" t="s">
        <v>32</v>
      </c>
      <c r="B20" s="59">
        <v>0.57312987956046457</v>
      </c>
      <c r="C20" s="59">
        <v>0.55069966854487828</v>
      </c>
      <c r="D20" s="59">
        <v>0.55141523481616417</v>
      </c>
      <c r="E20" s="59">
        <v>0.56234174379502933</v>
      </c>
      <c r="F20" s="59">
        <v>0.5262758731263999</v>
      </c>
      <c r="G20" s="59">
        <v>0.51323285079788239</v>
      </c>
      <c r="H20" s="59">
        <v>0.45899024734435173</v>
      </c>
      <c r="I20" s="59">
        <v>0.46608069891711656</v>
      </c>
      <c r="J20" s="59">
        <v>0.41989489953747244</v>
      </c>
      <c r="K20" s="59">
        <v>0.39456978174236301</v>
      </c>
      <c r="L20" s="59">
        <v>0.41309662422311838</v>
      </c>
      <c r="M20" s="59">
        <v>0.43234553979076845</v>
      </c>
      <c r="N20" s="59">
        <v>0.4270181329962206</v>
      </c>
      <c r="O20" s="59">
        <v>0.43948121231451581</v>
      </c>
      <c r="P20" s="59">
        <v>0.43997262541823462</v>
      </c>
      <c r="Q20" s="59">
        <v>0.40666482460409509</v>
      </c>
      <c r="R20" s="59">
        <v>0.41743198735144127</v>
      </c>
      <c r="S20" s="59">
        <v>0.429530185622575</v>
      </c>
      <c r="T20" s="59">
        <v>0.44887518574563512</v>
      </c>
      <c r="U20" s="128"/>
    </row>
    <row r="21" spans="1:22" s="287" customFormat="1" ht="14.1" customHeight="1">
      <c r="A21" s="284"/>
      <c r="B21" s="285"/>
      <c r="C21" s="285"/>
      <c r="D21" s="285"/>
      <c r="E21" s="285"/>
      <c r="F21" s="285"/>
      <c r="G21" s="285"/>
      <c r="H21" s="285"/>
      <c r="I21" s="285"/>
      <c r="J21" s="285"/>
      <c r="K21" s="285"/>
      <c r="L21" s="285"/>
      <c r="M21" s="285"/>
      <c r="N21" s="285"/>
      <c r="O21" s="285"/>
      <c r="P21" s="285"/>
      <c r="Q21" s="285"/>
      <c r="R21" s="285"/>
      <c r="S21" s="285"/>
      <c r="T21" s="285"/>
      <c r="U21" s="286"/>
    </row>
    <row r="22" spans="1:22" ht="14.1" customHeight="1">
      <c r="A22" s="80" t="s">
        <v>2</v>
      </c>
      <c r="B22" s="59">
        <v>0.14561013620236271</v>
      </c>
      <c r="C22" s="59">
        <v>0.14125429558050559</v>
      </c>
      <c r="D22" s="59">
        <v>0.13554569515142154</v>
      </c>
      <c r="E22" s="59">
        <v>0.1260635864390913</v>
      </c>
      <c r="F22" s="59">
        <v>0.11637164918230503</v>
      </c>
      <c r="G22" s="59">
        <v>0.11282107374585483</v>
      </c>
      <c r="H22" s="59">
        <v>0.10220586577266524</v>
      </c>
      <c r="I22" s="59">
        <v>8.7373414234330954E-2</v>
      </c>
      <c r="J22" s="59">
        <v>8.2007412106299027E-2</v>
      </c>
      <c r="K22" s="59">
        <v>8.081649818752272E-2</v>
      </c>
      <c r="L22" s="59">
        <v>8.0894922315478124E-2</v>
      </c>
      <c r="M22" s="59">
        <v>8.5764844703858728E-2</v>
      </c>
      <c r="N22" s="59">
        <v>8.4048449486102669E-2</v>
      </c>
      <c r="O22" s="59">
        <v>8.5594280788243701E-2</v>
      </c>
      <c r="P22" s="59">
        <v>8.3297175455226385E-2</v>
      </c>
      <c r="Q22" s="59">
        <v>8.2230725969018217E-2</v>
      </c>
      <c r="R22" s="59">
        <v>8.2397352087847528E-2</v>
      </c>
      <c r="S22" s="59">
        <v>9.1198304106440142E-2</v>
      </c>
      <c r="T22" s="59">
        <v>9.9126107395658913E-2</v>
      </c>
    </row>
    <row r="23" spans="1:22" ht="14.1" customHeight="1">
      <c r="A23" s="80" t="s">
        <v>9</v>
      </c>
      <c r="B23" s="59">
        <v>0.15631344912224193</v>
      </c>
      <c r="C23" s="59">
        <v>0.15626987403845952</v>
      </c>
      <c r="D23" s="59">
        <v>0.15932275098402204</v>
      </c>
      <c r="E23" s="59">
        <v>0.14912075661932084</v>
      </c>
      <c r="F23" s="59">
        <v>0.14418397486511753</v>
      </c>
      <c r="G23" s="59">
        <v>0.13763527417752047</v>
      </c>
      <c r="H23" s="59">
        <v>0.13301710391027385</v>
      </c>
      <c r="I23" s="59">
        <v>0.12835636256388977</v>
      </c>
      <c r="J23" s="59">
        <v>0.13222987591288216</v>
      </c>
      <c r="K23" s="59">
        <v>0.12729671165659259</v>
      </c>
      <c r="L23" s="59">
        <v>0.1233233772990673</v>
      </c>
      <c r="M23" s="59">
        <v>0.12456614812974008</v>
      </c>
      <c r="N23" s="59">
        <v>0.1228975846527256</v>
      </c>
      <c r="O23" s="59">
        <v>0.12910085876362373</v>
      </c>
      <c r="P23" s="59">
        <v>0.12541783733330381</v>
      </c>
      <c r="Q23" s="59">
        <v>0.12483594759185471</v>
      </c>
      <c r="R23" s="59">
        <v>0.12567431877065791</v>
      </c>
      <c r="S23" s="59">
        <v>0.12624351125889499</v>
      </c>
      <c r="T23" s="59">
        <v>0.12585779975687611</v>
      </c>
    </row>
    <row r="24" spans="1:22" ht="14.1" customHeight="1">
      <c r="A24" s="80" t="s">
        <v>10</v>
      </c>
      <c r="B24" s="59">
        <v>0.13573770012116368</v>
      </c>
      <c r="C24" s="59">
        <v>0.13736871813710233</v>
      </c>
      <c r="D24" s="59">
        <v>0.13744933849040702</v>
      </c>
      <c r="E24" s="59">
        <v>0.13804943690297941</v>
      </c>
      <c r="F24" s="59">
        <v>0.13473469449480602</v>
      </c>
      <c r="G24" s="59">
        <v>0.12974937871897727</v>
      </c>
      <c r="H24" s="59">
        <v>0.12638630438630966</v>
      </c>
      <c r="I24" s="59">
        <v>0.12456801040323179</v>
      </c>
      <c r="J24" s="59">
        <v>0.11948756839186726</v>
      </c>
      <c r="K24" s="59">
        <v>0.1221483055562025</v>
      </c>
      <c r="L24" s="59">
        <v>0.12043634512745537</v>
      </c>
      <c r="M24" s="59">
        <v>0.12314635102864625</v>
      </c>
      <c r="N24" s="59">
        <v>0.12299362453859325</v>
      </c>
      <c r="O24" s="59">
        <v>0.12335833371540744</v>
      </c>
      <c r="P24" s="59">
        <v>0.10527276525378892</v>
      </c>
      <c r="Q24" s="59">
        <v>0.10625283003846366</v>
      </c>
      <c r="R24" s="59">
        <v>0.10886394564169929</v>
      </c>
      <c r="S24" s="59">
        <v>0.11185980166299225</v>
      </c>
      <c r="T24" s="59">
        <v>0.11578269828855638</v>
      </c>
    </row>
    <row r="25" spans="1:22" ht="14.1" customHeight="1">
      <c r="A25" s="80" t="s">
        <v>3</v>
      </c>
      <c r="B25" s="59">
        <v>0.15724216891157292</v>
      </c>
      <c r="C25" s="59">
        <v>0.14772319470776796</v>
      </c>
      <c r="D25" s="59">
        <v>0.14864520287468466</v>
      </c>
      <c r="E25" s="59">
        <v>0.13985222358977026</v>
      </c>
      <c r="F25" s="59">
        <v>0.13458344705054215</v>
      </c>
      <c r="G25" s="59">
        <v>0.13503083079392614</v>
      </c>
      <c r="H25" s="59">
        <v>0.12316843797629422</v>
      </c>
      <c r="I25" s="59">
        <v>0.1123675642612484</v>
      </c>
      <c r="J25" s="59">
        <v>0.10093443470400457</v>
      </c>
      <c r="K25" s="59">
        <v>0.10482355983038952</v>
      </c>
      <c r="L25" s="59">
        <v>0.10745347527229851</v>
      </c>
      <c r="M25" s="59">
        <v>0.10710219310539164</v>
      </c>
      <c r="N25" s="59">
        <v>0.10560349735950722</v>
      </c>
      <c r="O25" s="59">
        <v>0.1074897847667512</v>
      </c>
      <c r="P25" s="59">
        <v>0.10479423796785099</v>
      </c>
      <c r="Q25" s="59">
        <v>0.10550913884860826</v>
      </c>
      <c r="R25" s="59">
        <v>0.10968238906150486</v>
      </c>
      <c r="S25" s="59">
        <v>0.11080937773761473</v>
      </c>
      <c r="T25" s="59">
        <v>0.11975724310457382</v>
      </c>
    </row>
    <row r="26" spans="1:22" ht="14.1" customHeight="1">
      <c r="A26" s="80" t="s">
        <v>5</v>
      </c>
      <c r="B26" s="59">
        <v>0.11856397365247463</v>
      </c>
      <c r="C26" s="59">
        <v>0.11187886733002253</v>
      </c>
      <c r="D26" s="59">
        <v>0.11275845432142263</v>
      </c>
      <c r="E26" s="59">
        <v>0.11477136345178994</v>
      </c>
      <c r="F26" s="59">
        <v>0.11389931151932602</v>
      </c>
      <c r="G26" s="59">
        <v>0.10731058783736218</v>
      </c>
      <c r="H26" s="59">
        <v>0.10433570047331658</v>
      </c>
      <c r="I26" s="59">
        <v>0.10139177406086798</v>
      </c>
      <c r="J26" s="59">
        <v>9.7016313436163251E-2</v>
      </c>
      <c r="K26" s="59">
        <v>9.3369576461810211E-2</v>
      </c>
      <c r="L26" s="59">
        <v>9.2861765375374092E-2</v>
      </c>
      <c r="M26" s="59">
        <v>9.3521421470921379E-2</v>
      </c>
      <c r="N26" s="59">
        <v>9.3375759408388992E-2</v>
      </c>
      <c r="O26" s="59">
        <v>9.4009685027704099E-2</v>
      </c>
      <c r="P26" s="59">
        <v>9.2734039331833218E-2</v>
      </c>
      <c r="Q26" s="59">
        <v>9.2912316601314895E-2</v>
      </c>
      <c r="R26" s="59">
        <v>9.2714659081169562E-2</v>
      </c>
      <c r="S26" s="59">
        <v>9.454967699708107E-2</v>
      </c>
      <c r="T26" s="59">
        <v>9.7626870014157235E-2</v>
      </c>
    </row>
    <row r="27" spans="1:22" ht="14.1" customHeight="1">
      <c r="A27" s="80" t="s">
        <v>6</v>
      </c>
      <c r="B27" s="59">
        <v>0.17211544116001939</v>
      </c>
      <c r="C27" s="59">
        <v>0.16796954753931742</v>
      </c>
      <c r="D27" s="59">
        <v>0.1716322053328061</v>
      </c>
      <c r="E27" s="59">
        <v>0.17567300006168257</v>
      </c>
      <c r="F27" s="59">
        <v>0.15819281324433618</v>
      </c>
      <c r="G27" s="59">
        <v>0.14237000904157743</v>
      </c>
      <c r="H27" s="59">
        <v>0.13992327876852076</v>
      </c>
      <c r="I27" s="59">
        <v>0.13457448062080016</v>
      </c>
      <c r="J27" s="59">
        <v>0.12673436378675018</v>
      </c>
      <c r="K27" s="59">
        <v>0.12821257369412248</v>
      </c>
      <c r="L27" s="59">
        <v>0.12258231890257264</v>
      </c>
      <c r="M27" s="59">
        <v>0.12170536657519888</v>
      </c>
      <c r="N27" s="59">
        <v>0.12257624672803646</v>
      </c>
      <c r="O27" s="59">
        <v>0.12439671098859993</v>
      </c>
      <c r="P27" s="59">
        <v>0.12760813116543593</v>
      </c>
      <c r="Q27" s="59">
        <v>0.1201323408953798</v>
      </c>
      <c r="R27" s="59">
        <v>0.12990721910311254</v>
      </c>
      <c r="S27" s="59">
        <v>0.12242194812911011</v>
      </c>
      <c r="T27" s="59">
        <v>0.12533766771105362</v>
      </c>
    </row>
    <row r="28" spans="1:22" ht="14.1" customHeight="1">
      <c r="A28" s="80" t="s">
        <v>4</v>
      </c>
      <c r="B28" s="59">
        <v>0.10449506215539087</v>
      </c>
      <c r="C28" s="59">
        <v>9.5888596656774336E-2</v>
      </c>
      <c r="D28" s="59">
        <v>9.0002949791844616E-2</v>
      </c>
      <c r="E28" s="59">
        <v>8.889759970367081E-2</v>
      </c>
      <c r="F28" s="59">
        <v>8.2781944836240712E-2</v>
      </c>
      <c r="G28" s="59">
        <v>7.9904975471821627E-2</v>
      </c>
      <c r="H28" s="59">
        <v>7.6261566726360294E-2</v>
      </c>
      <c r="I28" s="59">
        <v>7.8685932752887669E-2</v>
      </c>
      <c r="J28" s="59">
        <v>5.4579725339544909E-2</v>
      </c>
      <c r="K28" s="59">
        <v>5.3348020448167E-2</v>
      </c>
      <c r="L28" s="59">
        <v>5.321781382941216E-2</v>
      </c>
      <c r="M28" s="59">
        <v>5.3826308456777439E-2</v>
      </c>
      <c r="N28" s="59">
        <v>5.4312272217440394E-2</v>
      </c>
      <c r="O28" s="59">
        <v>5.5145974337278546E-2</v>
      </c>
      <c r="P28" s="59">
        <v>5.3715765360528814E-2</v>
      </c>
      <c r="Q28" s="59">
        <v>5.3894400525159272E-2</v>
      </c>
      <c r="R28" s="59">
        <v>5.3664805816014009E-2</v>
      </c>
      <c r="S28" s="59">
        <v>5.4527047980910237E-2</v>
      </c>
      <c r="T28" s="59">
        <v>5.4558169182308207E-2</v>
      </c>
    </row>
    <row r="29" spans="1:22" ht="14.1" customHeight="1">
      <c r="A29" s="80" t="s">
        <v>1</v>
      </c>
      <c r="B29" s="59">
        <v>0.11786865431103948</v>
      </c>
      <c r="C29" s="59">
        <v>0.11897450674391484</v>
      </c>
      <c r="D29" s="59">
        <v>0.11951774165869425</v>
      </c>
      <c r="E29" s="59">
        <v>0.12049488772081461</v>
      </c>
      <c r="F29" s="59">
        <v>0.12183485093652532</v>
      </c>
      <c r="G29" s="59">
        <v>0.11791416297956477</v>
      </c>
      <c r="H29" s="59">
        <v>0.11558163033955828</v>
      </c>
      <c r="I29" s="59">
        <v>0.11508814610591302</v>
      </c>
      <c r="J29" s="59">
        <v>0.10934223674779568</v>
      </c>
      <c r="K29" s="59">
        <v>0.1102714056156969</v>
      </c>
      <c r="L29" s="59">
        <v>0.11074078432272717</v>
      </c>
      <c r="M29" s="59">
        <v>0.11145302889894086</v>
      </c>
      <c r="N29" s="59">
        <v>0.10900724369502121</v>
      </c>
      <c r="O29" s="59">
        <v>0.11031517683741784</v>
      </c>
      <c r="P29" s="59">
        <v>0.10495417989948544</v>
      </c>
      <c r="Q29" s="59">
        <v>0.10509716470213443</v>
      </c>
      <c r="R29" s="59">
        <v>0.10679135251849492</v>
      </c>
      <c r="S29" s="59">
        <v>0.10992597975882859</v>
      </c>
      <c r="T29" s="59">
        <v>0.10214517638305254</v>
      </c>
    </row>
    <row r="30" spans="1:22" ht="14.1" customHeight="1">
      <c r="A30" s="80" t="s">
        <v>11</v>
      </c>
      <c r="B30" s="59">
        <v>0.1656170075835022</v>
      </c>
      <c r="C30" s="59">
        <v>0.17140089778877565</v>
      </c>
      <c r="D30" s="59">
        <v>0.16764075064283801</v>
      </c>
      <c r="E30" s="59">
        <v>0.16036042610930232</v>
      </c>
      <c r="F30" s="59">
        <v>0.16249451753811323</v>
      </c>
      <c r="G30" s="59">
        <v>0.15812455619144752</v>
      </c>
      <c r="H30" s="59">
        <v>0.15207485547218552</v>
      </c>
      <c r="I30" s="59">
        <v>0.14861652554360327</v>
      </c>
      <c r="J30" s="59">
        <v>0.14351822292074071</v>
      </c>
      <c r="K30" s="59">
        <v>0.13420392323473052</v>
      </c>
      <c r="L30" s="59">
        <v>0.1330359435363227</v>
      </c>
      <c r="M30" s="59">
        <v>0.13791159851763238</v>
      </c>
      <c r="N30" s="59">
        <v>0.13176539368001006</v>
      </c>
      <c r="O30" s="59">
        <v>0.13207557052280733</v>
      </c>
      <c r="P30" s="59">
        <v>0.12209624790046535</v>
      </c>
      <c r="Q30" s="59">
        <v>0.12249248821379982</v>
      </c>
      <c r="R30" s="59">
        <v>0.12689642032817416</v>
      </c>
      <c r="S30" s="59">
        <v>0.1304059271144429</v>
      </c>
      <c r="T30" s="59">
        <v>0.12994678593210232</v>
      </c>
    </row>
    <row r="31" spans="1:22" ht="14.1" customHeight="1">
      <c r="A31" s="80" t="s">
        <v>14</v>
      </c>
      <c r="B31" s="59">
        <v>7.1236039746330512E-2</v>
      </c>
      <c r="C31" s="59">
        <v>7.3431930177194502E-2</v>
      </c>
      <c r="D31" s="59">
        <v>7.6648284556767227E-2</v>
      </c>
      <c r="E31" s="59">
        <v>7.7406376008338634E-2</v>
      </c>
      <c r="F31" s="59">
        <v>8.0516562370322772E-2</v>
      </c>
      <c r="G31" s="59">
        <v>7.4272930501704179E-2</v>
      </c>
      <c r="H31" s="59">
        <v>6.9223067179654277E-2</v>
      </c>
      <c r="I31" s="59">
        <v>6.8318647127719762E-2</v>
      </c>
      <c r="J31" s="59">
        <v>6.2487212801825905E-2</v>
      </c>
      <c r="K31" s="59">
        <v>6.2587350402921918E-2</v>
      </c>
      <c r="L31" s="59">
        <v>6.0416013205628706E-2</v>
      </c>
      <c r="M31" s="59">
        <v>6.0552246308673896E-2</v>
      </c>
      <c r="N31" s="59">
        <v>8.0024308176624245E-2</v>
      </c>
      <c r="O31" s="59">
        <v>7.7276913063450303E-2</v>
      </c>
      <c r="P31" s="59">
        <v>7.338566709737579E-2</v>
      </c>
      <c r="Q31" s="59">
        <v>7.079908772042047E-2</v>
      </c>
      <c r="R31" s="59">
        <v>7.7132672301016905E-2</v>
      </c>
      <c r="S31" s="59">
        <v>7.5372292323811887E-2</v>
      </c>
      <c r="T31" s="59">
        <v>7.8051757574306199E-2</v>
      </c>
    </row>
    <row r="32" spans="1:22" ht="14.1" customHeight="1">
      <c r="A32" s="80" t="s">
        <v>12</v>
      </c>
      <c r="B32" s="59">
        <v>0.21745924160299754</v>
      </c>
      <c r="C32" s="59">
        <v>0.21052048806824353</v>
      </c>
      <c r="D32" s="59">
        <v>0.20899261556710297</v>
      </c>
      <c r="E32" s="59">
        <v>0.20692919193227655</v>
      </c>
      <c r="F32" s="59">
        <v>0.20990284211254145</v>
      </c>
      <c r="G32" s="59">
        <v>0.20275226851288852</v>
      </c>
      <c r="H32" s="59">
        <v>0.19991153340580595</v>
      </c>
      <c r="I32" s="59">
        <v>0.18841660582568295</v>
      </c>
      <c r="J32" s="59">
        <v>0.17200676114261901</v>
      </c>
      <c r="K32" s="59">
        <v>0.18572738626575855</v>
      </c>
      <c r="L32" s="59">
        <v>0.1817256482350289</v>
      </c>
      <c r="M32" s="59">
        <v>0.17752483340488739</v>
      </c>
      <c r="N32" s="59">
        <v>0.178058393176413</v>
      </c>
      <c r="O32" s="59">
        <v>0.17917578986475272</v>
      </c>
      <c r="P32" s="59">
        <v>0.17484453452061502</v>
      </c>
      <c r="Q32" s="59">
        <v>0.17477863356359077</v>
      </c>
      <c r="R32" s="59">
        <v>0.17139704697566774</v>
      </c>
      <c r="S32" s="59">
        <v>0.16959734889044786</v>
      </c>
      <c r="T32" s="59">
        <v>0.17071630480635358</v>
      </c>
    </row>
    <row r="33" spans="1:20" ht="14.1" customHeight="1">
      <c r="A33" s="80" t="s">
        <v>7</v>
      </c>
      <c r="B33" s="59">
        <v>0.14808005431318297</v>
      </c>
      <c r="C33" s="59">
        <v>0.1463732087565644</v>
      </c>
      <c r="D33" s="59">
        <v>0.14782428342709575</v>
      </c>
      <c r="E33" s="59">
        <v>0.14296754522742378</v>
      </c>
      <c r="F33" s="59">
        <v>0.13839632880026229</v>
      </c>
      <c r="G33" s="59">
        <v>0.13405098254273898</v>
      </c>
      <c r="H33" s="59">
        <v>0.12428886632439347</v>
      </c>
      <c r="I33" s="59">
        <v>0.12060345156528487</v>
      </c>
      <c r="J33" s="59">
        <v>0.11280585850317475</v>
      </c>
      <c r="K33" s="59">
        <v>0.10816128612900938</v>
      </c>
      <c r="L33" s="59">
        <v>0.10712190123916553</v>
      </c>
      <c r="M33" s="59">
        <v>0.10689535796405764</v>
      </c>
      <c r="N33" s="59">
        <v>0.1065901654894876</v>
      </c>
      <c r="O33" s="59">
        <v>0.10503724803440502</v>
      </c>
      <c r="P33" s="59">
        <v>0.10224859243223364</v>
      </c>
      <c r="Q33" s="59">
        <v>9.9707268163480994E-2</v>
      </c>
      <c r="R33" s="59">
        <v>0.10064876654926552</v>
      </c>
      <c r="S33" s="59">
        <v>0.10052525827950808</v>
      </c>
      <c r="T33" s="59">
        <v>9.5911861598714274E-2</v>
      </c>
    </row>
    <row r="34" spans="1:20" ht="14.1" customHeight="1">
      <c r="A34" s="80" t="s">
        <v>13</v>
      </c>
      <c r="B34" s="59">
        <v>0.16412360126632686</v>
      </c>
      <c r="C34" s="59">
        <v>0.16008393299865001</v>
      </c>
      <c r="D34" s="59">
        <v>0.15372259726085682</v>
      </c>
      <c r="E34" s="59">
        <v>0.15431968318551281</v>
      </c>
      <c r="F34" s="59">
        <v>0.15537712476835386</v>
      </c>
      <c r="G34" s="59">
        <v>0.14951758437045765</v>
      </c>
      <c r="H34" s="59">
        <v>0.14788247280416877</v>
      </c>
      <c r="I34" s="59">
        <v>0.13759937276176254</v>
      </c>
      <c r="J34" s="59">
        <v>0.13081965672347196</v>
      </c>
      <c r="K34" s="59">
        <v>0.1292556313385079</v>
      </c>
      <c r="L34" s="59">
        <v>0.13830951227983454</v>
      </c>
      <c r="M34" s="59">
        <v>0.13333039623687173</v>
      </c>
      <c r="N34" s="59">
        <v>0.12857255024126582</v>
      </c>
      <c r="O34" s="59">
        <v>0.12777553339460601</v>
      </c>
      <c r="P34" s="59">
        <v>0.12426158895826524</v>
      </c>
      <c r="Q34" s="59">
        <v>0.12414147250488763</v>
      </c>
      <c r="R34" s="59">
        <v>0.12544379844615317</v>
      </c>
      <c r="S34" s="59">
        <v>0.12548957046013856</v>
      </c>
      <c r="T34" s="59">
        <v>0.12327399504457022</v>
      </c>
    </row>
    <row r="35" spans="1:20" ht="14.1" customHeight="1">
      <c r="A35" s="80" t="s">
        <v>32</v>
      </c>
      <c r="B35" s="59">
        <v>0.14685026969394602</v>
      </c>
      <c r="C35" s="59">
        <v>0.1416236435674621</v>
      </c>
      <c r="D35" s="59">
        <v>0.13984949353563922</v>
      </c>
      <c r="E35" s="59">
        <v>0.13628098512942566</v>
      </c>
      <c r="F35" s="59">
        <v>0.13071258275826014</v>
      </c>
      <c r="G35" s="59">
        <v>0.12535076893190394</v>
      </c>
      <c r="H35" s="59">
        <v>0.11877954143909211</v>
      </c>
      <c r="I35" s="59">
        <v>0.11190476460458848</v>
      </c>
      <c r="J35" s="59">
        <v>0.10105307013183705</v>
      </c>
      <c r="K35" s="59">
        <v>0.10005642686139558</v>
      </c>
      <c r="L35" s="59">
        <v>9.979709919657441E-2</v>
      </c>
      <c r="M35" s="59">
        <v>0.10108194468147753</v>
      </c>
      <c r="N35" s="59">
        <v>0.10077721263727539</v>
      </c>
      <c r="O35" s="59">
        <v>0.10191094708625191</v>
      </c>
      <c r="P35" s="59">
        <v>9.9296804179502485E-2</v>
      </c>
      <c r="Q35" s="59">
        <v>9.8684001610550576E-2</v>
      </c>
      <c r="R35" s="59">
        <v>0.10024449572101718</v>
      </c>
      <c r="S35" s="59">
        <v>0.10260816238401739</v>
      </c>
      <c r="T35" s="59">
        <v>0.1045664833768699</v>
      </c>
    </row>
    <row r="36" spans="1:20">
      <c r="A36" s="83"/>
      <c r="B36" s="3"/>
    </row>
    <row r="37" spans="1:20">
      <c r="A37" s="83"/>
      <c r="B37" s="3"/>
    </row>
    <row r="38" spans="1:20">
      <c r="A38" s="83"/>
      <c r="B38" s="3"/>
    </row>
    <row r="39" spans="1:20">
      <c r="A39" s="83"/>
      <c r="B39" s="3"/>
    </row>
    <row r="40" spans="1:20">
      <c r="A40" s="83"/>
      <c r="B40" s="3"/>
    </row>
    <row r="41" spans="1:20">
      <c r="A41" s="83"/>
      <c r="B41" s="3"/>
    </row>
    <row r="42" spans="1:20">
      <c r="A42" s="83"/>
      <c r="B42" s="3"/>
    </row>
    <row r="43" spans="1:20">
      <c r="A43" s="83"/>
      <c r="B43" s="3"/>
    </row>
    <row r="44" spans="1:20">
      <c r="A44" s="83"/>
      <c r="B44" s="3"/>
    </row>
    <row r="45" spans="1:20">
      <c r="A45" s="83"/>
      <c r="B45" s="3"/>
    </row>
    <row r="46" spans="1:20">
      <c r="A46" s="83"/>
      <c r="B46" s="3"/>
    </row>
    <row r="47" spans="1:20">
      <c r="A47" s="83"/>
      <c r="B47" s="3"/>
    </row>
    <row r="48" spans="1:20">
      <c r="A48" s="83"/>
      <c r="B48" s="3"/>
    </row>
    <row r="49" spans="1:2">
      <c r="A49" s="83"/>
      <c r="B49" s="3"/>
    </row>
    <row r="50" spans="1:2">
      <c r="A50" s="83"/>
      <c r="B50" s="3"/>
    </row>
    <row r="51" spans="1:2">
      <c r="A51" s="83"/>
      <c r="B51" s="3"/>
    </row>
    <row r="52" spans="1:2">
      <c r="A52" s="83"/>
      <c r="B52" s="3"/>
    </row>
    <row r="53" spans="1:2">
      <c r="A53" s="83"/>
      <c r="B53" s="3"/>
    </row>
    <row r="54" spans="1:2">
      <c r="A54" s="83"/>
      <c r="B54" s="3"/>
    </row>
    <row r="55" spans="1:2">
      <c r="A55" s="83"/>
      <c r="B55" s="3"/>
    </row>
    <row r="56" spans="1:2">
      <c r="A56" s="83"/>
      <c r="B56" s="3"/>
    </row>
    <row r="57" spans="1:2">
      <c r="A57" s="83"/>
      <c r="B57" s="3"/>
    </row>
    <row r="58" spans="1:2">
      <c r="A58" s="83"/>
      <c r="B58" s="3"/>
    </row>
    <row r="59" spans="1:2">
      <c r="A59" s="83"/>
      <c r="B59" s="3"/>
    </row>
    <row r="60" spans="1:2">
      <c r="A60" s="83"/>
      <c r="B60" s="3"/>
    </row>
    <row r="61" spans="1:2">
      <c r="A61" s="83"/>
      <c r="B61" s="3"/>
    </row>
    <row r="62" spans="1:2">
      <c r="A62" s="83"/>
      <c r="B62" s="3"/>
    </row>
    <row r="63" spans="1:2">
      <c r="A63" s="83"/>
      <c r="B63" s="3"/>
    </row>
    <row r="64" spans="1:2">
      <c r="A64" s="83"/>
      <c r="B64" s="3"/>
    </row>
    <row r="65" spans="1:5">
      <c r="A65" s="83"/>
      <c r="B65" s="3"/>
    </row>
    <row r="66" spans="1:5">
      <c r="A66" s="83"/>
      <c r="B66" s="3"/>
    </row>
    <row r="67" spans="1:5">
      <c r="A67" s="83"/>
      <c r="B67" s="3"/>
    </row>
    <row r="68" spans="1:5">
      <c r="A68" s="83"/>
      <c r="B68" s="3"/>
    </row>
    <row r="69" spans="1:5">
      <c r="A69" s="83"/>
      <c r="B69" s="3"/>
    </row>
    <row r="70" spans="1:5">
      <c r="A70" s="83"/>
      <c r="B70" s="3"/>
    </row>
    <row r="71" spans="1:5">
      <c r="A71" s="83"/>
      <c r="B71" s="3"/>
    </row>
    <row r="72" spans="1:5">
      <c r="A72" s="83"/>
      <c r="B72" s="3"/>
    </row>
    <row r="73" spans="1:5">
      <c r="A73" s="83"/>
      <c r="B73" s="3"/>
    </row>
    <row r="74" spans="1:5">
      <c r="A74" s="83"/>
      <c r="B74" s="3"/>
    </row>
    <row r="78" spans="1:5">
      <c r="D78" s="135"/>
      <c r="E78" s="135"/>
    </row>
  </sheetData>
  <sheetProtection formatCells="0" formatColumns="0" formatRows="0" insertColumns="0" insertRows="0" insertHyperlinks="0" selectLockedCells="1" sort="0" autoFilter="0" pivotTables="0"/>
  <mergeCells count="1">
    <mergeCell ref="A3:T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4A81-69C5-404A-B118-560A1E49C3CC}">
  <dimension ref="A1:U19"/>
  <sheetViews>
    <sheetView showGridLines="0" zoomScaleNormal="100" workbookViewId="0"/>
  </sheetViews>
  <sheetFormatPr defaultColWidth="8.7109375" defaultRowHeight="15"/>
  <cols>
    <col min="1" max="1" width="40.7109375" style="3" customWidth="1"/>
    <col min="2" max="16384" width="8.7109375" style="3"/>
  </cols>
  <sheetData>
    <row r="1" spans="1:21" s="22" customFormat="1" ht="18.75">
      <c r="A1" s="251" t="s">
        <v>293</v>
      </c>
      <c r="B1"/>
    </row>
    <row r="2" spans="1:21" s="2" customFormat="1" ht="15" customHeight="1"/>
    <row r="3" spans="1:21" s="267" customFormat="1" ht="38.25" customHeight="1">
      <c r="A3" s="312" t="s">
        <v>378</v>
      </c>
      <c r="B3" s="313"/>
      <c r="C3" s="313"/>
      <c r="D3" s="313"/>
      <c r="E3" s="313"/>
      <c r="F3" s="313"/>
      <c r="G3" s="313"/>
      <c r="H3" s="313"/>
      <c r="I3" s="313"/>
      <c r="J3" s="313"/>
      <c r="K3" s="313"/>
      <c r="L3" s="313"/>
      <c r="M3" s="313"/>
      <c r="N3" s="313"/>
    </row>
    <row r="4" spans="1:21" s="2" customFormat="1" ht="15" customHeight="1">
      <c r="A4" s="204" t="s">
        <v>332</v>
      </c>
    </row>
    <row r="5" spans="1:21" s="2" customFormat="1" ht="15" customHeight="1"/>
    <row r="6" spans="1:21" s="46" customFormat="1">
      <c r="A6" s="3"/>
      <c r="B6" s="24">
        <v>2006</v>
      </c>
      <c r="C6" s="24">
        <v>2007</v>
      </c>
      <c r="D6" s="24">
        <v>2008</v>
      </c>
      <c r="E6" s="24">
        <v>2009</v>
      </c>
      <c r="F6" s="24">
        <v>2010</v>
      </c>
      <c r="G6" s="24">
        <v>2011</v>
      </c>
      <c r="H6" s="24">
        <v>2012</v>
      </c>
      <c r="I6" s="24">
        <v>2013</v>
      </c>
      <c r="J6" s="24">
        <v>2014</v>
      </c>
      <c r="K6" s="24">
        <v>2015</v>
      </c>
      <c r="L6" s="24">
        <v>2016</v>
      </c>
      <c r="M6" s="24">
        <v>2017</v>
      </c>
      <c r="N6" s="24">
        <v>2018</v>
      </c>
      <c r="O6" s="24">
        <v>2019</v>
      </c>
      <c r="P6" s="24">
        <v>2020</v>
      </c>
      <c r="Q6" s="24">
        <v>2021</v>
      </c>
      <c r="R6" s="24">
        <v>2022</v>
      </c>
      <c r="S6" s="24">
        <v>2023</v>
      </c>
      <c r="T6" s="24">
        <v>2024</v>
      </c>
      <c r="U6" s="56"/>
    </row>
    <row r="7" spans="1:21" s="46" customFormat="1">
      <c r="A7" s="61" t="s">
        <v>33</v>
      </c>
      <c r="B7" s="6">
        <v>0</v>
      </c>
      <c r="C7" s="6">
        <v>1.3056221609736834E-2</v>
      </c>
      <c r="D7" s="6">
        <v>2.6590633011766434E-2</v>
      </c>
      <c r="E7" s="6">
        <v>4.3036119944479027E-2</v>
      </c>
      <c r="F7" s="6">
        <v>5.6179073314008704E-2</v>
      </c>
      <c r="G7" s="6">
        <v>6.93201553746325E-2</v>
      </c>
      <c r="H7" s="6">
        <v>8.2149931556023986E-2</v>
      </c>
      <c r="I7" s="6">
        <v>9.5297726227414364E-2</v>
      </c>
      <c r="J7" s="6">
        <v>0.10790825749464335</v>
      </c>
      <c r="K7" s="6">
        <v>0.12286604885685899</v>
      </c>
      <c r="L7" s="6">
        <v>0.13882794543386198</v>
      </c>
      <c r="M7" s="6">
        <v>0.1578715117310123</v>
      </c>
      <c r="N7" s="6">
        <v>0.17556997329246304</v>
      </c>
      <c r="O7" s="6">
        <v>0.19386747641745472</v>
      </c>
      <c r="P7" s="6">
        <v>0.20818928826489752</v>
      </c>
      <c r="Q7" s="6">
        <v>0.21998433987487298</v>
      </c>
      <c r="R7" s="6">
        <v>0.23627608781249299</v>
      </c>
      <c r="S7" s="6">
        <v>0.25146288001081424</v>
      </c>
      <c r="T7" s="6">
        <v>0.263564926993891</v>
      </c>
      <c r="U7" s="56"/>
    </row>
    <row r="8" spans="1:21" s="46" customFormat="1">
      <c r="A8" s="61" t="s">
        <v>34</v>
      </c>
      <c r="B8" s="6">
        <v>0</v>
      </c>
      <c r="C8" s="6">
        <v>1.4253135208186551E-2</v>
      </c>
      <c r="D8" s="6">
        <v>4.631209874859598E-2</v>
      </c>
      <c r="E8" s="6">
        <v>9.7511332270500156E-2</v>
      </c>
      <c r="F8" s="6">
        <v>8.6823620485793979E-2</v>
      </c>
      <c r="G8" s="6">
        <v>8.0185563296158363E-2</v>
      </c>
      <c r="H8" s="6">
        <v>1.0894992592060017E-2</v>
      </c>
      <c r="I8" s="6">
        <v>6.2299302460716667E-2</v>
      </c>
      <c r="J8" s="6">
        <v>3.9676556778716301E-2</v>
      </c>
      <c r="K8" s="6">
        <v>6.2758686446030094E-3</v>
      </c>
      <c r="L8" s="6">
        <v>6.4471406620024332E-2</v>
      </c>
      <c r="M8" s="6">
        <v>9.9253997406434327E-2</v>
      </c>
      <c r="N8" s="6">
        <v>8.977389276709942E-2</v>
      </c>
      <c r="O8" s="6">
        <v>0.11219205667223531</v>
      </c>
      <c r="P8" s="6">
        <v>0.12174011399520113</v>
      </c>
      <c r="Q8" s="6">
        <v>4.3776862588827799E-2</v>
      </c>
      <c r="R8" s="6">
        <v>6.6438955895375587E-2</v>
      </c>
      <c r="S8" s="6">
        <v>6.6438955895375587E-2</v>
      </c>
      <c r="T8" s="6">
        <v>8.9055349421110472E-2</v>
      </c>
      <c r="U8" s="56"/>
    </row>
    <row r="9" spans="1:21" s="46" customFormat="1">
      <c r="A9" s="61" t="s">
        <v>35</v>
      </c>
      <c r="B9" s="6">
        <v>0</v>
      </c>
      <c r="C9" s="6">
        <v>1.1133945361199679E-2</v>
      </c>
      <c r="D9" s="6">
        <v>2.413092202267475E-2</v>
      </c>
      <c r="E9" s="6">
        <v>3.1606855773051612E-2</v>
      </c>
      <c r="F9" s="6">
        <v>3.8981594800072246E-2</v>
      </c>
      <c r="G9" s="6">
        <v>1.9534051386024737E-2</v>
      </c>
      <c r="H9" s="6">
        <v>1.7164204050762371E-3</v>
      </c>
      <c r="I9" s="6">
        <v>-2.4076042644173012E-2</v>
      </c>
      <c r="J9" s="6">
        <v>-4.1482041236154593E-2</v>
      </c>
      <c r="K9" s="6">
        <v>-3.077296881137763E-2</v>
      </c>
      <c r="L9" s="6">
        <v>-2.6973698692465301E-2</v>
      </c>
      <c r="M9" s="6">
        <v>-2.5077125690521389E-2</v>
      </c>
      <c r="N9" s="6">
        <v>-3.0847377172221638E-2</v>
      </c>
      <c r="O9" s="6">
        <v>-2.4322225428674987E-2</v>
      </c>
      <c r="P9" s="6">
        <v>-4.5935828029968241E-2</v>
      </c>
      <c r="Q9" s="6">
        <v>-4.5763598009101056E-2</v>
      </c>
      <c r="R9" s="6">
        <v>-3.7705078426222338E-2</v>
      </c>
      <c r="S9" s="6">
        <v>-3.7705078426222338E-2</v>
      </c>
      <c r="T9" s="6">
        <v>-2.6321091328875282E-2</v>
      </c>
      <c r="U9" s="56"/>
    </row>
    <row r="10" spans="1:21">
      <c r="A10" s="51"/>
      <c r="B10" s="60"/>
      <c r="C10" s="60"/>
      <c r="D10" s="60"/>
      <c r="E10" s="60"/>
      <c r="F10" s="60"/>
      <c r="G10" s="60"/>
      <c r="H10" s="60"/>
      <c r="I10" s="60"/>
      <c r="J10" s="60"/>
      <c r="K10" s="60"/>
      <c r="L10" s="60"/>
      <c r="M10" s="60"/>
      <c r="N10" s="60"/>
      <c r="O10" s="60"/>
      <c r="P10" s="60"/>
      <c r="Q10" s="58"/>
      <c r="R10" s="58"/>
      <c r="S10" s="93"/>
      <c r="T10" s="93"/>
      <c r="U10" s="57"/>
    </row>
    <row r="11" spans="1:21">
      <c r="A11" s="51"/>
      <c r="B11" s="60"/>
      <c r="C11" s="60"/>
      <c r="D11" s="60"/>
      <c r="E11" s="60"/>
      <c r="F11" s="60"/>
      <c r="G11" s="60"/>
      <c r="H11" s="60"/>
      <c r="I11" s="60"/>
      <c r="J11" s="60"/>
      <c r="K11" s="60"/>
      <c r="L11" s="60"/>
      <c r="M11" s="60"/>
      <c r="N11" s="60"/>
      <c r="O11" s="60"/>
      <c r="P11" s="60"/>
      <c r="Q11" s="57"/>
      <c r="R11" s="57"/>
      <c r="S11" s="57"/>
      <c r="T11" s="57"/>
      <c r="U11" s="57"/>
    </row>
    <row r="12" spans="1:21">
      <c r="A12" s="51"/>
      <c r="B12" s="60"/>
      <c r="C12" s="60"/>
      <c r="D12" s="60"/>
      <c r="E12" s="60"/>
      <c r="F12" s="60"/>
      <c r="G12" s="60"/>
      <c r="H12" s="60"/>
      <c r="I12" s="60"/>
      <c r="J12" s="60"/>
      <c r="K12" s="60"/>
      <c r="L12" s="60"/>
      <c r="M12" s="60"/>
      <c r="N12" s="60"/>
      <c r="O12" s="60"/>
      <c r="P12" s="60"/>
      <c r="Q12" s="57"/>
      <c r="R12" s="57"/>
      <c r="S12" s="57"/>
      <c r="T12" s="57"/>
      <c r="U12" s="57"/>
    </row>
    <row r="13" spans="1:21">
      <c r="A13" s="51"/>
      <c r="B13" s="60"/>
      <c r="C13" s="60"/>
      <c r="D13" s="60"/>
      <c r="E13" s="60"/>
      <c r="F13" s="60"/>
      <c r="G13" s="60"/>
      <c r="H13" s="60"/>
      <c r="I13" s="60"/>
      <c r="J13" s="60"/>
      <c r="K13" s="60"/>
      <c r="L13" s="60"/>
      <c r="M13" s="60"/>
      <c r="N13" s="60"/>
      <c r="O13" s="60"/>
      <c r="P13" s="60"/>
      <c r="Q13" s="57"/>
      <c r="R13" s="57"/>
      <c r="S13" s="57"/>
      <c r="T13" s="57"/>
      <c r="U13" s="57"/>
    </row>
    <row r="14" spans="1:21">
      <c r="A14" s="51"/>
      <c r="B14" s="60"/>
      <c r="C14" s="60"/>
      <c r="D14" s="60"/>
      <c r="E14" s="60"/>
      <c r="F14" s="60"/>
      <c r="G14" s="60"/>
      <c r="H14" s="60"/>
      <c r="I14" s="60"/>
      <c r="J14" s="60"/>
      <c r="K14" s="60"/>
      <c r="L14" s="60"/>
      <c r="M14" s="60"/>
      <c r="N14" s="60"/>
      <c r="O14" s="60"/>
      <c r="P14" s="60"/>
      <c r="Q14" s="57"/>
      <c r="R14" s="57"/>
      <c r="S14" s="57"/>
      <c r="T14" s="57"/>
      <c r="U14" s="57"/>
    </row>
    <row r="15" spans="1:21">
      <c r="A15" s="51"/>
      <c r="B15" s="60"/>
      <c r="C15" s="60"/>
      <c r="D15" s="60"/>
      <c r="E15" s="60"/>
      <c r="F15" s="60"/>
      <c r="G15" s="60"/>
      <c r="H15" s="60"/>
      <c r="I15" s="60"/>
      <c r="J15" s="60"/>
      <c r="K15" s="60"/>
      <c r="L15" s="60"/>
      <c r="M15" s="60"/>
      <c r="N15" s="60"/>
      <c r="O15" s="60"/>
      <c r="P15" s="60"/>
      <c r="Q15" s="57"/>
      <c r="R15" s="57"/>
      <c r="S15" s="57"/>
      <c r="T15" s="57"/>
      <c r="U15" s="57"/>
    </row>
    <row r="16" spans="1:21">
      <c r="A16" s="51"/>
      <c r="B16" s="60"/>
      <c r="C16" s="60"/>
      <c r="D16" s="60"/>
      <c r="E16" s="60"/>
      <c r="F16" s="60"/>
      <c r="G16" s="60"/>
      <c r="H16" s="60"/>
      <c r="I16" s="60"/>
      <c r="J16" s="60"/>
      <c r="K16" s="60"/>
      <c r="L16" s="60"/>
      <c r="M16" s="60"/>
      <c r="N16" s="60"/>
      <c r="O16" s="60"/>
      <c r="P16" s="60"/>
      <c r="Q16" s="57"/>
      <c r="R16" s="57"/>
      <c r="S16" s="57"/>
      <c r="T16" s="57"/>
      <c r="U16" s="57"/>
    </row>
    <row r="17" spans="1:21">
      <c r="A17" s="51"/>
      <c r="B17" s="60"/>
      <c r="C17" s="60"/>
      <c r="D17" s="60"/>
      <c r="E17" s="60"/>
      <c r="F17" s="60"/>
      <c r="G17" s="60"/>
      <c r="H17" s="60"/>
      <c r="I17" s="60"/>
      <c r="J17" s="60"/>
      <c r="K17" s="60"/>
      <c r="L17" s="60"/>
      <c r="M17" s="60"/>
      <c r="N17" s="60"/>
      <c r="O17" s="60"/>
      <c r="P17" s="60"/>
      <c r="Q17" s="57"/>
      <c r="R17" s="57"/>
      <c r="S17" s="57"/>
      <c r="T17" s="57"/>
      <c r="U17" s="57"/>
    </row>
    <row r="18" spans="1:21">
      <c r="A18" s="57"/>
      <c r="B18" s="57"/>
      <c r="C18" s="57"/>
      <c r="D18" s="57"/>
      <c r="E18" s="57"/>
      <c r="F18" s="57"/>
      <c r="G18" s="57"/>
      <c r="H18" s="57"/>
      <c r="I18" s="57"/>
      <c r="J18" s="57"/>
      <c r="K18" s="57"/>
      <c r="L18" s="57"/>
      <c r="M18" s="57"/>
      <c r="N18" s="57"/>
      <c r="O18" s="57"/>
      <c r="P18" s="57"/>
      <c r="Q18" s="57"/>
      <c r="R18" s="57"/>
      <c r="S18" s="57"/>
      <c r="T18" s="57"/>
      <c r="U18" s="57"/>
    </row>
    <row r="19" spans="1:21">
      <c r="A19" s="57"/>
      <c r="B19" s="57"/>
      <c r="C19" s="57"/>
      <c r="D19" s="57"/>
      <c r="E19" s="57"/>
      <c r="F19" s="57"/>
      <c r="G19" s="57"/>
      <c r="H19" s="57"/>
      <c r="I19" s="57"/>
      <c r="J19" s="57"/>
      <c r="K19" s="57"/>
      <c r="L19" s="57"/>
      <c r="M19" s="57"/>
      <c r="N19" s="57"/>
      <c r="O19" s="57"/>
      <c r="P19" s="57"/>
      <c r="Q19" s="57"/>
      <c r="R19" s="57"/>
      <c r="S19" s="57"/>
      <c r="T19" s="57"/>
      <c r="U19" s="57"/>
    </row>
  </sheetData>
  <sheetProtection formatCells="0" formatColumns="0" formatRows="0" insertColumns="0" insertRows="0" insertHyperlinks="0" selectLockedCells="1" sort="0" autoFilter="0" pivotTables="0"/>
  <mergeCells count="1">
    <mergeCell ref="A3:N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19F74-194A-4F71-8FA6-21D8AC24DF03}">
  <dimension ref="A1:N24"/>
  <sheetViews>
    <sheetView showGridLines="0" zoomScaleNormal="100" workbookViewId="0"/>
  </sheetViews>
  <sheetFormatPr defaultRowHeight="15"/>
  <cols>
    <col min="1" max="1" width="28.140625" customWidth="1"/>
    <col min="2" max="2" width="16.5703125" style="141" customWidth="1"/>
    <col min="3" max="3" width="16.5703125" style="151" customWidth="1"/>
    <col min="4" max="4" width="16.5703125" style="152" customWidth="1"/>
    <col min="5" max="7" width="16.5703125" customWidth="1"/>
    <col min="8" max="8" width="16" customWidth="1"/>
  </cols>
  <sheetData>
    <row r="1" spans="1:14" s="22" customFormat="1" ht="18.75">
      <c r="A1" s="251" t="s">
        <v>272</v>
      </c>
      <c r="B1"/>
    </row>
    <row r="2" spans="1:14">
      <c r="A2" s="17"/>
      <c r="B2"/>
      <c r="C2"/>
      <c r="D2"/>
    </row>
    <row r="3" spans="1:14" s="2" customFormat="1" ht="77.25" customHeight="1">
      <c r="A3" s="289" t="s">
        <v>276</v>
      </c>
      <c r="B3" s="289"/>
      <c r="C3" s="289"/>
      <c r="D3" s="289"/>
      <c r="E3" s="289"/>
      <c r="F3" s="289"/>
      <c r="G3" s="289"/>
      <c r="H3" s="289"/>
    </row>
    <row r="4" spans="1:14" s="2" customFormat="1" ht="15" customHeight="1">
      <c r="A4" s="202" t="s">
        <v>277</v>
      </c>
      <c r="B4" s="202"/>
      <c r="C4" s="202"/>
      <c r="D4" s="202"/>
      <c r="E4" s="202"/>
      <c r="F4" s="202"/>
      <c r="G4" s="202"/>
      <c r="H4" s="204"/>
    </row>
    <row r="5" spans="1:14" s="2" customFormat="1" ht="15" customHeight="1">
      <c r="A5" s="17"/>
      <c r="B5" s="154"/>
      <c r="C5" s="17"/>
      <c r="D5" s="17"/>
      <c r="E5" s="154"/>
      <c r="F5" s="17"/>
      <c r="G5" s="17"/>
      <c r="H5" s="154"/>
    </row>
    <row r="6" spans="1:14" s="1" customFormat="1" ht="30">
      <c r="A6" s="203" t="s">
        <v>448</v>
      </c>
      <c r="B6" s="203" t="s">
        <v>449</v>
      </c>
      <c r="C6" s="28" t="s">
        <v>450</v>
      </c>
      <c r="D6" s="28" t="s">
        <v>451</v>
      </c>
      <c r="E6" s="28" t="s">
        <v>443</v>
      </c>
      <c r="F6" s="28" t="s">
        <v>444</v>
      </c>
      <c r="G6" s="28" t="s">
        <v>445</v>
      </c>
      <c r="H6" s="142" t="s">
        <v>446</v>
      </c>
    </row>
    <row r="7" spans="1:14" ht="15" customHeight="1">
      <c r="A7" s="155" t="s">
        <v>198</v>
      </c>
      <c r="B7" s="156">
        <v>225475</v>
      </c>
      <c r="C7" s="156">
        <v>204629</v>
      </c>
      <c r="D7" s="156">
        <v>20846</v>
      </c>
      <c r="E7" s="157">
        <v>5816.0639999999985</v>
      </c>
      <c r="F7" s="157">
        <v>2411.4239999999995</v>
      </c>
      <c r="G7" s="157">
        <v>3404.6399999999994</v>
      </c>
      <c r="H7" s="158">
        <v>1136348690.4545875</v>
      </c>
      <c r="J7" s="8"/>
      <c r="N7" s="8"/>
    </row>
    <row r="8" spans="1:14" ht="15" customHeight="1">
      <c r="A8" s="155" t="s">
        <v>199</v>
      </c>
      <c r="B8" s="156">
        <v>86559</v>
      </c>
      <c r="C8" s="156">
        <v>75799</v>
      </c>
      <c r="D8" s="156">
        <v>10760</v>
      </c>
      <c r="E8" s="157">
        <v>7154.8895093000001</v>
      </c>
      <c r="F8" s="157">
        <v>5463.35</v>
      </c>
      <c r="G8" s="157">
        <v>1691.5395092999997</v>
      </c>
      <c r="H8" s="158">
        <v>1362981876.3813217</v>
      </c>
      <c r="J8" s="8"/>
      <c r="N8" s="8"/>
    </row>
    <row r="9" spans="1:14" ht="15" customHeight="1">
      <c r="A9" s="155" t="s">
        <v>200</v>
      </c>
      <c r="B9" s="156">
        <v>383818</v>
      </c>
      <c r="C9" s="156">
        <v>348856.5</v>
      </c>
      <c r="D9" s="156">
        <v>34961.5</v>
      </c>
      <c r="E9" s="157">
        <v>7013.8026750000008</v>
      </c>
      <c r="F9" s="157">
        <v>4488.5435500000003</v>
      </c>
      <c r="G9" s="157">
        <v>2525.259125</v>
      </c>
      <c r="H9" s="158">
        <v>1897354182.1839321</v>
      </c>
      <c r="J9" s="8"/>
      <c r="N9" s="8"/>
    </row>
    <row r="10" spans="1:14" ht="15" customHeight="1">
      <c r="A10" s="155" t="s">
        <v>201</v>
      </c>
      <c r="B10" s="156">
        <v>350648</v>
      </c>
      <c r="C10" s="156">
        <v>289645</v>
      </c>
      <c r="D10" s="156">
        <v>61003</v>
      </c>
      <c r="E10" s="157">
        <v>4595.84</v>
      </c>
      <c r="F10" s="157">
        <v>2259</v>
      </c>
      <c r="G10" s="157">
        <v>2336.84</v>
      </c>
      <c r="H10" s="158">
        <v>2116582699.801857</v>
      </c>
      <c r="J10" s="8"/>
      <c r="N10" s="8"/>
    </row>
    <row r="11" spans="1:14" ht="15" customHeight="1">
      <c r="A11" s="155" t="s">
        <v>193</v>
      </c>
      <c r="B11" s="156">
        <v>307118.00000000006</v>
      </c>
      <c r="C11" s="156">
        <v>262511.339779759</v>
      </c>
      <c r="D11" s="156">
        <v>44606.66022024105</v>
      </c>
      <c r="E11" s="157">
        <v>22947.189865999997</v>
      </c>
      <c r="F11" s="157">
        <v>20150.78</v>
      </c>
      <c r="G11" s="157">
        <v>2796.4098659999991</v>
      </c>
      <c r="H11" s="158">
        <v>2317707520.4342461</v>
      </c>
      <c r="J11" s="8"/>
      <c r="N11" s="8"/>
    </row>
    <row r="12" spans="1:14" ht="15" customHeight="1">
      <c r="A12" s="155" t="s">
        <v>202</v>
      </c>
      <c r="B12" s="156">
        <v>717973</v>
      </c>
      <c r="C12" s="156">
        <v>642466</v>
      </c>
      <c r="D12" s="156">
        <v>75507</v>
      </c>
      <c r="E12" s="157">
        <v>13531.279999999999</v>
      </c>
      <c r="F12" s="157">
        <v>10001.9</v>
      </c>
      <c r="G12" s="157">
        <v>3529.3799999999997</v>
      </c>
      <c r="H12" s="158">
        <v>2770900350.4067383</v>
      </c>
      <c r="J12" s="8"/>
      <c r="N12" s="8"/>
    </row>
    <row r="13" spans="1:14" ht="15" customHeight="1">
      <c r="A13" s="155" t="s">
        <v>203</v>
      </c>
      <c r="B13" s="156">
        <v>945709</v>
      </c>
      <c r="C13" s="156">
        <v>829669</v>
      </c>
      <c r="D13" s="156">
        <v>116040</v>
      </c>
      <c r="E13" s="157">
        <v>90576</v>
      </c>
      <c r="F13" s="157">
        <v>70782</v>
      </c>
      <c r="G13" s="157">
        <v>19794</v>
      </c>
      <c r="H13" s="158">
        <v>5154219962.9136438</v>
      </c>
      <c r="J13" s="8"/>
      <c r="N13" s="8"/>
    </row>
    <row r="14" spans="1:14" ht="15" customHeight="1">
      <c r="A14" s="155" t="s">
        <v>194</v>
      </c>
      <c r="B14" s="156">
        <v>823454.5</v>
      </c>
      <c r="C14" s="156">
        <v>737264</v>
      </c>
      <c r="D14" s="156">
        <v>86190.5</v>
      </c>
      <c r="E14" s="157">
        <v>46489.155637999596</v>
      </c>
      <c r="F14" s="157">
        <v>37948.716503999727</v>
      </c>
      <c r="G14" s="157">
        <v>8540.4391339998692</v>
      </c>
      <c r="H14" s="158">
        <v>5460359777.1848497</v>
      </c>
      <c r="J14" s="8"/>
      <c r="N14" s="8"/>
    </row>
    <row r="15" spans="1:14" ht="15" customHeight="1">
      <c r="A15" s="155" t="s">
        <v>204</v>
      </c>
      <c r="B15" s="156">
        <v>936897</v>
      </c>
      <c r="C15" s="156">
        <v>817917</v>
      </c>
      <c r="D15" s="156">
        <v>118980</v>
      </c>
      <c r="E15" s="157">
        <v>77747.06</v>
      </c>
      <c r="F15" s="157">
        <v>68750</v>
      </c>
      <c r="G15" s="157">
        <v>8997.06</v>
      </c>
      <c r="H15" s="158">
        <v>5663191321.3175707</v>
      </c>
      <c r="J15" s="8"/>
      <c r="N15" s="8"/>
    </row>
    <row r="16" spans="1:14" ht="15" customHeight="1">
      <c r="A16" s="155" t="s">
        <v>205</v>
      </c>
      <c r="B16" s="156">
        <v>1112797</v>
      </c>
      <c r="C16" s="156">
        <v>1014469</v>
      </c>
      <c r="D16" s="156">
        <v>98328</v>
      </c>
      <c r="E16" s="157">
        <v>40430</v>
      </c>
      <c r="F16" s="157">
        <v>22812</v>
      </c>
      <c r="G16" s="157">
        <v>17618</v>
      </c>
      <c r="H16" s="158">
        <v>8570591729.5377035</v>
      </c>
      <c r="J16" s="8"/>
      <c r="N16" s="8"/>
    </row>
    <row r="17" spans="1:14" ht="15" customHeight="1">
      <c r="A17" s="155" t="s">
        <v>206</v>
      </c>
      <c r="B17" s="156">
        <v>956776</v>
      </c>
      <c r="C17" s="156">
        <v>792204</v>
      </c>
      <c r="D17" s="156">
        <v>164572</v>
      </c>
      <c r="E17" s="157">
        <v>193437.37</v>
      </c>
      <c r="F17" s="157">
        <v>182708.02</v>
      </c>
      <c r="G17" s="157">
        <v>10729.35</v>
      </c>
      <c r="H17" s="158">
        <v>10433059349.528112</v>
      </c>
      <c r="J17" s="8"/>
      <c r="N17" s="8"/>
    </row>
    <row r="18" spans="1:14" ht="15" customHeight="1">
      <c r="A18" s="155" t="s">
        <v>207</v>
      </c>
      <c r="B18" s="156">
        <v>792127</v>
      </c>
      <c r="C18" s="156">
        <v>671567</v>
      </c>
      <c r="D18" s="156">
        <v>120560</v>
      </c>
      <c r="E18" s="157">
        <v>154425.9</v>
      </c>
      <c r="F18" s="157">
        <v>144582.82999999999</v>
      </c>
      <c r="G18" s="157">
        <v>9843.07</v>
      </c>
      <c r="H18" s="158">
        <v>14624761159.909611</v>
      </c>
      <c r="J18" s="8"/>
      <c r="N18" s="8"/>
    </row>
    <row r="19" spans="1:14" ht="15" customHeight="1">
      <c r="A19" s="155" t="s">
        <v>208</v>
      </c>
      <c r="B19" s="156">
        <v>1618370</v>
      </c>
      <c r="C19" s="156">
        <v>1455890</v>
      </c>
      <c r="D19" s="156">
        <v>162480</v>
      </c>
      <c r="E19" s="157">
        <v>56798</v>
      </c>
      <c r="F19" s="157">
        <v>35080</v>
      </c>
      <c r="G19" s="157">
        <v>21718</v>
      </c>
      <c r="H19" s="158">
        <v>14984348998.20273</v>
      </c>
      <c r="J19" s="8"/>
      <c r="N19" s="8"/>
    </row>
    <row r="20" spans="1:14" ht="15" customHeight="1">
      <c r="A20" s="155" t="s">
        <v>209</v>
      </c>
      <c r="B20" s="156">
        <v>1801396</v>
      </c>
      <c r="C20" s="156">
        <v>1615002</v>
      </c>
      <c r="D20" s="156">
        <v>186394</v>
      </c>
      <c r="E20" s="157">
        <v>43132.68</v>
      </c>
      <c r="F20" s="157">
        <v>26012.89</v>
      </c>
      <c r="G20" s="157">
        <v>17119.79</v>
      </c>
      <c r="H20" s="158">
        <v>18428244069.328838</v>
      </c>
      <c r="J20" s="8"/>
      <c r="N20" s="8"/>
    </row>
    <row r="21" spans="1:14" ht="15" customHeight="1">
      <c r="A21" s="155" t="s">
        <v>0</v>
      </c>
      <c r="B21" s="159">
        <v>11059117.5</v>
      </c>
      <c r="C21" s="159">
        <v>9757888.8397797588</v>
      </c>
      <c r="D21" s="159">
        <v>1301228.6602202412</v>
      </c>
      <c r="E21" s="160">
        <v>764095.23168829968</v>
      </c>
      <c r="F21" s="160">
        <v>633451.45405399974</v>
      </c>
      <c r="G21" s="160">
        <v>130643.77763429988</v>
      </c>
      <c r="H21" s="161">
        <v>94920651687.585739</v>
      </c>
      <c r="J21" s="8"/>
    </row>
    <row r="23" spans="1:14">
      <c r="E23" s="141"/>
    </row>
    <row r="24" spans="1:14">
      <c r="H24" s="162"/>
    </row>
  </sheetData>
  <mergeCells count="1">
    <mergeCell ref="A3:H3"/>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FCFC1-F883-4281-B429-BE7F1585C203}">
  <dimension ref="A1:U10"/>
  <sheetViews>
    <sheetView showGridLines="0" zoomScaleNormal="100" workbookViewId="0"/>
  </sheetViews>
  <sheetFormatPr defaultColWidth="8.7109375" defaultRowHeight="15"/>
  <cols>
    <col min="1" max="1" width="38.42578125" style="3" customWidth="1"/>
    <col min="2" max="20" width="12" style="3" customWidth="1"/>
    <col min="21" max="16384" width="8.7109375" style="3"/>
  </cols>
  <sheetData>
    <row r="1" spans="1:21" s="22" customFormat="1" ht="18.75">
      <c r="A1" s="251" t="s">
        <v>379</v>
      </c>
      <c r="B1"/>
    </row>
    <row r="2" spans="1:21" s="2" customFormat="1" ht="15" customHeight="1">
      <c r="A2" s="247"/>
    </row>
    <row r="3" spans="1:21" s="2" customFormat="1" ht="15" customHeight="1">
      <c r="A3" s="204" t="s">
        <v>364</v>
      </c>
    </row>
    <row r="4" spans="1:21" s="2" customFormat="1" ht="15" customHeight="1">
      <c r="A4" s="204" t="s">
        <v>363</v>
      </c>
    </row>
    <row r="5" spans="1:21" s="2" customFormat="1" ht="15" customHeight="1">
      <c r="A5" s="247"/>
    </row>
    <row r="6" spans="1:21" s="46" customFormat="1">
      <c r="A6" s="3"/>
      <c r="B6" s="64">
        <v>2006</v>
      </c>
      <c r="C6" s="64">
        <v>2007</v>
      </c>
      <c r="D6" s="64">
        <v>2008</v>
      </c>
      <c r="E6" s="64">
        <v>2009</v>
      </c>
      <c r="F6" s="64">
        <v>2010</v>
      </c>
      <c r="G6" s="64">
        <v>2011</v>
      </c>
      <c r="H6" s="64">
        <v>2012</v>
      </c>
      <c r="I6" s="64">
        <v>2013</v>
      </c>
      <c r="J6" s="64">
        <v>2014</v>
      </c>
      <c r="K6" s="64">
        <v>2015</v>
      </c>
      <c r="L6" s="64">
        <v>2016</v>
      </c>
      <c r="M6" s="64">
        <v>2017</v>
      </c>
      <c r="N6" s="64">
        <v>2018</v>
      </c>
      <c r="O6" s="64">
        <v>2019</v>
      </c>
      <c r="P6" s="64">
        <v>2020</v>
      </c>
      <c r="Q6" s="64">
        <v>2021</v>
      </c>
      <c r="R6" s="64">
        <v>2022</v>
      </c>
      <c r="S6" s="64">
        <v>2023</v>
      </c>
      <c r="T6" s="64">
        <v>2024</v>
      </c>
      <c r="U6" s="56"/>
    </row>
    <row r="7" spans="1:21" s="46" customFormat="1">
      <c r="A7" s="84" t="s">
        <v>173</v>
      </c>
      <c r="B7" s="104">
        <v>17.06465149941279</v>
      </c>
      <c r="C7" s="104">
        <v>17.032455604735024</v>
      </c>
      <c r="D7" s="104">
        <v>17.070616705075594</v>
      </c>
      <c r="E7" s="104">
        <v>16.87821024359145</v>
      </c>
      <c r="F7" s="104">
        <v>16.792625561773814</v>
      </c>
      <c r="G7" s="104">
        <v>16.270898759569956</v>
      </c>
      <c r="H7" s="104">
        <v>15.839719596645271</v>
      </c>
      <c r="I7" s="104">
        <v>15.203727204079655</v>
      </c>
      <c r="J7" s="104">
        <v>14.76738813246277</v>
      </c>
      <c r="K7" s="104">
        <v>14.740072866487223</v>
      </c>
      <c r="L7" s="104">
        <v>14.645168946468932</v>
      </c>
      <c r="M7" s="104">
        <v>14.40031969280251</v>
      </c>
      <c r="N7" s="104">
        <v>14.105112055798577</v>
      </c>
      <c r="O7" s="104">
        <v>13.985450392709577</v>
      </c>
      <c r="P7" s="104">
        <v>13.552172076691027</v>
      </c>
      <c r="Q7" s="104">
        <v>13.387463174875496</v>
      </c>
      <c r="R7" s="104">
        <v>13.335688186990042</v>
      </c>
      <c r="S7" s="105">
        <v>13.3422633231653</v>
      </c>
      <c r="T7" s="105">
        <v>13.383465531646555</v>
      </c>
      <c r="U7" s="56"/>
    </row>
    <row r="8" spans="1:21" s="46" customFormat="1">
      <c r="A8" s="84" t="s">
        <v>174</v>
      </c>
      <c r="B8" s="104">
        <v>6.9933510717373526</v>
      </c>
      <c r="C8" s="104">
        <v>6.8274159473237876</v>
      </c>
      <c r="D8" s="104">
        <v>6.9637978438549526</v>
      </c>
      <c r="E8" s="104">
        <v>6.8822003846635793</v>
      </c>
      <c r="F8" s="104">
        <v>6.7911139646499681</v>
      </c>
      <c r="G8" s="104">
        <v>6.5040118746721935</v>
      </c>
      <c r="H8" s="104">
        <v>6.2067281237983947</v>
      </c>
      <c r="I8" s="104">
        <v>5.9371997009923607</v>
      </c>
      <c r="J8" s="104">
        <v>5.6651027521770407</v>
      </c>
      <c r="K8" s="104">
        <v>5.7186522050670403</v>
      </c>
      <c r="L8" s="104">
        <v>5.6796730968356242</v>
      </c>
      <c r="M8" s="104">
        <v>5.7095388306155987</v>
      </c>
      <c r="N8" s="104">
        <v>5.4630062324789774</v>
      </c>
      <c r="O8" s="104">
        <v>5.4775842345722872</v>
      </c>
      <c r="P8" s="104">
        <v>5.5236127035638214</v>
      </c>
      <c r="Q8" s="104">
        <v>5.5075923737198318</v>
      </c>
      <c r="R8" s="104">
        <v>5.5129676423585074</v>
      </c>
      <c r="S8" s="105">
        <v>5.4660604460700419</v>
      </c>
      <c r="T8" s="105">
        <v>5.3742088353340653</v>
      </c>
      <c r="U8" s="56"/>
    </row>
    <row r="9" spans="1:21" s="46" customFormat="1">
      <c r="A9" s="84" t="s">
        <v>175</v>
      </c>
      <c r="B9" s="104">
        <v>89.860476254126425</v>
      </c>
      <c r="C9" s="104">
        <v>91.402489019646836</v>
      </c>
      <c r="D9" s="104">
        <v>90.490934243120535</v>
      </c>
      <c r="E9" s="104">
        <v>89.462545821876276</v>
      </c>
      <c r="F9" s="104">
        <v>89.635317150059038</v>
      </c>
      <c r="G9" s="104">
        <v>87.57407914095613</v>
      </c>
      <c r="H9" s="104">
        <v>86.48964113385999</v>
      </c>
      <c r="I9" s="104">
        <v>83.437399873595751</v>
      </c>
      <c r="J9" s="104">
        <v>82.504387385929334</v>
      </c>
      <c r="K9" s="104">
        <v>82.327694313172941</v>
      </c>
      <c r="L9" s="104">
        <v>82.574432348316179</v>
      </c>
      <c r="M9" s="104">
        <v>80.245706599670243</v>
      </c>
      <c r="N9" s="104">
        <v>81.233872403553647</v>
      </c>
      <c r="O9" s="104">
        <v>80.510876476972314</v>
      </c>
      <c r="P9" s="104">
        <v>76.996871864787281</v>
      </c>
      <c r="Q9" s="104">
        <v>75.648737929035036</v>
      </c>
      <c r="R9" s="104">
        <v>75.291663990558419</v>
      </c>
      <c r="S9" s="104">
        <v>76.94632472299827</v>
      </c>
      <c r="T9" s="104">
        <v>78.293924695421808</v>
      </c>
      <c r="U9" s="109"/>
    </row>
    <row r="10" spans="1:21">
      <c r="A10" s="62"/>
      <c r="B10" s="63"/>
      <c r="C10" s="63"/>
      <c r="D10" s="63"/>
      <c r="E10" s="63"/>
      <c r="F10" s="63"/>
      <c r="G10" s="63"/>
      <c r="H10" s="63"/>
      <c r="I10" s="63"/>
      <c r="J10" s="63"/>
      <c r="K10" s="63"/>
      <c r="L10" s="63"/>
      <c r="M10" s="63"/>
      <c r="N10" s="63"/>
      <c r="O10" s="63"/>
      <c r="P10" s="63"/>
      <c r="Q10" s="63"/>
      <c r="R10" s="63"/>
      <c r="S10" s="63"/>
      <c r="T10" s="63"/>
      <c r="U10" s="109"/>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5DF6-ACEF-45E3-83FF-37F7F41A58A7}">
  <dimension ref="A1:Q13"/>
  <sheetViews>
    <sheetView showGridLines="0" zoomScaleNormal="100" workbookViewId="0"/>
  </sheetViews>
  <sheetFormatPr defaultColWidth="8.7109375" defaultRowHeight="15"/>
  <cols>
    <col min="1" max="1" width="46.5703125" style="3" customWidth="1"/>
    <col min="2" max="16" width="10" style="3" bestFit="1" customWidth="1"/>
    <col min="17" max="16384" width="8.7109375" style="3"/>
  </cols>
  <sheetData>
    <row r="1" spans="1:17" s="22" customFormat="1" ht="18.75">
      <c r="A1" s="251" t="s">
        <v>292</v>
      </c>
      <c r="B1"/>
    </row>
    <row r="2" spans="1:17" s="2" customFormat="1" ht="15" customHeight="1">
      <c r="A2"/>
    </row>
    <row r="3" spans="1:17" s="2" customFormat="1" ht="78" customHeight="1">
      <c r="A3" s="314" t="s">
        <v>365</v>
      </c>
      <c r="B3" s="314"/>
      <c r="C3" s="314"/>
      <c r="D3" s="314"/>
      <c r="E3" s="314"/>
      <c r="F3" s="314"/>
      <c r="G3" s="314"/>
      <c r="H3" s="314"/>
      <c r="I3" s="314"/>
      <c r="J3" s="314"/>
      <c r="K3" s="314"/>
      <c r="L3" s="314"/>
      <c r="M3" s="314"/>
      <c r="N3" s="314"/>
      <c r="O3" s="314"/>
      <c r="P3" s="314"/>
    </row>
    <row r="4" spans="1:17" s="2" customFormat="1" ht="15" customHeight="1">
      <c r="A4" s="202" t="s">
        <v>366</v>
      </c>
    </row>
    <row r="5" spans="1:17" s="2" customFormat="1" ht="15" customHeight="1">
      <c r="A5"/>
    </row>
    <row r="6" spans="1:17" s="46" customFormat="1">
      <c r="A6"/>
      <c r="B6" s="85" t="s">
        <v>64</v>
      </c>
      <c r="C6" s="44" t="s">
        <v>65</v>
      </c>
      <c r="D6" s="44" t="s">
        <v>66</v>
      </c>
      <c r="E6" s="44" t="s">
        <v>67</v>
      </c>
      <c r="F6" s="44" t="s">
        <v>68</v>
      </c>
      <c r="G6" s="44" t="s">
        <v>69</v>
      </c>
      <c r="H6" s="44" t="s">
        <v>70</v>
      </c>
      <c r="I6" s="44" t="s">
        <v>58</v>
      </c>
      <c r="J6" s="44" t="s">
        <v>59</v>
      </c>
      <c r="K6" s="44" t="s">
        <v>60</v>
      </c>
      <c r="L6" s="44" t="s">
        <v>61</v>
      </c>
      <c r="M6" s="66" t="s">
        <v>62</v>
      </c>
      <c r="N6" s="66" t="s">
        <v>71</v>
      </c>
      <c r="O6" s="66" t="s">
        <v>72</v>
      </c>
      <c r="P6" s="66" t="s">
        <v>73</v>
      </c>
    </row>
    <row r="7" spans="1:17" s="46" customFormat="1">
      <c r="A7" s="19" t="s">
        <v>36</v>
      </c>
      <c r="B7" s="112">
        <v>0.222</v>
      </c>
      <c r="C7" s="112">
        <v>0.21299999999999999</v>
      </c>
      <c r="D7" s="112">
        <v>0.253</v>
      </c>
      <c r="E7" s="112">
        <v>0.28699999999999998</v>
      </c>
      <c r="F7" s="112">
        <v>0.3</v>
      </c>
      <c r="G7" s="112">
        <v>0.30599999999999999</v>
      </c>
      <c r="H7" s="112">
        <v>0.28799999999999998</v>
      </c>
      <c r="I7" s="112">
        <v>0.27800000000000002</v>
      </c>
      <c r="J7" s="112">
        <v>0.29199999999999998</v>
      </c>
      <c r="K7" s="112">
        <v>0.29899999999999999</v>
      </c>
      <c r="L7" s="113">
        <v>0.36499999999999999</v>
      </c>
      <c r="M7" s="112">
        <v>0.33100000000000002</v>
      </c>
      <c r="N7" s="112">
        <v>0.29799999999999999</v>
      </c>
      <c r="O7" s="114">
        <v>0.32900000000000001</v>
      </c>
      <c r="P7" s="137">
        <v>0.31900000000000001</v>
      </c>
      <c r="Q7" s="47"/>
    </row>
    <row r="8" spans="1:17" s="46" customFormat="1">
      <c r="A8" s="19" t="s">
        <v>168</v>
      </c>
      <c r="B8" s="112">
        <v>1.4470000000000001</v>
      </c>
      <c r="C8" s="112">
        <v>1.3260000000000001</v>
      </c>
      <c r="D8" s="112">
        <v>1.2869999999999999</v>
      </c>
      <c r="E8" s="112">
        <v>1.2270000000000001</v>
      </c>
      <c r="F8" s="112">
        <v>1.2529999999999999</v>
      </c>
      <c r="G8" s="112">
        <v>1.1990000000000001</v>
      </c>
      <c r="H8" s="112">
        <v>1.1459999999999999</v>
      </c>
      <c r="I8" s="112">
        <v>1.0840000000000001</v>
      </c>
      <c r="J8" s="112">
        <v>1.083</v>
      </c>
      <c r="K8" s="112">
        <v>1.103</v>
      </c>
      <c r="L8" s="113">
        <v>1.085</v>
      </c>
      <c r="M8" s="112">
        <v>0.96599999999999997</v>
      </c>
      <c r="N8" s="112">
        <v>0.995</v>
      </c>
      <c r="O8" s="114">
        <v>0.91900000000000004</v>
      </c>
      <c r="P8" s="114">
        <v>0.95</v>
      </c>
      <c r="Q8" s="47"/>
    </row>
    <row r="9" spans="1:17" s="46" customFormat="1">
      <c r="A9" s="19" t="s">
        <v>169</v>
      </c>
      <c r="B9" s="112">
        <v>0.19900000000000001</v>
      </c>
      <c r="C9" s="112">
        <v>0.251</v>
      </c>
      <c r="D9" s="112">
        <v>0.13200000000000001</v>
      </c>
      <c r="E9" s="112">
        <v>0.24299999999999999</v>
      </c>
      <c r="F9" s="112">
        <v>0.252</v>
      </c>
      <c r="G9" s="112">
        <v>0.223</v>
      </c>
      <c r="H9" s="112">
        <v>0.19</v>
      </c>
      <c r="I9" s="112">
        <v>0.34399999999999997</v>
      </c>
      <c r="J9" s="112">
        <v>0.17599999999999999</v>
      </c>
      <c r="K9" s="112">
        <v>0.19400000000000001</v>
      </c>
      <c r="L9" s="113">
        <v>0.216</v>
      </c>
      <c r="M9" s="112">
        <v>0.26500000000000001</v>
      </c>
      <c r="N9" s="112">
        <v>0.252</v>
      </c>
      <c r="O9" s="114">
        <v>0.17399999999999999</v>
      </c>
      <c r="P9" s="112">
        <v>0.308</v>
      </c>
      <c r="Q9" s="47"/>
    </row>
    <row r="10" spans="1:17" s="46" customFormat="1">
      <c r="A10" s="19" t="s">
        <v>37</v>
      </c>
      <c r="B10" s="112">
        <v>1.8680000000000001</v>
      </c>
      <c r="C10" s="112">
        <v>1.79</v>
      </c>
      <c r="D10" s="112">
        <v>1.6720000000000002</v>
      </c>
      <c r="E10" s="112">
        <v>1.7570000000000001</v>
      </c>
      <c r="F10" s="112">
        <v>1.8049999999999999</v>
      </c>
      <c r="G10" s="112">
        <v>1.7280000000000002</v>
      </c>
      <c r="H10" s="112">
        <v>1.6239999999999999</v>
      </c>
      <c r="I10" s="112">
        <v>1.706</v>
      </c>
      <c r="J10" s="112">
        <v>1.5509999999999999</v>
      </c>
      <c r="K10" s="112">
        <v>1.5959999999999999</v>
      </c>
      <c r="L10" s="112">
        <v>1.6659999999999999</v>
      </c>
      <c r="M10" s="112">
        <v>1.5619999999999998</v>
      </c>
      <c r="N10" s="112">
        <v>1.5449999999999999</v>
      </c>
      <c r="O10" s="112">
        <v>1.4219999999999999</v>
      </c>
      <c r="P10" s="112">
        <v>1.577</v>
      </c>
      <c r="Q10" s="47"/>
    </row>
    <row r="11" spans="1:17" s="46" customFormat="1">
      <c r="A11" s="53"/>
      <c r="B11" s="65"/>
      <c r="C11" s="65"/>
      <c r="D11" s="65"/>
      <c r="E11" s="65"/>
      <c r="F11" s="65"/>
      <c r="G11" s="65"/>
      <c r="H11" s="65"/>
      <c r="I11" s="65"/>
      <c r="J11" s="65"/>
      <c r="K11" s="65"/>
      <c r="L11" s="65"/>
      <c r="M11" s="65"/>
      <c r="N11" s="65"/>
      <c r="O11" s="65"/>
      <c r="P11" s="56"/>
    </row>
    <row r="12" spans="1:17">
      <c r="B12" s="130"/>
      <c r="C12" s="130"/>
      <c r="D12" s="130"/>
      <c r="E12" s="130"/>
      <c r="F12" s="130"/>
      <c r="G12" s="130"/>
      <c r="H12" s="130"/>
      <c r="I12" s="130"/>
      <c r="J12" s="130"/>
      <c r="K12" s="130"/>
      <c r="L12" s="130"/>
      <c r="M12" s="130"/>
      <c r="N12" s="130"/>
      <c r="O12" s="130"/>
      <c r="P12" s="130"/>
    </row>
    <row r="13" spans="1:17">
      <c r="C13" s="98"/>
      <c r="D13" s="98"/>
      <c r="E13" s="98"/>
      <c r="F13" s="98"/>
      <c r="G13" s="98"/>
      <c r="H13" s="98"/>
      <c r="I13" s="98"/>
      <c r="J13" s="98"/>
      <c r="K13" s="98"/>
      <c r="L13" s="98"/>
      <c r="M13" s="98"/>
      <c r="N13" s="98"/>
      <c r="O13" s="98"/>
      <c r="P13" s="98"/>
    </row>
  </sheetData>
  <sheetProtection formatCells="0" formatColumns="0" formatRows="0" insertColumns="0" insertRows="0" insertHyperlinks="0" selectLockedCells="1" sort="0" autoFilter="0" pivotTables="0"/>
  <mergeCells count="1">
    <mergeCell ref="A3:P3"/>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78926-A90C-445F-A227-90E8CD151D79}">
  <dimension ref="A1:S13"/>
  <sheetViews>
    <sheetView showGridLines="0" zoomScaleNormal="100" workbookViewId="0"/>
  </sheetViews>
  <sheetFormatPr defaultColWidth="8.7109375" defaultRowHeight="15"/>
  <cols>
    <col min="1" max="1" width="46.5703125" style="3" customWidth="1"/>
    <col min="2" max="16" width="10" style="3" bestFit="1" customWidth="1"/>
    <col min="17" max="16384" width="8.7109375" style="3"/>
  </cols>
  <sheetData>
    <row r="1" spans="1:19" s="22" customFormat="1" ht="18.75">
      <c r="A1" s="250" t="s">
        <v>291</v>
      </c>
      <c r="B1"/>
    </row>
    <row r="2" spans="1:19" s="2" customFormat="1" ht="15" customHeight="1">
      <c r="A2" s="247"/>
    </row>
    <row r="3" spans="1:19" s="2" customFormat="1" ht="77.25" customHeight="1">
      <c r="A3" s="290" t="s">
        <v>367</v>
      </c>
      <c r="B3" s="290"/>
      <c r="C3" s="290"/>
      <c r="D3" s="290"/>
      <c r="E3" s="290"/>
      <c r="F3" s="290"/>
      <c r="G3" s="290"/>
      <c r="H3" s="290"/>
      <c r="I3" s="290"/>
      <c r="J3" s="290"/>
      <c r="K3" s="290"/>
      <c r="L3" s="290"/>
      <c r="M3" s="290"/>
      <c r="N3" s="290"/>
      <c r="O3" s="290"/>
      <c r="P3" s="290"/>
    </row>
    <row r="4" spans="1:19" s="2" customFormat="1" ht="15" customHeight="1">
      <c r="A4" s="204" t="s">
        <v>366</v>
      </c>
    </row>
    <row r="5" spans="1:19" s="2" customFormat="1" ht="15" customHeight="1">
      <c r="A5" s="247"/>
    </row>
    <row r="6" spans="1:19" s="46" customFormat="1">
      <c r="A6"/>
      <c r="B6" s="100" t="s">
        <v>64</v>
      </c>
      <c r="C6" s="100" t="s">
        <v>65</v>
      </c>
      <c r="D6" s="100" t="s">
        <v>66</v>
      </c>
      <c r="E6" s="100" t="s">
        <v>67</v>
      </c>
      <c r="F6" s="100" t="s">
        <v>68</v>
      </c>
      <c r="G6" s="100" t="s">
        <v>69</v>
      </c>
      <c r="H6" s="100" t="s">
        <v>70</v>
      </c>
      <c r="I6" s="100" t="s">
        <v>58</v>
      </c>
      <c r="J6" s="100" t="s">
        <v>59</v>
      </c>
      <c r="K6" s="100" t="s">
        <v>60</v>
      </c>
      <c r="L6" s="100" t="s">
        <v>61</v>
      </c>
      <c r="M6" s="66" t="s">
        <v>62</v>
      </c>
      <c r="N6" s="66" t="s">
        <v>76</v>
      </c>
      <c r="O6" s="66" t="s">
        <v>176</v>
      </c>
      <c r="P6" s="66" t="s">
        <v>73</v>
      </c>
      <c r="Q6" s="56"/>
      <c r="R6" s="56"/>
      <c r="S6" s="56"/>
    </row>
    <row r="7" spans="1:19" s="46" customFormat="1">
      <c r="A7" s="19" t="s">
        <v>36</v>
      </c>
      <c r="B7" s="86">
        <v>48.9</v>
      </c>
      <c r="C7" s="86">
        <v>48.87</v>
      </c>
      <c r="D7" s="86">
        <v>61.1</v>
      </c>
      <c r="E7" s="86">
        <v>74.599999999999994</v>
      </c>
      <c r="F7" s="86">
        <v>81.2</v>
      </c>
      <c r="G7" s="86">
        <v>81.5</v>
      </c>
      <c r="H7" s="86">
        <v>77.5</v>
      </c>
      <c r="I7" s="86">
        <v>74.400000000000006</v>
      </c>
      <c r="J7" s="86">
        <v>80.900000000000006</v>
      </c>
      <c r="K7" s="86">
        <v>80.400000000000006</v>
      </c>
      <c r="L7" s="87">
        <v>108.4</v>
      </c>
      <c r="M7" s="86">
        <v>92.3</v>
      </c>
      <c r="N7" s="86">
        <v>88.5</v>
      </c>
      <c r="O7" s="108">
        <v>100.3</v>
      </c>
      <c r="P7" s="108">
        <v>99.3</v>
      </c>
      <c r="Q7" s="56"/>
    </row>
    <row r="8" spans="1:19" s="46" customFormat="1">
      <c r="A8" s="19" t="s">
        <v>168</v>
      </c>
      <c r="B8" s="86">
        <v>125.1</v>
      </c>
      <c r="C8" s="86">
        <v>124.3</v>
      </c>
      <c r="D8" s="86">
        <v>120.7</v>
      </c>
      <c r="E8" s="86">
        <v>124</v>
      </c>
      <c r="F8" s="86">
        <v>118.5</v>
      </c>
      <c r="G8" s="86">
        <v>119.2</v>
      </c>
      <c r="H8" s="86">
        <v>114.4</v>
      </c>
      <c r="I8" s="86">
        <v>110.3</v>
      </c>
      <c r="J8" s="86">
        <v>108.1</v>
      </c>
      <c r="K8" s="86">
        <v>118.3</v>
      </c>
      <c r="L8" s="87">
        <v>120.7</v>
      </c>
      <c r="M8" s="86">
        <v>104.9</v>
      </c>
      <c r="N8" s="86">
        <v>120.1</v>
      </c>
      <c r="O8" s="108">
        <v>109.8</v>
      </c>
      <c r="P8" s="108">
        <v>113.1</v>
      </c>
      <c r="Q8" s="56"/>
    </row>
    <row r="9" spans="1:19" s="46" customFormat="1">
      <c r="A9" s="19" t="s">
        <v>169</v>
      </c>
      <c r="B9" s="86">
        <v>50.2</v>
      </c>
      <c r="C9" s="86">
        <v>231.7</v>
      </c>
      <c r="D9" s="86">
        <v>24.5</v>
      </c>
      <c r="E9" s="86">
        <v>122.5</v>
      </c>
      <c r="F9" s="86">
        <v>47.5</v>
      </c>
      <c r="G9" s="86">
        <v>191.9</v>
      </c>
      <c r="H9" s="86">
        <v>40.299999999999997</v>
      </c>
      <c r="I9" s="86">
        <v>174.1</v>
      </c>
      <c r="J9" s="86">
        <v>42</v>
      </c>
      <c r="K9" s="86">
        <v>59.5</v>
      </c>
      <c r="L9" s="87">
        <v>125.4</v>
      </c>
      <c r="M9" s="86">
        <v>120.5</v>
      </c>
      <c r="N9" s="86">
        <v>142</v>
      </c>
      <c r="O9" s="108">
        <v>52.1</v>
      </c>
      <c r="P9" s="108">
        <v>181.4</v>
      </c>
      <c r="Q9" s="56"/>
    </row>
    <row r="10" spans="1:19" s="46" customFormat="1">
      <c r="A10" s="19" t="s">
        <v>37</v>
      </c>
      <c r="B10" s="86">
        <v>224.2</v>
      </c>
      <c r="C10" s="86">
        <v>404.87</v>
      </c>
      <c r="D10" s="86">
        <v>206.3</v>
      </c>
      <c r="E10" s="86">
        <v>321.10000000000002</v>
      </c>
      <c r="F10" s="86">
        <v>247.2</v>
      </c>
      <c r="G10" s="86">
        <v>392.6</v>
      </c>
      <c r="H10" s="86">
        <v>232.2</v>
      </c>
      <c r="I10" s="86">
        <v>358.79999999999995</v>
      </c>
      <c r="J10" s="86">
        <v>231</v>
      </c>
      <c r="K10" s="86">
        <v>258.2</v>
      </c>
      <c r="L10" s="86">
        <v>354.5</v>
      </c>
      <c r="M10" s="86">
        <v>317.7</v>
      </c>
      <c r="N10" s="86">
        <v>350.6</v>
      </c>
      <c r="O10" s="86">
        <v>262.2</v>
      </c>
      <c r="P10" s="86">
        <v>393.79999999999995</v>
      </c>
      <c r="Q10" s="56"/>
    </row>
    <row r="11" spans="1:19" s="46" customFormat="1">
      <c r="A11" s="53"/>
      <c r="B11" s="95"/>
      <c r="C11" s="95"/>
      <c r="D11" s="95"/>
      <c r="E11" s="95"/>
      <c r="F11" s="95"/>
      <c r="G11" s="95"/>
      <c r="H11" s="95"/>
      <c r="I11" s="95"/>
      <c r="J11" s="95"/>
      <c r="K11" s="95"/>
      <c r="L11" s="95"/>
      <c r="M11" s="95"/>
      <c r="N11" s="95"/>
      <c r="O11" s="95"/>
      <c r="P11" s="95"/>
      <c r="Q11" s="56"/>
      <c r="R11" s="56"/>
      <c r="S11" s="56"/>
    </row>
    <row r="12" spans="1:19">
      <c r="A12" s="57"/>
      <c r="B12" s="130"/>
      <c r="C12" s="130"/>
      <c r="D12" s="130"/>
      <c r="E12" s="130"/>
      <c r="F12" s="130"/>
      <c r="G12" s="130"/>
      <c r="H12" s="130"/>
      <c r="I12" s="130"/>
      <c r="J12" s="130"/>
      <c r="K12" s="130"/>
      <c r="L12" s="130"/>
      <c r="M12" s="130"/>
      <c r="N12" s="130"/>
      <c r="O12" s="130"/>
      <c r="P12" s="130"/>
      <c r="Q12" s="57"/>
      <c r="R12" s="57"/>
      <c r="S12" s="57"/>
    </row>
    <row r="13" spans="1:19">
      <c r="A13" s="57"/>
      <c r="C13" s="98"/>
      <c r="D13" s="98"/>
      <c r="E13" s="98"/>
      <c r="F13" s="98"/>
      <c r="G13" s="98"/>
      <c r="H13" s="98"/>
      <c r="I13" s="98"/>
      <c r="J13" s="98"/>
      <c r="K13" s="98"/>
      <c r="L13" s="98"/>
      <c r="M13" s="98"/>
      <c r="N13" s="98"/>
      <c r="O13" s="98"/>
      <c r="P13" s="98"/>
      <c r="Q13" s="21"/>
      <c r="R13" s="57"/>
      <c r="S13" s="57"/>
    </row>
  </sheetData>
  <sheetProtection formatCells="0" formatColumns="0" formatRows="0" insertColumns="0" insertRows="0" insertHyperlinks="0" selectLockedCells="1" sort="0" autoFilter="0" pivotTables="0"/>
  <mergeCells count="1">
    <mergeCell ref="A3:P3"/>
  </mergeCells>
  <phoneticPr fontId="10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6D61-7A9B-488C-BA0F-1B467707A154}">
  <dimension ref="A1:S52"/>
  <sheetViews>
    <sheetView showGridLines="0" zoomScaleNormal="100" workbookViewId="0"/>
  </sheetViews>
  <sheetFormatPr defaultColWidth="8.7109375" defaultRowHeight="15"/>
  <cols>
    <col min="1" max="1" width="23.42578125" bestFit="1" customWidth="1"/>
    <col min="2" max="16" width="10" bestFit="1" customWidth="1"/>
  </cols>
  <sheetData>
    <row r="1" spans="1:16" s="22" customFormat="1" ht="18.75">
      <c r="A1" s="251" t="s">
        <v>290</v>
      </c>
      <c r="B1"/>
    </row>
    <row r="3" spans="1:16" ht="45" customHeight="1">
      <c r="A3" s="314" t="s">
        <v>368</v>
      </c>
      <c r="B3" s="314"/>
      <c r="C3" s="314"/>
      <c r="D3" s="314"/>
      <c r="E3" s="314"/>
      <c r="F3" s="314"/>
      <c r="G3" s="314"/>
      <c r="H3" s="314"/>
      <c r="I3" s="314"/>
      <c r="J3" s="314"/>
      <c r="K3" s="314"/>
      <c r="L3" s="314"/>
      <c r="M3" s="314"/>
      <c r="N3" s="314"/>
      <c r="O3" s="314"/>
      <c r="P3" s="314"/>
    </row>
    <row r="4" spans="1:16">
      <c r="A4" s="261" t="s">
        <v>366</v>
      </c>
      <c r="B4" s="262"/>
      <c r="C4" s="262"/>
      <c r="D4" s="262"/>
      <c r="E4" s="262"/>
      <c r="F4" s="262"/>
      <c r="G4" s="262"/>
      <c r="H4" s="262"/>
      <c r="I4" s="262"/>
      <c r="J4" s="262"/>
      <c r="K4" s="262"/>
      <c r="L4" s="262"/>
      <c r="M4" s="262"/>
      <c r="N4" s="262"/>
      <c r="O4" s="262"/>
      <c r="P4" s="262"/>
    </row>
    <row r="6" spans="1:16">
      <c r="B6" s="19" t="s">
        <v>64</v>
      </c>
      <c r="C6" s="19" t="s">
        <v>65</v>
      </c>
      <c r="D6" s="19" t="s">
        <v>66</v>
      </c>
      <c r="E6" s="19" t="s">
        <v>67</v>
      </c>
      <c r="F6" s="19" t="s">
        <v>68</v>
      </c>
      <c r="G6" s="19" t="s">
        <v>69</v>
      </c>
      <c r="H6" s="19" t="s">
        <v>70</v>
      </c>
      <c r="I6" s="19" t="s">
        <v>58</v>
      </c>
      <c r="J6" s="19" t="s">
        <v>59</v>
      </c>
      <c r="K6" s="19" t="s">
        <v>60</v>
      </c>
      <c r="L6" s="19" t="s">
        <v>61</v>
      </c>
      <c r="M6" s="19" t="s">
        <v>62</v>
      </c>
      <c r="N6" s="19" t="s">
        <v>71</v>
      </c>
      <c r="O6" s="19" t="s">
        <v>72</v>
      </c>
      <c r="P6" s="19" t="s">
        <v>73</v>
      </c>
    </row>
    <row r="7" spans="1:16">
      <c r="A7" s="19" t="s">
        <v>89</v>
      </c>
      <c r="B7" s="116">
        <v>0.14399999999999999</v>
      </c>
      <c r="C7" s="116">
        <v>0.14899999999999999</v>
      </c>
      <c r="D7" s="116">
        <v>0.13800000000000001</v>
      </c>
      <c r="E7" s="116">
        <v>0.13800000000000001</v>
      </c>
      <c r="F7" s="116">
        <v>0.14399999999999999</v>
      </c>
      <c r="G7" s="116">
        <v>0.13900000000000001</v>
      </c>
      <c r="H7" s="116">
        <v>0.13100000000000001</v>
      </c>
      <c r="I7" s="116">
        <v>0.13100000000000001</v>
      </c>
      <c r="J7" s="116">
        <v>0.121</v>
      </c>
      <c r="K7" s="116">
        <v>0.121</v>
      </c>
      <c r="L7" s="116">
        <v>0.107</v>
      </c>
      <c r="M7" s="116">
        <v>0.106</v>
      </c>
      <c r="N7" s="116">
        <v>0.106</v>
      </c>
      <c r="O7" s="116">
        <v>9.8000000000000004E-2</v>
      </c>
      <c r="P7" s="116">
        <v>0.11</v>
      </c>
    </row>
    <row r="8" spans="1:16">
      <c r="A8" s="19" t="s">
        <v>90</v>
      </c>
      <c r="B8" s="116">
        <v>0.48599999999999999</v>
      </c>
      <c r="C8" s="116">
        <v>0.46700000000000003</v>
      </c>
      <c r="D8" s="116">
        <v>0.41799999999999998</v>
      </c>
      <c r="E8" s="116">
        <v>0.45500000000000002</v>
      </c>
      <c r="F8" s="116">
        <v>0.44500000000000001</v>
      </c>
      <c r="G8" s="116">
        <v>0.38</v>
      </c>
      <c r="H8" s="116">
        <v>0.374</v>
      </c>
      <c r="I8" s="116">
        <v>0.36099999999999999</v>
      </c>
      <c r="J8" s="116">
        <v>0.34</v>
      </c>
      <c r="K8" s="116">
        <v>0.33800000000000002</v>
      </c>
      <c r="L8" s="116">
        <v>0.35599999999999998</v>
      </c>
      <c r="M8" s="116">
        <v>0.32200000000000001</v>
      </c>
      <c r="N8" s="116">
        <v>0.308</v>
      </c>
      <c r="O8" s="116">
        <v>0.30599999999999999</v>
      </c>
      <c r="P8" s="116">
        <v>0.31900000000000001</v>
      </c>
    </row>
    <row r="9" spans="1:16">
      <c r="A9" s="19" t="s">
        <v>91</v>
      </c>
      <c r="B9" s="116">
        <v>6.3E-2</v>
      </c>
      <c r="C9" s="116">
        <v>4.2999999999999997E-2</v>
      </c>
      <c r="D9" s="116">
        <v>4.1000000000000002E-2</v>
      </c>
      <c r="E9" s="116">
        <v>5.0999999999999997E-2</v>
      </c>
      <c r="F9" s="116">
        <v>4.9000000000000002E-2</v>
      </c>
      <c r="G9" s="116">
        <v>4.2999999999999997E-2</v>
      </c>
      <c r="H9" s="116">
        <v>3.9E-2</v>
      </c>
      <c r="I9" s="116">
        <v>3.7999999999999999E-2</v>
      </c>
      <c r="J9" s="116">
        <v>3.5000000000000003E-2</v>
      </c>
      <c r="K9" s="116">
        <v>3.5000000000000003E-2</v>
      </c>
      <c r="L9" s="116">
        <v>2.7E-2</v>
      </c>
      <c r="M9" s="116">
        <v>2.1000000000000001E-2</v>
      </c>
      <c r="N9" s="116">
        <v>1.7000000000000001E-2</v>
      </c>
      <c r="O9" s="116">
        <v>1.9E-2</v>
      </c>
      <c r="P9" s="116">
        <v>1.9E-2</v>
      </c>
    </row>
    <row r="10" spans="1:16">
      <c r="A10" s="19" t="s">
        <v>177</v>
      </c>
      <c r="B10" s="116">
        <v>0.105</v>
      </c>
      <c r="C10" s="116">
        <v>9.4E-2</v>
      </c>
      <c r="D10" s="116">
        <v>9.1999999999999998E-2</v>
      </c>
      <c r="E10" s="116">
        <v>8.1000000000000003E-2</v>
      </c>
      <c r="F10" s="116">
        <v>0.10299999999999999</v>
      </c>
      <c r="G10" s="116">
        <v>0.161</v>
      </c>
      <c r="H10" s="116">
        <v>0.14899999999999999</v>
      </c>
      <c r="I10" s="116">
        <v>0.11899999999999999</v>
      </c>
      <c r="J10" s="116">
        <v>0.16700000000000001</v>
      </c>
      <c r="K10" s="116">
        <v>0.156</v>
      </c>
      <c r="L10" s="116">
        <v>0.155</v>
      </c>
      <c r="M10" s="116">
        <v>0.13800000000000001</v>
      </c>
      <c r="N10" s="116">
        <v>0.111</v>
      </c>
      <c r="O10" s="116">
        <v>0.106</v>
      </c>
      <c r="P10" s="116">
        <v>0.129</v>
      </c>
    </row>
    <row r="11" spans="1:16">
      <c r="A11" s="19" t="s">
        <v>92</v>
      </c>
      <c r="B11" s="116">
        <v>2.3E-2</v>
      </c>
      <c r="C11" s="116">
        <v>1.7000000000000001E-2</v>
      </c>
      <c r="D11" s="116">
        <v>1.2E-2</v>
      </c>
      <c r="E11" s="116">
        <v>1.4E-2</v>
      </c>
      <c r="F11" s="116">
        <v>1.6E-2</v>
      </c>
      <c r="G11" s="116">
        <v>1.2E-2</v>
      </c>
      <c r="H11" s="116">
        <v>1.2999999999999999E-2</v>
      </c>
      <c r="I11" s="116">
        <v>1.4999999999999999E-2</v>
      </c>
      <c r="J11" s="116">
        <v>1.4999999999999999E-2</v>
      </c>
      <c r="K11" s="116">
        <v>1.6E-2</v>
      </c>
      <c r="L11" s="116">
        <v>1.6E-2</v>
      </c>
      <c r="M11" s="116">
        <v>1.9E-2</v>
      </c>
      <c r="N11" s="116">
        <v>1.4999999999999999E-2</v>
      </c>
      <c r="O11" s="116">
        <v>1.4999999999999999E-2</v>
      </c>
      <c r="P11" s="116">
        <v>2.7E-2</v>
      </c>
    </row>
    <row r="12" spans="1:16">
      <c r="A12" s="19" t="s">
        <v>93</v>
      </c>
      <c r="B12" s="116">
        <v>8.8999999999999996E-2</v>
      </c>
      <c r="C12" s="116">
        <v>5.3999999999999999E-2</v>
      </c>
      <c r="D12" s="116">
        <v>6.0999999999999999E-2</v>
      </c>
      <c r="E12" s="116">
        <v>5.7000000000000002E-2</v>
      </c>
      <c r="F12" s="116">
        <v>0.08</v>
      </c>
      <c r="G12" s="116">
        <v>4.2999999999999997E-2</v>
      </c>
      <c r="H12" s="116">
        <v>0.05</v>
      </c>
      <c r="I12" s="116">
        <v>0.157</v>
      </c>
      <c r="J12" s="116">
        <v>5.0999999999999997E-2</v>
      </c>
      <c r="K12" s="116">
        <v>6.4000000000000001E-2</v>
      </c>
      <c r="L12" s="116">
        <v>7.6999999999999999E-2</v>
      </c>
      <c r="M12" s="116">
        <v>0.106</v>
      </c>
      <c r="N12" s="116">
        <v>7.6999999999999999E-2</v>
      </c>
      <c r="O12" s="116">
        <v>9.7000000000000003E-2</v>
      </c>
      <c r="P12" s="116">
        <v>0.106</v>
      </c>
    </row>
    <row r="13" spans="1:16">
      <c r="A13" s="19" t="s">
        <v>94</v>
      </c>
      <c r="B13" s="116">
        <v>0.106</v>
      </c>
      <c r="C13" s="116">
        <v>9.2999999999999999E-2</v>
      </c>
      <c r="D13" s="116">
        <v>0.107</v>
      </c>
      <c r="E13" s="116">
        <v>9.4E-2</v>
      </c>
      <c r="F13" s="116">
        <v>9.8000000000000004E-2</v>
      </c>
      <c r="G13" s="116">
        <v>8.3000000000000004E-2</v>
      </c>
      <c r="H13" s="116">
        <v>8.5999999999999993E-2</v>
      </c>
      <c r="I13" s="116">
        <v>9.2999999999999999E-2</v>
      </c>
      <c r="J13" s="116">
        <v>9.9000000000000005E-2</v>
      </c>
      <c r="K13" s="116">
        <v>8.8999999999999996E-2</v>
      </c>
      <c r="L13" s="116">
        <v>9.8000000000000004E-2</v>
      </c>
      <c r="M13" s="116">
        <v>0.08</v>
      </c>
      <c r="N13" s="116">
        <v>8.3000000000000004E-2</v>
      </c>
      <c r="O13" s="116">
        <v>7.1999999999999995E-2</v>
      </c>
      <c r="P13" s="116">
        <v>6.7000000000000004E-2</v>
      </c>
    </row>
    <row r="14" spans="1:16">
      <c r="A14" s="19" t="s">
        <v>95</v>
      </c>
      <c r="B14" s="116">
        <v>0.16400000000000001</v>
      </c>
      <c r="C14" s="116">
        <v>0.161</v>
      </c>
      <c r="D14" s="116">
        <v>0.127</v>
      </c>
      <c r="E14" s="116">
        <v>0.16900000000000001</v>
      </c>
      <c r="F14" s="116">
        <v>0.152</v>
      </c>
      <c r="G14" s="116">
        <v>9.8000000000000004E-2</v>
      </c>
      <c r="H14" s="116">
        <v>0.109</v>
      </c>
      <c r="I14" s="116">
        <v>0.107</v>
      </c>
      <c r="J14" s="116">
        <v>8.2000000000000003E-2</v>
      </c>
      <c r="K14" s="116">
        <v>7.8E-2</v>
      </c>
      <c r="L14" s="116">
        <v>7.3999999999999996E-2</v>
      </c>
      <c r="M14" s="116">
        <v>9.4E-2</v>
      </c>
      <c r="N14" s="116">
        <v>0.109</v>
      </c>
      <c r="O14" s="116">
        <v>0.10299999999999999</v>
      </c>
      <c r="P14" s="116">
        <v>6.7000000000000004E-2</v>
      </c>
    </row>
    <row r="15" spans="1:16">
      <c r="A15" s="19" t="s">
        <v>80</v>
      </c>
      <c r="B15" s="116">
        <v>0.184</v>
      </c>
      <c r="C15" s="116">
        <v>0.223</v>
      </c>
      <c r="D15" s="116">
        <v>0.19800000000000001</v>
      </c>
      <c r="E15" s="116">
        <v>0.19</v>
      </c>
      <c r="F15" s="116">
        <v>0.25</v>
      </c>
      <c r="G15" s="116">
        <v>0.19</v>
      </c>
      <c r="H15" s="116">
        <v>0.182</v>
      </c>
      <c r="I15" s="116">
        <v>0.19600000000000001</v>
      </c>
      <c r="J15" s="116">
        <v>0.154</v>
      </c>
      <c r="K15" s="116">
        <v>0.16800000000000001</v>
      </c>
      <c r="L15" s="116">
        <v>0.185</v>
      </c>
      <c r="M15" s="116">
        <v>0.17399999999999999</v>
      </c>
      <c r="N15" s="116">
        <v>0.20699999999999999</v>
      </c>
      <c r="O15" s="116">
        <v>0.14799999999999999</v>
      </c>
      <c r="P15" s="116">
        <v>0.17799999999999999</v>
      </c>
    </row>
    <row r="16" spans="1:16">
      <c r="A16" s="19" t="s">
        <v>79</v>
      </c>
      <c r="B16" s="116">
        <v>0.28299999999999997</v>
      </c>
      <c r="C16" s="116">
        <v>0.27500000000000002</v>
      </c>
      <c r="D16" s="116">
        <v>0.22500000000000001</v>
      </c>
      <c r="E16" s="116">
        <v>0.22</v>
      </c>
      <c r="F16" s="116">
        <v>0.16800000000000001</v>
      </c>
      <c r="G16" s="116">
        <v>0.27400000000000002</v>
      </c>
      <c r="H16" s="116">
        <v>0.20200000000000001</v>
      </c>
      <c r="I16" s="116">
        <v>0.21099999999999999</v>
      </c>
      <c r="J16" s="116">
        <v>0.19600000000000001</v>
      </c>
      <c r="K16" s="116">
        <v>0.23</v>
      </c>
      <c r="L16" s="116">
        <v>0.20599999999999999</v>
      </c>
      <c r="M16" s="116">
        <v>0.17199999999999999</v>
      </c>
      <c r="N16" s="116">
        <v>0.214</v>
      </c>
      <c r="O16" s="116">
        <v>0.129</v>
      </c>
      <c r="P16" s="116">
        <v>0.23599999999999999</v>
      </c>
    </row>
    <row r="17" spans="2:16">
      <c r="B17" s="111"/>
      <c r="C17" s="111"/>
      <c r="D17" s="111"/>
      <c r="E17" s="111"/>
      <c r="F17" s="111"/>
      <c r="G17" s="111"/>
      <c r="H17" s="111"/>
      <c r="I17" s="111"/>
      <c r="J17" s="111"/>
      <c r="K17" s="111"/>
      <c r="L17" s="111"/>
      <c r="M17" s="111"/>
      <c r="N17" s="111"/>
      <c r="O17" s="111"/>
      <c r="P17" s="111"/>
    </row>
    <row r="41" spans="19:19">
      <c r="S41" s="8"/>
    </row>
    <row r="42" spans="19:19">
      <c r="S42" s="8"/>
    </row>
    <row r="43" spans="19:19">
      <c r="S43" s="8"/>
    </row>
    <row r="44" spans="19:19">
      <c r="S44" s="8"/>
    </row>
    <row r="45" spans="19:19">
      <c r="S45" s="8"/>
    </row>
    <row r="46" spans="19:19">
      <c r="S46" s="8"/>
    </row>
    <row r="47" spans="19:19">
      <c r="S47" s="8"/>
    </row>
    <row r="48" spans="19:19">
      <c r="S48" s="8"/>
    </row>
    <row r="49" spans="19:19">
      <c r="S49" s="8"/>
    </row>
    <row r="50" spans="19:19">
      <c r="S50" s="8"/>
    </row>
    <row r="51" spans="19:19">
      <c r="S51" s="8"/>
    </row>
    <row r="52" spans="19:19">
      <c r="S52" s="8"/>
    </row>
  </sheetData>
  <mergeCells count="1">
    <mergeCell ref="A3:P3"/>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CE92-84D7-4B38-8050-1D5DF4BB6A3B}">
  <dimension ref="A1:S52"/>
  <sheetViews>
    <sheetView showGridLines="0" zoomScaleNormal="100" workbookViewId="0"/>
  </sheetViews>
  <sheetFormatPr defaultColWidth="8.7109375" defaultRowHeight="15"/>
  <cols>
    <col min="1" max="1" width="23.42578125" bestFit="1" customWidth="1"/>
    <col min="2" max="16" width="10" bestFit="1" customWidth="1"/>
  </cols>
  <sheetData>
    <row r="1" spans="1:16" s="22" customFormat="1" ht="18.75">
      <c r="A1" s="251" t="s">
        <v>289</v>
      </c>
      <c r="B1"/>
    </row>
    <row r="3" spans="1:16" ht="39.75" customHeight="1">
      <c r="A3" s="314" t="s">
        <v>369</v>
      </c>
      <c r="B3" s="314"/>
      <c r="C3" s="314"/>
      <c r="D3" s="314"/>
      <c r="E3" s="314"/>
      <c r="F3" s="314"/>
      <c r="G3" s="314"/>
      <c r="H3" s="314"/>
      <c r="I3" s="314"/>
      <c r="J3" s="314"/>
      <c r="K3" s="314"/>
      <c r="L3" s="314"/>
      <c r="M3" s="314"/>
      <c r="N3" s="314"/>
      <c r="O3" s="314"/>
      <c r="P3" s="314"/>
    </row>
    <row r="4" spans="1:16">
      <c r="A4" s="202" t="s">
        <v>366</v>
      </c>
    </row>
    <row r="6" spans="1:16">
      <c r="B6" s="19" t="s">
        <v>64</v>
      </c>
      <c r="C6" s="19" t="s">
        <v>65</v>
      </c>
      <c r="D6" s="19" t="s">
        <v>66</v>
      </c>
      <c r="E6" s="19" t="s">
        <v>67</v>
      </c>
      <c r="F6" s="19" t="s">
        <v>68</v>
      </c>
      <c r="G6" s="19" t="s">
        <v>69</v>
      </c>
      <c r="H6" s="19" t="s">
        <v>70</v>
      </c>
      <c r="I6" s="19" t="s">
        <v>58</v>
      </c>
      <c r="J6" s="19" t="s">
        <v>59</v>
      </c>
      <c r="K6" s="19" t="s">
        <v>60</v>
      </c>
      <c r="L6" s="19" t="s">
        <v>61</v>
      </c>
      <c r="M6" s="19" t="s">
        <v>62</v>
      </c>
      <c r="N6" s="19" t="s">
        <v>71</v>
      </c>
      <c r="O6" s="19" t="s">
        <v>72</v>
      </c>
      <c r="P6" s="19" t="s">
        <v>73</v>
      </c>
    </row>
    <row r="7" spans="1:16">
      <c r="A7" s="19" t="s">
        <v>89</v>
      </c>
      <c r="B7" s="117">
        <v>10.41</v>
      </c>
      <c r="C7" s="117">
        <v>10.89</v>
      </c>
      <c r="D7" s="117">
        <v>9.9600000000000009</v>
      </c>
      <c r="E7" s="117">
        <v>10.75</v>
      </c>
      <c r="F7" s="117">
        <v>10.96</v>
      </c>
      <c r="G7" s="117">
        <v>11.05</v>
      </c>
      <c r="H7" s="117">
        <v>10.29</v>
      </c>
      <c r="I7" s="117">
        <v>10.34</v>
      </c>
      <c r="J7" s="117">
        <v>9.9600000000000009</v>
      </c>
      <c r="K7" s="117">
        <v>9.68</v>
      </c>
      <c r="L7" s="117">
        <v>9.2200000000000006</v>
      </c>
      <c r="M7" s="117">
        <v>9.7200000000000006</v>
      </c>
      <c r="N7" s="117">
        <v>10.17</v>
      </c>
      <c r="O7" s="117">
        <v>9.4499999999999993</v>
      </c>
      <c r="P7" s="117">
        <v>10.49</v>
      </c>
    </row>
    <row r="8" spans="1:16">
      <c r="A8" s="19" t="s">
        <v>90</v>
      </c>
      <c r="B8" s="117">
        <v>45.75</v>
      </c>
      <c r="C8" s="117">
        <v>50.5</v>
      </c>
      <c r="D8" s="117">
        <v>43.11</v>
      </c>
      <c r="E8" s="117">
        <v>60.27</v>
      </c>
      <c r="F8" s="117">
        <v>51.63</v>
      </c>
      <c r="G8" s="117">
        <v>70.3</v>
      </c>
      <c r="H8" s="117">
        <v>44.22</v>
      </c>
      <c r="I8" s="117">
        <v>45.5</v>
      </c>
      <c r="J8" s="117">
        <v>41.56</v>
      </c>
      <c r="K8" s="117">
        <v>42.66</v>
      </c>
      <c r="L8" s="117">
        <v>49.01</v>
      </c>
      <c r="M8" s="117">
        <v>42.13</v>
      </c>
      <c r="N8" s="117">
        <v>42.78</v>
      </c>
      <c r="O8" s="117">
        <v>39.520000000000003</v>
      </c>
      <c r="P8" s="117">
        <v>42.58</v>
      </c>
    </row>
    <row r="9" spans="1:16">
      <c r="A9" s="19" t="s">
        <v>91</v>
      </c>
      <c r="B9" s="117">
        <v>1.67</v>
      </c>
      <c r="C9" s="117">
        <v>1.29</v>
      </c>
      <c r="D9" s="117">
        <v>1.0900000000000001</v>
      </c>
      <c r="E9" s="117">
        <v>1.27</v>
      </c>
      <c r="F9" s="117">
        <v>1.5</v>
      </c>
      <c r="G9" s="117">
        <v>1</v>
      </c>
      <c r="H9" s="117">
        <v>1.32</v>
      </c>
      <c r="I9" s="117">
        <v>1.22</v>
      </c>
      <c r="J9" s="117">
        <v>1.1599999999999999</v>
      </c>
      <c r="K9" s="117">
        <v>1.43</v>
      </c>
      <c r="L9" s="117">
        <v>0.75</v>
      </c>
      <c r="M9" s="117">
        <v>0.79</v>
      </c>
      <c r="N9" s="117">
        <v>0.75</v>
      </c>
      <c r="O9" s="117">
        <v>0.66</v>
      </c>
      <c r="P9" s="117">
        <v>1.37</v>
      </c>
    </row>
    <row r="10" spans="1:16">
      <c r="A10" s="19" t="s">
        <v>177</v>
      </c>
      <c r="B10" s="117">
        <v>8.2200000000000006</v>
      </c>
      <c r="C10" s="117">
        <v>8.3800000000000008</v>
      </c>
      <c r="D10" s="117">
        <v>6.14</v>
      </c>
      <c r="E10" s="117">
        <v>8.73</v>
      </c>
      <c r="F10" s="117">
        <v>9.17</v>
      </c>
      <c r="G10" s="117">
        <v>33.49</v>
      </c>
      <c r="H10" s="117">
        <v>12.77</v>
      </c>
      <c r="I10" s="117">
        <v>10.51</v>
      </c>
      <c r="J10" s="117">
        <v>13.5</v>
      </c>
      <c r="K10" s="117">
        <v>13.06</v>
      </c>
      <c r="L10" s="117">
        <v>14.6</v>
      </c>
      <c r="M10" s="117">
        <v>15.07</v>
      </c>
      <c r="N10" s="117">
        <v>10.51</v>
      </c>
      <c r="O10" s="117">
        <v>10.1</v>
      </c>
      <c r="P10" s="117">
        <v>21.46</v>
      </c>
    </row>
    <row r="11" spans="1:16">
      <c r="A11" s="19" t="s">
        <v>92</v>
      </c>
      <c r="B11" s="117">
        <v>2.14</v>
      </c>
      <c r="C11" s="117">
        <v>1.41</v>
      </c>
      <c r="D11" s="117">
        <v>0.87</v>
      </c>
      <c r="E11" s="117">
        <v>1.1499999999999999</v>
      </c>
      <c r="F11" s="117">
        <v>1.58</v>
      </c>
      <c r="G11" s="117">
        <v>0.88</v>
      </c>
      <c r="H11" s="117">
        <v>1.26</v>
      </c>
      <c r="I11" s="117">
        <v>1.61</v>
      </c>
      <c r="J11" s="117">
        <v>2.02</v>
      </c>
      <c r="K11" s="117">
        <v>1.74</v>
      </c>
      <c r="L11" s="117">
        <v>2.2000000000000002</v>
      </c>
      <c r="M11" s="117">
        <v>1.95</v>
      </c>
      <c r="N11" s="117">
        <v>2.17</v>
      </c>
      <c r="O11" s="117">
        <v>1.9</v>
      </c>
      <c r="P11" s="117">
        <v>4.46</v>
      </c>
    </row>
    <row r="12" spans="1:16">
      <c r="A12" s="19" t="s">
        <v>93</v>
      </c>
      <c r="B12" s="117">
        <v>3.27</v>
      </c>
      <c r="C12" s="117">
        <v>8.39</v>
      </c>
      <c r="D12" s="117">
        <v>3.49</v>
      </c>
      <c r="E12" s="117">
        <v>8.86</v>
      </c>
      <c r="F12" s="117">
        <v>2.44</v>
      </c>
      <c r="G12" s="117">
        <v>2.34</v>
      </c>
      <c r="H12" s="117">
        <v>3.94</v>
      </c>
      <c r="I12" s="117">
        <v>47.8</v>
      </c>
      <c r="J12" s="117">
        <v>3</v>
      </c>
      <c r="K12" s="117">
        <v>14.03</v>
      </c>
      <c r="L12" s="117">
        <v>44.65</v>
      </c>
      <c r="M12" s="117">
        <v>9.11</v>
      </c>
      <c r="N12" s="117">
        <v>27.68</v>
      </c>
      <c r="O12" s="117">
        <v>9.7200000000000006</v>
      </c>
      <c r="P12" s="117">
        <v>10.14</v>
      </c>
    </row>
    <row r="13" spans="1:16">
      <c r="A13" s="19" t="s">
        <v>94</v>
      </c>
      <c r="B13" s="117">
        <v>10.66</v>
      </c>
      <c r="C13" s="117">
        <v>8.5500000000000007</v>
      </c>
      <c r="D13" s="117">
        <v>9.92</v>
      </c>
      <c r="E13" s="117">
        <v>9.8000000000000007</v>
      </c>
      <c r="F13" s="117">
        <v>10.35</v>
      </c>
      <c r="G13" s="117">
        <v>8.94</v>
      </c>
      <c r="H13" s="117">
        <v>9.77</v>
      </c>
      <c r="I13" s="117">
        <v>10.42</v>
      </c>
      <c r="J13" s="117">
        <v>10.17</v>
      </c>
      <c r="K13" s="117">
        <v>9.8699999999999992</v>
      </c>
      <c r="L13" s="117">
        <v>14.67</v>
      </c>
      <c r="M13" s="117">
        <v>12.14</v>
      </c>
      <c r="N13" s="117">
        <v>10.24</v>
      </c>
      <c r="O13" s="117">
        <v>9.99</v>
      </c>
      <c r="P13" s="117">
        <v>9.32</v>
      </c>
    </row>
    <row r="14" spans="1:16">
      <c r="A14" s="19" t="s">
        <v>95</v>
      </c>
      <c r="B14" s="117">
        <v>10.84</v>
      </c>
      <c r="C14" s="117">
        <v>16.399999999999999</v>
      </c>
      <c r="D14" s="117">
        <v>9.5299999999999994</v>
      </c>
      <c r="E14" s="117">
        <v>23.14</v>
      </c>
      <c r="F14" s="117">
        <v>11.69</v>
      </c>
      <c r="G14" s="117">
        <v>9.08</v>
      </c>
      <c r="H14" s="117">
        <v>8.43</v>
      </c>
      <c r="I14" s="117">
        <v>14.82</v>
      </c>
      <c r="J14" s="117">
        <v>7.25</v>
      </c>
      <c r="K14" s="117">
        <v>7.16</v>
      </c>
      <c r="L14" s="117">
        <v>9.3000000000000007</v>
      </c>
      <c r="M14" s="117">
        <v>29.46</v>
      </c>
      <c r="N14" s="117">
        <v>20.399999999999999</v>
      </c>
      <c r="O14" s="117">
        <v>14.6</v>
      </c>
      <c r="P14" s="117">
        <v>7.4</v>
      </c>
    </row>
    <row r="15" spans="1:16">
      <c r="A15" s="19" t="s">
        <v>80</v>
      </c>
      <c r="B15" s="117">
        <v>21.68</v>
      </c>
      <c r="C15" s="117">
        <v>28.95</v>
      </c>
      <c r="D15" s="117">
        <v>20.47</v>
      </c>
      <c r="E15" s="117">
        <v>28.58</v>
      </c>
      <c r="F15" s="117">
        <v>40.6</v>
      </c>
      <c r="G15" s="117">
        <v>58.32</v>
      </c>
      <c r="H15" s="117">
        <v>27.65</v>
      </c>
      <c r="I15" s="117">
        <v>39.33</v>
      </c>
      <c r="J15" s="117">
        <v>18.190000000000001</v>
      </c>
      <c r="K15" s="117">
        <v>30.68</v>
      </c>
      <c r="L15" s="117">
        <v>45.08</v>
      </c>
      <c r="M15" s="117">
        <v>38.94</v>
      </c>
      <c r="N15" s="117">
        <v>55.89</v>
      </c>
      <c r="O15" s="117">
        <v>29.41</v>
      </c>
      <c r="P15" s="117">
        <v>54.51</v>
      </c>
    </row>
    <row r="16" spans="1:16">
      <c r="A16" s="19" t="s">
        <v>79</v>
      </c>
      <c r="B16" s="117">
        <v>60.76</v>
      </c>
      <c r="C16" s="117">
        <v>221.25</v>
      </c>
      <c r="D16" s="117">
        <v>40.65</v>
      </c>
      <c r="E16" s="117">
        <v>93.92</v>
      </c>
      <c r="F16" s="117">
        <v>26.04</v>
      </c>
      <c r="G16" s="117">
        <v>115.73</v>
      </c>
      <c r="H16" s="117">
        <v>35.020000000000003</v>
      </c>
      <c r="I16" s="117">
        <v>102.78</v>
      </c>
      <c r="J16" s="117">
        <v>43.32</v>
      </c>
      <c r="K16" s="117">
        <v>47.46</v>
      </c>
      <c r="L16" s="117">
        <v>56.66</v>
      </c>
      <c r="M16" s="117">
        <v>66.150000000000006</v>
      </c>
      <c r="N16" s="117">
        <v>81.510000000000005</v>
      </c>
      <c r="O16" s="117">
        <v>36.520000000000003</v>
      </c>
      <c r="P16" s="117">
        <v>132.77000000000001</v>
      </c>
    </row>
    <row r="17" spans="2:16">
      <c r="B17" s="111"/>
      <c r="C17" s="111"/>
      <c r="D17" s="111"/>
      <c r="E17" s="111"/>
      <c r="F17" s="111"/>
      <c r="G17" s="111"/>
      <c r="H17" s="111"/>
      <c r="I17" s="111"/>
      <c r="J17" s="111"/>
      <c r="K17" s="111"/>
      <c r="L17" s="111"/>
      <c r="M17" s="111"/>
      <c r="N17" s="111"/>
      <c r="O17" s="111"/>
      <c r="P17" s="111"/>
    </row>
    <row r="41" spans="19:19">
      <c r="S41" s="8"/>
    </row>
    <row r="42" spans="19:19">
      <c r="S42" s="8"/>
    </row>
    <row r="43" spans="19:19">
      <c r="S43" s="8"/>
    </row>
    <row r="44" spans="19:19">
      <c r="S44" s="8"/>
    </row>
    <row r="45" spans="19:19">
      <c r="S45" s="8"/>
    </row>
    <row r="46" spans="19:19">
      <c r="S46" s="8"/>
    </row>
    <row r="47" spans="19:19">
      <c r="S47" s="8"/>
    </row>
    <row r="48" spans="19:19">
      <c r="S48" s="8"/>
    </row>
    <row r="49" spans="19:19">
      <c r="S49" s="8"/>
    </row>
    <row r="50" spans="19:19">
      <c r="S50" s="8"/>
    </row>
    <row r="51" spans="19:19">
      <c r="S51" s="8"/>
    </row>
    <row r="52" spans="19:19">
      <c r="S52" s="8"/>
    </row>
  </sheetData>
  <mergeCells count="1">
    <mergeCell ref="A3:P3"/>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A1AA-ED6E-4BCC-B7D6-F53E1DCA8118}">
  <dimension ref="A1:G61"/>
  <sheetViews>
    <sheetView showGridLines="0" zoomScaleNormal="100" workbookViewId="0"/>
  </sheetViews>
  <sheetFormatPr defaultRowHeight="15"/>
  <cols>
    <col min="1" max="1" width="13.5703125" customWidth="1"/>
    <col min="2" max="2" width="20.140625" customWidth="1"/>
    <col min="3" max="3" width="12.28515625" customWidth="1"/>
    <col min="4" max="5" width="21" customWidth="1"/>
    <col min="6" max="6" width="13.140625" customWidth="1"/>
    <col min="7" max="7" width="60.85546875" bestFit="1" customWidth="1"/>
  </cols>
  <sheetData>
    <row r="1" spans="1:7" s="22" customFormat="1" ht="18.75">
      <c r="A1" s="250" t="s">
        <v>288</v>
      </c>
      <c r="B1"/>
    </row>
    <row r="3" spans="1:7" ht="38.25" customHeight="1">
      <c r="A3" s="314" t="s">
        <v>370</v>
      </c>
      <c r="B3" s="314"/>
      <c r="C3" s="314"/>
      <c r="D3" s="314"/>
      <c r="E3" s="314"/>
      <c r="F3" s="314"/>
      <c r="G3" s="314"/>
    </row>
    <row r="4" spans="1:7">
      <c r="A4" s="202" t="s">
        <v>366</v>
      </c>
    </row>
    <row r="6" spans="1:7" ht="45">
      <c r="A6" s="24" t="s">
        <v>28</v>
      </c>
      <c r="B6" s="24" t="s">
        <v>78</v>
      </c>
      <c r="C6" s="24" t="s">
        <v>77</v>
      </c>
      <c r="D6" s="24" t="s">
        <v>63</v>
      </c>
      <c r="E6" s="24" t="s">
        <v>51</v>
      </c>
      <c r="F6" s="24" t="s">
        <v>36</v>
      </c>
      <c r="G6" s="24" t="s">
        <v>82</v>
      </c>
    </row>
    <row r="7" spans="1:7">
      <c r="A7" s="315" t="s">
        <v>73</v>
      </c>
      <c r="B7" s="115">
        <v>45335</v>
      </c>
      <c r="C7" s="129">
        <v>63.89</v>
      </c>
      <c r="D7" s="129">
        <v>0.42</v>
      </c>
      <c r="E7" s="129">
        <v>63.15</v>
      </c>
      <c r="F7" s="129">
        <v>0.33</v>
      </c>
      <c r="G7" s="103" t="s">
        <v>179</v>
      </c>
    </row>
    <row r="8" spans="1:7">
      <c r="A8" s="316"/>
      <c r="B8" s="115">
        <v>45285</v>
      </c>
      <c r="C8" s="129">
        <v>44.92</v>
      </c>
      <c r="D8" s="129">
        <v>0.7</v>
      </c>
      <c r="E8" s="129">
        <v>44.22</v>
      </c>
      <c r="F8" s="129">
        <v>0</v>
      </c>
      <c r="G8" s="103" t="s">
        <v>178</v>
      </c>
    </row>
    <row r="9" spans="1:7">
      <c r="A9" s="315" t="s">
        <v>72</v>
      </c>
      <c r="B9" s="115">
        <v>44975</v>
      </c>
      <c r="C9" s="129">
        <v>3.5</v>
      </c>
      <c r="D9" s="129">
        <v>0.4</v>
      </c>
      <c r="E9" s="129">
        <v>3.1</v>
      </c>
      <c r="F9" s="129">
        <v>0.1</v>
      </c>
      <c r="G9" s="103"/>
    </row>
    <row r="10" spans="1:7">
      <c r="A10" s="316"/>
      <c r="B10" s="115">
        <v>44877</v>
      </c>
      <c r="C10" s="129">
        <v>17.600000000000001</v>
      </c>
      <c r="D10" s="129">
        <v>0.1</v>
      </c>
      <c r="E10" s="129">
        <v>17.5</v>
      </c>
      <c r="F10" s="129">
        <v>0.2</v>
      </c>
      <c r="G10" s="103"/>
    </row>
    <row r="11" spans="1:7">
      <c r="A11" s="315" t="s">
        <v>71</v>
      </c>
      <c r="B11" s="115">
        <v>44620</v>
      </c>
      <c r="C11" s="103">
        <v>22.200000000000003</v>
      </c>
      <c r="D11" s="103">
        <v>0.6</v>
      </c>
      <c r="E11" s="103">
        <v>21.6</v>
      </c>
      <c r="F11" s="103">
        <v>0.1</v>
      </c>
      <c r="G11" s="103"/>
    </row>
    <row r="12" spans="1:7">
      <c r="A12" s="316"/>
      <c r="B12" s="115">
        <v>44498</v>
      </c>
      <c r="C12" s="103">
        <v>53.9</v>
      </c>
      <c r="D12" s="103">
        <v>0.5</v>
      </c>
      <c r="E12" s="103">
        <v>53.4</v>
      </c>
      <c r="F12" s="103">
        <v>0.1</v>
      </c>
      <c r="G12" s="103" t="s">
        <v>84</v>
      </c>
    </row>
    <row r="13" spans="1:7">
      <c r="A13" s="315" t="s">
        <v>62</v>
      </c>
      <c r="B13" s="115">
        <v>44357</v>
      </c>
      <c r="C13" s="103">
        <v>19.600000000000001</v>
      </c>
      <c r="D13" s="103">
        <v>0.5</v>
      </c>
      <c r="E13" s="103">
        <v>19.100000000000001</v>
      </c>
      <c r="F13" s="103">
        <v>0.2</v>
      </c>
      <c r="G13" s="103"/>
    </row>
    <row r="14" spans="1:7">
      <c r="A14" s="316"/>
      <c r="B14" s="115">
        <v>44356</v>
      </c>
      <c r="C14" s="103">
        <v>47.1</v>
      </c>
      <c r="D14" s="103">
        <v>0.4</v>
      </c>
      <c r="E14" s="103">
        <v>46.7</v>
      </c>
      <c r="F14" s="103">
        <v>0.4</v>
      </c>
      <c r="G14" s="103" t="s">
        <v>84</v>
      </c>
    </row>
    <row r="15" spans="1:7">
      <c r="A15" s="315" t="s">
        <v>61</v>
      </c>
      <c r="B15" s="115">
        <v>43870</v>
      </c>
      <c r="C15" s="103">
        <v>29.6</v>
      </c>
      <c r="D15" s="103">
        <v>0.6</v>
      </c>
      <c r="E15" s="103">
        <v>29</v>
      </c>
      <c r="F15" s="103">
        <v>0.2</v>
      </c>
      <c r="G15" s="103"/>
    </row>
    <row r="16" spans="1:7">
      <c r="A16" s="316"/>
      <c r="B16" s="115">
        <v>43830</v>
      </c>
      <c r="C16" s="103">
        <v>27.4</v>
      </c>
      <c r="D16" s="103">
        <v>0.4</v>
      </c>
      <c r="E16" s="103">
        <v>27</v>
      </c>
      <c r="F16" s="103">
        <v>0.1</v>
      </c>
      <c r="G16" s="103"/>
    </row>
    <row r="17" spans="1:7">
      <c r="A17" s="315" t="s">
        <v>60</v>
      </c>
      <c r="B17" s="115">
        <v>43454</v>
      </c>
      <c r="C17" s="103">
        <v>7.2</v>
      </c>
      <c r="D17" s="103">
        <v>0.2</v>
      </c>
      <c r="E17" s="103">
        <v>7</v>
      </c>
      <c r="F17" s="103">
        <v>0.3</v>
      </c>
      <c r="G17" s="103"/>
    </row>
    <row r="18" spans="1:7">
      <c r="A18" s="316"/>
      <c r="B18" s="115">
        <v>43449</v>
      </c>
      <c r="C18" s="103">
        <v>10.8</v>
      </c>
      <c r="D18" s="103">
        <v>0.9</v>
      </c>
      <c r="E18" s="103">
        <v>9.9</v>
      </c>
      <c r="F18" s="103">
        <v>0.1</v>
      </c>
      <c r="G18" s="103"/>
    </row>
    <row r="19" spans="1:7">
      <c r="A19" s="315" t="s">
        <v>59</v>
      </c>
      <c r="B19" s="115">
        <v>43142</v>
      </c>
      <c r="C19" s="103">
        <v>10.3</v>
      </c>
      <c r="D19" s="103">
        <v>0.4</v>
      </c>
      <c r="E19" s="103">
        <v>9.9</v>
      </c>
      <c r="F19" s="103">
        <v>0.1</v>
      </c>
      <c r="G19" s="103"/>
    </row>
    <row r="20" spans="1:7">
      <c r="A20" s="316"/>
      <c r="B20" s="115">
        <v>43088</v>
      </c>
      <c r="C20" s="103">
        <v>5.0999999999999996</v>
      </c>
      <c r="D20" s="103">
        <v>0.6</v>
      </c>
      <c r="E20" s="103">
        <v>4.5</v>
      </c>
      <c r="F20" s="103">
        <v>0.3</v>
      </c>
      <c r="G20" s="103"/>
    </row>
    <row r="21" spans="1:7">
      <c r="A21" s="315" t="s">
        <v>58</v>
      </c>
      <c r="B21" s="115">
        <v>42822</v>
      </c>
      <c r="C21" s="103">
        <v>32.800000000000004</v>
      </c>
      <c r="D21" s="103">
        <v>0.2</v>
      </c>
      <c r="E21" s="103">
        <v>32.6</v>
      </c>
      <c r="F21" s="103">
        <v>0.3</v>
      </c>
      <c r="G21" s="103"/>
    </row>
    <row r="22" spans="1:7">
      <c r="A22" s="316"/>
      <c r="B22" s="115">
        <v>42641</v>
      </c>
      <c r="C22" s="103">
        <v>37.599999999999994</v>
      </c>
      <c r="D22" s="103">
        <v>0.3</v>
      </c>
      <c r="E22" s="103">
        <v>37.299999999999997</v>
      </c>
      <c r="F22" s="103">
        <v>0.3</v>
      </c>
      <c r="G22" s="103" t="s">
        <v>88</v>
      </c>
    </row>
    <row r="23" spans="1:7">
      <c r="A23" s="315" t="s">
        <v>70</v>
      </c>
      <c r="B23" s="115">
        <v>42526</v>
      </c>
      <c r="C23" s="103">
        <v>6.4</v>
      </c>
      <c r="D23" s="103">
        <v>0.5</v>
      </c>
      <c r="E23" s="103">
        <v>5.9</v>
      </c>
      <c r="F23" s="103">
        <v>0.1</v>
      </c>
      <c r="G23" s="103"/>
    </row>
    <row r="24" spans="1:7">
      <c r="A24" s="316"/>
      <c r="B24" s="115">
        <v>42383</v>
      </c>
      <c r="C24" s="103">
        <v>6.5</v>
      </c>
      <c r="D24" s="103">
        <v>0.5</v>
      </c>
      <c r="E24" s="103">
        <v>6</v>
      </c>
      <c r="F24" s="103">
        <v>0.2</v>
      </c>
      <c r="G24" s="103"/>
    </row>
    <row r="25" spans="1:7">
      <c r="A25" s="315" t="s">
        <v>69</v>
      </c>
      <c r="B25" s="115">
        <v>42115</v>
      </c>
      <c r="C25" s="103">
        <v>86.6</v>
      </c>
      <c r="D25" s="103">
        <v>0.1</v>
      </c>
      <c r="E25" s="103">
        <v>86.5</v>
      </c>
      <c r="F25" s="103">
        <v>0.3</v>
      </c>
      <c r="G25" s="103" t="s">
        <v>83</v>
      </c>
    </row>
    <row r="26" spans="1:7">
      <c r="A26" s="316"/>
      <c r="B26" s="115">
        <v>42055</v>
      </c>
      <c r="C26" s="103">
        <v>44.9</v>
      </c>
      <c r="D26" s="103">
        <v>0.4</v>
      </c>
      <c r="E26" s="103">
        <v>44.5</v>
      </c>
      <c r="F26" s="103">
        <v>0.2</v>
      </c>
      <c r="G26" s="103" t="s">
        <v>81</v>
      </c>
    </row>
    <row r="27" spans="1:7">
      <c r="A27" s="315" t="s">
        <v>68</v>
      </c>
      <c r="B27" s="115">
        <v>41674</v>
      </c>
      <c r="C27" s="103">
        <v>6</v>
      </c>
      <c r="D27" s="103">
        <v>0.5</v>
      </c>
      <c r="E27" s="103">
        <v>5.5</v>
      </c>
      <c r="F27" s="103">
        <v>0.3</v>
      </c>
      <c r="G27" s="103"/>
    </row>
    <row r="28" spans="1:7">
      <c r="A28" s="316"/>
      <c r="B28" s="115">
        <v>41548</v>
      </c>
      <c r="C28" s="103">
        <v>5.6</v>
      </c>
      <c r="D28" s="103">
        <v>0.8</v>
      </c>
      <c r="E28" s="103">
        <v>4.8</v>
      </c>
      <c r="F28" s="103">
        <v>0.2</v>
      </c>
      <c r="G28" s="103"/>
    </row>
    <row r="29" spans="1:7">
      <c r="A29" s="315" t="s">
        <v>67</v>
      </c>
      <c r="B29" s="115">
        <v>41302</v>
      </c>
      <c r="C29" s="103">
        <v>27.5</v>
      </c>
      <c r="D29" s="103">
        <v>0.4</v>
      </c>
      <c r="E29" s="103">
        <v>27.1</v>
      </c>
      <c r="F29" s="103">
        <v>0</v>
      </c>
      <c r="G29" s="103"/>
    </row>
    <row r="30" spans="1:7">
      <c r="A30" s="316"/>
      <c r="B30" s="115">
        <v>41301</v>
      </c>
      <c r="C30" s="103">
        <v>49.5</v>
      </c>
      <c r="D30" s="103">
        <v>0.8</v>
      </c>
      <c r="E30" s="103">
        <v>48.6</v>
      </c>
      <c r="F30" s="103">
        <v>0</v>
      </c>
      <c r="G30" s="103" t="s">
        <v>86</v>
      </c>
    </row>
    <row r="31" spans="1:7">
      <c r="A31" s="315" t="s">
        <v>66</v>
      </c>
      <c r="B31" s="115">
        <v>40856</v>
      </c>
      <c r="C31" s="103">
        <v>2.5</v>
      </c>
      <c r="D31" s="103">
        <v>1.5</v>
      </c>
      <c r="E31" s="103">
        <v>1</v>
      </c>
      <c r="F31" s="103">
        <v>0.3</v>
      </c>
      <c r="G31" s="103"/>
    </row>
    <row r="32" spans="1:7">
      <c r="A32" s="316"/>
      <c r="B32" s="115">
        <v>40729</v>
      </c>
      <c r="C32" s="103">
        <v>7.5</v>
      </c>
      <c r="D32" s="103">
        <v>0.7</v>
      </c>
      <c r="E32" s="103">
        <v>6.9</v>
      </c>
      <c r="F32" s="103">
        <v>0.2</v>
      </c>
      <c r="G32" s="103"/>
    </row>
    <row r="33" spans="1:7">
      <c r="A33" s="315" t="s">
        <v>65</v>
      </c>
      <c r="B33" s="115">
        <v>40576</v>
      </c>
      <c r="C33" s="103">
        <v>103.8</v>
      </c>
      <c r="D33" s="103">
        <v>0.3</v>
      </c>
      <c r="E33" s="103">
        <v>103.5</v>
      </c>
      <c r="F33" s="103">
        <v>0.1</v>
      </c>
      <c r="G33" s="103" t="s">
        <v>85</v>
      </c>
    </row>
    <row r="34" spans="1:7">
      <c r="A34" s="316"/>
      <c r="B34" s="115">
        <v>40555</v>
      </c>
      <c r="C34" s="103">
        <v>43.6</v>
      </c>
      <c r="D34" s="103">
        <v>0.5</v>
      </c>
      <c r="E34" s="103">
        <v>43.1</v>
      </c>
      <c r="F34" s="103">
        <v>0.1</v>
      </c>
      <c r="G34" s="103" t="s">
        <v>87</v>
      </c>
    </row>
    <row r="35" spans="1:7">
      <c r="A35" s="315" t="s">
        <v>64</v>
      </c>
      <c r="B35" s="115">
        <v>40257</v>
      </c>
      <c r="C35" s="103">
        <v>16.5</v>
      </c>
      <c r="D35" s="103">
        <v>0.2</v>
      </c>
      <c r="E35" s="103">
        <v>16.2</v>
      </c>
      <c r="F35" s="103">
        <v>0</v>
      </c>
      <c r="G35" s="103"/>
    </row>
    <row r="36" spans="1:7">
      <c r="A36" s="316"/>
      <c r="B36" s="115">
        <v>40083</v>
      </c>
      <c r="C36" s="103">
        <v>5.8</v>
      </c>
      <c r="D36" s="103">
        <v>1.2</v>
      </c>
      <c r="E36" s="103">
        <v>12.7</v>
      </c>
      <c r="F36" s="103">
        <v>0.1</v>
      </c>
      <c r="G36" s="103"/>
    </row>
    <row r="38" spans="1:7">
      <c r="B38" s="110"/>
    </row>
    <row r="39" spans="1:7">
      <c r="B39" s="110"/>
    </row>
    <row r="40" spans="1:7">
      <c r="B40" s="110"/>
    </row>
    <row r="41" spans="1:7">
      <c r="B41" s="110"/>
    </row>
    <row r="42" spans="1:7">
      <c r="B42" s="110"/>
    </row>
    <row r="43" spans="1:7">
      <c r="B43" s="110"/>
    </row>
    <row r="44" spans="1:7">
      <c r="B44" s="110"/>
    </row>
    <row r="45" spans="1:7">
      <c r="B45" s="110"/>
    </row>
    <row r="46" spans="1:7">
      <c r="B46" s="110"/>
    </row>
    <row r="47" spans="1:7">
      <c r="B47" s="110"/>
    </row>
    <row r="48" spans="1:7">
      <c r="B48" s="110"/>
    </row>
    <row r="49" spans="2:2">
      <c r="B49" s="110"/>
    </row>
    <row r="50" spans="2:2">
      <c r="B50" s="110"/>
    </row>
    <row r="51" spans="2:2">
      <c r="B51" s="110"/>
    </row>
    <row r="52" spans="2:2">
      <c r="B52" s="110"/>
    </row>
    <row r="53" spans="2:2">
      <c r="B53" s="110"/>
    </row>
    <row r="54" spans="2:2">
      <c r="B54" s="110"/>
    </row>
    <row r="55" spans="2:2">
      <c r="B55" s="110"/>
    </row>
    <row r="56" spans="2:2">
      <c r="B56" s="110"/>
    </row>
    <row r="57" spans="2:2">
      <c r="B57" s="110"/>
    </row>
    <row r="58" spans="2:2">
      <c r="B58" s="110"/>
    </row>
    <row r="59" spans="2:2">
      <c r="B59" s="110"/>
    </row>
    <row r="60" spans="2:2">
      <c r="B60" s="110"/>
    </row>
    <row r="61" spans="2:2">
      <c r="B61" s="110"/>
    </row>
  </sheetData>
  <mergeCells count="16">
    <mergeCell ref="A3:G3"/>
    <mergeCell ref="A19:A20"/>
    <mergeCell ref="A7:A8"/>
    <mergeCell ref="A11:A12"/>
    <mergeCell ref="A13:A14"/>
    <mergeCell ref="A15:A16"/>
    <mergeCell ref="A17:A18"/>
    <mergeCell ref="A9:A10"/>
    <mergeCell ref="A33:A34"/>
    <mergeCell ref="A35:A36"/>
    <mergeCell ref="A21:A22"/>
    <mergeCell ref="A23:A24"/>
    <mergeCell ref="A25:A26"/>
    <mergeCell ref="A27:A28"/>
    <mergeCell ref="A29:A30"/>
    <mergeCell ref="A31:A3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F514E-8320-4F09-9D4A-C095392AE8C5}">
  <dimension ref="A1:S16"/>
  <sheetViews>
    <sheetView showGridLines="0" zoomScaleNormal="100" workbookViewId="0"/>
  </sheetViews>
  <sheetFormatPr defaultColWidth="8.7109375" defaultRowHeight="15"/>
  <cols>
    <col min="1" max="1" width="23.140625" style="3" customWidth="1"/>
    <col min="2" max="2" width="12.28515625" style="3" bestFit="1" customWidth="1"/>
    <col min="3" max="3" width="11.5703125" style="3" bestFit="1" customWidth="1"/>
    <col min="4" max="4" width="12" style="3" customWidth="1"/>
    <col min="5" max="5" width="12.28515625" style="3" bestFit="1" customWidth="1"/>
    <col min="6" max="7" width="12.28515625" style="3" customWidth="1"/>
    <col min="8" max="9" width="12.28515625" style="3" bestFit="1" customWidth="1"/>
    <col min="10" max="16384" width="8.7109375" style="3"/>
  </cols>
  <sheetData>
    <row r="1" spans="1:19" s="22" customFormat="1" ht="18.75">
      <c r="A1" s="251" t="s">
        <v>380</v>
      </c>
      <c r="B1"/>
    </row>
    <row r="2" spans="1:19">
      <c r="A2"/>
      <c r="B2" s="317"/>
      <c r="C2" s="317"/>
      <c r="D2" s="317"/>
      <c r="E2" s="317"/>
      <c r="F2" s="317"/>
      <c r="G2" s="317"/>
      <c r="H2" s="317"/>
      <c r="I2" s="317"/>
      <c r="J2" s="317"/>
      <c r="K2" s="317"/>
      <c r="L2" s="317"/>
      <c r="M2" s="317"/>
      <c r="N2" s="317"/>
      <c r="O2" s="317"/>
      <c r="P2" s="317"/>
      <c r="Q2" s="317"/>
      <c r="R2" s="317"/>
      <c r="S2" s="317"/>
    </row>
    <row r="3" spans="1:19">
      <c r="A3" s="202" t="s">
        <v>371</v>
      </c>
      <c r="B3" s="194"/>
      <c r="C3" s="194"/>
      <c r="D3" s="194"/>
      <c r="E3" s="194"/>
      <c r="F3" s="194"/>
      <c r="G3" s="194"/>
      <c r="H3" s="194"/>
      <c r="I3" s="194"/>
      <c r="J3" s="194"/>
      <c r="K3" s="194"/>
      <c r="L3" s="194"/>
      <c r="M3" s="194"/>
      <c r="N3" s="194"/>
      <c r="O3" s="194"/>
      <c r="P3" s="194"/>
      <c r="Q3" s="194"/>
      <c r="R3" s="194"/>
      <c r="S3" s="194"/>
    </row>
    <row r="4" spans="1:19">
      <c r="A4" s="202"/>
      <c r="B4" s="194"/>
      <c r="C4" s="194"/>
      <c r="D4" s="194"/>
      <c r="E4" s="194"/>
      <c r="F4" s="194"/>
      <c r="G4" s="194"/>
      <c r="H4" s="194"/>
      <c r="I4" s="194"/>
      <c r="J4" s="194"/>
      <c r="K4" s="194"/>
      <c r="L4" s="194"/>
      <c r="M4" s="194"/>
      <c r="N4" s="194"/>
      <c r="O4" s="194"/>
      <c r="P4" s="194"/>
      <c r="Q4" s="194"/>
      <c r="R4" s="194"/>
      <c r="S4" s="194"/>
    </row>
    <row r="5" spans="1:19">
      <c r="A5"/>
      <c r="B5" s="201"/>
      <c r="C5" s="201"/>
      <c r="D5" s="201"/>
      <c r="E5" s="201"/>
      <c r="F5" s="201"/>
      <c r="G5" s="201"/>
      <c r="H5" s="201"/>
      <c r="I5" s="201"/>
      <c r="J5" s="201"/>
      <c r="K5" s="201"/>
      <c r="L5" s="201"/>
      <c r="M5" s="201"/>
      <c r="N5" s="201"/>
      <c r="O5" s="201"/>
      <c r="P5" s="201"/>
      <c r="Q5" s="201"/>
      <c r="R5" s="201"/>
      <c r="S5" s="201"/>
    </row>
    <row r="6" spans="1:19">
      <c r="A6"/>
      <c r="B6" s="100" t="s">
        <v>58</v>
      </c>
      <c r="C6" s="100" t="s">
        <v>59</v>
      </c>
      <c r="D6" s="100" t="s">
        <v>60</v>
      </c>
      <c r="E6" s="100" t="s">
        <v>61</v>
      </c>
      <c r="F6" s="100" t="s">
        <v>62</v>
      </c>
      <c r="G6" s="100" t="s">
        <v>71</v>
      </c>
      <c r="H6" s="100" t="s">
        <v>72</v>
      </c>
      <c r="I6" s="100" t="s">
        <v>73</v>
      </c>
      <c r="J6" s="37"/>
    </row>
    <row r="7" spans="1:19">
      <c r="A7" s="19" t="s">
        <v>9</v>
      </c>
      <c r="B7" s="195">
        <v>1485000</v>
      </c>
      <c r="C7" s="195">
        <v>316200</v>
      </c>
      <c r="D7" s="195">
        <v>404100</v>
      </c>
      <c r="E7" s="195">
        <v>303000</v>
      </c>
      <c r="F7" s="195">
        <v>1193700</v>
      </c>
      <c r="G7" s="195">
        <v>279600</v>
      </c>
      <c r="H7" s="195">
        <v>320808</v>
      </c>
      <c r="I7" s="195">
        <v>-26358</v>
      </c>
      <c r="J7" s="107"/>
      <c r="K7" s="196"/>
      <c r="L7" s="196"/>
      <c r="M7" s="196"/>
      <c r="N7" s="196"/>
      <c r="O7" s="196"/>
    </row>
    <row r="8" spans="1:19">
      <c r="A8" s="19" t="s">
        <v>10</v>
      </c>
      <c r="B8" s="195">
        <v>43200</v>
      </c>
      <c r="C8" s="195">
        <v>36300</v>
      </c>
      <c r="D8" s="195">
        <v>31500</v>
      </c>
      <c r="E8" s="195">
        <v>-6600</v>
      </c>
      <c r="F8" s="195">
        <v>9300</v>
      </c>
      <c r="G8" s="195">
        <v>12000</v>
      </c>
      <c r="H8" s="195">
        <v>9798</v>
      </c>
      <c r="I8" s="195">
        <v>330</v>
      </c>
      <c r="J8" s="107"/>
      <c r="K8" s="196"/>
      <c r="L8" s="196"/>
      <c r="M8" s="196"/>
      <c r="N8" s="196"/>
      <c r="O8" s="196"/>
    </row>
    <row r="9" spans="1:19">
      <c r="A9" s="19" t="s">
        <v>11</v>
      </c>
      <c r="B9" s="195">
        <v>117300</v>
      </c>
      <c r="C9" s="195">
        <v>112800</v>
      </c>
      <c r="D9" s="195">
        <v>116400</v>
      </c>
      <c r="E9" s="195">
        <v>49500</v>
      </c>
      <c r="F9" s="195">
        <v>43200</v>
      </c>
      <c r="G9" s="195">
        <v>49800</v>
      </c>
      <c r="H9" s="195">
        <v>31524</v>
      </c>
      <c r="I9" s="195">
        <v>21432</v>
      </c>
      <c r="J9" s="107"/>
      <c r="K9" s="196"/>
      <c r="L9" s="196"/>
      <c r="M9" s="196"/>
      <c r="N9" s="196"/>
      <c r="O9" s="196"/>
    </row>
    <row r="10" spans="1:19">
      <c r="A10" s="19" t="s">
        <v>12</v>
      </c>
      <c r="B10" s="195">
        <v>4639200</v>
      </c>
      <c r="C10" s="195">
        <v>995100</v>
      </c>
      <c r="D10" s="195">
        <v>3745200</v>
      </c>
      <c r="E10" s="195">
        <v>1548600</v>
      </c>
      <c r="F10" s="195">
        <v>2479800</v>
      </c>
      <c r="G10" s="195">
        <v>1187700</v>
      </c>
      <c r="H10" s="195">
        <v>1771266</v>
      </c>
      <c r="I10" s="195">
        <v>-9018</v>
      </c>
      <c r="J10" s="107"/>
      <c r="K10" s="196"/>
      <c r="L10" s="196"/>
      <c r="M10" s="196"/>
      <c r="N10" s="196"/>
      <c r="O10" s="196"/>
    </row>
    <row r="11" spans="1:19">
      <c r="A11" s="19" t="s">
        <v>13</v>
      </c>
      <c r="B11" s="195">
        <v>224400</v>
      </c>
      <c r="C11" s="195">
        <v>5100</v>
      </c>
      <c r="D11" s="195">
        <v>62400</v>
      </c>
      <c r="E11" s="195">
        <v>105900</v>
      </c>
      <c r="F11" s="195">
        <v>174900</v>
      </c>
      <c r="G11" s="195">
        <v>182400</v>
      </c>
      <c r="H11" s="195">
        <v>57516</v>
      </c>
      <c r="I11" s="195">
        <v>-153816</v>
      </c>
      <c r="J11" s="107"/>
      <c r="K11" s="196"/>
      <c r="L11" s="196"/>
      <c r="M11" s="196"/>
      <c r="N11" s="196"/>
      <c r="O11" s="196"/>
    </row>
    <row r="12" spans="1:19">
      <c r="A12" s="19" t="s">
        <v>0</v>
      </c>
      <c r="B12" s="197">
        <f t="shared" ref="B12:I12" si="0">SUM(B7:B11)</f>
        <v>6509100</v>
      </c>
      <c r="C12" s="197">
        <f t="shared" si="0"/>
        <v>1465500</v>
      </c>
      <c r="D12" s="197">
        <f t="shared" si="0"/>
        <v>4359600</v>
      </c>
      <c r="E12" s="197">
        <f t="shared" si="0"/>
        <v>2000400</v>
      </c>
      <c r="F12" s="197">
        <f t="shared" si="0"/>
        <v>3900900</v>
      </c>
      <c r="G12" s="197">
        <f t="shared" ref="G12:H12" si="1">SUM(G7:G11)</f>
        <v>1711500</v>
      </c>
      <c r="H12" s="197">
        <f t="shared" si="1"/>
        <v>2190912</v>
      </c>
      <c r="I12" s="197">
        <f t="shared" si="0"/>
        <v>-167430</v>
      </c>
      <c r="J12" s="60"/>
      <c r="K12" s="60"/>
      <c r="L12" s="60"/>
      <c r="M12" s="60"/>
      <c r="N12" s="60"/>
      <c r="O12" s="60"/>
      <c r="P12" s="60"/>
      <c r="Q12" s="198"/>
      <c r="R12" s="60"/>
      <c r="S12" s="60"/>
    </row>
    <row r="13" spans="1:19">
      <c r="A13" s="199"/>
      <c r="B13" s="60"/>
      <c r="C13" s="60"/>
      <c r="D13" s="60"/>
      <c r="E13" s="60"/>
      <c r="F13" s="60"/>
      <c r="G13" s="60"/>
      <c r="H13" s="60"/>
      <c r="I13" s="60"/>
      <c r="J13" s="60"/>
      <c r="K13" s="60"/>
      <c r="L13" s="60"/>
      <c r="M13" s="60"/>
      <c r="N13" s="60"/>
      <c r="O13" s="60"/>
      <c r="P13" s="60"/>
      <c r="Q13" s="60"/>
      <c r="R13" s="60"/>
      <c r="S13" s="60"/>
    </row>
    <row r="14" spans="1:19">
      <c r="A14" s="199"/>
      <c r="B14" s="60"/>
      <c r="C14" s="60"/>
      <c r="D14" s="60"/>
      <c r="E14" s="60"/>
      <c r="F14" s="60"/>
      <c r="G14" s="60"/>
      <c r="H14" s="60"/>
      <c r="I14" s="60"/>
      <c r="J14" s="60"/>
      <c r="K14" s="60"/>
      <c r="L14" s="60"/>
      <c r="M14" s="60"/>
      <c r="N14" s="60"/>
      <c r="O14" s="60"/>
      <c r="P14" s="60"/>
      <c r="Q14" s="60"/>
      <c r="R14" s="60"/>
      <c r="S14" s="60"/>
    </row>
    <row r="15" spans="1:19">
      <c r="A15" s="199"/>
      <c r="B15" s="60"/>
      <c r="C15" s="60"/>
      <c r="D15" s="60"/>
      <c r="E15" s="60"/>
      <c r="F15" s="60"/>
      <c r="G15" s="60"/>
      <c r="H15" s="60"/>
      <c r="I15" s="60"/>
      <c r="J15" s="60"/>
      <c r="K15" s="60"/>
      <c r="L15" s="60"/>
      <c r="M15" s="60"/>
      <c r="N15" s="60"/>
      <c r="O15" s="60"/>
      <c r="P15" s="60"/>
      <c r="Q15" s="60"/>
      <c r="R15" s="60"/>
      <c r="S15" s="60"/>
    </row>
    <row r="16" spans="1:19">
      <c r="A16" s="199"/>
      <c r="B16" s="60"/>
      <c r="C16" s="60"/>
      <c r="D16" s="60"/>
      <c r="E16" s="60"/>
      <c r="F16" s="60"/>
      <c r="G16" s="60"/>
      <c r="H16" s="60"/>
      <c r="I16" s="60"/>
      <c r="J16" s="60"/>
      <c r="K16" s="60"/>
      <c r="L16" s="60"/>
      <c r="M16" s="60"/>
      <c r="N16" s="60"/>
      <c r="O16" s="60"/>
      <c r="P16" s="60"/>
      <c r="Q16" s="60"/>
      <c r="R16" s="60"/>
      <c r="S16" s="60"/>
    </row>
  </sheetData>
  <sheetProtection formatCells="0" formatColumns="0" formatRows="0" insertColumns="0" insertRows="0" insertHyperlinks="0" selectLockedCells="1" sort="0" autoFilter="0" pivotTables="0"/>
  <mergeCells count="1">
    <mergeCell ref="B2:S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M4"/>
  <sheetViews>
    <sheetView showGridLines="0" zoomScaleNormal="100" workbookViewId="0"/>
  </sheetViews>
  <sheetFormatPr defaultColWidth="9.140625" defaultRowHeight="15"/>
  <cols>
    <col min="1" max="1" width="12.42578125" style="2" customWidth="1"/>
    <col min="2" max="16384" width="9.140625" style="2"/>
  </cols>
  <sheetData>
    <row r="1" spans="1:13" s="22" customFormat="1" ht="18.75">
      <c r="A1" s="251" t="s">
        <v>275</v>
      </c>
      <c r="B1"/>
    </row>
    <row r="3" spans="1:13" ht="39" customHeight="1">
      <c r="A3" s="290" t="s">
        <v>278</v>
      </c>
      <c r="B3" s="290"/>
      <c r="C3" s="290"/>
      <c r="D3" s="290"/>
      <c r="E3" s="290"/>
      <c r="F3" s="290"/>
      <c r="G3" s="290"/>
      <c r="H3" s="290"/>
      <c r="I3" s="290"/>
      <c r="J3" s="290"/>
      <c r="K3" s="290"/>
      <c r="L3" s="290"/>
      <c r="M3" s="290"/>
    </row>
    <row r="4" spans="1:13">
      <c r="A4" s="202" t="s">
        <v>271</v>
      </c>
    </row>
  </sheetData>
  <mergeCells count="1">
    <mergeCell ref="A3:M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6AACA-301F-4732-8451-86ED2C081A14}">
  <dimension ref="A1:I27"/>
  <sheetViews>
    <sheetView showGridLines="0" zoomScaleNormal="100" workbookViewId="0"/>
  </sheetViews>
  <sheetFormatPr defaultColWidth="9.140625" defaultRowHeight="15"/>
  <cols>
    <col min="1" max="1" width="37.5703125" style="11" bestFit="1" customWidth="1"/>
    <col min="2" max="2" width="12.5703125" style="11" bestFit="1" customWidth="1"/>
    <col min="3" max="3" width="11.5703125" style="11" bestFit="1" customWidth="1"/>
    <col min="4" max="16384" width="9.140625" style="11"/>
  </cols>
  <sheetData>
    <row r="1" spans="1:9" s="22" customFormat="1" ht="18.75">
      <c r="A1" s="251" t="s">
        <v>279</v>
      </c>
      <c r="B1"/>
    </row>
    <row r="2" spans="1:9" s="2" customFormat="1"/>
    <row r="3" spans="1:9" s="2" customFormat="1" ht="15" customHeight="1">
      <c r="A3" s="205" t="s">
        <v>280</v>
      </c>
      <c r="B3" s="200"/>
      <c r="C3" s="200"/>
      <c r="D3" s="200"/>
      <c r="E3" s="200"/>
      <c r="F3" s="200"/>
    </row>
    <row r="4" spans="1:9" s="2" customFormat="1">
      <c r="A4" s="289" t="s">
        <v>281</v>
      </c>
      <c r="B4" s="289"/>
      <c r="C4" s="289"/>
      <c r="D4" s="289"/>
      <c r="E4" s="289"/>
      <c r="F4" s="289"/>
    </row>
    <row r="5" spans="1:9" s="9" customFormat="1" ht="18.75"/>
    <row r="6" spans="1:9" ht="18.75">
      <c r="A6" s="9"/>
      <c r="B6" s="263" t="s">
        <v>24</v>
      </c>
      <c r="C6" s="263" t="s">
        <v>25</v>
      </c>
      <c r="F6" s="9"/>
      <c r="G6"/>
      <c r="H6" s="164"/>
      <c r="I6" s="164"/>
    </row>
    <row r="7" spans="1:9" ht="18.75">
      <c r="A7" s="263" t="s">
        <v>210</v>
      </c>
      <c r="B7" s="163">
        <v>1653487375.5462346</v>
      </c>
      <c r="C7" s="163">
        <v>5522675202.720005</v>
      </c>
      <c r="F7" s="9"/>
      <c r="G7"/>
      <c r="H7" s="164"/>
      <c r="I7" s="164"/>
    </row>
    <row r="8" spans="1:9" ht="18.75">
      <c r="A8" s="263" t="s">
        <v>211</v>
      </c>
      <c r="B8" s="163">
        <v>983613511.46823514</v>
      </c>
      <c r="C8" s="163">
        <v>3849050109.0365276</v>
      </c>
      <c r="F8" s="9"/>
      <c r="G8"/>
      <c r="H8" s="164"/>
      <c r="I8" s="164"/>
    </row>
    <row r="9" spans="1:9" ht="18.75">
      <c r="A9" s="263" t="s">
        <v>212</v>
      </c>
      <c r="B9" s="163">
        <v>456099079.20438701</v>
      </c>
      <c r="C9" s="163">
        <v>2034254023.9413834</v>
      </c>
      <c r="F9" s="9"/>
      <c r="G9"/>
      <c r="H9" s="164"/>
      <c r="I9" s="164"/>
    </row>
    <row r="10" spans="1:9" ht="18.75">
      <c r="A10" s="263" t="s">
        <v>213</v>
      </c>
      <c r="B10" s="163">
        <v>29797636.351649001</v>
      </c>
      <c r="C10" s="163">
        <v>-5021691.5785530005</v>
      </c>
      <c r="F10" s="9"/>
      <c r="G10"/>
    </row>
    <row r="11" spans="1:9" ht="18.75">
      <c r="A11" s="263" t="s">
        <v>214</v>
      </c>
      <c r="B11" s="163">
        <v>2047269.0559377952</v>
      </c>
      <c r="C11" s="163">
        <v>138301252.75209999</v>
      </c>
      <c r="F11" s="9"/>
      <c r="G11"/>
    </row>
    <row r="12" spans="1:9" ht="18.75">
      <c r="A12" s="263" t="s">
        <v>0</v>
      </c>
      <c r="B12" s="163">
        <v>3125044871.6264434</v>
      </c>
      <c r="C12" s="163">
        <v>11539258896.871464</v>
      </c>
      <c r="D12" s="165"/>
      <c r="F12" s="9"/>
    </row>
    <row r="13" spans="1:9" ht="15" customHeight="1">
      <c r="F13" s="9"/>
    </row>
    <row r="22" spans="3:9">
      <c r="E22" s="164"/>
    </row>
    <row r="23" spans="3:9">
      <c r="E23" s="164"/>
    </row>
    <row r="24" spans="3:9">
      <c r="E24" s="164"/>
    </row>
    <row r="25" spans="3:9">
      <c r="E25" s="164"/>
    </row>
    <row r="26" spans="3:9">
      <c r="E26" s="164"/>
    </row>
    <row r="27" spans="3:9" s="166" customFormat="1">
      <c r="C27" s="11"/>
      <c r="D27" s="11"/>
      <c r="E27" s="164"/>
      <c r="F27" s="11"/>
      <c r="G27" s="11"/>
      <c r="H27" s="11"/>
      <c r="I27" s="11"/>
    </row>
  </sheetData>
  <mergeCells count="1">
    <mergeCell ref="A4:F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B919A-8D09-46DE-813E-7F6131806A0A}">
  <dimension ref="A1:D10"/>
  <sheetViews>
    <sheetView showGridLines="0" zoomScaleNormal="100" workbookViewId="0"/>
  </sheetViews>
  <sheetFormatPr defaultColWidth="9.140625" defaultRowHeight="15"/>
  <cols>
    <col min="1" max="1" width="34.5703125" style="11" bestFit="1" customWidth="1"/>
    <col min="2" max="4" width="32.5703125" style="11" customWidth="1"/>
    <col min="5" max="16384" width="9.140625" style="11"/>
  </cols>
  <sheetData>
    <row r="1" spans="1:4" s="22" customFormat="1" ht="18.75">
      <c r="A1" s="251" t="s">
        <v>282</v>
      </c>
      <c r="B1"/>
    </row>
    <row r="2" spans="1:4" s="2" customFormat="1"/>
    <row r="3" spans="1:4" s="2" customFormat="1" ht="15" customHeight="1">
      <c r="A3" s="206" t="s">
        <v>283</v>
      </c>
      <c r="B3" s="200"/>
      <c r="C3" s="200"/>
      <c r="D3" s="200"/>
    </row>
    <row r="4" spans="1:4" s="2" customFormat="1">
      <c r="A4" s="289" t="s">
        <v>284</v>
      </c>
      <c r="B4" s="289"/>
      <c r="C4" s="289"/>
      <c r="D4" s="289"/>
    </row>
    <row r="5" spans="1:4" s="9" customFormat="1" ht="18.75"/>
    <row r="6" spans="1:4">
      <c r="A6" s="268" t="s">
        <v>381</v>
      </c>
      <c r="B6" s="269" t="s">
        <v>382</v>
      </c>
      <c r="C6" s="269" t="s">
        <v>383</v>
      </c>
      <c r="D6" s="269" t="s">
        <v>384</v>
      </c>
    </row>
    <row r="7" spans="1:4" ht="15.75" thickBot="1">
      <c r="A7" s="270" t="s">
        <v>385</v>
      </c>
      <c r="B7" s="271" t="s">
        <v>457</v>
      </c>
      <c r="C7" s="272" t="s">
        <v>462</v>
      </c>
      <c r="D7" s="272" t="s">
        <v>463</v>
      </c>
    </row>
    <row r="8" spans="1:4" ht="15.75" thickBot="1">
      <c r="A8" s="270" t="s">
        <v>386</v>
      </c>
      <c r="B8" s="273" t="s">
        <v>458</v>
      </c>
      <c r="C8" s="274" t="s">
        <v>461</v>
      </c>
      <c r="D8" s="274" t="s">
        <v>464</v>
      </c>
    </row>
    <row r="9" spans="1:4" ht="15.75" thickBot="1">
      <c r="A9" s="270" t="s">
        <v>387</v>
      </c>
      <c r="B9" s="273" t="s">
        <v>459</v>
      </c>
      <c r="C9" s="274" t="s">
        <v>460</v>
      </c>
      <c r="D9" s="275" t="s">
        <v>465</v>
      </c>
    </row>
    <row r="10" spans="1:4" s="166" customFormat="1">
      <c r="C10" s="11"/>
      <c r="D10" s="11"/>
    </row>
  </sheetData>
  <mergeCells count="1">
    <mergeCell ref="A4:D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7DA89-0425-4528-B309-40FBCD703A43}">
  <dimension ref="A1:AA17"/>
  <sheetViews>
    <sheetView showGridLines="0" zoomScaleNormal="100" workbookViewId="0"/>
  </sheetViews>
  <sheetFormatPr defaultColWidth="8.7109375" defaultRowHeight="15"/>
  <cols>
    <col min="1" max="1" width="12.42578125" style="37" customWidth="1"/>
    <col min="2" max="2" width="28.140625" style="37" bestFit="1" customWidth="1"/>
    <col min="3" max="21" width="8.85546875" style="37" bestFit="1" customWidth="1"/>
    <col min="22" max="22" width="8.85546875" style="37" customWidth="1"/>
    <col min="23" max="16384" width="8.7109375" style="37"/>
  </cols>
  <sheetData>
    <row r="1" spans="1:27" s="167" customFormat="1" ht="18.75">
      <c r="A1" s="251" t="s">
        <v>285</v>
      </c>
      <c r="B1" s="37"/>
    </row>
    <row r="2" spans="1:27" s="2" customFormat="1"/>
    <row r="3" spans="1:27" s="2" customFormat="1">
      <c r="A3" s="205" t="s">
        <v>287</v>
      </c>
      <c r="B3" s="205"/>
      <c r="C3" s="205"/>
      <c r="D3" s="205"/>
      <c r="E3" s="205"/>
      <c r="F3" s="205"/>
    </row>
    <row r="4" spans="1:27" s="2" customFormat="1">
      <c r="A4" s="205" t="s">
        <v>286</v>
      </c>
      <c r="B4" s="205"/>
      <c r="C4" s="205"/>
      <c r="D4" s="205"/>
      <c r="E4" s="205"/>
      <c r="F4" s="205"/>
    </row>
    <row r="5" spans="1:27" s="2" customFormat="1"/>
    <row r="6" spans="1:27">
      <c r="C6" s="291" t="s">
        <v>215</v>
      </c>
      <c r="D6" s="291"/>
      <c r="E6" s="291"/>
      <c r="F6" s="291"/>
      <c r="G6" s="291"/>
      <c r="H6" s="291" t="s">
        <v>216</v>
      </c>
      <c r="I6" s="291"/>
      <c r="J6" s="291"/>
      <c r="K6" s="291"/>
      <c r="L6" s="291"/>
      <c r="M6" s="291" t="s">
        <v>217</v>
      </c>
      <c r="N6" s="291"/>
      <c r="O6" s="291"/>
      <c r="P6" s="291"/>
      <c r="Q6" s="291"/>
      <c r="R6" s="291" t="s">
        <v>218</v>
      </c>
      <c r="S6" s="291"/>
      <c r="T6" s="291"/>
      <c r="U6" s="291"/>
      <c r="V6" s="291"/>
      <c r="W6" s="291" t="s">
        <v>219</v>
      </c>
      <c r="X6" s="291"/>
      <c r="Y6" s="291"/>
      <c r="Z6" s="291"/>
      <c r="AA6" s="291"/>
    </row>
    <row r="7" spans="1:27">
      <c r="A7" s="168"/>
      <c r="B7" s="40"/>
      <c r="C7" s="32" t="s">
        <v>220</v>
      </c>
      <c r="D7" s="32" t="s">
        <v>221</v>
      </c>
      <c r="E7" s="32" t="s">
        <v>222</v>
      </c>
      <c r="F7" s="32" t="s">
        <v>223</v>
      </c>
      <c r="G7" s="32" t="s">
        <v>64</v>
      </c>
      <c r="H7" s="32" t="s">
        <v>65</v>
      </c>
      <c r="I7" s="32" t="s">
        <v>66</v>
      </c>
      <c r="J7" s="32" t="s">
        <v>67</v>
      </c>
      <c r="K7" s="32" t="s">
        <v>68</v>
      </c>
      <c r="L7" s="32" t="s">
        <v>69</v>
      </c>
      <c r="M7" s="32" t="s">
        <v>70</v>
      </c>
      <c r="N7" s="32" t="s">
        <v>58</v>
      </c>
      <c r="O7" s="32" t="s">
        <v>59</v>
      </c>
      <c r="P7" s="32" t="s">
        <v>60</v>
      </c>
      <c r="Q7" s="32" t="s">
        <v>61</v>
      </c>
      <c r="R7" s="32" t="s">
        <v>62</v>
      </c>
      <c r="S7" s="32" t="s">
        <v>71</v>
      </c>
      <c r="T7" s="32" t="s">
        <v>72</v>
      </c>
      <c r="U7" s="32" t="s">
        <v>73</v>
      </c>
      <c r="V7" s="216" t="s">
        <v>224</v>
      </c>
      <c r="W7" s="216" t="s">
        <v>225</v>
      </c>
      <c r="X7" s="216" t="s">
        <v>226</v>
      </c>
      <c r="Y7" s="216" t="s">
        <v>227</v>
      </c>
      <c r="Z7" s="216" t="s">
        <v>228</v>
      </c>
      <c r="AA7" s="216" t="s">
        <v>229</v>
      </c>
    </row>
    <row r="8" spans="1:27">
      <c r="A8" s="40"/>
      <c r="B8" s="169" t="s">
        <v>230</v>
      </c>
      <c r="C8" s="170">
        <v>1035629298.0431813</v>
      </c>
      <c r="D8" s="170">
        <v>1095606021.5621634</v>
      </c>
      <c r="E8" s="170">
        <v>1163346814.3570051</v>
      </c>
      <c r="F8" s="170">
        <v>1358739706.5364664</v>
      </c>
      <c r="G8" s="170">
        <v>1442674090.8250115</v>
      </c>
      <c r="H8" s="170">
        <v>1450964844.5399363</v>
      </c>
      <c r="I8" s="170">
        <v>1626816451.2152438</v>
      </c>
      <c r="J8" s="170">
        <v>1839473515.7438331</v>
      </c>
      <c r="K8" s="170">
        <v>2110947883.8690319</v>
      </c>
      <c r="L8" s="170">
        <v>2449790092.1628556</v>
      </c>
      <c r="M8" s="170">
        <v>1974696146.9951026</v>
      </c>
      <c r="N8" s="170">
        <v>1922970221.641727</v>
      </c>
      <c r="O8" s="170">
        <v>1818997493.7452502</v>
      </c>
      <c r="P8" s="170">
        <v>1667129043.4663532</v>
      </c>
      <c r="Q8" s="170">
        <v>1610908943.5053196</v>
      </c>
      <c r="R8" s="170">
        <v>1409054369.93273</v>
      </c>
      <c r="S8" s="170">
        <v>1401853988.8102007</v>
      </c>
      <c r="T8" s="170">
        <v>1274120748.8811493</v>
      </c>
      <c r="U8" s="214">
        <v>1341466608.9472418</v>
      </c>
      <c r="V8" s="219"/>
      <c r="W8" s="220"/>
      <c r="X8" s="220"/>
      <c r="Y8" s="220"/>
      <c r="Z8" s="220"/>
      <c r="AA8" s="221"/>
    </row>
    <row r="9" spans="1:27">
      <c r="A9" s="40"/>
      <c r="B9" s="169" t="s">
        <v>231</v>
      </c>
      <c r="C9" s="210">
        <v>1015921856.9425876</v>
      </c>
      <c r="D9" s="210">
        <v>1105824611.3405862</v>
      </c>
      <c r="E9" s="210">
        <v>1203788903.3074582</v>
      </c>
      <c r="F9" s="210">
        <v>1310291597.0749037</v>
      </c>
      <c r="G9" s="210">
        <v>1345116234.5434747</v>
      </c>
      <c r="H9" s="210">
        <v>1503621663.427217</v>
      </c>
      <c r="I9" s="210">
        <v>1665336926.7954595</v>
      </c>
      <c r="J9" s="210">
        <v>1985674742.026262</v>
      </c>
      <c r="K9" s="210">
        <v>2199849022.3837137</v>
      </c>
      <c r="L9" s="210">
        <v>2458218623.0070872</v>
      </c>
      <c r="M9" s="210">
        <v>1966293450.1844964</v>
      </c>
      <c r="N9" s="210">
        <v>1858750339.3972926</v>
      </c>
      <c r="O9" s="210">
        <v>1785864481.0333447</v>
      </c>
      <c r="P9" s="210">
        <v>1631945497.9518001</v>
      </c>
      <c r="Q9" s="210">
        <v>1595741828.7625127</v>
      </c>
      <c r="R9" s="210">
        <v>1409444385.7998433</v>
      </c>
      <c r="S9" s="210">
        <v>1347190771.3813648</v>
      </c>
      <c r="T9" s="210">
        <v>1265646018.5066297</v>
      </c>
      <c r="U9" s="215">
        <v>1294924747.6902385</v>
      </c>
      <c r="V9" s="222"/>
      <c r="W9" s="223"/>
      <c r="X9" s="223"/>
      <c r="Y9" s="223"/>
      <c r="Z9" s="223"/>
      <c r="AA9" s="224"/>
    </row>
    <row r="10" spans="1:27">
      <c r="A10" s="40"/>
      <c r="B10" s="209" t="s">
        <v>232</v>
      </c>
      <c r="C10" s="212"/>
      <c r="D10" s="213"/>
      <c r="E10" s="213"/>
      <c r="F10" s="213"/>
      <c r="G10" s="213"/>
      <c r="H10" s="213"/>
      <c r="I10" s="213"/>
      <c r="J10" s="213"/>
      <c r="K10" s="213"/>
      <c r="L10" s="213"/>
      <c r="M10" s="213"/>
      <c r="N10" s="213"/>
      <c r="O10" s="213"/>
      <c r="P10" s="213"/>
      <c r="Q10" s="213"/>
      <c r="R10" s="213"/>
      <c r="S10" s="213"/>
      <c r="T10" s="213"/>
      <c r="U10" s="208"/>
      <c r="V10" s="218">
        <v>1372843852.185081</v>
      </c>
      <c r="W10" s="218">
        <v>1310223713.3268442</v>
      </c>
      <c r="X10" s="218">
        <v>1407578079.6508424</v>
      </c>
      <c r="Y10" s="218">
        <v>1510652595.6657903</v>
      </c>
      <c r="Z10" s="218">
        <v>1671513894.1508865</v>
      </c>
      <c r="AA10" s="218">
        <v>1779847878.7512293</v>
      </c>
    </row>
    <row r="11" spans="1:27">
      <c r="A11" s="40"/>
      <c r="B11" s="169" t="s">
        <v>233</v>
      </c>
      <c r="C11" s="211">
        <v>1168880796.1247523</v>
      </c>
      <c r="D11" s="211">
        <v>1125867885.4738984</v>
      </c>
      <c r="E11" s="211">
        <v>1020718608.7899103</v>
      </c>
      <c r="F11" s="211">
        <v>1209495221.7421567</v>
      </c>
      <c r="G11" s="211">
        <v>1403272902.9902766</v>
      </c>
      <c r="H11" s="211">
        <v>1346855449.3001258</v>
      </c>
      <c r="I11" s="211">
        <v>1274186518.8469541</v>
      </c>
      <c r="J11" s="211">
        <v>1186703708.8839447</v>
      </c>
      <c r="K11" s="211">
        <v>986671407.03347754</v>
      </c>
      <c r="L11" s="211">
        <v>935611010.69736457</v>
      </c>
      <c r="M11" s="211">
        <v>655021844.46425843</v>
      </c>
      <c r="N11" s="211">
        <v>632259240.97704124</v>
      </c>
      <c r="O11" s="211">
        <v>588982489.18862176</v>
      </c>
      <c r="P11" s="211">
        <v>558017654.75920808</v>
      </c>
      <c r="Q11" s="211">
        <v>540323588.81344223</v>
      </c>
      <c r="R11" s="211">
        <v>436201823.17318207</v>
      </c>
      <c r="S11" s="211">
        <v>428500384.58323216</v>
      </c>
      <c r="T11" s="211">
        <v>443597563.55072409</v>
      </c>
      <c r="U11" s="217">
        <v>570547746</v>
      </c>
      <c r="V11" s="212"/>
      <c r="W11" s="213"/>
      <c r="X11" s="213"/>
      <c r="Y11" s="213"/>
      <c r="Z11" s="213"/>
      <c r="AA11" s="208"/>
    </row>
    <row r="12" spans="1:27">
      <c r="A12" s="40"/>
      <c r="B12" s="169" t="s">
        <v>234</v>
      </c>
      <c r="C12" s="170">
        <v>1002263655.0789171</v>
      </c>
      <c r="D12" s="170">
        <v>1068201505.4463563</v>
      </c>
      <c r="E12" s="170">
        <v>1244951158.2170656</v>
      </c>
      <c r="F12" s="170">
        <v>1242185600.172255</v>
      </c>
      <c r="G12" s="170">
        <v>1269614300.3763955</v>
      </c>
      <c r="H12" s="170">
        <v>1622505298.1179194</v>
      </c>
      <c r="I12" s="170">
        <v>1656454177.4177444</v>
      </c>
      <c r="J12" s="170">
        <v>1632652414.4538317</v>
      </c>
      <c r="K12" s="170">
        <v>1591471901.3178279</v>
      </c>
      <c r="L12" s="170">
        <v>1672725285.5730243</v>
      </c>
      <c r="M12" s="170">
        <v>708041370.31057703</v>
      </c>
      <c r="N12" s="170">
        <v>711393657.13700867</v>
      </c>
      <c r="O12" s="170">
        <v>651162651.2223587</v>
      </c>
      <c r="P12" s="170">
        <v>651117264.59996974</v>
      </c>
      <c r="Q12" s="170">
        <v>655459672.24705577</v>
      </c>
      <c r="R12" s="170">
        <v>484939990.56099689</v>
      </c>
      <c r="S12" s="170">
        <v>473221113.14104497</v>
      </c>
      <c r="T12" s="170">
        <v>479040257.941567</v>
      </c>
      <c r="U12" s="170">
        <v>459375197.28872836</v>
      </c>
      <c r="V12" s="218">
        <v>451140947.49590868</v>
      </c>
      <c r="W12" s="218">
        <v>605509331.58915639</v>
      </c>
      <c r="X12" s="218">
        <v>624097642.19415891</v>
      </c>
      <c r="Y12" s="218">
        <v>597494502.21682441</v>
      </c>
      <c r="Z12" s="218">
        <v>606972511.41475654</v>
      </c>
      <c r="AA12" s="218">
        <v>626455603.92343044</v>
      </c>
    </row>
    <row r="13" spans="1:27">
      <c r="A13" s="40"/>
      <c r="B13" s="169" t="s">
        <v>235</v>
      </c>
      <c r="C13" s="170">
        <v>334223441.88445759</v>
      </c>
      <c r="D13" s="170">
        <v>389211064.49480277</v>
      </c>
      <c r="E13" s="170">
        <v>412209986.90996879</v>
      </c>
      <c r="F13" s="170">
        <v>424511113.47324824</v>
      </c>
      <c r="G13" s="170">
        <v>428354360.66939914</v>
      </c>
      <c r="H13" s="170">
        <v>471327996.81417799</v>
      </c>
      <c r="I13" s="170">
        <v>510042751.43084878</v>
      </c>
      <c r="J13" s="170">
        <v>545901999.66884875</v>
      </c>
      <c r="K13" s="170">
        <v>497810056.25628871</v>
      </c>
      <c r="L13" s="170">
        <v>507386407.94316179</v>
      </c>
      <c r="M13" s="170">
        <v>441404027.98564678</v>
      </c>
      <c r="N13" s="170">
        <v>443807361.41048408</v>
      </c>
      <c r="O13" s="170">
        <v>446191032.24206936</v>
      </c>
      <c r="P13" s="170">
        <v>421990369.47432107</v>
      </c>
      <c r="Q13" s="170">
        <v>400754912.19487655</v>
      </c>
      <c r="R13" s="170">
        <v>449372980.63955122</v>
      </c>
      <c r="S13" s="170">
        <v>471149239.61470926</v>
      </c>
      <c r="T13" s="170">
        <v>499081704.3759228</v>
      </c>
      <c r="U13" s="214">
        <v>555045449.30889559</v>
      </c>
      <c r="V13" s="212"/>
      <c r="W13" s="213"/>
      <c r="X13" s="213"/>
      <c r="Y13" s="213"/>
      <c r="Z13" s="213"/>
      <c r="AA13" s="208"/>
    </row>
    <row r="14" spans="1:27">
      <c r="A14" s="40"/>
      <c r="B14" s="169" t="s">
        <v>236</v>
      </c>
      <c r="C14" s="170">
        <v>357926549.76276821</v>
      </c>
      <c r="D14" s="170">
        <v>417199495.84514976</v>
      </c>
      <c r="E14" s="170">
        <v>467819470.67066139</v>
      </c>
      <c r="F14" s="170">
        <v>480236944.59599334</v>
      </c>
      <c r="G14" s="170">
        <v>477807717.78643972</v>
      </c>
      <c r="H14" s="170">
        <v>455076508.3410114</v>
      </c>
      <c r="I14" s="170">
        <v>457579793.35769033</v>
      </c>
      <c r="J14" s="170">
        <v>470373782.17540902</v>
      </c>
      <c r="K14" s="170">
        <v>481860679.19552332</v>
      </c>
      <c r="L14" s="170">
        <v>476378421.79830092</v>
      </c>
      <c r="M14" s="170">
        <v>437334471.17578566</v>
      </c>
      <c r="N14" s="170">
        <v>433252628.66369623</v>
      </c>
      <c r="O14" s="170">
        <v>439315200.90081292</v>
      </c>
      <c r="P14" s="170">
        <v>453243987.06866461</v>
      </c>
      <c r="Q14" s="170">
        <v>456021091.08413875</v>
      </c>
      <c r="R14" s="170">
        <v>427631813.9240756</v>
      </c>
      <c r="S14" s="170">
        <v>442149550.89139426</v>
      </c>
      <c r="T14" s="170">
        <v>423132528.90683663</v>
      </c>
      <c r="U14" s="170">
        <v>420990851.27408886</v>
      </c>
      <c r="V14" s="211">
        <v>418582791.32235003</v>
      </c>
      <c r="W14" s="211">
        <v>471228608.49965906</v>
      </c>
      <c r="X14" s="211">
        <v>473218235.16971821</v>
      </c>
      <c r="Y14" s="211">
        <v>476146990.08799028</v>
      </c>
      <c r="Z14" s="211">
        <v>479384476.25242889</v>
      </c>
      <c r="AA14" s="211">
        <v>484413790.7648797</v>
      </c>
    </row>
    <row r="15" spans="1:27">
      <c r="B15" s="40"/>
      <c r="C15" s="168"/>
      <c r="D15" s="168"/>
      <c r="E15" s="168"/>
      <c r="F15" s="168"/>
      <c r="G15" s="168"/>
      <c r="H15" s="168"/>
      <c r="I15" s="168"/>
      <c r="J15" s="168"/>
      <c r="K15" s="168"/>
      <c r="L15" s="168"/>
      <c r="M15" s="168"/>
      <c r="N15" s="168"/>
      <c r="O15" s="168"/>
      <c r="P15" s="168"/>
      <c r="Q15" s="168"/>
      <c r="R15" s="168"/>
      <c r="S15" s="168"/>
      <c r="T15" s="168"/>
      <c r="U15" s="168"/>
      <c r="V15" s="168"/>
    </row>
    <row r="16" spans="1:27">
      <c r="B16" s="40"/>
      <c r="C16" s="168"/>
      <c r="D16" s="168"/>
      <c r="E16" s="168"/>
      <c r="F16" s="168"/>
      <c r="G16" s="168"/>
      <c r="H16" s="168"/>
      <c r="I16" s="168"/>
      <c r="J16" s="168"/>
      <c r="K16" s="168"/>
      <c r="L16" s="168"/>
      <c r="M16" s="168"/>
      <c r="N16" s="168"/>
      <c r="O16" s="168"/>
      <c r="P16" s="168"/>
      <c r="Q16" s="168"/>
      <c r="R16" s="168"/>
      <c r="S16" s="168"/>
      <c r="T16" s="168"/>
      <c r="U16" s="168"/>
      <c r="V16" s="168"/>
    </row>
    <row r="17" spans="2:22">
      <c r="B17" s="40"/>
      <c r="C17" s="168"/>
      <c r="D17" s="168"/>
      <c r="E17" s="168"/>
      <c r="F17" s="168"/>
      <c r="G17" s="168"/>
      <c r="H17" s="168"/>
      <c r="I17" s="168"/>
      <c r="J17" s="168"/>
      <c r="K17" s="168"/>
      <c r="L17" s="168"/>
      <c r="M17" s="168"/>
      <c r="N17" s="168"/>
      <c r="O17" s="168"/>
      <c r="P17" s="168"/>
      <c r="Q17" s="168"/>
      <c r="R17" s="168"/>
      <c r="S17" s="168"/>
      <c r="T17" s="168"/>
      <c r="U17" s="168"/>
      <c r="V17" s="168"/>
    </row>
  </sheetData>
  <mergeCells count="5">
    <mergeCell ref="W6:AA6"/>
    <mergeCell ref="C6:G6"/>
    <mergeCell ref="H6:L6"/>
    <mergeCell ref="M6:Q6"/>
    <mergeCell ref="R6:V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C06EB-6F45-4C56-96D3-B6BE6F500A7A}">
  <dimension ref="A1:AA17"/>
  <sheetViews>
    <sheetView showGridLines="0" zoomScaleNormal="100" workbookViewId="0"/>
  </sheetViews>
  <sheetFormatPr defaultColWidth="8.7109375" defaultRowHeight="15"/>
  <cols>
    <col min="1" max="1" width="12.42578125" style="37" customWidth="1"/>
    <col min="2" max="2" width="28.140625" style="37" bestFit="1" customWidth="1"/>
    <col min="3" max="21" width="8.85546875" style="37" bestFit="1" customWidth="1"/>
    <col min="22" max="22" width="8.85546875" style="37" customWidth="1"/>
    <col min="23" max="16384" width="8.7109375" style="37"/>
  </cols>
  <sheetData>
    <row r="1" spans="1:27" s="167" customFormat="1" ht="18.75">
      <c r="A1" s="251" t="s">
        <v>308</v>
      </c>
      <c r="B1" s="37"/>
    </row>
    <row r="2" spans="1:27" s="2" customFormat="1"/>
    <row r="3" spans="1:27" s="2" customFormat="1" ht="15" customHeight="1">
      <c r="A3" s="205" t="s">
        <v>287</v>
      </c>
      <c r="B3" s="205"/>
      <c r="C3" s="205"/>
      <c r="D3" s="205"/>
      <c r="E3" s="205"/>
      <c r="F3" s="205"/>
    </row>
    <row r="4" spans="1:27" s="2" customFormat="1" ht="15" customHeight="1">
      <c r="A4" s="205" t="s">
        <v>286</v>
      </c>
      <c r="B4" s="205"/>
      <c r="C4" s="205"/>
      <c r="D4" s="205"/>
      <c r="E4" s="205"/>
      <c r="F4" s="205"/>
    </row>
    <row r="5" spans="1:27" s="2" customFormat="1"/>
    <row r="6" spans="1:27">
      <c r="C6" s="291" t="s">
        <v>215</v>
      </c>
      <c r="D6" s="291"/>
      <c r="E6" s="291"/>
      <c r="F6" s="291"/>
      <c r="G6" s="291"/>
      <c r="H6" s="291" t="s">
        <v>216</v>
      </c>
      <c r="I6" s="291"/>
      <c r="J6" s="291"/>
      <c r="K6" s="291"/>
      <c r="L6" s="291"/>
      <c r="M6" s="291" t="s">
        <v>217</v>
      </c>
      <c r="N6" s="291"/>
      <c r="O6" s="291"/>
      <c r="P6" s="291"/>
      <c r="Q6" s="291"/>
      <c r="R6" s="291" t="s">
        <v>218</v>
      </c>
      <c r="S6" s="291"/>
      <c r="T6" s="291"/>
      <c r="U6" s="291"/>
      <c r="V6" s="291"/>
      <c r="W6" s="291" t="s">
        <v>219</v>
      </c>
      <c r="X6" s="291"/>
      <c r="Y6" s="291"/>
      <c r="Z6" s="291"/>
      <c r="AA6" s="291"/>
    </row>
    <row r="7" spans="1:27">
      <c r="A7" s="168"/>
      <c r="B7" s="40"/>
      <c r="C7" s="32" t="s">
        <v>220</v>
      </c>
      <c r="D7" s="32" t="s">
        <v>221</v>
      </c>
      <c r="E7" s="32" t="s">
        <v>222</v>
      </c>
      <c r="F7" s="32" t="s">
        <v>223</v>
      </c>
      <c r="G7" s="32" t="s">
        <v>64</v>
      </c>
      <c r="H7" s="32" t="s">
        <v>65</v>
      </c>
      <c r="I7" s="32" t="s">
        <v>66</v>
      </c>
      <c r="J7" s="32" t="s">
        <v>67</v>
      </c>
      <c r="K7" s="32" t="s">
        <v>68</v>
      </c>
      <c r="L7" s="32" t="s">
        <v>69</v>
      </c>
      <c r="M7" s="32" t="s">
        <v>70</v>
      </c>
      <c r="N7" s="32" t="s">
        <v>58</v>
      </c>
      <c r="O7" s="32" t="s">
        <v>59</v>
      </c>
      <c r="P7" s="32" t="s">
        <v>60</v>
      </c>
      <c r="Q7" s="32" t="s">
        <v>61</v>
      </c>
      <c r="R7" s="32" t="s">
        <v>62</v>
      </c>
      <c r="S7" s="32" t="s">
        <v>71</v>
      </c>
      <c r="T7" s="32" t="s">
        <v>72</v>
      </c>
      <c r="U7" s="32" t="s">
        <v>73</v>
      </c>
      <c r="V7" s="32" t="s">
        <v>224</v>
      </c>
      <c r="W7" s="32" t="s">
        <v>225</v>
      </c>
      <c r="X7" s="32" t="s">
        <v>226</v>
      </c>
      <c r="Y7" s="32" t="s">
        <v>227</v>
      </c>
      <c r="Z7" s="32" t="s">
        <v>228</v>
      </c>
      <c r="AA7" s="32" t="s">
        <v>229</v>
      </c>
    </row>
    <row r="8" spans="1:27">
      <c r="A8" s="40"/>
      <c r="B8" s="169" t="s">
        <v>230</v>
      </c>
      <c r="C8" s="170">
        <v>1119772499.6296606</v>
      </c>
      <c r="D8" s="170">
        <v>1104130502.1880836</v>
      </c>
      <c r="E8" s="170">
        <v>1131054673.9324422</v>
      </c>
      <c r="F8" s="170">
        <v>1176465029.4563901</v>
      </c>
      <c r="G8" s="170">
        <v>1239745582.2564478</v>
      </c>
      <c r="H8" s="170">
        <v>1433651267.5722651</v>
      </c>
      <c r="I8" s="170">
        <v>1575511402.6580641</v>
      </c>
      <c r="J8" s="170">
        <v>1792088756.6550586</v>
      </c>
      <c r="K8" s="170">
        <v>2012354923.7598231</v>
      </c>
      <c r="L8" s="170">
        <v>2278233003.5158782</v>
      </c>
      <c r="M8" s="170">
        <v>1832860796.660866</v>
      </c>
      <c r="N8" s="170">
        <v>1870684567.3233705</v>
      </c>
      <c r="O8" s="170">
        <v>1667131273.9756508</v>
      </c>
      <c r="P8" s="170">
        <v>1575402161.0892425</v>
      </c>
      <c r="Q8" s="170">
        <v>1554102201.448102</v>
      </c>
      <c r="R8" s="170">
        <v>1304958254.0949726</v>
      </c>
      <c r="S8" s="170">
        <v>1280618140.4398606</v>
      </c>
      <c r="T8" s="170">
        <v>1381318388.5454366</v>
      </c>
      <c r="U8" s="170">
        <v>1284032279.5878925</v>
      </c>
      <c r="V8" s="219"/>
      <c r="W8" s="220"/>
      <c r="X8" s="220"/>
      <c r="Y8" s="220"/>
      <c r="Z8" s="220"/>
      <c r="AA8" s="221"/>
    </row>
    <row r="9" spans="1:27">
      <c r="A9" s="40"/>
      <c r="B9" s="169" t="s">
        <v>231</v>
      </c>
      <c r="C9" s="170">
        <v>1219914439.832253</v>
      </c>
      <c r="D9" s="170">
        <v>1255889572.8226514</v>
      </c>
      <c r="E9" s="170">
        <v>1306502834.4009604</v>
      </c>
      <c r="F9" s="170">
        <v>1302247514.9646211</v>
      </c>
      <c r="G9" s="170">
        <v>1344246453.5964694</v>
      </c>
      <c r="H9" s="170">
        <v>1501228277.7434034</v>
      </c>
      <c r="I9" s="170">
        <v>1630736245.626487</v>
      </c>
      <c r="J9" s="170">
        <v>1820157983.3566401</v>
      </c>
      <c r="K9" s="170">
        <v>2060126361.7643449</v>
      </c>
      <c r="L9" s="170">
        <v>2347035562.8517838</v>
      </c>
      <c r="M9" s="170">
        <v>1813176959.2507105</v>
      </c>
      <c r="N9" s="170">
        <v>1810377331.2581599</v>
      </c>
      <c r="O9" s="170">
        <v>1620794935.7518439</v>
      </c>
      <c r="P9" s="170">
        <v>1531748188.8983381</v>
      </c>
      <c r="Q9" s="170">
        <v>1514861884.9534755</v>
      </c>
      <c r="R9" s="170">
        <v>1399383828.1361849</v>
      </c>
      <c r="S9" s="170">
        <v>1305463756.5023377</v>
      </c>
      <c r="T9" s="170">
        <v>1279924648.5915368</v>
      </c>
      <c r="U9" s="170">
        <v>1250399920.7174637</v>
      </c>
      <c r="V9" s="222"/>
      <c r="W9" s="223"/>
      <c r="X9" s="223"/>
      <c r="Y9" s="223"/>
      <c r="Z9" s="223"/>
      <c r="AA9" s="224"/>
    </row>
    <row r="10" spans="1:27">
      <c r="A10" s="40"/>
      <c r="B10" s="169" t="s">
        <v>232</v>
      </c>
      <c r="C10" s="212"/>
      <c r="D10" s="213"/>
      <c r="E10" s="213"/>
      <c r="F10" s="213"/>
      <c r="G10" s="213"/>
      <c r="H10" s="213"/>
      <c r="I10" s="213"/>
      <c r="J10" s="213"/>
      <c r="K10" s="213"/>
      <c r="L10" s="213"/>
      <c r="M10" s="213"/>
      <c r="N10" s="213"/>
      <c r="O10" s="213"/>
      <c r="P10" s="213"/>
      <c r="Q10" s="213"/>
      <c r="R10" s="213"/>
      <c r="S10" s="213"/>
      <c r="T10" s="213"/>
      <c r="U10" s="208"/>
      <c r="V10" s="170">
        <v>1318718889.527576</v>
      </c>
      <c r="W10" s="170">
        <v>1264666665.3802087</v>
      </c>
      <c r="X10" s="170">
        <v>1352233504.2826192</v>
      </c>
      <c r="Y10" s="170">
        <v>1445092832.5593102</v>
      </c>
      <c r="Z10" s="170">
        <v>1580888396.5039227</v>
      </c>
      <c r="AA10" s="170">
        <v>1681801394.4041791</v>
      </c>
    </row>
    <row r="11" spans="1:27">
      <c r="A11" s="40"/>
      <c r="B11" s="169" t="s">
        <v>233</v>
      </c>
      <c r="C11" s="170">
        <v>976555567.30970001</v>
      </c>
      <c r="D11" s="170">
        <v>1103641257.8255012</v>
      </c>
      <c r="E11" s="170">
        <v>962097325.98412097</v>
      </c>
      <c r="F11" s="170">
        <v>1057262747.4435328</v>
      </c>
      <c r="G11" s="170">
        <v>961433343.79208493</v>
      </c>
      <c r="H11" s="170">
        <v>1085008554.0806291</v>
      </c>
      <c r="I11" s="170">
        <v>987289971.76702738</v>
      </c>
      <c r="J11" s="170">
        <v>1076663800.3852944</v>
      </c>
      <c r="K11" s="170">
        <v>930109022.8458451</v>
      </c>
      <c r="L11" s="170">
        <v>913014664.02176392</v>
      </c>
      <c r="M11" s="170">
        <v>765979362.17923498</v>
      </c>
      <c r="N11" s="170">
        <v>622526301.16364455</v>
      </c>
      <c r="O11" s="170">
        <v>595500290.32561386</v>
      </c>
      <c r="P11" s="170">
        <v>647510607.87747407</v>
      </c>
      <c r="Q11" s="170">
        <v>854764304.42848051</v>
      </c>
      <c r="R11" s="170">
        <v>654991973.48477113</v>
      </c>
      <c r="S11" s="170">
        <v>664252141.86094415</v>
      </c>
      <c r="T11" s="170">
        <v>764841940.79163325</v>
      </c>
      <c r="U11" s="170">
        <v>1032931383.0000001</v>
      </c>
      <c r="V11" s="212"/>
      <c r="W11" s="213"/>
      <c r="X11" s="213"/>
      <c r="Y11" s="213"/>
      <c r="Z11" s="213"/>
      <c r="AA11" s="208"/>
    </row>
    <row r="12" spans="1:27">
      <c r="A12" s="40"/>
      <c r="B12" s="169" t="s">
        <v>234</v>
      </c>
      <c r="C12" s="170">
        <v>829021961.58662271</v>
      </c>
      <c r="D12" s="170">
        <v>888719617.4979378</v>
      </c>
      <c r="E12" s="170">
        <v>916656041.41782081</v>
      </c>
      <c r="F12" s="170">
        <v>906389745.39044762</v>
      </c>
      <c r="G12" s="170">
        <v>893129754.11336696</v>
      </c>
      <c r="H12" s="170">
        <v>1431069415.6112738</v>
      </c>
      <c r="I12" s="170">
        <v>1377603749.2513719</v>
      </c>
      <c r="J12" s="170">
        <v>1419268561.5532231</v>
      </c>
      <c r="K12" s="170">
        <v>1479315751.497191</v>
      </c>
      <c r="L12" s="170">
        <v>1593320879.2433496</v>
      </c>
      <c r="M12" s="170">
        <v>842655884.08461201</v>
      </c>
      <c r="N12" s="170">
        <v>758891425.71523964</v>
      </c>
      <c r="O12" s="170">
        <v>697821352.93046701</v>
      </c>
      <c r="P12" s="170">
        <v>647122917.73225117</v>
      </c>
      <c r="Q12" s="170">
        <v>634355786.38488162</v>
      </c>
      <c r="R12" s="170">
        <v>535804525.49380207</v>
      </c>
      <c r="S12" s="170">
        <v>540662203.46366596</v>
      </c>
      <c r="T12" s="170">
        <v>541884930.92050529</v>
      </c>
      <c r="U12" s="170">
        <v>518544177.77087414</v>
      </c>
      <c r="V12" s="170">
        <v>529120721.45508921</v>
      </c>
      <c r="W12" s="170">
        <v>831421050.5111196</v>
      </c>
      <c r="X12" s="170">
        <v>837932870.8302213</v>
      </c>
      <c r="Y12" s="170">
        <v>851123775.96318078</v>
      </c>
      <c r="Z12" s="170">
        <v>869082575.57913864</v>
      </c>
      <c r="AA12" s="170">
        <v>916691345.12389481</v>
      </c>
    </row>
    <row r="13" spans="1:27">
      <c r="A13" s="40"/>
      <c r="B13" s="169" t="s">
        <v>235</v>
      </c>
      <c r="C13" s="170">
        <v>450446460.88427269</v>
      </c>
      <c r="D13" s="170">
        <v>421073169.43533558</v>
      </c>
      <c r="E13" s="170">
        <v>454731598.99632782</v>
      </c>
      <c r="F13" s="170">
        <v>445402240.28279179</v>
      </c>
      <c r="G13" s="170">
        <v>443675739.81678879</v>
      </c>
      <c r="H13" s="170">
        <v>538262253.80570853</v>
      </c>
      <c r="I13" s="170">
        <v>563679094.72197819</v>
      </c>
      <c r="J13" s="170">
        <v>466940875.04140955</v>
      </c>
      <c r="K13" s="170">
        <v>464484984.57801223</v>
      </c>
      <c r="L13" s="170">
        <v>500292296.62424654</v>
      </c>
      <c r="M13" s="170">
        <v>499066782.85801715</v>
      </c>
      <c r="N13" s="170">
        <v>443054095.47198296</v>
      </c>
      <c r="O13" s="170">
        <v>471795451.07248479</v>
      </c>
      <c r="P13" s="170">
        <v>471356469.49556619</v>
      </c>
      <c r="Q13" s="170">
        <v>476232695.79562676</v>
      </c>
      <c r="R13" s="170">
        <v>431713529.8347308</v>
      </c>
      <c r="S13" s="170">
        <v>434161735.74856973</v>
      </c>
      <c r="T13" s="170">
        <v>482340666.18930626</v>
      </c>
      <c r="U13" s="170">
        <v>596759373.25628507</v>
      </c>
      <c r="V13" s="212"/>
      <c r="W13" s="213"/>
      <c r="X13" s="213"/>
      <c r="Y13" s="213"/>
      <c r="Z13" s="213"/>
      <c r="AA13" s="208"/>
    </row>
    <row r="14" spans="1:27">
      <c r="A14" s="40"/>
      <c r="B14" s="169" t="s">
        <v>236</v>
      </c>
      <c r="C14" s="170">
        <v>444137961.84691012</v>
      </c>
      <c r="D14" s="170">
        <v>439813031.76504683</v>
      </c>
      <c r="E14" s="170">
        <v>438562462.86570036</v>
      </c>
      <c r="F14" s="170">
        <v>391329698.21689081</v>
      </c>
      <c r="G14" s="170">
        <v>394155732.48450345</v>
      </c>
      <c r="H14" s="170">
        <v>506215215.5538035</v>
      </c>
      <c r="I14" s="170">
        <v>530730143.0483042</v>
      </c>
      <c r="J14" s="170">
        <v>529164317.75888222</v>
      </c>
      <c r="K14" s="170">
        <v>524455315.64203858</v>
      </c>
      <c r="L14" s="170">
        <v>507338442.15136904</v>
      </c>
      <c r="M14" s="170">
        <v>433071272.71720469</v>
      </c>
      <c r="N14" s="170">
        <v>440544132.40967768</v>
      </c>
      <c r="O14" s="170">
        <v>447895004.68167275</v>
      </c>
      <c r="P14" s="170">
        <v>457148332.47727662</v>
      </c>
      <c r="Q14" s="170">
        <v>465747738.37915951</v>
      </c>
      <c r="R14" s="170">
        <v>441364061.37677956</v>
      </c>
      <c r="S14" s="170">
        <v>435209481.97798538</v>
      </c>
      <c r="T14" s="170">
        <v>429856077.78851581</v>
      </c>
      <c r="U14" s="170">
        <v>424060160.0994249</v>
      </c>
      <c r="V14" s="170">
        <v>418335776.54604703</v>
      </c>
      <c r="W14" s="170">
        <v>450727743.60068083</v>
      </c>
      <c r="X14" s="170">
        <v>453217805.40362453</v>
      </c>
      <c r="Y14" s="170">
        <v>455115883.3256582</v>
      </c>
      <c r="Z14" s="170">
        <v>457173348.64113164</v>
      </c>
      <c r="AA14" s="170">
        <v>459723434.72506082</v>
      </c>
    </row>
    <row r="15" spans="1:27">
      <c r="B15" s="40"/>
      <c r="C15" s="168"/>
      <c r="D15" s="168"/>
      <c r="E15" s="168"/>
      <c r="F15" s="168"/>
      <c r="G15" s="168"/>
      <c r="H15" s="168"/>
      <c r="I15" s="168"/>
      <c r="J15" s="168"/>
      <c r="K15" s="168"/>
      <c r="L15" s="168"/>
      <c r="M15" s="168"/>
      <c r="N15" s="168"/>
      <c r="O15" s="168"/>
      <c r="P15" s="168"/>
      <c r="Q15" s="168"/>
      <c r="R15" s="168"/>
      <c r="S15" s="168"/>
      <c r="T15" s="168"/>
      <c r="U15" s="168"/>
      <c r="V15" s="168"/>
    </row>
    <row r="16" spans="1:27">
      <c r="B16" s="40"/>
      <c r="C16" s="168"/>
      <c r="D16" s="168"/>
      <c r="E16" s="168"/>
      <c r="F16" s="168"/>
      <c r="G16" s="168"/>
      <c r="H16" s="168"/>
      <c r="I16" s="168"/>
      <c r="J16" s="168"/>
      <c r="K16" s="168"/>
      <c r="L16" s="168"/>
      <c r="M16" s="168"/>
      <c r="N16" s="168"/>
      <c r="O16" s="168"/>
      <c r="P16" s="168"/>
      <c r="Q16" s="168"/>
      <c r="R16" s="168"/>
      <c r="S16" s="168"/>
      <c r="T16" s="168"/>
      <c r="U16" s="168"/>
      <c r="V16" s="168"/>
    </row>
    <row r="17" spans="2:22">
      <c r="B17" s="40"/>
      <c r="C17" s="168"/>
      <c r="D17" s="168"/>
      <c r="E17" s="168"/>
      <c r="F17" s="168"/>
      <c r="G17" s="168"/>
      <c r="H17" s="168"/>
      <c r="I17" s="168"/>
      <c r="J17" s="168"/>
      <c r="K17" s="168"/>
      <c r="L17" s="168"/>
      <c r="M17" s="168"/>
      <c r="N17" s="168"/>
      <c r="O17" s="168"/>
      <c r="P17" s="168"/>
      <c r="Q17" s="168"/>
      <c r="R17" s="168"/>
      <c r="S17" s="168"/>
      <c r="T17" s="168"/>
      <c r="U17" s="168"/>
      <c r="V17" s="168"/>
    </row>
  </sheetData>
  <mergeCells count="5">
    <mergeCell ref="W6:AA6"/>
    <mergeCell ref="C6:G6"/>
    <mergeCell ref="H6:L6"/>
    <mergeCell ref="M6:Q6"/>
    <mergeCell ref="R6:V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Figure 3.1</vt:lpstr>
      <vt:lpstr>Figure 3.2</vt:lpstr>
      <vt:lpstr>Figure 3.3 </vt:lpstr>
      <vt:lpstr>Figure 3.4</vt:lpstr>
      <vt:lpstr>Figure 3.5</vt:lpstr>
      <vt:lpstr>Table 3.1</vt:lpstr>
      <vt:lpstr>Figure 3.6</vt:lpstr>
      <vt:lpstr>Figure 3.7</vt:lpstr>
      <vt:lpstr>Figure 3.8</vt:lpstr>
      <vt:lpstr>Figure 3.9</vt:lpstr>
      <vt:lpstr>Table 3.2</vt:lpstr>
      <vt:lpstr>Table 3.3</vt:lpstr>
      <vt:lpstr>Figure 3.10</vt:lpstr>
      <vt:lpstr>Figure 3.11</vt:lpstr>
      <vt:lpstr>Figure 3.12</vt:lpstr>
      <vt:lpstr>Table 3.4</vt:lpstr>
      <vt:lpstr>Table 3.5</vt:lpstr>
      <vt:lpstr>Figure 3.13</vt:lpstr>
      <vt:lpstr>Figure 3.14</vt:lpstr>
      <vt:lpstr>Figure 3.15</vt:lpstr>
      <vt:lpstr>Figure 3.16</vt:lpstr>
      <vt:lpstr>Figure 3.17</vt:lpstr>
      <vt:lpstr>Figure 3.18</vt:lpstr>
      <vt:lpstr>Table 3.6</vt:lpstr>
      <vt:lpstr>Figure 3.19</vt:lpstr>
      <vt:lpstr>Figure 3.20</vt:lpstr>
      <vt:lpstr>Figure 3.21</vt:lpstr>
      <vt:lpstr>Figure 3.22</vt:lpstr>
      <vt:lpstr>Figure 3.23</vt:lpstr>
      <vt:lpstr>Figure 3.24</vt:lpstr>
      <vt:lpstr>Table 3.7</vt:lpstr>
      <vt:lpstr>Figure 3.25</vt:lpstr>
      <vt:lpstr>Table 3.8</vt:lpstr>
      <vt:lpstr>Figure 3.26</vt:lpstr>
      <vt:lpstr>Figure 3.27</vt:lpstr>
      <vt:lpstr>Figure 3.28</vt:lpstr>
      <vt:lpstr>Figure 3.29</vt:lpstr>
      <vt:lpstr>Figure 3.30</vt:lpstr>
      <vt:lpstr>Figure 3.31</vt:lpstr>
      <vt:lpstr>Figure 3.32</vt:lpstr>
      <vt:lpstr>Figure 3.33</vt:lpstr>
      <vt:lpstr>Figure 3.34</vt:lpstr>
      <vt:lpstr>Figure 3.35</vt:lpstr>
      <vt:lpstr>Figure 3.36</vt:lpstr>
      <vt:lpstr>Figure 3.37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2025-08-25T00:24:55Z</dcterms:created>
  <dcterms:modified xsi:type="dcterms:W3CDTF">2025-08-25T00:25:00Z</dcterms:modified>
</cp:coreProperties>
</file>