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13_ncr:1_{C9165F3A-8D16-4C14-93AD-9CAA4F7195B2}" xr6:coauthVersionLast="47" xr6:coauthVersionMax="47" xr10:uidLastSave="{00000000-0000-0000-0000-000000000000}"/>
  <bookViews>
    <workbookView xWindow="-28920" yWindow="-120" windowWidth="29040" windowHeight="15525" tabRatio="882" xr2:uid="{00000000-000D-0000-FFFF-FFFF00000000}"/>
  </bookViews>
  <sheets>
    <sheet name="Contents" sheetId="184" r:id="rId1"/>
    <sheet name="Figure 5.1" sheetId="276" r:id="rId2"/>
    <sheet name="Figure 5.2" sheetId="297" r:id="rId3"/>
    <sheet name="Figure 5.3" sheetId="298" r:id="rId4"/>
    <sheet name="Table 5.1" sheetId="318" r:id="rId5"/>
    <sheet name="Table 5.2" sheetId="319" r:id="rId6"/>
    <sheet name="Figure 5.4" sheetId="277" r:id="rId7"/>
    <sheet name="Figure 5.5" sheetId="278" r:id="rId8"/>
    <sheet name="Figure 5.6" sheetId="299" r:id="rId9"/>
    <sheet name="Figure 5.7" sheetId="279" r:id="rId10"/>
    <sheet name="Figure 5.8" sheetId="280" r:id="rId11"/>
    <sheet name="Figure 5.9" sheetId="281" r:id="rId12"/>
    <sheet name="Table 5.3" sheetId="320" r:id="rId13"/>
    <sheet name="Figure 5.10" sheetId="300" r:id="rId14"/>
    <sheet name="Table 5.4" sheetId="321" r:id="rId15"/>
    <sheet name="Table 5.5" sheetId="323" r:id="rId16"/>
    <sheet name="Figure 5.11" sheetId="301" r:id="rId17"/>
    <sheet name="Figure 5.12" sheetId="302" r:id="rId18"/>
    <sheet name="Figure 5.13" sheetId="303" r:id="rId19"/>
    <sheet name="Figure 5.14" sheetId="282" r:id="rId20"/>
    <sheet name="Table 5.6" sheetId="324" r:id="rId21"/>
    <sheet name="Figure 5.15" sheetId="304" r:id="rId22"/>
    <sheet name="Table 5.7" sheetId="325" r:id="rId23"/>
    <sheet name="Figure 5.16" sheetId="305" r:id="rId24"/>
  </sheets>
  <definedNames>
    <definedName name="abba" localSheetId="1" hidden="1">{"Ownership",#N/A,FALSE,"Ownership";"Contents",#N/A,FALSE,"Contents"}</definedName>
    <definedName name="abba" localSheetId="13" hidden="1">{"Ownership",#N/A,FALSE,"Ownership";"Contents",#N/A,FALSE,"Contents"}</definedName>
    <definedName name="abba" localSheetId="16" hidden="1">{"Ownership",#N/A,FALSE,"Ownership";"Contents",#N/A,FALSE,"Contents"}</definedName>
    <definedName name="abba" localSheetId="17" hidden="1">{"Ownership",#N/A,FALSE,"Ownership";"Contents",#N/A,FALSE,"Contents"}</definedName>
    <definedName name="abba" localSheetId="18" hidden="1">{"Ownership",#N/A,FALSE,"Ownership";"Contents",#N/A,FALSE,"Contents"}</definedName>
    <definedName name="abba" localSheetId="19" hidden="1">{"Ownership",#N/A,FALSE,"Ownership";"Contents",#N/A,FALSE,"Contents"}</definedName>
    <definedName name="abba" localSheetId="21" hidden="1">{"Ownership",#N/A,FALSE,"Ownership";"Contents",#N/A,FALSE,"Contents"}</definedName>
    <definedName name="abba" localSheetId="23" hidden="1">{"Ownership",#N/A,FALSE,"Ownership";"Contents",#N/A,FALSE,"Contents"}</definedName>
    <definedName name="abba" localSheetId="2" hidden="1">{"Ownership",#N/A,FALSE,"Ownership";"Contents",#N/A,FALSE,"Contents"}</definedName>
    <definedName name="abba" localSheetId="3" hidden="1">{"Ownership",#N/A,FALSE,"Ownership";"Contents",#N/A,FALSE,"Contents"}</definedName>
    <definedName name="abba" localSheetId="6" hidden="1">{"Ownership",#N/A,FALSE,"Ownership";"Contents",#N/A,FALSE,"Contents"}</definedName>
    <definedName name="abba" localSheetId="7" hidden="1">{"Ownership",#N/A,FALSE,"Ownership";"Contents",#N/A,FALSE,"Contents"}</definedName>
    <definedName name="abba" localSheetId="8" hidden="1">{"Ownership",#N/A,FALSE,"Ownership";"Contents",#N/A,FALSE,"Contents"}</definedName>
    <definedName name="abba" localSheetId="9" hidden="1">{"Ownership",#N/A,FALSE,"Ownership";"Contents",#N/A,FALSE,"Contents"}</definedName>
    <definedName name="abba" localSheetId="10" hidden="1">{"Ownership",#N/A,FALSE,"Ownership";"Contents",#N/A,FALSE,"Contents"}</definedName>
    <definedName name="abba" localSheetId="11" hidden="1">{"Ownership",#N/A,FALSE,"Ownership";"Contents",#N/A,FALSE,"Contents"}</definedName>
    <definedName name="abba" localSheetId="4" hidden="1">{"Ownership",#N/A,FALSE,"Ownership";"Contents",#N/A,FALSE,"Contents"}</definedName>
    <definedName name="abba" localSheetId="5" hidden="1">{"Ownership",#N/A,FALSE,"Ownership";"Contents",#N/A,FALSE,"Contents"}</definedName>
    <definedName name="abba" localSheetId="12" hidden="1">{"Ownership",#N/A,FALSE,"Ownership";"Contents",#N/A,FALSE,"Contents"}</definedName>
    <definedName name="abba" localSheetId="14" hidden="1">{"Ownership",#N/A,FALSE,"Ownership";"Contents",#N/A,FALSE,"Contents"}</definedName>
    <definedName name="abba" localSheetId="15" hidden="1">{"Ownership",#N/A,FALSE,"Ownership";"Contents",#N/A,FALSE,"Contents"}</definedName>
    <definedName name="abba" localSheetId="20" hidden="1">{"Ownership",#N/A,FALSE,"Ownership";"Contents",#N/A,FALSE,"Contents"}</definedName>
    <definedName name="abba" localSheetId="22"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1" hidden="1">{"Ownership",#N/A,FALSE,"Ownership";"Contents",#N/A,FALSE,"Contents"}</definedName>
    <definedName name="LAN" localSheetId="13" hidden="1">{"Ownership",#N/A,FALSE,"Ownership";"Contents",#N/A,FALSE,"Contents"}</definedName>
    <definedName name="LAN" localSheetId="16" hidden="1">{"Ownership",#N/A,FALSE,"Ownership";"Contents",#N/A,FALSE,"Contents"}</definedName>
    <definedName name="LAN" localSheetId="17" hidden="1">{"Ownership",#N/A,FALSE,"Ownership";"Contents",#N/A,FALSE,"Contents"}</definedName>
    <definedName name="LAN" localSheetId="18" hidden="1">{"Ownership",#N/A,FALSE,"Ownership";"Contents",#N/A,FALSE,"Contents"}</definedName>
    <definedName name="LAN" localSheetId="19" hidden="1">{"Ownership",#N/A,FALSE,"Ownership";"Contents",#N/A,FALSE,"Contents"}</definedName>
    <definedName name="LAN" localSheetId="21" hidden="1">{"Ownership",#N/A,FALSE,"Ownership";"Contents",#N/A,FALSE,"Contents"}</definedName>
    <definedName name="LAN" localSheetId="23" hidden="1">{"Ownership",#N/A,FALSE,"Ownership";"Contents",#N/A,FALSE,"Contents"}</definedName>
    <definedName name="LAN" localSheetId="2" hidden="1">{"Ownership",#N/A,FALSE,"Ownership";"Contents",#N/A,FALSE,"Contents"}</definedName>
    <definedName name="LAN" localSheetId="3" hidden="1">{"Ownership",#N/A,FALSE,"Ownership";"Contents",#N/A,FALSE,"Contents"}</definedName>
    <definedName name="LAN" localSheetId="6" hidden="1">{"Ownership",#N/A,FALSE,"Ownership";"Contents",#N/A,FALSE,"Contents"}</definedName>
    <definedName name="LAN" localSheetId="7" hidden="1">{"Ownership",#N/A,FALSE,"Ownership";"Contents",#N/A,FALSE,"Contents"}</definedName>
    <definedName name="LAN" localSheetId="8" hidden="1">{"Ownership",#N/A,FALSE,"Ownership";"Contents",#N/A,FALSE,"Contents"}</definedName>
    <definedName name="LAN" localSheetId="9" hidden="1">{"Ownership",#N/A,FALSE,"Ownership";"Contents",#N/A,FALSE,"Contents"}</definedName>
    <definedName name="LAN" localSheetId="10" hidden="1">{"Ownership",#N/A,FALSE,"Ownership";"Contents",#N/A,FALSE,"Contents"}</definedName>
    <definedName name="LAN" localSheetId="11" hidden="1">{"Ownership",#N/A,FALSE,"Ownership";"Contents",#N/A,FALSE,"Contents"}</definedName>
    <definedName name="LAN" localSheetId="4" hidden="1">{"Ownership",#N/A,FALSE,"Ownership";"Contents",#N/A,FALSE,"Contents"}</definedName>
    <definedName name="LAN" localSheetId="5" hidden="1">{"Ownership",#N/A,FALSE,"Ownership";"Contents",#N/A,FALSE,"Contents"}</definedName>
    <definedName name="LAN" localSheetId="12" hidden="1">{"Ownership",#N/A,FALSE,"Ownership";"Contents",#N/A,FALSE,"Contents"}</definedName>
    <definedName name="LAN" localSheetId="14" hidden="1">{"Ownership",#N/A,FALSE,"Ownership";"Contents",#N/A,FALSE,"Contents"}</definedName>
    <definedName name="LAN" localSheetId="15" hidden="1">{"Ownership",#N/A,FALSE,"Ownership";"Contents",#N/A,FALSE,"Contents"}</definedName>
    <definedName name="LAN" localSheetId="20" hidden="1">{"Ownership",#N/A,FALSE,"Ownership";"Contents",#N/A,FALSE,"Contents"}</definedName>
    <definedName name="LAN" localSheetId="22" hidden="1">{"Ownership",#N/A,FALSE,"Ownership";"Contents",#N/A,FALSE,"Contents"}</definedName>
    <definedName name="LAN" hidden="1">{"Ownership",#N/A,FALSE,"Ownership";"Contents",#N/A,FALSE,"Contents"}</definedName>
    <definedName name="teest" localSheetId="1" hidden="1">{"Ownership",#N/A,FALSE,"Ownership";"Contents",#N/A,FALSE,"Contents"}</definedName>
    <definedName name="teest" localSheetId="13" hidden="1">{"Ownership",#N/A,FALSE,"Ownership";"Contents",#N/A,FALSE,"Contents"}</definedName>
    <definedName name="teest" localSheetId="16" hidden="1">{"Ownership",#N/A,FALSE,"Ownership";"Contents",#N/A,FALSE,"Contents"}</definedName>
    <definedName name="teest" localSheetId="17" hidden="1">{"Ownership",#N/A,FALSE,"Ownership";"Contents",#N/A,FALSE,"Contents"}</definedName>
    <definedName name="teest" localSheetId="18" hidden="1">{"Ownership",#N/A,FALSE,"Ownership";"Contents",#N/A,FALSE,"Contents"}</definedName>
    <definedName name="teest" localSheetId="19" hidden="1">{"Ownership",#N/A,FALSE,"Ownership";"Contents",#N/A,FALSE,"Contents"}</definedName>
    <definedName name="teest" localSheetId="21" hidden="1">{"Ownership",#N/A,FALSE,"Ownership";"Contents",#N/A,FALSE,"Contents"}</definedName>
    <definedName name="teest" localSheetId="23" hidden="1">{"Ownership",#N/A,FALSE,"Ownership";"Contents",#N/A,FALSE,"Contents"}</definedName>
    <definedName name="teest" localSheetId="2" hidden="1">{"Ownership",#N/A,FALSE,"Ownership";"Contents",#N/A,FALSE,"Contents"}</definedName>
    <definedName name="teest" localSheetId="3" hidden="1">{"Ownership",#N/A,FALSE,"Ownership";"Contents",#N/A,FALSE,"Contents"}</definedName>
    <definedName name="teest" localSheetId="6" hidden="1">{"Ownership",#N/A,FALSE,"Ownership";"Contents",#N/A,FALSE,"Contents"}</definedName>
    <definedName name="teest" localSheetId="7" hidden="1">{"Ownership",#N/A,FALSE,"Ownership";"Contents",#N/A,FALSE,"Contents"}</definedName>
    <definedName name="teest" localSheetId="8" hidden="1">{"Ownership",#N/A,FALSE,"Ownership";"Contents",#N/A,FALSE,"Contents"}</definedName>
    <definedName name="teest" localSheetId="9" hidden="1">{"Ownership",#N/A,FALSE,"Ownership";"Contents",#N/A,FALSE,"Contents"}</definedName>
    <definedName name="teest" localSheetId="10" hidden="1">{"Ownership",#N/A,FALSE,"Ownership";"Contents",#N/A,FALSE,"Contents"}</definedName>
    <definedName name="teest" localSheetId="11" hidden="1">{"Ownership",#N/A,FALSE,"Ownership";"Contents",#N/A,FALSE,"Contents"}</definedName>
    <definedName name="teest" localSheetId="4" hidden="1">{"Ownership",#N/A,FALSE,"Ownership";"Contents",#N/A,FALSE,"Contents"}</definedName>
    <definedName name="teest" localSheetId="5" hidden="1">{"Ownership",#N/A,FALSE,"Ownership";"Contents",#N/A,FALSE,"Contents"}</definedName>
    <definedName name="teest" localSheetId="12" hidden="1">{"Ownership",#N/A,FALSE,"Ownership";"Contents",#N/A,FALSE,"Contents"}</definedName>
    <definedName name="teest" localSheetId="14" hidden="1">{"Ownership",#N/A,FALSE,"Ownership";"Contents",#N/A,FALSE,"Contents"}</definedName>
    <definedName name="teest" localSheetId="15" hidden="1">{"Ownership",#N/A,FALSE,"Ownership";"Contents",#N/A,FALSE,"Contents"}</definedName>
    <definedName name="teest" localSheetId="20" hidden="1">{"Ownership",#N/A,FALSE,"Ownership";"Contents",#N/A,FALSE,"Contents"}</definedName>
    <definedName name="teest" localSheetId="22" hidden="1">{"Ownership",#N/A,FALSE,"Ownership";"Contents",#N/A,FALSE,"Contents"}</definedName>
    <definedName name="teest" hidden="1">{"Ownership",#N/A,FALSE,"Ownership";"Contents",#N/A,FALSE,"Contents"}</definedName>
    <definedName name="test" localSheetId="1" hidden="1">{"Ownership",#N/A,FALSE,"Ownership";"Contents",#N/A,FALSE,"Contents"}</definedName>
    <definedName name="test" localSheetId="13" hidden="1">{"Ownership",#N/A,FALSE,"Ownership";"Contents",#N/A,FALSE,"Contents"}</definedName>
    <definedName name="test" localSheetId="16" hidden="1">{"Ownership",#N/A,FALSE,"Ownership";"Contents",#N/A,FALSE,"Contents"}</definedName>
    <definedName name="test" localSheetId="17" hidden="1">{"Ownership",#N/A,FALSE,"Ownership";"Contents",#N/A,FALSE,"Contents"}</definedName>
    <definedName name="test" localSheetId="18" hidden="1">{"Ownership",#N/A,FALSE,"Ownership";"Contents",#N/A,FALSE,"Contents"}</definedName>
    <definedName name="test" localSheetId="19" hidden="1">{"Ownership",#N/A,FALSE,"Ownership";"Contents",#N/A,FALSE,"Contents"}</definedName>
    <definedName name="test" localSheetId="21" hidden="1">{"Ownership",#N/A,FALSE,"Ownership";"Contents",#N/A,FALSE,"Contents"}</definedName>
    <definedName name="test" localSheetId="23" hidden="1">{"Ownership",#N/A,FALSE,"Ownership";"Contents",#N/A,FALSE,"Contents"}</definedName>
    <definedName name="test" localSheetId="2" hidden="1">{"Ownership",#N/A,FALSE,"Ownership";"Contents",#N/A,FALSE,"Contents"}</definedName>
    <definedName name="test" localSheetId="3" hidden="1">{"Ownership",#N/A,FALSE,"Ownership";"Contents",#N/A,FALSE,"Contents"}</definedName>
    <definedName name="test" localSheetId="6" hidden="1">{"Ownership",#N/A,FALSE,"Ownership";"Contents",#N/A,FALSE,"Contents"}</definedName>
    <definedName name="test" localSheetId="7" hidden="1">{"Ownership",#N/A,FALSE,"Ownership";"Contents",#N/A,FALSE,"Contents"}</definedName>
    <definedName name="test" localSheetId="8" hidden="1">{"Ownership",#N/A,FALSE,"Ownership";"Contents",#N/A,FALSE,"Contents"}</definedName>
    <definedName name="test" localSheetId="9" hidden="1">{"Ownership",#N/A,FALSE,"Ownership";"Contents",#N/A,FALSE,"Contents"}</definedName>
    <definedName name="test" localSheetId="10" hidden="1">{"Ownership",#N/A,FALSE,"Ownership";"Contents",#N/A,FALSE,"Contents"}</definedName>
    <definedName name="test" localSheetId="11" hidden="1">{"Ownership",#N/A,FALSE,"Ownership";"Contents",#N/A,FALSE,"Contents"}</definedName>
    <definedName name="test" localSheetId="4" hidden="1">{"Ownership",#N/A,FALSE,"Ownership";"Contents",#N/A,FALSE,"Contents"}</definedName>
    <definedName name="test" localSheetId="5" hidden="1">{"Ownership",#N/A,FALSE,"Ownership";"Contents",#N/A,FALSE,"Contents"}</definedName>
    <definedName name="test" localSheetId="12" hidden="1">{"Ownership",#N/A,FALSE,"Ownership";"Contents",#N/A,FALSE,"Contents"}</definedName>
    <definedName name="test" localSheetId="14" hidden="1">{"Ownership",#N/A,FALSE,"Ownership";"Contents",#N/A,FALSE,"Contents"}</definedName>
    <definedName name="test" localSheetId="15" hidden="1">{"Ownership",#N/A,FALSE,"Ownership";"Contents",#N/A,FALSE,"Contents"}</definedName>
    <definedName name="test" localSheetId="20" hidden="1">{"Ownership",#N/A,FALSE,"Ownership";"Contents",#N/A,FALSE,"Contents"}</definedName>
    <definedName name="test" localSheetId="22" hidden="1">{"Ownership",#N/A,FALSE,"Ownership";"Contents",#N/A,FALSE,"Contents"}</definedName>
    <definedName name="test" hidden="1">{"Ownership",#N/A,FALSE,"Ownership";"Contents",#N/A,FALSE,"Contents"}</definedName>
    <definedName name="wrn.App._.Custodians." localSheetId="1" hidden="1">{"Ownership",#N/A,FALSE,"Ownership";"Contents",#N/A,FALSE,"Contents"}</definedName>
    <definedName name="wrn.App._.Custodians." localSheetId="13" hidden="1">{"Ownership",#N/A,FALSE,"Ownership";"Contents",#N/A,FALSE,"Contents"}</definedName>
    <definedName name="wrn.App._.Custodians." localSheetId="16" hidden="1">{"Ownership",#N/A,FALSE,"Ownership";"Contents",#N/A,FALSE,"Contents"}</definedName>
    <definedName name="wrn.App._.Custodians." localSheetId="17" hidden="1">{"Ownership",#N/A,FALSE,"Ownership";"Contents",#N/A,FALSE,"Contents"}</definedName>
    <definedName name="wrn.App._.Custodians." localSheetId="18" hidden="1">{"Ownership",#N/A,FALSE,"Ownership";"Contents",#N/A,FALSE,"Contents"}</definedName>
    <definedName name="wrn.App._.Custodians." localSheetId="19" hidden="1">{"Ownership",#N/A,FALSE,"Ownership";"Contents",#N/A,FALSE,"Contents"}</definedName>
    <definedName name="wrn.App._.Custodians." localSheetId="21" hidden="1">{"Ownership",#N/A,FALSE,"Ownership";"Contents",#N/A,FALSE,"Contents"}</definedName>
    <definedName name="wrn.App._.Custodians." localSheetId="23" hidden="1">{"Ownership",#N/A,FALSE,"Ownership";"Contents",#N/A,FALSE,"Contents"}</definedName>
    <definedName name="wrn.App._.Custodians." localSheetId="2" hidden="1">{"Ownership",#N/A,FALSE,"Ownership";"Contents",#N/A,FALSE,"Contents"}</definedName>
    <definedName name="wrn.App._.Custodians." localSheetId="3" hidden="1">{"Ownership",#N/A,FALSE,"Ownership";"Contents",#N/A,FALSE,"Contents"}</definedName>
    <definedName name="wrn.App._.Custodians." localSheetId="6" hidden="1">{"Ownership",#N/A,FALSE,"Ownership";"Contents",#N/A,FALSE,"Contents"}</definedName>
    <definedName name="wrn.App._.Custodians." localSheetId="7" hidden="1">{"Ownership",#N/A,FALSE,"Ownership";"Contents",#N/A,FALSE,"Contents"}</definedName>
    <definedName name="wrn.App._.Custodians." localSheetId="8" hidden="1">{"Ownership",#N/A,FALSE,"Ownership";"Contents",#N/A,FALSE,"Contents"}</definedName>
    <definedName name="wrn.App._.Custodians." localSheetId="9" hidden="1">{"Ownership",#N/A,FALSE,"Ownership";"Contents",#N/A,FALSE,"Contents"}</definedName>
    <definedName name="wrn.App._.Custodians." localSheetId="10" hidden="1">{"Ownership",#N/A,FALSE,"Ownership";"Contents",#N/A,FALSE,"Contents"}</definedName>
    <definedName name="wrn.App._.Custodians." localSheetId="11" hidden="1">{"Ownership",#N/A,FALSE,"Ownership";"Contents",#N/A,FALSE,"Contents"}</definedName>
    <definedName name="wrn.App._.Custodians." localSheetId="4" hidden="1">{"Ownership",#N/A,FALSE,"Ownership";"Contents",#N/A,FALSE,"Contents"}</definedName>
    <definedName name="wrn.App._.Custodians." localSheetId="5" hidden="1">{"Ownership",#N/A,FALSE,"Ownership";"Contents",#N/A,FALSE,"Contents"}</definedName>
    <definedName name="wrn.App._.Custodians." localSheetId="12" hidden="1">{"Ownership",#N/A,FALSE,"Ownership";"Contents",#N/A,FALSE,"Contents"}</definedName>
    <definedName name="wrn.App._.Custodians." localSheetId="14" hidden="1">{"Ownership",#N/A,FALSE,"Ownership";"Contents",#N/A,FALSE,"Contents"}</definedName>
    <definedName name="wrn.App._.Custodians." localSheetId="15" hidden="1">{"Ownership",#N/A,FALSE,"Ownership";"Contents",#N/A,FALSE,"Contents"}</definedName>
    <definedName name="wrn.App._.Custodians." localSheetId="20" hidden="1">{"Ownership",#N/A,FALSE,"Ownership";"Contents",#N/A,FALSE,"Contents"}</definedName>
    <definedName name="wrn.App._.Custodians." localSheetId="22" hidden="1">{"Ownership",#N/A,FALSE,"Ownership";"Contents",#N/A,FALSE,"Contents"}</definedName>
    <definedName name="wrn.App._.Custodians." hidden="1">{"Ownership",#N/A,FALSE,"Ownership";"Contents",#N/A,FALSE,"Contents"}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1" i="297" l="1"/>
  <c r="E11" i="297"/>
  <c r="C11" i="297"/>
  <c r="A39" i="184"/>
  <c r="A38" i="184"/>
  <c r="A37" i="184"/>
  <c r="A36" i="184"/>
  <c r="A35" i="184"/>
  <c r="A34" i="184"/>
  <c r="A33" i="184"/>
  <c r="A32" i="184"/>
  <c r="A31" i="184"/>
  <c r="A30" i="184"/>
  <c r="A29" i="184"/>
  <c r="A28" i="184"/>
  <c r="A27" i="184"/>
  <c r="A26" i="184"/>
  <c r="A25" i="184"/>
  <c r="A24" i="184"/>
  <c r="A23" i="184"/>
  <c r="A22" i="184"/>
  <c r="A21" i="184"/>
  <c r="A20" i="184"/>
  <c r="A19" i="184"/>
  <c r="A18" i="184"/>
  <c r="A17" i="184"/>
</calcChain>
</file>

<file path=xl/sharedStrings.xml><?xml version="1.0" encoding="utf-8"?>
<sst xmlns="http://schemas.openxmlformats.org/spreadsheetml/2006/main" count="401" uniqueCount="256">
  <si>
    <t>Total</t>
  </si>
  <si>
    <t>Evoenergy (ACT)</t>
  </si>
  <si>
    <t>AusNet Services (Vic)</t>
  </si>
  <si>
    <t>Transmission</t>
  </si>
  <si>
    <t>Distribution</t>
  </si>
  <si>
    <t>2016–17</t>
  </si>
  <si>
    <t>2017–18</t>
  </si>
  <si>
    <t>2018–19</t>
  </si>
  <si>
    <t>2019–20</t>
  </si>
  <si>
    <t>2020–21</t>
  </si>
  <si>
    <t>2010–11</t>
  </si>
  <si>
    <t>2011–12</t>
  </si>
  <si>
    <t>2012–13</t>
  </si>
  <si>
    <t>2013–14</t>
  </si>
  <si>
    <t>2014–15</t>
  </si>
  <si>
    <t>2015–16</t>
  </si>
  <si>
    <t>2021–22</t>
  </si>
  <si>
    <t>2022–23</t>
  </si>
  <si>
    <t>2023–24</t>
  </si>
  <si>
    <t>State of the energy market 2025</t>
  </si>
  <si>
    <t>2018 forecast</t>
  </si>
  <si>
    <t>2019 forecast</t>
  </si>
  <si>
    <t>2020 forecast</t>
  </si>
  <si>
    <t>2021 forecast</t>
  </si>
  <si>
    <t>2022 forecast</t>
  </si>
  <si>
    <t>2023 forecast</t>
  </si>
  <si>
    <t>2024 forecast</t>
  </si>
  <si>
    <t>2025 forecast</t>
  </si>
  <si>
    <t>Actual consumption</t>
  </si>
  <si>
    <t>Australian Gas Networks (SA)</t>
  </si>
  <si>
    <t>Jemena Gas Networks (NSW)</t>
  </si>
  <si>
    <t>Multinet Gas Networks (Vic)</t>
  </si>
  <si>
    <t>Australian Gas Networks (Vic)</t>
  </si>
  <si>
    <t>Total connections</t>
  </si>
  <si>
    <t>Total disconnections</t>
  </si>
  <si>
    <t>Net connections</t>
  </si>
  <si>
    <t>Other transmission pipelines/distribution networks</t>
  </si>
  <si>
    <t>Roma Brisbane Pipeline (Qld)</t>
  </si>
  <si>
    <t>AER's most recent transmission pipeline access arrangement (APA Victorian Transmission System (Vic))</t>
  </si>
  <si>
    <t>APA Victorian Transmission System (Vic)</t>
  </si>
  <si>
    <t>Amadeus Gas Pipeline (NT)</t>
  </si>
  <si>
    <t>AER's most recent distribution network access arrangement (Jemena Gas Networks (NSW))</t>
  </si>
  <si>
    <t>Return on
capital</t>
  </si>
  <si>
    <t>Operating
expenditure</t>
  </si>
  <si>
    <t>Depreciation</t>
  </si>
  <si>
    <t>Adjustments
(e.g. incentive
payments)</t>
  </si>
  <si>
    <t xml:space="preserve">Taxation </t>
  </si>
  <si>
    <t>2024–25</t>
  </si>
  <si>
    <t>2025–26</t>
  </si>
  <si>
    <t>2026–27</t>
  </si>
  <si>
    <t>2027–28</t>
  </si>
  <si>
    <t>2028–29</t>
  </si>
  <si>
    <t>2029–30</t>
  </si>
  <si>
    <t>Actual revenue</t>
  </si>
  <si>
    <t>Target revenue</t>
  </si>
  <si>
    <t>Forecast revenue</t>
  </si>
  <si>
    <t>Actual capital expenditure</t>
  </si>
  <si>
    <t>Forecast capital expenditure</t>
  </si>
  <si>
    <t>Actual operating expenditure</t>
  </si>
  <si>
    <t>Forecast operating expenditure</t>
  </si>
  <si>
    <t>Distribution (total)</t>
  </si>
  <si>
    <t>Transmission (total)</t>
  </si>
  <si>
    <r>
      <t>2011</t>
    </r>
    <r>
      <rPr>
        <sz val="11"/>
        <color theme="1"/>
        <rFont val="Aptos Narrow"/>
        <family val="2"/>
      </rPr>
      <t>–</t>
    </r>
    <r>
      <rPr>
        <sz val="11"/>
        <color theme="1"/>
        <rFont val="Calibri"/>
        <family val="2"/>
        <scheme val="minor"/>
      </rPr>
      <t>15</t>
    </r>
  </si>
  <si>
    <r>
      <t>2012</t>
    </r>
    <r>
      <rPr>
        <sz val="11"/>
        <color theme="1"/>
        <rFont val="Aptos Narrow"/>
        <family val="2"/>
      </rPr>
      <t>–</t>
    </r>
    <r>
      <rPr>
        <sz val="11"/>
        <color theme="1"/>
        <rFont val="Calibri"/>
        <family val="2"/>
        <scheme val="minor"/>
      </rPr>
      <t>16</t>
    </r>
  </si>
  <si>
    <r>
      <t>2013</t>
    </r>
    <r>
      <rPr>
        <sz val="11"/>
        <color theme="1"/>
        <rFont val="Aptos Narrow"/>
        <family val="2"/>
      </rPr>
      <t>–</t>
    </r>
    <r>
      <rPr>
        <sz val="11"/>
        <color theme="1"/>
        <rFont val="Calibri"/>
        <family val="2"/>
        <scheme val="minor"/>
      </rPr>
      <t>17</t>
    </r>
  </si>
  <si>
    <r>
      <t>2014</t>
    </r>
    <r>
      <rPr>
        <sz val="11"/>
        <color theme="1"/>
        <rFont val="Aptos Narrow"/>
        <family val="2"/>
      </rPr>
      <t>–</t>
    </r>
    <r>
      <rPr>
        <sz val="11"/>
        <color theme="1"/>
        <rFont val="Calibri"/>
        <family val="2"/>
        <scheme val="minor"/>
      </rPr>
      <t>18</t>
    </r>
  </si>
  <si>
    <r>
      <t>2015</t>
    </r>
    <r>
      <rPr>
        <sz val="11"/>
        <color theme="1"/>
        <rFont val="Aptos Narrow"/>
        <family val="2"/>
      </rPr>
      <t>–</t>
    </r>
    <r>
      <rPr>
        <sz val="11"/>
        <color theme="1"/>
        <rFont val="Calibri"/>
        <family val="2"/>
        <scheme val="minor"/>
      </rPr>
      <t>19</t>
    </r>
  </si>
  <si>
    <r>
      <t>2016</t>
    </r>
    <r>
      <rPr>
        <sz val="11"/>
        <color theme="1"/>
        <rFont val="Aptos Narrow"/>
        <family val="2"/>
      </rPr>
      <t>–</t>
    </r>
    <r>
      <rPr>
        <sz val="11"/>
        <color theme="1"/>
        <rFont val="Calibri"/>
        <family val="2"/>
        <scheme val="minor"/>
      </rPr>
      <t>20</t>
    </r>
  </si>
  <si>
    <r>
      <t>2017</t>
    </r>
    <r>
      <rPr>
        <sz val="11"/>
        <color theme="1"/>
        <rFont val="Aptos Narrow"/>
        <family val="2"/>
      </rPr>
      <t>–</t>
    </r>
    <r>
      <rPr>
        <sz val="11"/>
        <color theme="1"/>
        <rFont val="Calibri"/>
        <family val="2"/>
        <scheme val="minor"/>
      </rPr>
      <t>21</t>
    </r>
  </si>
  <si>
    <r>
      <t>2018</t>
    </r>
    <r>
      <rPr>
        <sz val="11"/>
        <color theme="1"/>
        <rFont val="Aptos Narrow"/>
        <family val="2"/>
      </rPr>
      <t>–</t>
    </r>
    <r>
      <rPr>
        <sz val="11"/>
        <color theme="1"/>
        <rFont val="Calibri"/>
        <family val="2"/>
        <scheme val="minor"/>
      </rPr>
      <t>22</t>
    </r>
  </si>
  <si>
    <r>
      <t>2019</t>
    </r>
    <r>
      <rPr>
        <sz val="11"/>
        <color theme="1"/>
        <rFont val="Aptos Narrow"/>
        <family val="2"/>
      </rPr>
      <t>–</t>
    </r>
    <r>
      <rPr>
        <sz val="11"/>
        <color theme="1"/>
        <rFont val="Calibri"/>
        <family val="2"/>
        <scheme val="minor"/>
      </rPr>
      <t>23</t>
    </r>
  </si>
  <si>
    <r>
      <t>2020</t>
    </r>
    <r>
      <rPr>
        <sz val="11"/>
        <color theme="1"/>
        <rFont val="Aptos Narrow"/>
        <family val="2"/>
      </rPr>
      <t>–</t>
    </r>
    <r>
      <rPr>
        <sz val="11"/>
        <color theme="1"/>
        <rFont val="Calibri"/>
        <family val="2"/>
        <scheme val="minor"/>
      </rPr>
      <t>24</t>
    </r>
  </si>
  <si>
    <t>APA Vic. Trans. System (Vic)</t>
  </si>
  <si>
    <t>2010–15 access arrangement</t>
  </si>
  <si>
    <t>2015–20 access arrangement</t>
  </si>
  <si>
    <t>2020–25 access arrangement</t>
  </si>
  <si>
    <t>Current access arrangement</t>
  </si>
  <si>
    <t>Capital base growth</t>
  </si>
  <si>
    <t>Revenue (forecast)</t>
  </si>
  <si>
    <t>Operating expenditure (forecast)</t>
  </si>
  <si>
    <t>Capital expenditure (forecast)</t>
  </si>
  <si>
    <r>
      <rPr>
        <b/>
        <sz val="10"/>
        <color theme="1"/>
        <rFont val="Calibri"/>
        <family val="2"/>
        <scheme val="minor"/>
      </rPr>
      <t>Source:</t>
    </r>
    <r>
      <rPr>
        <sz val="10"/>
        <color theme="1"/>
        <rFont val="Calibri"/>
        <family val="2"/>
        <scheme val="minor"/>
      </rPr>
      <t xml:space="preserve"> AER modelling; annual reporting RIN responses.</t>
    </r>
  </si>
  <si>
    <r>
      <rPr>
        <b/>
        <sz val="10"/>
        <color theme="1"/>
        <rFont val="Calibri"/>
        <family val="2"/>
        <scheme val="minor"/>
      </rPr>
      <t xml:space="preserve">Note: </t>
    </r>
    <r>
      <rPr>
        <sz val="10"/>
        <color theme="1"/>
        <rFont val="Calibri"/>
        <family val="2"/>
        <scheme val="minor"/>
      </rPr>
      <t xml:space="preserve">All data are adjusted to June 2024 dollars. </t>
    </r>
  </si>
  <si>
    <t>Service type</t>
  </si>
  <si>
    <r>
      <rPr>
        <b/>
        <sz val="10"/>
        <color theme="1"/>
        <rFont val="Calibri"/>
        <family val="2"/>
        <scheme val="minor"/>
      </rPr>
      <t xml:space="preserve">Source: </t>
    </r>
    <r>
      <rPr>
        <sz val="10"/>
        <color theme="1"/>
        <rFont val="Calibri"/>
        <family val="2"/>
        <scheme val="minor"/>
      </rPr>
      <t>AER modelling; annual reporting RIN responses.</t>
    </r>
  </si>
  <si>
    <r>
      <rPr>
        <b/>
        <sz val="10"/>
        <color theme="1"/>
        <rFont val="Calibri"/>
        <family val="2"/>
        <scheme val="minor"/>
      </rPr>
      <t xml:space="preserve">Source: </t>
    </r>
    <r>
      <rPr>
        <sz val="10"/>
        <color theme="1"/>
        <rFont val="Calibri"/>
        <family val="2"/>
        <scheme val="minor"/>
      </rPr>
      <t>AER.</t>
    </r>
  </si>
  <si>
    <r>
      <rPr>
        <b/>
        <sz val="10"/>
        <color theme="1"/>
        <rFont val="Calibri"/>
        <family val="2"/>
        <scheme val="minor"/>
      </rPr>
      <t>Source:</t>
    </r>
    <r>
      <rPr>
        <sz val="10"/>
        <color theme="1"/>
        <rFont val="Calibri"/>
        <family val="2"/>
        <scheme val="minor"/>
      </rPr>
      <t xml:space="preserve"> AER access arrangement decisions and annual regulatory information notices (RINs).</t>
    </r>
  </si>
  <si>
    <r>
      <rPr>
        <b/>
        <sz val="10"/>
        <color theme="1"/>
        <rFont val="Calibri"/>
        <family val="2"/>
        <scheme val="minor"/>
      </rPr>
      <t xml:space="preserve">Note: </t>
    </r>
    <r>
      <rPr>
        <sz val="10"/>
        <color theme="1"/>
        <rFont val="Calibri"/>
        <family val="2"/>
        <scheme val="minor"/>
      </rPr>
      <t>Capital base is adjusted to June 2024 dollars. The capital base is the forecast value of pipeline assets based on the closing capital base at 30 June 2024, except for APA Victorian Transmission System (31 March 2024). Pipeline length includes looping where applicable. Looping refers to 2 or more lengths of pipeline along a route – for example, where the existing pipeline has been duplicated.</t>
    </r>
  </si>
  <si>
    <t>Jemena Gas Networks</t>
  </si>
  <si>
    <t>NSW</t>
  </si>
  <si>
    <t>Jemena (State Grid Corporation of China 60%, Singapore Power 40%)</t>
  </si>
  <si>
    <t>AusNet Services</t>
  </si>
  <si>
    <t>Vic</t>
  </si>
  <si>
    <t>Australian Energy Holdings No 4 Pty Limited</t>
  </si>
  <si>
    <t>Multinet Gas Networks</t>
  </si>
  <si>
    <t>CK Infrastructure Holdings</t>
  </si>
  <si>
    <t>Pipeline service provider</t>
  </si>
  <si>
    <t>Location</t>
  </si>
  <si>
    <t>Owner</t>
  </si>
  <si>
    <t>Australian Gas Networks</t>
  </si>
  <si>
    <t>SA</t>
  </si>
  <si>
    <t>Evoenergy</t>
  </si>
  <si>
    <t>ACT</t>
  </si>
  <si>
    <t>ICONWater (ACT Government), 50%; Jemena, 50%</t>
  </si>
  <si>
    <t>Allgas Energy</t>
  </si>
  <si>
    <t>Qld</t>
  </si>
  <si>
    <t>Marubeni, 40%, SAS Trustee Corp, 40%; APA Group, 20%</t>
  </si>
  <si>
    <r>
      <t>Source:</t>
    </r>
    <r>
      <rPr>
        <sz val="10"/>
        <color theme="1"/>
        <rFont val="Calibri"/>
        <family val="2"/>
        <scheme val="minor"/>
      </rPr>
      <t xml:space="preserve"> Corporate websites.</t>
    </r>
  </si>
  <si>
    <t>Capacity (TJ/day)</t>
  </si>
  <si>
    <t>Regulatory status</t>
  </si>
  <si>
    <t>Roma Brisbane Pipeline</t>
  </si>
  <si>
    <t>167 (125)</t>
  </si>
  <si>
    <t>Scheme pipeline</t>
  </si>
  <si>
    <t>APA Group</t>
  </si>
  <si>
    <t>Victorian Transmission System (GasNet)</t>
  </si>
  <si>
    <t>Amadeus Gas Pipeline</t>
  </si>
  <si>
    <t>NT</t>
  </si>
  <si>
    <t>South West Queensland Pipeline (Wallumbilla to Moomba)</t>
  </si>
  <si>
    <t>Qld–SA</t>
  </si>
  <si>
    <t>512 (340)</t>
  </si>
  <si>
    <t>Non-scheme pipeline</t>
  </si>
  <si>
    <t>Queensland Gas Pipeline (Wallumbilla to Gladstone)</t>
  </si>
  <si>
    <t>148 (37)</t>
  </si>
  <si>
    <t>Carpentaria Pipeline (South West Qld to Mount Isa)</t>
  </si>
  <si>
    <t>119 (65)</t>
  </si>
  <si>
    <t>GLNG Pipeline (Surat–Bowen Basin to Gladstone)</t>
  </si>
  <si>
    <t>Non-scheme pipeline/ 15‑year no coverage</t>
  </si>
  <si>
    <t>Santos 30%, PETRONAS 27.5%, Total 27.5%, KOGAS 15%</t>
  </si>
  <si>
    <t>Wallumbilla Gladstone Pipeline</t>
  </si>
  <si>
    <t>Non-scheme pipeline/ 15-year no coverage</t>
  </si>
  <si>
    <t>APLNG Pipeline (Surat–Bowen Basin to Gladstone)</t>
  </si>
  <si>
    <t>Origin Energy 37.5%, ConocoPhillips 37.5%, Sinopec 25%</t>
  </si>
  <si>
    <t>Moomba to Sydney Pipeline</t>
  </si>
  <si>
    <t>SA–NSW</t>
  </si>
  <si>
    <t>565 (193)</t>
  </si>
  <si>
    <t>Moomba to Adelaide Pipeline</t>
  </si>
  <si>
    <t>249 (85)</t>
  </si>
  <si>
    <t>QIC Global Infrastructure</t>
  </si>
  <si>
    <t>Eastern Gas Pipeline (Longford to Sydney)</t>
  </si>
  <si>
    <t>Vic–NSW</t>
  </si>
  <si>
    <t>Vic–NSW Interconnect</t>
  </si>
  <si>
    <t>224 (218)</t>
  </si>
  <si>
    <t>SEA Gas Pipeline (Port Campbell to Adelaide)</t>
  </si>
  <si>
    <t>Vic–SA</t>
  </si>
  <si>
    <t>APA Group 50%, Retail Employees Superannuation Trust 50%</t>
  </si>
  <si>
    <t>Tasmanian Gas Pipeline (Longford to Hobart)</t>
  </si>
  <si>
    <t>Vic–Tas</t>
  </si>
  <si>
    <t>Palisade Investment Partners</t>
  </si>
  <si>
    <t>Northern Gas Pipeline (Tennant Creek to Mount Isa)</t>
  </si>
  <si>
    <t>NT–Qld</t>
  </si>
  <si>
    <t>90 (60)</t>
  </si>
  <si>
    <t>Bonaparte Pipeline</t>
  </si>
  <si>
    <t>Energy Infrastructure Investments (Marubeni 49.9%, Osaka Gas 30.2%, APA Group 19.9%)</t>
  </si>
  <si>
    <r>
      <rPr>
        <b/>
        <sz val="10"/>
        <color theme="1"/>
        <rFont val="Calibri"/>
        <family val="2"/>
        <scheme val="minor"/>
      </rPr>
      <t>Note:</t>
    </r>
    <r>
      <rPr>
        <sz val="10"/>
        <color theme="1"/>
        <rFont val="Calibri"/>
        <family val="2"/>
        <scheme val="minor"/>
      </rPr>
      <t xml:space="preserve"> TJ/day: terajoules per day. For bidirectional pipelines, reverse capacity is shown in brackets. The Victoria Northern Interconnect is part of the Victorian Transmission System.</t>
    </r>
  </si>
  <si>
    <r>
      <t>Source:</t>
    </r>
    <r>
      <rPr>
        <sz val="10"/>
        <color theme="1"/>
        <rFont val="Calibri"/>
        <family val="2"/>
        <scheme val="minor"/>
      </rPr>
      <t xml:space="preserve"> AER; ACCC, interim reports of gas inquiry 2017–2025; corporate websites; Gas Bulletin Board.</t>
    </r>
  </si>
  <si>
    <r>
      <rPr>
        <b/>
        <sz val="10"/>
        <color theme="1"/>
        <rFont val="Calibri"/>
        <family val="2"/>
        <scheme val="minor"/>
      </rPr>
      <t xml:space="preserve">Note: </t>
    </r>
    <r>
      <rPr>
        <sz val="10"/>
        <color theme="1"/>
        <rFont val="Calibri"/>
        <family val="2"/>
        <scheme val="minor"/>
      </rPr>
      <t>WACC: weighted average cost of capital. Revenue adjustments from incentive schemes encourage pipeline businesses to manage their operating and capital expenditure efficiently and to innovate.</t>
    </r>
  </si>
  <si>
    <r>
      <rPr>
        <b/>
        <sz val="10"/>
        <color theme="1"/>
        <rFont val="Calibri"/>
        <family val="2"/>
        <scheme val="minor"/>
      </rPr>
      <t>Note:</t>
    </r>
    <r>
      <rPr>
        <sz val="10"/>
        <color theme="1"/>
        <rFont val="Calibri"/>
        <family val="2"/>
        <scheme val="minor"/>
      </rPr>
      <t xml:space="preserve"> Capital base is adjusted to June 2024 dollars. The capital base is the forecast value of pipeline assets based on the closing capital base at 30 June 2024, except for the Victorian distribution pipelines (31 December 2024).</t>
    </r>
  </si>
  <si>
    <r>
      <rPr>
        <b/>
        <sz val="10"/>
        <color theme="1"/>
        <rFont val="Calibri"/>
        <family val="2"/>
        <scheme val="minor"/>
      </rPr>
      <t>Source:</t>
    </r>
    <r>
      <rPr>
        <sz val="10"/>
        <color theme="1"/>
        <rFont val="Calibri"/>
        <family val="2"/>
        <scheme val="minor"/>
      </rPr>
      <t xml:space="preserve"> Post tax revenue modelling used in AER determination process.</t>
    </r>
  </si>
  <si>
    <r>
      <rPr>
        <b/>
        <sz val="10"/>
        <color theme="1"/>
        <rFont val="Calibri"/>
        <family val="2"/>
        <scheme val="minor"/>
      </rPr>
      <t>Note:</t>
    </r>
    <r>
      <rPr>
        <sz val="10"/>
        <color theme="1"/>
        <rFont val="Calibri"/>
        <family val="2"/>
        <scheme val="minor"/>
      </rPr>
      <t xml:space="preserve"> Composition of average annual gas pipeline revenue – current periods as at 1 July 2025. All data are adjusted to June 2024 dollars.</t>
    </r>
  </si>
  <si>
    <r>
      <rPr>
        <b/>
        <sz val="10"/>
        <color theme="1"/>
        <rFont val="Calibri"/>
        <family val="2"/>
        <scheme val="minor"/>
      </rPr>
      <t>Source:</t>
    </r>
    <r>
      <rPr>
        <sz val="10"/>
        <color theme="1"/>
        <rFont val="Calibri"/>
        <family val="2"/>
        <scheme val="minor"/>
      </rPr>
      <t xml:space="preserve"> AEMO, Gas Statement of Opportunities, March 2025.</t>
    </r>
  </si>
  <si>
    <r>
      <rPr>
        <b/>
        <sz val="10"/>
        <color theme="1"/>
        <rFont val="Calibri"/>
        <family val="2"/>
        <scheme val="minor"/>
      </rPr>
      <t xml:space="preserve">Note: </t>
    </r>
    <r>
      <rPr>
        <sz val="10"/>
        <color theme="1"/>
        <rFont val="Calibri"/>
        <family val="2"/>
        <scheme val="minor"/>
      </rPr>
      <t>Industrial customers include large customers such as fertiliser producers, mineral processing, primary metal, paper and chemical producers, oil refineries, large food processors and mining. Any onsite electricity generation that consumes gas is also included. Forecasts represent the most likely scenario in AEMO’s Gas Statement of Opportunities: 2022 step change scenario, 2023 orchestrated step change (1.8°C) scenario, 2024 step change scenario and 2025 step change scenario.</t>
    </r>
  </si>
  <si>
    <r>
      <rPr>
        <b/>
        <sz val="10"/>
        <color theme="1"/>
        <rFont val="Calibri"/>
        <family val="2"/>
        <scheme val="minor"/>
      </rPr>
      <t xml:space="preserve">Source: </t>
    </r>
    <r>
      <rPr>
        <sz val="10"/>
        <color theme="1"/>
        <rFont val="Calibri"/>
        <family val="2"/>
        <scheme val="minor"/>
      </rPr>
      <t>AEMO, Gas Statement of Opportunities, March 2025.</t>
    </r>
  </si>
  <si>
    <r>
      <rPr>
        <b/>
        <sz val="10"/>
        <color theme="1"/>
        <rFont val="Calibri"/>
        <family val="2"/>
        <scheme val="minor"/>
      </rPr>
      <t>Note:</t>
    </r>
    <r>
      <rPr>
        <sz val="10"/>
        <color theme="1"/>
        <rFont val="Calibri"/>
        <family val="2"/>
        <scheme val="minor"/>
      </rPr>
      <t xml:space="preserve"> Residential and commercial customers include consumers on volume-based tariffs. Forecasts represent the most likely scenario in AEMO’s Gas Statement of Opportunities: 2022 step change scenario, 2023 orchestrated step change (1.8°C) scenario, 2024 step change scenario and 2025 step change scenario.</t>
    </r>
  </si>
  <si>
    <r>
      <rPr>
        <b/>
        <sz val="10"/>
        <rFont val="Calibri"/>
        <family val="2"/>
        <scheme val="minor"/>
      </rPr>
      <t>Source:</t>
    </r>
    <r>
      <rPr>
        <sz val="10"/>
        <rFont val="Calibri"/>
        <family val="2"/>
        <scheme val="minor"/>
      </rPr>
      <t xml:space="preserve"> Annual reporting RIN responses.</t>
    </r>
  </si>
  <si>
    <r>
      <t xml:space="preserve">Note: </t>
    </r>
    <r>
      <rPr>
        <sz val="10"/>
        <color theme="1"/>
        <rFont val="Calibri"/>
        <family val="2"/>
        <scheme val="minor"/>
      </rPr>
      <t>All revenue and expenditure data are adjusted to June 2024 dollars. Changes in revenue and capital expenditure are in relation to forecasts from the previous access arrangement. Forecast operating expenditure in Jemena Gas Networks 2025–30 access arrangement cannot be directly compared with the previous access arrangement because the 2025–30 forecast relates only to gas transportation whereas the forecast for the previous access arrangement also included ancillary reference services.</t>
    </r>
  </si>
  <si>
    <r>
      <t>Source:</t>
    </r>
    <r>
      <rPr>
        <sz val="10"/>
        <color theme="1"/>
        <rFont val="Calibri"/>
        <family val="2"/>
        <scheme val="minor"/>
      </rPr>
      <t xml:space="preserve"> AER estimates.</t>
    </r>
  </si>
  <si>
    <t>$1.1 billion (see note)</t>
  </si>
  <si>
    <r>
      <t xml:space="preserve">Note: </t>
    </r>
    <r>
      <rPr>
        <sz val="10"/>
        <color theme="1"/>
        <rFont val="Calibri"/>
        <family val="2"/>
        <scheme val="minor"/>
      </rPr>
      <t>The current access arrangements are the arrangements in place at 1 July 2025. All revenue and expenditure data are adjusted to June 2024 dollars. Changes in revenue and expenditure are in relation to forecasts from the previous regulatory periods. Forecast operating expenditure in Jemena Gas Networks’ current access arrangement cannot be directly compared with the previous access arrangement because the 2025–30 forecast relates only to gas transportation whereas the forecast for the previous access arrangement also included ancillary reference services.</t>
    </r>
  </si>
  <si>
    <t>$1.0 billion (–%)</t>
  </si>
  <si>
    <t>$3.2 billion (see note)</t>
  </si>
  <si>
    <t>$3.5 billion (see note)</t>
  </si>
  <si>
    <r>
      <t xml:space="preserve">Note: </t>
    </r>
    <r>
      <rPr>
        <sz val="10"/>
        <color theme="1"/>
        <rFont val="Calibri"/>
        <family val="2"/>
        <scheme val="minor"/>
      </rPr>
      <t>All data are adjusted to June 2024 dollars. Actual revenue collected by transmission scheme pipelines is not shown because the data contains commercially sensitive information.</t>
    </r>
  </si>
  <si>
    <r>
      <rPr>
        <b/>
        <sz val="10"/>
        <color theme="1"/>
        <rFont val="Calibri"/>
        <family val="2"/>
        <scheme val="minor"/>
      </rPr>
      <t xml:space="preserve">Note: </t>
    </r>
    <r>
      <rPr>
        <sz val="10"/>
        <color theme="1"/>
        <rFont val="Calibri"/>
        <family val="2"/>
        <scheme val="minor"/>
      </rPr>
      <t>All data are adjusted to June 2024 dollars. APA Victorian Transmission System (Vic) reports on a calendar year basis (year ending 31 December). All other transmission scheme pipeline service providers report on a financial year  basis (year ending 30 June). The data show outcomes for the reporting period ending in that year (for example, the 2017–18 reporting year is shown as 2018). Actual revenue is not shown for transmission scheme pipeline service providers as the data contains commercially sensitive information.</t>
    </r>
  </si>
  <si>
    <r>
      <rPr>
        <b/>
        <sz val="10"/>
        <color theme="1"/>
        <rFont val="Calibri"/>
        <family val="2"/>
        <scheme val="minor"/>
      </rPr>
      <t>Note:</t>
    </r>
    <r>
      <rPr>
        <sz val="10"/>
        <color theme="1"/>
        <rFont val="Calibri"/>
        <family val="2"/>
        <scheme val="minor"/>
      </rPr>
      <t xml:space="preserve"> All data are adjusted to June 2024 dollars. Up until 31 December 2022, Victorian gas pipeline service providers reported on a calendar year basis (year ending 31 December). Since 1 July 2023, Victorian distribution scheme pipeline service providers have reported on a financial year basis. No revenue forecasts were developed for the Victorian distribution scheme pipeline service providers for the 6-month transition period (1 January 2023 to 30 June 2023). All other distribution scheme pipeline service providers report on a financial year basis (year ending 30 June). The data show outcomes for the reporting period ending in that year (for example, the 2017–18 reporting year is shown as 2018).</t>
    </r>
  </si>
  <si>
    <r>
      <rPr>
        <b/>
        <sz val="10"/>
        <color theme="1"/>
        <rFont val="Calibri"/>
        <family val="2"/>
        <scheme val="minor"/>
      </rPr>
      <t>Note:</t>
    </r>
    <r>
      <rPr>
        <sz val="10"/>
        <color theme="1"/>
        <rFont val="Calibri"/>
        <family val="2"/>
        <scheme val="minor"/>
      </rPr>
      <t xml:space="preserve"> All data are adjusted to June 2024 dollars. Victorian pipeline service providers report on a calendar year basis (year ending 31 December). All other pipeline service providers report on a financial year basis (year ending 30 June). The data show outcomes for the reporting period ending in that year (for example, the 2017–18 reporting year is shown as 2018).</t>
    </r>
  </si>
  <si>
    <r>
      <rPr>
        <b/>
        <sz val="10"/>
        <color theme="1"/>
        <rFont val="Calibri"/>
        <family val="2"/>
        <scheme val="minor"/>
      </rPr>
      <t>Source:</t>
    </r>
    <r>
      <rPr>
        <sz val="10"/>
        <color theme="1"/>
        <rFont val="Calibri"/>
        <family val="2"/>
        <scheme val="minor"/>
      </rPr>
      <t xml:space="preserve"> AER modelling.</t>
    </r>
  </si>
  <si>
    <r>
      <rPr>
        <b/>
        <sz val="10"/>
        <rFont val="Calibri"/>
        <family val="2"/>
        <scheme val="minor"/>
      </rPr>
      <t xml:space="preserve">Note: </t>
    </r>
    <r>
      <rPr>
        <sz val="10"/>
        <rFont val="Calibri"/>
        <family val="2"/>
        <scheme val="minor"/>
      </rPr>
      <t>Allowed rate of return = nominal vanilla weighted average cost of capital (WACC).</t>
    </r>
  </si>
  <si>
    <r>
      <rPr>
        <b/>
        <sz val="10"/>
        <rFont val="Calibri"/>
        <family val="2"/>
        <scheme val="minor"/>
      </rPr>
      <t xml:space="preserve">Source: </t>
    </r>
    <r>
      <rPr>
        <sz val="10"/>
        <rFont val="Calibri"/>
        <family val="2"/>
        <scheme val="minor"/>
      </rPr>
      <t>AER decisions on gas pipeline access arrangements; AER decision following the remittal by the Australian Competition Tribunal and Full Federal Court.</t>
    </r>
  </si>
  <si>
    <r>
      <t xml:space="preserve">Note: </t>
    </r>
    <r>
      <rPr>
        <sz val="10"/>
        <color theme="1"/>
        <rFont val="Calibri"/>
        <family val="2"/>
        <scheme val="minor"/>
      </rPr>
      <t>All data are adjusted to June 2024 dollars.</t>
    </r>
  </si>
  <si>
    <t>Capital expenditure (actual) (2024)</t>
  </si>
  <si>
    <t>Capital expenditure (actual) (compared with 2023)</t>
  </si>
  <si>
    <t>Capital expenditure (actual) (compared with peak)</t>
  </si>
  <si>
    <r>
      <rPr>
        <b/>
        <sz val="10"/>
        <color theme="1"/>
        <rFont val="Calibri"/>
        <family val="2"/>
        <scheme val="minor"/>
      </rPr>
      <t xml:space="preserve">Note: </t>
    </r>
    <r>
      <rPr>
        <sz val="10"/>
        <color theme="1"/>
        <rFont val="Calibri"/>
        <family val="2"/>
        <scheme val="minor"/>
      </rPr>
      <t>The size and the scale of the forecast and actual capital expenditure differs for each transmission and distribution pipeline service provider.</t>
    </r>
  </si>
  <si>
    <t>Operating expenditure (actual) (2024)</t>
  </si>
  <si>
    <t>Operating expenditure (actual) (compared with 2023)</t>
  </si>
  <si>
    <t>Operating expenditure (actual) (compared with peak)</t>
  </si>
  <si>
    <t>2024 = peak</t>
  </si>
  <si>
    <r>
      <rPr>
        <b/>
        <sz val="10"/>
        <color theme="1"/>
        <rFont val="Calibri"/>
        <family val="2"/>
        <scheme val="minor"/>
      </rPr>
      <t xml:space="preserve">Note: </t>
    </r>
    <r>
      <rPr>
        <sz val="10"/>
        <color theme="1"/>
        <rFont val="Calibri"/>
        <family val="2"/>
        <scheme val="minor"/>
      </rPr>
      <t>The size and the scale of the forecast and actual operating expenditure differs for each transmission and distribution pipeline service provider.</t>
    </r>
  </si>
  <si>
    <t>Figure 5.16 – Operating expenditure compared with AER approved forecasts</t>
  </si>
  <si>
    <t>Table 5.7 – Operating expenditure in 2024 – key outcomes</t>
  </si>
  <si>
    <t>Figure 5.15 – Capital expenditure compared with AER approved forecasts</t>
  </si>
  <si>
    <t>Table 5.6 – Capital expenditure in 2024 – key outcomes</t>
  </si>
  <si>
    <t>Figure 5.13 – Value of gas (scheme) pipelines assets (capital base)</t>
  </si>
  <si>
    <t>Figure 5.12 – Revenue and key drivers - gas (scheme) distribution pipelines (aggregate)</t>
  </si>
  <si>
    <t>Figure 5.11 – Revenue and key drivers - gas (scheme) transmission pipelines (aggregate)</t>
  </si>
  <si>
    <t>Table 5.5 – Revenue in 2024 – key outcomes</t>
  </si>
  <si>
    <t>Table 5.4 – AER gas revenue determinations – current access arrangements</t>
  </si>
  <si>
    <t>Figure 5.10 – Revenue and key drivers - Jemena Gas Networks (NSW)</t>
  </si>
  <si>
    <t>Table 5.3 – Recent AER gas pipeline access arrangement determination</t>
  </si>
  <si>
    <t>Figure 5.9 – Growth in residential and commercial customers</t>
  </si>
  <si>
    <t>Figure 5.8 – AEMO’s forecast gas consumption – industrial customers</t>
  </si>
  <si>
    <t>Figure 5.7 – AEMO’s forecast gas consumption – residential/commercial customers</t>
  </si>
  <si>
    <t>Figure 5.6 – Composition of average annual gas pipeline revenue</t>
  </si>
  <si>
    <t>Figure 5.5 – How gas pipeline revenue and charges are set</t>
  </si>
  <si>
    <t>Figure 5.4 – Summary of changes to pipeline regulatory framework</t>
  </si>
  <si>
    <t>Table 5.2 – Ownership of key gas distribution pipelines</t>
  </si>
  <si>
    <t>Table 5.1 – Ownership structure and characteristics of key gas transmission pipelines</t>
  </si>
  <si>
    <t>Figure 5.3 – Gas distributon pipelines regulated by the AER</t>
  </si>
  <si>
    <t>Figure 5.2 – Gas transmission pipelines regulated by the AER</t>
  </si>
  <si>
    <t>Figure 5.1 – Major gas transmission and distribution pipelines</t>
  </si>
  <si>
    <t>Total pipeline length</t>
  </si>
  <si>
    <t>Gas transmitted</t>
  </si>
  <si>
    <t>Pipeline length</t>
  </si>
  <si>
    <t>Capital base</t>
  </si>
  <si>
    <t>Total customers</t>
  </si>
  <si>
    <t>Residential customers</t>
  </si>
  <si>
    <t>Commercial customers</t>
  </si>
  <si>
    <t>Industrial customers</t>
  </si>
  <si>
    <t>Low pressure pipeline length</t>
  </si>
  <si>
    <t>Medium pressure pipeline length</t>
  </si>
  <si>
    <t>High pressure pipeline length</t>
  </si>
  <si>
    <t>Transmission pipeline length</t>
  </si>
  <si>
    <t>Per distribution customer</t>
  </si>
  <si>
    <t>Chapter 5 Gas pipelines in eastern Australia</t>
  </si>
  <si>
    <t>Figure 5.14 – Allowed rate of return</t>
  </si>
  <si>
    <t>$2.8 billion (▲16%)</t>
  </si>
  <si>
    <t>$698 million (▼31%)</t>
  </si>
  <si>
    <t>▼$113 million (▼52%)</t>
  </si>
  <si>
    <t>▼$118 million (▼53%) (2022)</t>
  </si>
  <si>
    <t>▼$223 million (▼29%) (2015)</t>
  </si>
  <si>
    <t>▼$59 million (▼10%)</t>
  </si>
  <si>
    <t>$555 million (▼18% than forecast)</t>
  </si>
  <si>
    <t>$658 million (▼10% than forecast)</t>
  </si>
  <si>
    <t>▼$172 million (▼21%)</t>
  </si>
  <si>
    <t>▼$277 million (▼30%) (2015)</t>
  </si>
  <si>
    <t>▼$10 million (▼10%) (2023)</t>
  </si>
  <si>
    <t>▼$10 million (▼10%)</t>
  </si>
  <si>
    <t>$588 million (▼11% than forecast)</t>
  </si>
  <si>
    <t>$674 million (▼8% than forecast)</t>
  </si>
  <si>
    <t>$87 million (▲17% than forecast)</t>
  </si>
  <si>
    <t>▲$31 million (▲5%)</t>
  </si>
  <si>
    <t>▲$40 million (▲7%)</t>
  </si>
  <si>
    <t>$103 million (▲90% than forecast)</t>
  </si>
  <si>
    <t>$8.0 billion (▲7%)</t>
  </si>
  <si>
    <t>$9.1 billion (▲6%)</t>
  </si>
  <si>
    <t>$363 million (▲10%)</t>
  </si>
  <si>
    <t>$306 million (▼23%)</t>
  </si>
  <si>
    <t>$2.9 billion (▼17%)</t>
  </si>
  <si>
    <t>$3.3 billion (▼18%)</t>
  </si>
  <si>
    <t xml:space="preserve">$1.6 billion </t>
  </si>
  <si>
    <t>Revenue (actual) (2024)</t>
  </si>
  <si>
    <t>Revenue (actual) (compared with 2023)</t>
  </si>
  <si>
    <t>Revenue (actual) (compared with peak)</t>
  </si>
  <si>
    <t>▲$90 million (▲6%)</t>
  </si>
  <si>
    <t>▼$395 million (▼20%) (2015)</t>
  </si>
  <si>
    <r>
      <t xml:space="preserve">This document contains the figures from </t>
    </r>
    <r>
      <rPr>
        <b/>
        <i/>
        <sz val="11"/>
        <color rgb="FF303F51"/>
        <rFont val="Calibri"/>
        <family val="2"/>
        <scheme val="minor"/>
      </rPr>
      <t>State of the energy market 2025,</t>
    </r>
    <r>
      <rPr>
        <b/>
        <sz val="11"/>
        <color rgb="FF303F51"/>
        <rFont val="Calibri"/>
        <family val="2"/>
        <scheme val="minor"/>
      </rPr>
      <t xml:space="preserve"> chapter 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</si>
</sst>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4">
    <numFmt numFmtId="164" formatCode="_(* #,##0.00_);_(* \(#,##0.00\);_(* &quot;-&quot;??_);_(@_)"/>
    <numFmt numFmtId="165" formatCode="_(&quot;$&quot;* #,##0.00_);_(&quot;$&quot;* \(#,##0.00\);_(&quot;$&quot;* &quot;-&quot;??_);_(@_)"/>
    <numFmt numFmtId="166" formatCode="_(&quot;$&quot;* #,##0_);_(&quot;$&quot;* \(#,##0\);_(&quot;$&quot;* &quot;-&quot;_);_(@_)"/>
    <numFmt numFmtId="167" formatCode="_(* #,##0_);_(* \(#,##0\);_(* &quot;-&quot;_);_(@_)"/>
    <numFmt numFmtId="168" formatCode="_(* #,##0_);_(* \(#,##0\);_(* &quot;-&quot;??_);_(@_)"/>
    <numFmt numFmtId="169" formatCode="&quot;$&quot;0,,&quot;m&quot;"/>
    <numFmt numFmtId="170" formatCode="0.0%"/>
    <numFmt numFmtId="171" formatCode="_(&quot;$&quot;* #,##0_);_(&quot;$&quot;* \(#,##0\);_(&quot;$&quot;* &quot;-&quot;??_);_(@_)"/>
    <numFmt numFmtId="172" formatCode="_([$€-2]* #,##0.00_);_([$€-2]* \(#,##0.00\);_([$€-2]* &quot;-&quot;??_)"/>
    <numFmt numFmtId="173" formatCode="_-* #,##0.00_-;[Red]\(#,##0.00\)_-;_-* &quot;-&quot;??_-;_-@_-"/>
    <numFmt numFmtId="174" formatCode="mm/dd/yy"/>
    <numFmt numFmtId="175" formatCode="0_);[Red]\(0\)"/>
    <numFmt numFmtId="176" formatCode="_(* #,##0.0_);_(* \(#,##0.0\);_(* &quot;-&quot;?_);_(@_)"/>
    <numFmt numFmtId="177" formatCode="_(* #,##0_);_(* \(#,##0\);_(* &quot;-&quot;?_);_(@_)"/>
    <numFmt numFmtId="178" formatCode="#,##0.000_ ;[Red]\-#,##0.000\ "/>
    <numFmt numFmtId="179" formatCode="#,##0.0_);\(#,##0.0\)"/>
    <numFmt numFmtId="180" formatCode="#,##0_ ;\-#,##0\ "/>
    <numFmt numFmtId="181" formatCode="#,##0;[Red]\(#,##0.0\)"/>
    <numFmt numFmtId="182" formatCode="#,##0_ ;[Red]\(#,##0\)\ "/>
    <numFmt numFmtId="183" formatCode="#,##0.00;\(#,##0.00\)"/>
    <numFmt numFmtId="184" formatCode="_)d\-mmm\-yy_)"/>
    <numFmt numFmtId="185" formatCode="_(#,##0.0_);\(#,##0.0\);_(&quot;-&quot;_)"/>
    <numFmt numFmtId="186" formatCode="_(###0_);\(###0\);_(###0_)"/>
    <numFmt numFmtId="187" formatCode="#,##0.0000_);[Red]\(#,##0.0000\)"/>
    <numFmt numFmtId="188" formatCode="_(* #,##0.0_);_(* \(#,##0.0\);_(* &quot;–&quot;???_);_(* @_)"/>
    <numFmt numFmtId="189" formatCode="_(* #,##0.00_);_(* \(#,##0.00\);_(* &quot;–&quot;???_);_(* @_)"/>
    <numFmt numFmtId="190" formatCode="_(* #,##0.0000_);_(* \(#,##0.0000\);_(* &quot;–&quot;??_);_(* @_)"/>
    <numFmt numFmtId="191" formatCode="[$-1409]d\ mmm\ yy;@"/>
    <numFmt numFmtId="192" formatCode="_(* #,##0%_);_(* \(#,##0%\);_(* &quot;–&quot;???_);_(* @_)"/>
    <numFmt numFmtId="193" formatCode="_(* #,##0%_);_(* \(#,##0%\);_(* &quot;–&quot;??_);_(* @_)"/>
    <numFmt numFmtId="194" formatCode="_(* #,##0.0%_);_(* \(#,##0.0%\);_(* &quot;–&quot;??_);_(* @_)"/>
    <numFmt numFmtId="195" formatCode="_(* #,##0.000%_);_(* \(#,##0.000%\);_(* &quot;–&quot;???_);_(* @_)"/>
    <numFmt numFmtId="196" formatCode="&quot;Warning&quot;;&quot;Warning&quot;;&quot;OK&quot;"/>
    <numFmt numFmtId="197" formatCode="&quot;Warning&quot;;&quot;Warning&quot;;&quot;Ok&quot;"/>
    <numFmt numFmtId="198" formatCode="#,##0;[Red]\(#,##0\);\-"/>
    <numFmt numFmtId="199" formatCode="&quot;Cal Mth&quot;\ 0"/>
    <numFmt numFmtId="200" formatCode="#,##0_-;\ \(#,##0\);_-* &quot;-&quot;??;_-@_-"/>
    <numFmt numFmtId="201" formatCode="0\ &quot;Qtr(s)&quot;"/>
    <numFmt numFmtId="202" formatCode="[$-C09]dd\-mmm\-yy;@"/>
    <numFmt numFmtId="203" formatCode="0;[Red]\(0\);\-"/>
    <numFmt numFmtId="204" formatCode="###,000"/>
    <numFmt numFmtId="205" formatCode="_-* #,##0_-;\-* #,##0_-;_-* &quot;-&quot;??_-;_-@_-"/>
    <numFmt numFmtId="206" formatCode="&quot;$&quot;0.0,,,&quot;b&quot;"/>
    <numFmt numFmtId="207" formatCode="_-&quot;$&quot;* #,##0.0_-;\-&quot;$&quot;* #,##0.0_-;_-&quot;$&quot;* &quot;-&quot;?_-;_-@_-"/>
    <numFmt numFmtId="208" formatCode="#\ &quot;PJ&quot;"/>
    <numFmt numFmtId="209" formatCode="&quot;$&quot;#,##0.00"/>
    <numFmt numFmtId="210" formatCode="#,###\ &quot;km&quot;"/>
    <numFmt numFmtId="211" formatCode="&quot;$&quot;0,,\ &quot;million&quot;"/>
    <numFmt numFmtId="212" formatCode="&quot;$&quot;0.0,,,\ &quot;billion&quot;"/>
    <numFmt numFmtId="213" formatCode="&quot;$&quot;#,,&quot;m&quot;"/>
    <numFmt numFmtId="214" formatCode="#,###,,\ &quot;petajoules&quot;"/>
    <numFmt numFmtId="215" formatCode="_-* #,##0.0_-;\-* #,##0.0_-;_-* &quot;-&quot;?_-;_-@_-"/>
    <numFmt numFmtId="216" formatCode="0.0000000"/>
    <numFmt numFmtId="217" formatCode="&quot;$&quot;0,000"/>
  </numFmts>
  <fonts count="120">
    <font>
      <sz val="11"/>
      <color theme="1"/>
      <name val="Calibri"/>
      <family val="2"/>
      <scheme val="minor"/>
    </font>
    <font>
      <sz val="11"/>
      <color theme="1"/>
      <name val="Calibri"/>
      <family val="2"/>
      <scheme val="minor"/>
    </font>
    <font>
      <sz val="11"/>
      <color theme="0"/>
      <name val="Calibri"/>
      <family val="2"/>
      <scheme val="minor"/>
    </font>
    <font>
      <sz val="9"/>
      <color theme="1"/>
      <name val="Calibri"/>
      <family val="2"/>
      <scheme val="minor"/>
    </font>
    <font>
      <u/>
      <sz val="11"/>
      <color theme="10"/>
      <name val="Calibri"/>
      <family val="2"/>
      <scheme val="minor"/>
    </font>
    <font>
      <sz val="10"/>
      <name val="Arial"/>
      <family val="2"/>
    </font>
    <font>
      <sz val="11"/>
      <name val="Calibri"/>
      <family val="2"/>
      <scheme val="minor"/>
    </font>
    <font>
      <sz val="11"/>
      <color theme="1"/>
      <name val="Arial"/>
      <family val="2"/>
    </font>
    <font>
      <sz val="14"/>
      <name val="Calibri"/>
      <family val="2"/>
      <scheme val="minor"/>
    </font>
    <font>
      <sz val="14"/>
      <color theme="1"/>
      <name val="Calibri"/>
      <family val="2"/>
      <scheme val="minor"/>
    </font>
    <font>
      <sz val="11"/>
      <color theme="1" tint="0.34998626667073579"/>
      <name val="Calibri"/>
      <family val="2"/>
      <scheme val="minor"/>
    </font>
    <font>
      <b/>
      <sz val="16"/>
      <color indexed="9"/>
      <name val="Arial"/>
      <family val="2"/>
    </font>
    <font>
      <sz val="10"/>
      <name val="Helv"/>
      <charset val="204"/>
    </font>
    <font>
      <sz val="14"/>
      <name val="System"/>
      <family val="2"/>
    </font>
    <font>
      <b/>
      <sz val="10"/>
      <name val="Arial"/>
      <family val="2"/>
    </font>
    <font>
      <sz val="11"/>
      <color theme="9"/>
      <name val="Calibri"/>
      <family val="2"/>
      <scheme val="minor"/>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
      <name val="Arial"/>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b/>
      <sz val="9"/>
      <color indexed="9"/>
      <name val="Arial"/>
      <family val="2"/>
    </font>
    <font>
      <sz val="11"/>
      <color indexed="52"/>
      <name val="Calibri"/>
      <family val="2"/>
    </font>
    <font>
      <sz val="9"/>
      <name val="Arial"/>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b/>
      <sz val="12"/>
      <color theme="0"/>
      <name val="Calibri"/>
      <family val="2"/>
      <scheme val="minor"/>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name val="Calibri"/>
      <family val="2"/>
    </font>
    <font>
      <b/>
      <sz val="10"/>
      <color theme="1"/>
      <name val="Calibri"/>
      <family val="4"/>
      <scheme val="minor"/>
    </font>
    <font>
      <b/>
      <sz val="10"/>
      <name val="Calibri"/>
      <family val="4"/>
      <scheme val="minor"/>
    </font>
    <font>
      <b/>
      <sz val="14"/>
      <name val="Calibri"/>
      <family val="2"/>
      <scheme val="minor"/>
    </font>
    <font>
      <u/>
      <sz val="10"/>
      <color theme="10"/>
      <name val="Arial"/>
      <family val="2"/>
    </font>
    <font>
      <b/>
      <sz val="20"/>
      <color theme="2"/>
      <name val="Calibri"/>
      <family val="2"/>
      <scheme val="minor"/>
    </font>
    <font>
      <b/>
      <sz val="11"/>
      <name val="Arial"/>
      <family val="2"/>
    </font>
    <font>
      <sz val="10"/>
      <color theme="0"/>
      <name val="Arial"/>
      <family val="2"/>
    </font>
    <font>
      <sz val="10"/>
      <color theme="3" tint="-0.499984740745262"/>
      <name val="Arial"/>
      <family val="2"/>
    </font>
    <font>
      <sz val="10"/>
      <color indexed="55"/>
      <name val="Arial"/>
      <family val="2"/>
    </font>
    <font>
      <sz val="11"/>
      <color theme="0" tint="-0.24994659260841701"/>
      <name val="Calibri"/>
      <family val="2"/>
      <scheme val="minor"/>
    </font>
    <font>
      <sz val="11"/>
      <color theme="3" tint="-0.499984740745262"/>
      <name val="Calibri"/>
      <family val="2"/>
      <scheme val="minor"/>
    </font>
    <font>
      <sz val="10"/>
      <color indexed="23"/>
      <name val="Arial"/>
      <family val="2"/>
    </font>
    <font>
      <sz val="16"/>
      <color rgb="FFE58832"/>
      <name val="Arial"/>
      <family val="2"/>
    </font>
    <font>
      <u/>
      <sz val="11"/>
      <name val="Arial"/>
      <family val="2"/>
    </font>
    <font>
      <sz val="11"/>
      <color theme="2" tint="-0.499984740745262"/>
      <name val="Calibri"/>
      <family val="2"/>
      <scheme val="minor"/>
    </font>
    <font>
      <sz val="10"/>
      <color indexed="16"/>
      <name val="Arial"/>
      <family val="2"/>
    </font>
    <font>
      <sz val="11"/>
      <color theme="3" tint="-0.24994659260841701"/>
      <name val="Calibri"/>
      <family val="2"/>
      <scheme val="minor"/>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4"/>
      <color theme="3" tint="-0.499984740745262"/>
      <name val="Calibri"/>
      <family val="2"/>
      <scheme val="minor"/>
    </font>
    <font>
      <i/>
      <sz val="11"/>
      <color theme="3" tint="-0.499984740745262"/>
      <name val="Calibri"/>
      <family val="2"/>
      <scheme val="minor"/>
    </font>
    <font>
      <sz val="11"/>
      <color rgb="FF002060"/>
      <name val="Calibri"/>
      <family val="2"/>
      <scheme val="minor"/>
    </font>
    <font>
      <sz val="11"/>
      <color theme="4"/>
      <name val="Calibri"/>
      <family val="2"/>
      <scheme val="minor"/>
    </font>
    <font>
      <sz val="11"/>
      <color rgb="FF9C6500"/>
      <name val="Calibri"/>
      <family val="2"/>
      <scheme val="minor"/>
    </font>
    <font>
      <sz val="8"/>
      <name val="Calibri"/>
      <family val="2"/>
      <scheme val="minor"/>
    </font>
    <font>
      <sz val="11"/>
      <color theme="1"/>
      <name val="Calibri"/>
      <family val="2"/>
    </font>
    <font>
      <sz val="11"/>
      <color rgb="FFFF0000"/>
      <name val="Calibri"/>
      <family val="2"/>
      <scheme val="minor"/>
    </font>
    <font>
      <sz val="11"/>
      <color theme="1"/>
      <name val="Aptos Narrow"/>
      <family val="2"/>
    </font>
    <font>
      <sz val="10"/>
      <name val="Calibri"/>
      <family val="2"/>
      <scheme val="minor"/>
    </font>
    <font>
      <sz val="10"/>
      <color theme="1"/>
      <name val="Calibri"/>
      <family val="2"/>
      <scheme val="minor"/>
    </font>
    <font>
      <b/>
      <sz val="10"/>
      <color theme="1"/>
      <name val="Calibri"/>
      <family val="2"/>
      <scheme val="minor"/>
    </font>
    <font>
      <b/>
      <sz val="11"/>
      <color rgb="FFFFFFFF"/>
      <name val="Calibri"/>
      <family val="2"/>
    </font>
    <font>
      <sz val="11"/>
      <color rgb="FF000000"/>
      <name val="Calibri"/>
      <family val="2"/>
    </font>
    <font>
      <b/>
      <sz val="10"/>
      <name val="Calibri"/>
      <family val="2"/>
      <scheme val="minor"/>
    </font>
    <font>
      <b/>
      <sz val="16"/>
      <color rgb="FF303F51"/>
      <name val="Calibri"/>
      <family val="2"/>
      <scheme val="minor"/>
    </font>
    <font>
      <b/>
      <sz val="14"/>
      <color rgb="FF303F51"/>
      <name val="Calibri"/>
      <family val="2"/>
      <scheme val="minor"/>
    </font>
    <font>
      <b/>
      <sz val="14"/>
      <color rgb="FF0C5B88"/>
      <name val="Calibri"/>
      <family val="2"/>
      <scheme val="minor"/>
    </font>
    <font>
      <b/>
      <sz val="14"/>
      <color rgb="FF0C5B88"/>
      <name val="Calibri"/>
      <family val="2"/>
    </font>
    <font>
      <sz val="11"/>
      <color rgb="FF0C5B88"/>
      <name val="Calibri"/>
      <family val="2"/>
      <scheme val="minor"/>
    </font>
    <font>
      <b/>
      <sz val="11"/>
      <color rgb="FF303F51"/>
      <name val="Calibri"/>
      <family val="2"/>
      <scheme val="minor"/>
    </font>
    <font>
      <b/>
      <i/>
      <sz val="11"/>
      <color rgb="FF303F51"/>
      <name val="Calibri"/>
      <family val="2"/>
      <scheme val="minor"/>
    </font>
  </fonts>
  <fills count="83">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theme="6"/>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theme="4"/>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rgb="FFBFBFBF"/>
        <bgColor rgb="FF000000"/>
      </patternFill>
    </fill>
    <fill>
      <patternFill patternType="solid">
        <fgColor theme="3"/>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mediumGray">
        <fgColor indexed="22"/>
      </patternFill>
    </fill>
    <fill>
      <patternFill patternType="solid">
        <fgColor theme="4" tint="-0.499984740745262"/>
        <bgColor indexed="64"/>
      </patternFill>
    </fill>
    <fill>
      <patternFill patternType="solid">
        <fgColor indexed="8"/>
        <bgColor indexed="64"/>
      </patternFill>
    </fill>
    <fill>
      <patternFill patternType="solid">
        <fgColor theme="6" tint="0.59996337778862885"/>
        <bgColor indexed="64"/>
      </patternFill>
    </fill>
    <fill>
      <patternFill patternType="solid">
        <fgColor indexed="43"/>
        <bgColor indexed="64"/>
      </patternFill>
    </fill>
    <fill>
      <patternFill patternType="solid">
        <fgColor rgb="FFFFFFFF"/>
        <bgColor rgb="FF000000"/>
      </patternFill>
    </fill>
    <fill>
      <patternFill patternType="solid">
        <fgColor theme="2" tint="-9.9948118533890809E-2"/>
        <bgColor indexed="64"/>
      </patternFill>
    </fill>
    <fill>
      <patternFill patternType="solid">
        <fgColor rgb="FFFFFF96"/>
        <bgColor indexed="64"/>
      </patternFill>
    </fill>
    <fill>
      <patternFill patternType="solid">
        <fgColor rgb="FFFFCC66"/>
        <bgColor indexed="64"/>
      </patternFill>
    </fill>
    <fill>
      <patternFill patternType="mediumGray"/>
    </fill>
    <fill>
      <patternFill patternType="lightDown">
        <fgColor indexed="23"/>
      </patternFill>
    </fill>
    <fill>
      <patternFill patternType="solid">
        <fgColor theme="1" tint="0.24994659260841701"/>
        <bgColor indexed="64"/>
      </patternFill>
    </fill>
    <fill>
      <patternFill patternType="solid">
        <fgColor rgb="FFDBE5F1"/>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rgb="FFE58832"/>
        <bgColor indexed="64"/>
      </patternFill>
    </fill>
    <fill>
      <patternFill patternType="gray125">
        <fgColor theme="0" tint="-0.24994659260841701"/>
        <bgColor theme="0" tint="-4.9989318521683403E-2"/>
      </patternFill>
    </fill>
    <fill>
      <patternFill patternType="lightGray">
        <fgColor indexed="22"/>
      </patternFill>
    </fill>
    <fill>
      <patternFill patternType="solid">
        <fgColor theme="9" tint="0.39994506668294322"/>
        <bgColor indexed="64"/>
      </patternFill>
    </fill>
    <fill>
      <patternFill patternType="solid">
        <fgColor rgb="FFFFEB9C"/>
      </patternFill>
    </fill>
    <fill>
      <patternFill patternType="solid">
        <fgColor theme="0"/>
        <bgColor rgb="FF607D8B"/>
      </patternFill>
    </fill>
    <fill>
      <patternFill patternType="solid">
        <fgColor rgb="FF0D5C89"/>
        <bgColor indexed="64"/>
      </patternFill>
    </fill>
    <fill>
      <patternFill patternType="solid">
        <fgColor rgb="FFF3F1EB"/>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right/>
      <top/>
      <bottom style="medium">
        <color auto="1"/>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auto="1"/>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thin">
        <color theme="0" tint="-0.34998626667073579"/>
      </top>
      <bottom style="thin">
        <color theme="0" tint="-0.34998626667073579"/>
      </bottom>
      <diagonal/>
    </border>
    <border>
      <left/>
      <right/>
      <top style="thin">
        <color indexed="49"/>
      </top>
      <bottom style="double">
        <color indexed="49"/>
      </bottom>
      <diagonal/>
    </border>
    <border>
      <left/>
      <right/>
      <top style="thin">
        <color theme="7"/>
      </top>
      <bottom style="thin">
        <color theme="7"/>
      </bottom>
      <diagonal/>
    </border>
    <border>
      <left/>
      <right style="thin">
        <color theme="7"/>
      </right>
      <top style="thin">
        <color theme="7"/>
      </top>
      <bottom style="thin">
        <color theme="7"/>
      </bottom>
      <diagonal/>
    </border>
    <border>
      <left/>
      <right/>
      <top style="thin">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6" tint="-0.499984740745262"/>
      </left>
      <right style="hair">
        <color theme="6" tint="-0.499984740745262"/>
      </right>
      <top style="hair">
        <color theme="6" tint="-0.499984740745262"/>
      </top>
      <bottom style="hair">
        <color theme="6" tint="-0.499984740745262"/>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indexed="55"/>
      </left>
      <right style="thin">
        <color indexed="55"/>
      </right>
      <top style="thin">
        <color indexed="55"/>
      </top>
      <bottom style="thin">
        <color indexed="55"/>
      </bottom>
      <diagonal/>
    </border>
    <border>
      <left style="dashed">
        <color rgb="FF7F7F7F"/>
      </left>
      <right style="dashed">
        <color rgb="FF7F7F7F"/>
      </right>
      <top style="dashed">
        <color rgb="FF7F7F7F"/>
      </top>
      <bottom style="dashed">
        <color rgb="FF7F7F7F"/>
      </bottom>
      <diagonal/>
    </border>
    <border>
      <left style="dotted">
        <color theme="2" tint="-0.499984740745262"/>
      </left>
      <right style="dotted">
        <color theme="2" tint="-0.499984740745262"/>
      </right>
      <top style="dotted">
        <color theme="2" tint="-0.499984740745262"/>
      </top>
      <bottom style="dotted">
        <color theme="2" tint="-0.499984740745262"/>
      </bottom>
      <diagonal/>
    </border>
    <border>
      <left style="thin">
        <color indexed="16"/>
      </left>
      <right style="thin">
        <color indexed="16"/>
      </right>
      <top style="thin">
        <color indexed="16"/>
      </top>
      <bottom style="thin">
        <color indexed="16"/>
      </bottom>
      <diagonal/>
    </border>
    <border>
      <left style="dotted">
        <color theme="3" tint="-0.24994659260841701"/>
      </left>
      <right style="dotted">
        <color theme="3" tint="-0.24994659260841701"/>
      </right>
      <top style="dotted">
        <color theme="3" tint="-0.24994659260841701"/>
      </top>
      <bottom style="dotted">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dotted">
        <color indexed="64"/>
      </left>
      <right style="dotted">
        <color indexed="64"/>
      </right>
      <top style="dotted">
        <color indexed="64"/>
      </top>
      <bottom style="dotted">
        <color indexed="64"/>
      </bottom>
      <diagonal/>
    </border>
    <border>
      <left/>
      <right/>
      <top/>
      <bottom style="medium">
        <color rgb="FFC8C2C0"/>
      </bottom>
      <diagonal/>
    </border>
    <border>
      <left/>
      <right/>
      <top style="medium">
        <color rgb="FFC8C2C0"/>
      </top>
      <bottom style="medium">
        <color rgb="FFC8C2C0"/>
      </bottom>
      <diagonal/>
    </border>
  </borders>
  <cellStyleXfs count="972">
    <xf numFmtId="0" fontId="0" fillId="0" borderId="0"/>
    <xf numFmtId="16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5" fillId="0" borderId="0"/>
    <xf numFmtId="165" fontId="1" fillId="0" borderId="0" applyFont="0" applyFill="0" applyBorder="0" applyAlignment="0" applyProtection="0"/>
    <xf numFmtId="0" fontId="7" fillId="0" borderId="0"/>
    <xf numFmtId="0" fontId="5" fillId="0" borderId="0"/>
    <xf numFmtId="164" fontId="1" fillId="0" borderId="0" applyFont="0" applyFill="0" applyBorder="0" applyAlignment="0" applyProtection="0"/>
    <xf numFmtId="0" fontId="1" fillId="0" borderId="0"/>
    <xf numFmtId="164" fontId="5" fillId="0" borderId="0" applyFont="0" applyFill="0" applyBorder="0" applyAlignment="0" applyProtection="0"/>
    <xf numFmtId="0" fontId="1" fillId="0" borderId="0"/>
    <xf numFmtId="0" fontId="5" fillId="0" borderId="0"/>
    <xf numFmtId="164" fontId="1" fillId="0" borderId="0" applyFont="0" applyFill="0" applyBorder="0" applyAlignment="0" applyProtection="0"/>
    <xf numFmtId="0" fontId="5" fillId="0" borderId="0"/>
    <xf numFmtId="172" fontId="5" fillId="0" borderId="0"/>
    <xf numFmtId="172" fontId="5" fillId="0" borderId="0"/>
    <xf numFmtId="0" fontId="12"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5" fillId="0" borderId="0" applyFill="0"/>
    <xf numFmtId="164" fontId="1" fillId="0" borderId="0" applyFont="0" applyFill="0" applyBorder="0" applyAlignment="0" applyProtection="0"/>
    <xf numFmtId="0" fontId="5" fillId="10" borderId="0"/>
    <xf numFmtId="164" fontId="5" fillId="0" borderId="0" applyFont="0" applyFill="0" applyBorder="0" applyAlignment="0" applyProtection="0"/>
    <xf numFmtId="167" fontId="5" fillId="11" borderId="0" applyNumberFormat="0" applyFont="0" applyBorder="0" applyAlignment="0">
      <alignment horizontal="right"/>
    </xf>
    <xf numFmtId="9" fontId="5" fillId="0" borderId="0" applyFont="0" applyFill="0" applyBorder="0" applyAlignment="0" applyProtection="0"/>
    <xf numFmtId="0" fontId="5" fillId="0" borderId="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7" fontId="5" fillId="11" borderId="0" applyNumberFormat="0" applyFont="0" applyBorder="0" applyAlignment="0">
      <alignment horizontal="right"/>
    </xf>
    <xf numFmtId="164" fontId="1" fillId="0" borderId="0" applyFont="0" applyFill="0" applyBorder="0" applyAlignment="0" applyProtection="0"/>
    <xf numFmtId="164" fontId="1" fillId="0" borderId="0" applyFont="0" applyFill="0" applyBorder="0" applyAlignment="0" applyProtection="0"/>
    <xf numFmtId="0" fontId="14" fillId="12" borderId="9" applyBorder="0" applyProtection="0">
      <alignment vertical="center"/>
    </xf>
    <xf numFmtId="0" fontId="5" fillId="0" borderId="0"/>
    <xf numFmtId="0" fontId="5" fillId="0" borderId="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7" fontId="5" fillId="11" borderId="0" applyNumberFormat="0" applyFont="0" applyBorder="0" applyAlignment="0">
      <alignment horizontal="right"/>
    </xf>
    <xf numFmtId="164" fontId="1"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7" fontId="5" fillId="11" borderId="0" applyNumberFormat="0" applyFont="0" applyBorder="0" applyAlignment="0">
      <alignment horizontal="right"/>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2" fontId="5" fillId="0" borderId="0"/>
    <xf numFmtId="0" fontId="5" fillId="0" borderId="0"/>
    <xf numFmtId="0" fontId="5" fillId="0" borderId="0"/>
    <xf numFmtId="0" fontId="5" fillId="0" borderId="0"/>
    <xf numFmtId="0" fontId="5" fillId="0" borderId="0"/>
    <xf numFmtId="173" fontId="16" fillId="0" borderId="0"/>
    <xf numFmtId="173" fontId="16" fillId="0" borderId="0"/>
    <xf numFmtId="0" fontId="17" fillId="16" borderId="0" applyNumberFormat="0" applyBorder="0" applyAlignment="0" applyProtection="0"/>
    <xf numFmtId="0" fontId="1" fillId="14"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6" borderId="0" applyNumberFormat="0" applyBorder="0" applyAlignment="0" applyProtection="0"/>
    <xf numFmtId="0" fontId="1" fillId="15"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8" fillId="26" borderId="0" applyNumberFormat="0" applyBorder="0" applyAlignment="0" applyProtection="0"/>
    <xf numFmtId="0" fontId="18" fillId="31" borderId="0" applyNumberFormat="0" applyBorder="0" applyAlignment="0" applyProtection="0"/>
    <xf numFmtId="0" fontId="17" fillId="32" borderId="0" applyNumberFormat="0" applyBorder="0" applyAlignment="0" applyProtection="0"/>
    <xf numFmtId="0" fontId="17"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7" fillId="25" borderId="0" applyNumberFormat="0" applyBorder="0" applyAlignment="0" applyProtection="0"/>
    <xf numFmtId="0" fontId="17"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9" fillId="0" borderId="0"/>
    <xf numFmtId="166" fontId="20" fillId="0" borderId="0" applyFont="0" applyFill="0" applyBorder="0" applyAlignment="0" applyProtection="0"/>
    <xf numFmtId="0" fontId="21" fillId="35" borderId="0" applyNumberFormat="0" applyBorder="0" applyAlignment="0" applyProtection="0"/>
    <xf numFmtId="0" fontId="22" fillId="0" borderId="0" applyNumberFormat="0" applyFill="0" applyBorder="0" applyAlignment="0"/>
    <xf numFmtId="167" fontId="5" fillId="11" borderId="0" applyNumberFormat="0" applyFont="0" applyBorder="0" applyAlignment="0">
      <alignment horizontal="right"/>
    </xf>
    <xf numFmtId="167" fontId="5" fillId="11" borderId="0" applyNumberFormat="0" applyFont="0" applyBorder="0" applyAlignment="0">
      <alignment horizontal="right"/>
    </xf>
    <xf numFmtId="167" fontId="5" fillId="11" borderId="0" applyNumberFormat="0" applyFont="0" applyBorder="0" applyAlignment="0">
      <alignment horizontal="right"/>
    </xf>
    <xf numFmtId="0" fontId="23" fillId="0" borderId="0" applyNumberFormat="0" applyFill="0" applyBorder="0" applyAlignment="0">
      <protection locked="0"/>
    </xf>
    <xf numFmtId="0" fontId="24" fillId="19" borderId="11" applyNumberFormat="0" applyAlignment="0" applyProtection="0"/>
    <xf numFmtId="0" fontId="24" fillId="19" borderId="11" applyNumberFormat="0" applyAlignment="0" applyProtection="0"/>
    <xf numFmtId="0" fontId="24" fillId="19" borderId="11" applyNumberFormat="0" applyAlignment="0" applyProtection="0"/>
    <xf numFmtId="0" fontId="25" fillId="36" borderId="12" applyNumberFormat="0" applyAlignment="0" applyProtection="0"/>
    <xf numFmtId="0" fontId="25" fillId="36" borderId="12" applyNumberFormat="0" applyAlignment="0" applyProtection="0"/>
    <xf numFmtId="167" fontId="5" fillId="0" borderId="0" applyFont="0" applyFill="0" applyBorder="0" applyAlignment="0" applyProtection="0"/>
    <xf numFmtId="0" fontId="2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17" fillId="0" borderId="0" applyFont="0" applyFill="0" applyBorder="0" applyAlignment="0" applyProtection="0"/>
    <xf numFmtId="164" fontId="5" fillId="0" borderId="0" applyFont="0" applyFill="0" applyBorder="0" applyAlignment="0" applyProtection="0"/>
    <xf numFmtId="164" fontId="1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3" fontId="2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172" fontId="17" fillId="0" borderId="0" applyFont="0" applyFill="0" applyBorder="0" applyAlignment="0" applyProtection="0"/>
    <xf numFmtId="0" fontId="30" fillId="0" borderId="0" applyNumberForma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0" fontId="31" fillId="0" borderId="0"/>
    <xf numFmtId="0" fontId="32" fillId="0" borderId="0"/>
    <xf numFmtId="0" fontId="33" fillId="40" borderId="0" applyNumberFormat="0" applyBorder="0" applyAlignment="0" applyProtection="0"/>
    <xf numFmtId="0" fontId="14" fillId="0" borderId="0" applyFill="0" applyBorder="0">
      <alignment vertical="center"/>
    </xf>
    <xf numFmtId="0" fontId="34" fillId="0" borderId="13" applyNumberFormat="0" applyFill="0" applyAlignment="0" applyProtection="0"/>
    <xf numFmtId="0" fontId="14" fillId="0" borderId="0" applyFill="0" applyBorder="0">
      <alignment vertical="center"/>
    </xf>
    <xf numFmtId="0" fontId="35" fillId="0" borderId="0" applyFill="0" applyBorder="0">
      <alignment vertical="center"/>
    </xf>
    <xf numFmtId="0" fontId="36" fillId="0" borderId="14" applyNumberFormat="0" applyFill="0" applyAlignment="0" applyProtection="0"/>
    <xf numFmtId="0" fontId="35" fillId="0" borderId="0" applyFill="0" applyBorder="0">
      <alignment vertical="center"/>
    </xf>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8" fillId="0" borderId="0" applyFill="0" applyBorder="0">
      <alignment vertical="center"/>
    </xf>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8" fillId="0" borderId="0" applyFill="0" applyBorder="0">
      <alignment vertical="center"/>
    </xf>
    <xf numFmtId="0" fontId="16" fillId="0" borderId="0" applyFill="0" applyBorder="0">
      <alignment vertical="center"/>
    </xf>
    <xf numFmtId="0" fontId="37" fillId="0" borderId="0" applyNumberFormat="0" applyFill="0" applyBorder="0" applyAlignment="0" applyProtection="0"/>
    <xf numFmtId="0" fontId="16" fillId="0" borderId="0" applyFill="0" applyBorder="0">
      <alignment vertical="center"/>
    </xf>
    <xf numFmtId="170" fontId="39" fillId="0" borderId="0"/>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 fillId="0" borderId="0" applyNumberFormat="0" applyFill="0" applyBorder="0" applyAlignment="0" applyProtection="0"/>
    <xf numFmtId="0" fontId="41" fillId="0" borderId="0" applyNumberFormat="0" applyFill="0" applyBorder="0" applyAlignment="0" applyProtection="0">
      <alignment vertical="top"/>
      <protection locked="0"/>
    </xf>
    <xf numFmtId="0" fontId="42" fillId="0" borderId="0" applyFill="0" applyBorder="0">
      <alignment horizontal="center" vertical="center"/>
      <protection locked="0"/>
    </xf>
    <xf numFmtId="0" fontId="43" fillId="0" borderId="0" applyFill="0" applyBorder="0">
      <alignment horizontal="left" vertical="center"/>
      <protection locked="0"/>
    </xf>
    <xf numFmtId="176" fontId="5" fillId="41" borderId="0" applyFont="0" applyBorder="0">
      <alignment horizontal="right"/>
    </xf>
    <xf numFmtId="170" fontId="5" fillId="41" borderId="0" applyFont="0" applyBorder="0" applyAlignment="0"/>
    <xf numFmtId="176" fontId="5" fillId="41" borderId="0" applyFont="0" applyBorder="0">
      <alignment horizontal="right"/>
    </xf>
    <xf numFmtId="0" fontId="44" fillId="17" borderId="11" applyNumberFormat="0" applyAlignment="0" applyProtection="0"/>
    <xf numFmtId="0" fontId="44" fillId="17" borderId="11" applyNumberFormat="0" applyAlignment="0" applyProtection="0"/>
    <xf numFmtId="0" fontId="44" fillId="17" borderId="11" applyNumberFormat="0" applyAlignment="0" applyProtection="0"/>
    <xf numFmtId="167" fontId="5" fillId="42" borderId="0" applyFont="0" applyBorder="0" applyAlignment="0">
      <alignment horizontal="right"/>
      <protection locked="0"/>
    </xf>
    <xf numFmtId="167" fontId="5" fillId="43" borderId="0" applyFont="0" applyBorder="0" applyAlignment="0">
      <alignment horizontal="right"/>
      <protection locked="0"/>
    </xf>
    <xf numFmtId="167" fontId="5" fillId="43" borderId="0" applyFont="0" applyBorder="0" applyAlignment="0">
      <alignment horizontal="right"/>
      <protection locked="0"/>
    </xf>
    <xf numFmtId="167" fontId="5" fillId="43" borderId="0" applyFont="0" applyBorder="0" applyAlignment="0">
      <alignment horizontal="right"/>
      <protection locked="0"/>
    </xf>
    <xf numFmtId="167" fontId="5" fillId="43" borderId="0" applyFont="0" applyBorder="0" applyAlignment="0">
      <alignment horizontal="right"/>
      <protection locked="0"/>
    </xf>
    <xf numFmtId="167" fontId="5" fillId="43" borderId="0" applyFont="0" applyBorder="0" applyAlignment="0">
      <alignment horizontal="right"/>
      <protection locked="0"/>
    </xf>
    <xf numFmtId="167" fontId="5" fillId="42" borderId="0" applyFont="0" applyBorder="0" applyAlignment="0">
      <alignment horizontal="right"/>
      <protection locked="0"/>
    </xf>
    <xf numFmtId="10" fontId="5" fillId="42" borderId="0" applyFont="0" applyBorder="0">
      <alignment horizontal="right"/>
      <protection locked="0"/>
    </xf>
    <xf numFmtId="167" fontId="5" fillId="42" borderId="0" applyFont="0" applyBorder="0" applyAlignment="0">
      <alignment horizontal="right"/>
      <protection locked="0"/>
    </xf>
    <xf numFmtId="3" fontId="5" fillId="44" borderId="0" applyFont="0" applyBorder="0">
      <protection locked="0"/>
    </xf>
    <xf numFmtId="170" fontId="35" fillId="44" borderId="0" applyBorder="0" applyAlignment="0">
      <protection locked="0"/>
    </xf>
    <xf numFmtId="177" fontId="5" fillId="45" borderId="0" applyFont="0" applyBorder="0">
      <alignment horizontal="right"/>
      <protection locked="0"/>
    </xf>
    <xf numFmtId="177" fontId="5" fillId="45" borderId="0" applyFont="0" applyBorder="0">
      <alignment horizontal="right"/>
      <protection locked="0"/>
    </xf>
    <xf numFmtId="177" fontId="5" fillId="45" borderId="0" applyFont="0" applyBorder="0">
      <alignment horizontal="right"/>
      <protection locked="0"/>
    </xf>
    <xf numFmtId="167" fontId="5" fillId="41" borderId="0" applyFont="0" applyBorder="0">
      <alignment horizontal="right"/>
      <protection locked="0"/>
    </xf>
    <xf numFmtId="167" fontId="5" fillId="41" borderId="0" applyFont="0" applyBorder="0">
      <alignment horizontal="right"/>
      <protection locked="0"/>
    </xf>
    <xf numFmtId="167" fontId="5" fillId="41" borderId="0" applyFont="0" applyBorder="0">
      <alignment horizontal="right"/>
      <protection locked="0"/>
    </xf>
    <xf numFmtId="178" fontId="1" fillId="2" borderId="16">
      <protection locked="0"/>
    </xf>
    <xf numFmtId="178" fontId="1" fillId="2" borderId="16">
      <protection locked="0"/>
    </xf>
    <xf numFmtId="178" fontId="1" fillId="2" borderId="16">
      <protection locked="0"/>
    </xf>
    <xf numFmtId="49" fontId="1" fillId="2" borderId="16" applyFont="0" applyAlignment="0">
      <alignment horizontal="left" vertical="center" wrapText="1"/>
      <protection locked="0"/>
    </xf>
    <xf numFmtId="49" fontId="1" fillId="2" borderId="16" applyFont="0" applyAlignment="0">
      <alignment horizontal="left" vertical="center" wrapText="1"/>
      <protection locked="0"/>
    </xf>
    <xf numFmtId="49" fontId="1" fillId="2" borderId="16" applyFont="0" applyAlignment="0">
      <alignment horizontal="left" vertical="center" wrapText="1"/>
      <protection locked="0"/>
    </xf>
    <xf numFmtId="170" fontId="45" fillId="46" borderId="0" applyBorder="0" applyAlignment="0"/>
    <xf numFmtId="0" fontId="16" fillId="11" borderId="0"/>
    <xf numFmtId="0" fontId="46" fillId="0" borderId="17" applyNumberFormat="0" applyFill="0" applyAlignment="0" applyProtection="0"/>
    <xf numFmtId="176" fontId="47" fillId="11" borderId="6" applyFont="0" applyBorder="0" applyAlignment="0"/>
    <xf numFmtId="170" fontId="35" fillId="11" borderId="0" applyFont="0" applyBorder="0" applyAlignment="0"/>
    <xf numFmtId="179" fontId="48" fillId="0" borderId="0"/>
    <xf numFmtId="0" fontId="49" fillId="0" borderId="0" applyFill="0" applyBorder="0">
      <alignment horizontal="left" vertical="center"/>
    </xf>
    <xf numFmtId="0" fontId="50" fillId="20" borderId="0" applyNumberFormat="0" applyBorder="0" applyAlignment="0" applyProtection="0"/>
    <xf numFmtId="178" fontId="1" fillId="3" borderId="16"/>
    <xf numFmtId="178" fontId="1" fillId="3" borderId="16"/>
    <xf numFmtId="178" fontId="1" fillId="3" borderId="16"/>
    <xf numFmtId="180" fontId="51" fillId="0" borderId="0"/>
    <xf numFmtId="0" fontId="5" fillId="0" borderId="0"/>
    <xf numFmtId="0" fontId="1" fillId="0" borderId="0"/>
    <xf numFmtId="0" fontId="5" fillId="0" borderId="0"/>
    <xf numFmtId="0" fontId="5" fillId="10" borderId="0"/>
    <xf numFmtId="0" fontId="1" fillId="0" borderId="0"/>
    <xf numFmtId="0" fontId="5" fillId="0" borderId="0" applyFill="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10" borderId="0"/>
    <xf numFmtId="0" fontId="5" fillId="10" borderId="0"/>
    <xf numFmtId="0" fontId="5" fillId="0" borderId="0"/>
    <xf numFmtId="0" fontId="5" fillId="0" borderId="0"/>
    <xf numFmtId="0" fontId="5" fillId="0" borderId="0"/>
    <xf numFmtId="0" fontId="27"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applyFill="0"/>
    <xf numFmtId="0" fontId="5" fillId="1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10" borderId="0"/>
    <xf numFmtId="0" fontId="5" fillId="10" borderId="0"/>
    <xf numFmtId="0" fontId="5" fillId="0" borderId="0"/>
    <xf numFmtId="0" fontId="5" fillId="1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protection locked="0"/>
    </xf>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Fill="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20" fillId="0" borderId="0"/>
    <xf numFmtId="0" fontId="5" fillId="10" borderId="0"/>
    <xf numFmtId="0" fontId="5" fillId="1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18" borderId="18" applyNumberFormat="0" applyFont="0" applyAlignment="0" applyProtection="0"/>
    <xf numFmtId="0" fontId="5" fillId="18" borderId="18" applyNumberFormat="0" applyFont="0" applyAlignment="0" applyProtection="0"/>
    <xf numFmtId="0" fontId="5" fillId="18" borderId="18" applyNumberFormat="0" applyFont="0" applyAlignment="0" applyProtection="0"/>
    <xf numFmtId="0" fontId="5" fillId="18" borderId="18" applyNumberFormat="0" applyFont="0" applyAlignment="0" applyProtection="0"/>
    <xf numFmtId="0" fontId="5" fillId="18" borderId="18" applyNumberFormat="0" applyFont="0" applyAlignment="0" applyProtection="0"/>
    <xf numFmtId="0" fontId="5" fillId="18" borderId="18" applyNumberFormat="0" applyFont="0" applyAlignment="0" applyProtection="0"/>
    <xf numFmtId="0" fontId="5" fillId="18" borderId="18" applyNumberFormat="0" applyFont="0" applyAlignment="0" applyProtection="0"/>
    <xf numFmtId="0" fontId="5" fillId="18" borderId="18" applyNumberFormat="0" applyFont="0" applyAlignment="0" applyProtection="0"/>
    <xf numFmtId="0" fontId="5" fillId="18" borderId="18" applyNumberFormat="0" applyFont="0" applyAlignment="0" applyProtection="0"/>
    <xf numFmtId="0" fontId="52" fillId="19" borderId="19" applyNumberFormat="0" applyAlignment="0" applyProtection="0"/>
    <xf numFmtId="0" fontId="52" fillId="19" borderId="19" applyNumberFormat="0" applyAlignment="0" applyProtection="0"/>
    <xf numFmtId="0" fontId="52" fillId="19" borderId="19" applyNumberFormat="0" applyAlignment="0" applyProtection="0"/>
    <xf numFmtId="181" fontId="5" fillId="0" borderId="0" applyFill="0" applyBorder="0"/>
    <xf numFmtId="181" fontId="5" fillId="0" borderId="0" applyFill="0" applyBorder="0"/>
    <xf numFmtId="181" fontId="5" fillId="0" borderId="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170" fontId="53" fillId="0" borderId="0"/>
    <xf numFmtId="0" fontId="38" fillId="0" borderId="0" applyFill="0" applyBorder="0">
      <alignment vertical="center"/>
    </xf>
    <xf numFmtId="0" fontId="26" fillId="0" borderId="0" applyNumberFormat="0" applyFont="0" applyFill="0" applyBorder="0" applyAlignment="0" applyProtection="0">
      <alignment horizontal="left"/>
    </xf>
    <xf numFmtId="15" fontId="26" fillId="0" borderId="0" applyFont="0" applyFill="0" applyBorder="0" applyAlignment="0" applyProtection="0"/>
    <xf numFmtId="4" fontId="26" fillId="0" borderId="0" applyFont="0" applyFill="0" applyBorder="0" applyAlignment="0" applyProtection="0"/>
    <xf numFmtId="182" fontId="54" fillId="0" borderId="10"/>
    <xf numFmtId="0" fontId="55" fillId="0" borderId="4">
      <alignment horizontal="center"/>
    </xf>
    <xf numFmtId="0" fontId="55" fillId="0" borderId="4">
      <alignment horizontal="center"/>
    </xf>
    <xf numFmtId="0" fontId="55" fillId="0" borderId="4">
      <alignment horizontal="center"/>
    </xf>
    <xf numFmtId="0" fontId="55" fillId="0" borderId="4">
      <alignment horizontal="center"/>
    </xf>
    <xf numFmtId="0" fontId="55" fillId="0" borderId="4">
      <alignment horizontal="center"/>
    </xf>
    <xf numFmtId="0" fontId="55" fillId="0" borderId="4">
      <alignment horizontal="center"/>
    </xf>
    <xf numFmtId="0" fontId="55" fillId="0" borderId="4">
      <alignment horizontal="center"/>
    </xf>
    <xf numFmtId="3" fontId="26" fillId="0" borderId="0" applyFont="0" applyFill="0" applyBorder="0" applyAlignment="0" applyProtection="0"/>
    <xf numFmtId="0" fontId="26" fillId="47" borderId="0" applyNumberFormat="0" applyFont="0" applyBorder="0" applyAlignment="0" applyProtection="0"/>
    <xf numFmtId="183" fontId="5" fillId="0" borderId="0"/>
    <xf numFmtId="183" fontId="5" fillId="0" borderId="0"/>
    <xf numFmtId="183" fontId="5" fillId="0" borderId="0"/>
    <xf numFmtId="184" fontId="16" fillId="0" borderId="0" applyFill="0" applyBorder="0">
      <alignment horizontal="right" vertical="center"/>
    </xf>
    <xf numFmtId="185" fontId="16" fillId="0" borderId="0" applyFill="0" applyBorder="0">
      <alignment horizontal="right" vertical="center"/>
    </xf>
    <xf numFmtId="186" fontId="16" fillId="0" borderId="0" applyFill="0" applyBorder="0">
      <alignment horizontal="right" vertical="center"/>
    </xf>
    <xf numFmtId="178" fontId="7" fillId="2" borderId="20">
      <alignment horizontal="right" indent="2"/>
      <protection locked="0"/>
    </xf>
    <xf numFmtId="0" fontId="5" fillId="18" borderId="0" applyNumberFormat="0" applyFont="0" applyBorder="0" applyAlignment="0" applyProtection="0"/>
    <xf numFmtId="0" fontId="5" fillId="18" borderId="0" applyNumberFormat="0" applyFont="0" applyBorder="0" applyAlignment="0" applyProtection="0"/>
    <xf numFmtId="0" fontId="5" fillId="19" borderId="0" applyNumberFormat="0" applyFont="0" applyBorder="0" applyAlignment="0" applyProtection="0"/>
    <xf numFmtId="0" fontId="5" fillId="19" borderId="0" applyNumberFormat="0" applyFont="0" applyBorder="0" applyAlignment="0" applyProtection="0"/>
    <xf numFmtId="0" fontId="5" fillId="21" borderId="0" applyNumberFormat="0" applyFont="0" applyBorder="0" applyAlignment="0" applyProtection="0"/>
    <xf numFmtId="0" fontId="5" fillId="21"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21" borderId="0" applyNumberFormat="0" applyFont="0" applyBorder="0" applyAlignment="0" applyProtection="0"/>
    <xf numFmtId="0" fontId="5" fillId="21"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6" fillId="0" borderId="0" applyNumberFormat="0" applyFill="0" applyBorder="0" applyAlignment="0" applyProtection="0"/>
    <xf numFmtId="0" fontId="11" fillId="48"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9" fillId="0" borderId="0"/>
    <xf numFmtId="0" fontId="57" fillId="0" borderId="0"/>
    <xf numFmtId="15" fontId="5" fillId="0" borderId="0"/>
    <xf numFmtId="15" fontId="5" fillId="0" borderId="0"/>
    <xf numFmtId="15" fontId="5" fillId="0" borderId="0"/>
    <xf numFmtId="10" fontId="5" fillId="0" borderId="0"/>
    <xf numFmtId="10" fontId="5" fillId="0" borderId="0"/>
    <xf numFmtId="10" fontId="5" fillId="0" borderId="0"/>
    <xf numFmtId="0" fontId="58" fillId="49" borderId="8" applyBorder="0" applyProtection="0">
      <alignment horizontal="centerContinuous" vertical="center"/>
    </xf>
    <xf numFmtId="0" fontId="59" fillId="0" borderId="0" applyBorder="0" applyProtection="0">
      <alignment vertical="center"/>
    </xf>
    <xf numFmtId="0" fontId="60" fillId="0" borderId="0">
      <alignment horizontal="left"/>
    </xf>
    <xf numFmtId="0" fontId="60" fillId="0" borderId="2" applyFill="0" applyBorder="0" applyProtection="0">
      <alignment horizontal="left" vertical="top"/>
    </xf>
    <xf numFmtId="0" fontId="11" fillId="9" borderId="0">
      <alignment horizontal="left" vertical="center"/>
      <protection locked="0"/>
    </xf>
    <xf numFmtId="0" fontId="61" fillId="5" borderId="0">
      <alignment vertical="center"/>
      <protection locked="0"/>
    </xf>
    <xf numFmtId="49" fontId="5" fillId="0" borderId="0" applyFont="0" applyFill="0" applyBorder="0" applyAlignment="0" applyProtection="0"/>
    <xf numFmtId="0" fontId="62" fillId="0" borderId="0"/>
    <xf numFmtId="49" fontId="5" fillId="0" borderId="0" applyFont="0" applyFill="0" applyBorder="0" applyAlignment="0" applyProtection="0"/>
    <xf numFmtId="0" fontId="63" fillId="0" borderId="0"/>
    <xf numFmtId="0" fontId="63" fillId="0" borderId="0"/>
    <xf numFmtId="0" fontId="62" fillId="0" borderId="0"/>
    <xf numFmtId="179" fontId="64" fillId="0" borderId="0"/>
    <xf numFmtId="0" fontId="56" fillId="0" borderId="0" applyNumberFormat="0" applyFill="0" applyBorder="0" applyAlignment="0" applyProtection="0"/>
    <xf numFmtId="0" fontId="65" fillId="0" borderId="0" applyFill="0" applyBorder="0">
      <alignment horizontal="left" vertical="center"/>
      <protection locked="0"/>
    </xf>
    <xf numFmtId="0" fontId="62" fillId="0" borderId="0"/>
    <xf numFmtId="0" fontId="66" fillId="0" borderId="0" applyFill="0" applyBorder="0">
      <alignment horizontal="left" vertical="center"/>
      <protection locked="0"/>
    </xf>
    <xf numFmtId="0" fontId="29" fillId="0" borderId="21" applyNumberFormat="0" applyFill="0" applyAlignment="0" applyProtection="0"/>
    <xf numFmtId="0" fontId="29" fillId="0" borderId="21" applyNumberFormat="0" applyFill="0" applyAlignment="0" applyProtection="0"/>
    <xf numFmtId="0" fontId="29" fillId="0" borderId="21" applyNumberFormat="0" applyFill="0" applyAlignment="0" applyProtection="0"/>
    <xf numFmtId="0" fontId="67" fillId="0" borderId="0" applyNumberFormat="0" applyFill="0" applyBorder="0" applyAlignment="0" applyProtection="0"/>
    <xf numFmtId="187" fontId="5" fillId="0" borderId="8" applyBorder="0" applyProtection="0">
      <alignment horizontal="right"/>
    </xf>
    <xf numFmtId="187" fontId="5" fillId="0" borderId="8" applyBorder="0" applyProtection="0">
      <alignment horizontal="right"/>
    </xf>
    <xf numFmtId="187" fontId="5" fillId="0" borderId="8" applyBorder="0" applyProtection="0">
      <alignment horizontal="right"/>
    </xf>
    <xf numFmtId="0" fontId="5" fillId="0" borderId="0"/>
    <xf numFmtId="0" fontId="5" fillId="0" borderId="0"/>
    <xf numFmtId="188" fontId="68" fillId="0" borderId="0" applyFont="0" applyFill="0" applyBorder="0" applyAlignment="0" applyProtection="0">
      <protection locked="0"/>
    </xf>
    <xf numFmtId="189" fontId="68" fillId="0" borderId="0" applyFont="0" applyFill="0" applyBorder="0" applyAlignment="0" applyProtection="0">
      <protection locked="0"/>
    </xf>
    <xf numFmtId="190" fontId="68" fillId="0" borderId="0" applyFont="0" applyFill="0" applyBorder="0" applyAlignment="0" applyProtection="0"/>
    <xf numFmtId="191" fontId="68" fillId="0" borderId="0" applyFont="0" applyFill="0" applyBorder="0" applyAlignment="0" applyProtection="0">
      <alignment wrapText="1"/>
    </xf>
    <xf numFmtId="0" fontId="69" fillId="50" borderId="1" applyNumberFormat="0">
      <alignment horizontal="left" indent="1"/>
    </xf>
    <xf numFmtId="0" fontId="70" fillId="4" borderId="22" applyFill="0">
      <alignment horizontal="right" wrapText="1" indent="1"/>
    </xf>
    <xf numFmtId="49" fontId="71" fillId="51" borderId="0" applyFill="0" applyBorder="0">
      <alignment horizontal="left"/>
    </xf>
    <xf numFmtId="0" fontId="72" fillId="0" borderId="0" applyNumberFormat="0" applyFill="0" applyBorder="0" applyAlignment="0" applyProtection="0">
      <alignment vertical="top"/>
      <protection locked="0"/>
    </xf>
    <xf numFmtId="0" fontId="70" fillId="4" borderId="22" applyNumberFormat="0" applyFill="0">
      <alignment horizontal="centerContinuous" wrapText="1"/>
    </xf>
    <xf numFmtId="192" fontId="15" fillId="8" borderId="22" applyNumberFormat="0" applyAlignment="0"/>
    <xf numFmtId="193" fontId="1" fillId="0" borderId="0" applyFont="0" applyFill="0" applyBorder="0" applyAlignment="0" applyProtection="0"/>
    <xf numFmtId="194" fontId="6" fillId="0" borderId="0" applyFont="0" applyFill="0" applyBorder="0" applyAlignment="0" applyProtection="0">
      <alignment horizontal="center" vertical="top" wrapText="1"/>
    </xf>
    <xf numFmtId="195" fontId="6" fillId="7" borderId="0" applyFont="0" applyBorder="0"/>
    <xf numFmtId="167" fontId="1" fillId="13" borderId="23" applyNumberFormat="0" applyFont="0" applyFill="0" applyAlignment="0" applyProtection="0"/>
    <xf numFmtId="49" fontId="73" fillId="0" borderId="0" applyFill="0" applyAlignment="0"/>
    <xf numFmtId="164" fontId="1" fillId="0" borderId="0" applyFont="0" applyFill="0" applyBorder="0" applyAlignment="0" applyProtection="0"/>
    <xf numFmtId="167" fontId="5" fillId="11" borderId="0" applyNumberFormat="0" applyFont="0" applyBorder="0" applyAlignment="0">
      <alignment horizontal="right"/>
    </xf>
    <xf numFmtId="164" fontId="5" fillId="0" borderId="0" applyFont="0" applyFill="0" applyBorder="0" applyAlignment="0" applyProtection="0"/>
    <xf numFmtId="165" fontId="5" fillId="0" borderId="0" applyFont="0" applyFill="0" applyBorder="0" applyAlignment="0" applyProtection="0"/>
    <xf numFmtId="176" fontId="5" fillId="41" borderId="0" applyFont="0" applyBorder="0">
      <alignment horizontal="right"/>
    </xf>
    <xf numFmtId="170" fontId="5" fillId="41" borderId="0" applyFont="0" applyBorder="0" applyAlignment="0"/>
    <xf numFmtId="167" fontId="5" fillId="42" borderId="0" applyFont="0" applyBorder="0" applyAlignment="0">
      <alignment horizontal="right"/>
      <protection locked="0"/>
    </xf>
    <xf numFmtId="10" fontId="5" fillId="42" borderId="0" applyFont="0" applyBorder="0">
      <alignment horizontal="right"/>
      <protection locked="0"/>
    </xf>
    <xf numFmtId="3" fontId="5" fillId="44" borderId="0" applyFont="0" applyBorder="0">
      <protection locked="0"/>
    </xf>
    <xf numFmtId="177" fontId="5" fillId="45" borderId="0" applyFont="0" applyBorder="0">
      <alignment horizontal="right"/>
      <protection locked="0"/>
    </xf>
    <xf numFmtId="167" fontId="5" fillId="41" borderId="0" applyFont="0" applyBorder="0">
      <alignment horizontal="right"/>
      <protection locked="0"/>
    </xf>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Fill="0"/>
    <xf numFmtId="0" fontId="5" fillId="0" borderId="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applyFill="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167" fontId="5" fillId="11" borderId="0" applyNumberFormat="0" applyFont="0" applyBorder="0" applyAlignment="0">
      <alignment horizontal="right"/>
    </xf>
    <xf numFmtId="0" fontId="5" fillId="0" borderId="0" applyFont="0" applyFill="0" applyBorder="0" applyAlignment="0" applyProtection="0"/>
    <xf numFmtId="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4" fontId="2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0" fontId="37" fillId="0" borderId="15" applyNumberFormat="0" applyFill="0" applyAlignment="0" applyProtection="0"/>
    <xf numFmtId="0" fontId="37" fillId="0" borderId="15" applyNumberFormat="0" applyFill="0" applyAlignment="0" applyProtection="0"/>
    <xf numFmtId="167" fontId="5" fillId="43" borderId="0" applyFont="0" applyBorder="0" applyAlignment="0">
      <alignment horizontal="right"/>
      <protection locked="0"/>
    </xf>
    <xf numFmtId="177" fontId="5" fillId="45" borderId="0" applyFont="0" applyBorder="0">
      <alignment horizontal="right"/>
      <protection locked="0"/>
    </xf>
    <xf numFmtId="167" fontId="5" fillId="41" borderId="0" applyFont="0" applyBorder="0">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1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xf numFmtId="0" fontId="5" fillId="0" borderId="0"/>
    <xf numFmtId="0" fontId="5" fillId="0" borderId="0"/>
    <xf numFmtId="0" fontId="5" fillId="0" borderId="0"/>
    <xf numFmtId="0" fontId="5" fillId="18" borderId="18" applyNumberFormat="0" applyFont="0" applyAlignment="0" applyProtection="0"/>
    <xf numFmtId="181" fontId="5" fillId="0" borderId="0" applyFill="0" applyBorder="0"/>
    <xf numFmtId="181" fontId="5"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4">
      <alignment horizontal="center"/>
    </xf>
    <xf numFmtId="183" fontId="5" fillId="0" borderId="0"/>
    <xf numFmtId="183" fontId="5" fillId="0" borderId="0"/>
    <xf numFmtId="0" fontId="5" fillId="18" borderId="0" applyNumberFormat="0" applyFont="0" applyBorder="0" applyAlignment="0" applyProtection="0"/>
    <xf numFmtId="0" fontId="5" fillId="18" borderId="0" applyNumberFormat="0" applyFont="0" applyBorder="0" applyAlignment="0" applyProtection="0"/>
    <xf numFmtId="0" fontId="5" fillId="19" borderId="0" applyNumberFormat="0" applyFont="0" applyBorder="0" applyAlignment="0" applyProtection="0"/>
    <xf numFmtId="0" fontId="5" fillId="19" borderId="0" applyNumberFormat="0" applyFont="0" applyBorder="0" applyAlignment="0" applyProtection="0"/>
    <xf numFmtId="0" fontId="5" fillId="21" borderId="0" applyNumberFormat="0" applyFont="0" applyBorder="0" applyAlignment="0" applyProtection="0"/>
    <xf numFmtId="0" fontId="5" fillId="21"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21" borderId="0" applyNumberFormat="0" applyFont="0" applyBorder="0" applyAlignment="0" applyProtection="0"/>
    <xf numFmtId="0" fontId="5" fillId="21"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 fillId="0" borderId="0"/>
    <xf numFmtId="0" fontId="5" fillId="0" borderId="0"/>
    <xf numFmtId="15" fontId="5" fillId="0" borderId="0"/>
    <xf numFmtId="15" fontId="5" fillId="0" borderId="0"/>
    <xf numFmtId="10" fontId="5" fillId="0" borderId="0"/>
    <xf numFmtId="10" fontId="5" fillId="0" borderId="0"/>
    <xf numFmtId="9"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49" fontId="5" fillId="0" borderId="0" applyFont="0" applyFill="0" applyBorder="0" applyAlignment="0" applyProtection="0"/>
    <xf numFmtId="49" fontId="5" fillId="0" borderId="0" applyFont="0" applyFill="0" applyBorder="0" applyAlignment="0" applyProtection="0"/>
    <xf numFmtId="0" fontId="16" fillId="0" borderId="0" applyFill="0" applyBorder="0" applyAlignment="0"/>
    <xf numFmtId="165" fontId="5" fillId="0" borderId="0" applyFont="0" applyFill="0" applyBorder="0" applyAlignment="0" applyProtection="0"/>
    <xf numFmtId="0" fontId="5" fillId="0" borderId="0"/>
    <xf numFmtId="187" fontId="5" fillId="0" borderId="8" applyBorder="0" applyProtection="0">
      <alignment horizontal="right"/>
    </xf>
    <xf numFmtId="187" fontId="5" fillId="0" borderId="8" applyBorder="0" applyProtection="0">
      <alignment horizontal="right"/>
    </xf>
    <xf numFmtId="172" fontId="5" fillId="0" borderId="0"/>
    <xf numFmtId="167" fontId="5" fillId="11" borderId="0" applyNumberFormat="0" applyFont="0" applyBorder="0" applyAlignment="0">
      <alignment horizontal="right"/>
    </xf>
    <xf numFmtId="164" fontId="5"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0" fontId="37" fillId="0" borderId="15" applyNumberFormat="0" applyFill="0" applyAlignment="0" applyProtection="0"/>
    <xf numFmtId="167" fontId="5" fillId="43" borderId="0" applyFont="0" applyBorder="0" applyAlignment="0">
      <alignment horizontal="right"/>
      <protection locked="0"/>
    </xf>
    <xf numFmtId="167" fontId="5" fillId="43" borderId="0" applyFont="0" applyBorder="0" applyAlignment="0">
      <alignment horizontal="right"/>
      <protection locked="0"/>
    </xf>
    <xf numFmtId="167" fontId="5" fillId="43" borderId="0" applyFont="0" applyBorder="0" applyAlignment="0">
      <alignment horizontal="right"/>
      <protection locked="0"/>
    </xf>
    <xf numFmtId="167" fontId="5" fillId="43" borderId="0" applyFont="0" applyBorder="0" applyAlignment="0">
      <alignment horizontal="right"/>
      <protection locked="0"/>
    </xf>
    <xf numFmtId="167" fontId="5" fillId="42" borderId="0" applyFont="0" applyBorder="0" applyAlignment="0">
      <alignment horizontal="right"/>
      <protection locked="0"/>
    </xf>
    <xf numFmtId="177" fontId="5" fillId="45" borderId="0" applyFont="0" applyBorder="0">
      <alignment horizontal="right"/>
      <protection locked="0"/>
    </xf>
    <xf numFmtId="167" fontId="5" fillId="41" borderId="0" applyFont="0" applyBorder="0">
      <alignment horizontal="right"/>
      <protection locked="0"/>
    </xf>
    <xf numFmtId="0" fontId="5" fillId="0" borderId="0"/>
    <xf numFmtId="0" fontId="5" fillId="0" borderId="0"/>
    <xf numFmtId="0" fontId="5" fillId="1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xf numFmtId="0" fontId="5" fillId="10" borderId="0"/>
    <xf numFmtId="0" fontId="5" fillId="0" borderId="0"/>
    <xf numFmtId="0" fontId="5" fillId="0" borderId="0"/>
    <xf numFmtId="0" fontId="5" fillId="0" borderId="0" applyFill="0"/>
    <xf numFmtId="0" fontId="5" fillId="0" borderId="0"/>
    <xf numFmtId="0" fontId="5" fillId="0" borderId="0"/>
    <xf numFmtId="0" fontId="5" fillId="0" borderId="0"/>
    <xf numFmtId="0" fontId="5" fillId="10" borderId="0"/>
    <xf numFmtId="0" fontId="5" fillId="10" borderId="0"/>
    <xf numFmtId="0" fontId="5" fillId="0" borderId="0"/>
    <xf numFmtId="0" fontId="5" fillId="10" borderId="0"/>
    <xf numFmtId="0" fontId="5" fillId="0" borderId="0"/>
    <xf numFmtId="0" fontId="5" fillId="0" borderId="0"/>
    <xf numFmtId="0" fontId="5" fillId="0" borderId="0" applyFill="0"/>
    <xf numFmtId="0" fontId="5" fillId="0" borderId="0"/>
    <xf numFmtId="0" fontId="5" fillId="10" borderId="0"/>
    <xf numFmtId="0" fontId="5" fillId="0" borderId="0"/>
    <xf numFmtId="0" fontId="5" fillId="0" borderId="0"/>
    <xf numFmtId="0" fontId="5" fillId="18" borderId="18" applyNumberFormat="0" applyFont="0" applyAlignment="0" applyProtection="0"/>
    <xf numFmtId="0" fontId="5" fillId="18" borderId="18" applyNumberFormat="0" applyFont="0" applyAlignment="0" applyProtection="0"/>
    <xf numFmtId="0" fontId="5" fillId="18" borderId="18" applyNumberFormat="0" applyFont="0" applyAlignment="0" applyProtection="0"/>
    <xf numFmtId="0" fontId="5" fillId="18" borderId="18" applyNumberFormat="0" applyFont="0" applyAlignment="0" applyProtection="0"/>
    <xf numFmtId="0" fontId="5" fillId="18" borderId="18" applyNumberFormat="0" applyFont="0" applyAlignment="0" applyProtection="0"/>
    <xf numFmtId="0" fontId="5" fillId="18" borderId="18" applyNumberFormat="0" applyFont="0" applyAlignment="0" applyProtection="0"/>
    <xf numFmtId="0" fontId="5" fillId="18" borderId="18" applyNumberFormat="0" applyFont="0" applyAlignment="0" applyProtection="0"/>
    <xf numFmtId="0" fontId="5" fillId="18" borderId="18" applyNumberFormat="0" applyFont="0" applyAlignment="0" applyProtection="0"/>
    <xf numFmtId="0" fontId="55" fillId="0" borderId="4">
      <alignment horizontal="center"/>
    </xf>
    <xf numFmtId="0" fontId="55" fillId="0" borderId="4">
      <alignment horizontal="center"/>
    </xf>
    <xf numFmtId="0" fontId="55" fillId="0" borderId="4">
      <alignment horizontal="center"/>
    </xf>
    <xf numFmtId="0" fontId="55" fillId="0" borderId="4">
      <alignment horizontal="center"/>
    </xf>
    <xf numFmtId="0" fontId="55" fillId="0" borderId="4">
      <alignment horizontal="center"/>
    </xf>
    <xf numFmtId="0" fontId="55" fillId="0" borderId="4">
      <alignment horizontal="center"/>
    </xf>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164"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1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4" fontId="5" fillId="0" borderId="0" applyFont="0" applyFill="0" applyBorder="0" applyAlignment="0" applyProtection="0"/>
    <xf numFmtId="0" fontId="55" fillId="0" borderId="4">
      <alignment horizontal="center"/>
    </xf>
    <xf numFmtId="164" fontId="1" fillId="0" borderId="0" applyFont="0" applyFill="0" applyBorder="0" applyAlignment="0" applyProtection="0"/>
    <xf numFmtId="164" fontId="1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5" fillId="0" borderId="4">
      <alignment horizontal="center"/>
    </xf>
    <xf numFmtId="0" fontId="55" fillId="0" borderId="4">
      <alignment horizontal="center"/>
    </xf>
    <xf numFmtId="0" fontId="55" fillId="0" borderId="4">
      <alignment horizontal="center"/>
    </xf>
    <xf numFmtId="0" fontId="55" fillId="0" borderId="4">
      <alignment horizontal="center"/>
    </xf>
    <xf numFmtId="0" fontId="55" fillId="0" borderId="4">
      <alignment horizontal="center"/>
    </xf>
    <xf numFmtId="0" fontId="55" fillId="0" borderId="4">
      <alignment horizontal="center"/>
    </xf>
    <xf numFmtId="0" fontId="5" fillId="0" borderId="0"/>
    <xf numFmtId="0" fontId="5" fillId="0" borderId="0"/>
    <xf numFmtId="0" fontId="6" fillId="53" borderId="26" applyAlignment="0" applyProtection="0"/>
    <xf numFmtId="0" fontId="76" fillId="54" borderId="27" applyNumberFormat="0"/>
    <xf numFmtId="196" fontId="77" fillId="0" borderId="28">
      <alignment horizontal="center"/>
    </xf>
    <xf numFmtId="197" fontId="78" fillId="0" borderId="25" applyAlignment="0" applyProtection="0"/>
    <xf numFmtId="198" fontId="1" fillId="0" borderId="0" applyFont="0" applyFill="0" applyBorder="0" applyAlignment="0" applyProtection="0"/>
    <xf numFmtId="0" fontId="79" fillId="55" borderId="29" applyAlignment="0" applyProtection="0"/>
    <xf numFmtId="199" fontId="1" fillId="56" borderId="0"/>
    <xf numFmtId="200" fontId="80" fillId="57" borderId="0"/>
    <xf numFmtId="0" fontId="81" fillId="0" borderId="0" applyNumberFormat="0" applyFill="0" applyBorder="0" applyAlignment="0"/>
    <xf numFmtId="0" fontId="74" fillId="0" borderId="0" applyNumberFormat="0" applyFill="0"/>
    <xf numFmtId="0" fontId="82" fillId="0" borderId="0" applyNumberFormat="0" applyFill="0" applyBorder="0" applyAlignment="0"/>
    <xf numFmtId="0" fontId="5" fillId="0" borderId="1" applyNumberFormat="0"/>
    <xf numFmtId="0" fontId="5" fillId="0" borderId="1" applyNumberFormat="0"/>
    <xf numFmtId="0" fontId="83" fillId="0" borderId="30"/>
    <xf numFmtId="0" fontId="2" fillId="58" borderId="1"/>
    <xf numFmtId="0" fontId="2" fillId="58" borderId="1"/>
    <xf numFmtId="201" fontId="5" fillId="11" borderId="1" applyNumberFormat="0" applyAlignment="0">
      <alignment horizontal="right"/>
    </xf>
    <xf numFmtId="202" fontId="1" fillId="0" borderId="0"/>
    <xf numFmtId="203" fontId="6" fillId="0" borderId="0"/>
    <xf numFmtId="0" fontId="84" fillId="11" borderId="31" applyNumberFormat="0"/>
    <xf numFmtId="0" fontId="85" fillId="0" borderId="32"/>
    <xf numFmtId="0" fontId="86" fillId="0" borderId="33" applyNumberFormat="0" applyFont="0" applyFill="0" applyAlignment="0" applyProtection="0"/>
    <xf numFmtId="204" fontId="87" fillId="0" borderId="34" applyNumberFormat="0" applyProtection="0">
      <alignment horizontal="right" vertical="center"/>
    </xf>
    <xf numFmtId="204" fontId="88" fillId="0" borderId="35" applyNumberFormat="0" applyProtection="0">
      <alignment horizontal="right" vertical="center"/>
    </xf>
    <xf numFmtId="0" fontId="88" fillId="59" borderId="33" applyNumberFormat="0" applyAlignment="0" applyProtection="0">
      <alignment horizontal="left" vertical="center" indent="1"/>
    </xf>
    <xf numFmtId="0" fontId="89" fillId="52" borderId="35" applyNumberFormat="0" applyAlignment="0" applyProtection="0">
      <alignment horizontal="left" vertical="center" indent="1"/>
    </xf>
    <xf numFmtId="0" fontId="89" fillId="52" borderId="35" applyNumberFormat="0" applyAlignment="0" applyProtection="0">
      <alignment horizontal="left" vertical="center" indent="1"/>
    </xf>
    <xf numFmtId="0" fontId="90" fillId="0" borderId="36" applyNumberFormat="0" applyFill="0" applyBorder="0" applyAlignment="0" applyProtection="0"/>
    <xf numFmtId="0" fontId="90" fillId="52" borderId="35" applyNumberFormat="0" applyAlignment="0" applyProtection="0">
      <alignment horizontal="left" vertical="center" indent="1"/>
    </xf>
    <xf numFmtId="0" fontId="90" fillId="52" borderId="35" applyNumberFormat="0" applyAlignment="0" applyProtection="0">
      <alignment horizontal="left" vertical="center" indent="1"/>
    </xf>
    <xf numFmtId="204" fontId="91" fillId="60" borderId="34" applyNumberFormat="0" applyBorder="0" applyProtection="0">
      <alignment horizontal="right" vertical="center"/>
    </xf>
    <xf numFmtId="204" fontId="92" fillId="60" borderId="35" applyNumberFormat="0" applyBorder="0" applyProtection="0">
      <alignment horizontal="right" vertical="center"/>
    </xf>
    <xf numFmtId="0" fontId="90" fillId="61" borderId="35" applyNumberFormat="0" applyAlignment="0" applyProtection="0">
      <alignment horizontal="left" vertical="center" indent="1"/>
    </xf>
    <xf numFmtId="204" fontId="92" fillId="61" borderId="35" applyNumberFormat="0" applyProtection="0">
      <alignment horizontal="right" vertical="center"/>
    </xf>
    <xf numFmtId="0" fontId="93" fillId="0" borderId="36" applyNumberFormat="0" applyBorder="0" applyAlignment="0" applyProtection="0"/>
    <xf numFmtId="204" fontId="94" fillId="62" borderId="37" applyNumberFormat="0" applyBorder="0" applyAlignment="0" applyProtection="0">
      <alignment horizontal="right" vertical="center" indent="1"/>
    </xf>
    <xf numFmtId="204" fontId="95" fillId="63" borderId="37" applyNumberFormat="0" applyBorder="0" applyAlignment="0" applyProtection="0">
      <alignment horizontal="right" vertical="center" indent="1"/>
    </xf>
    <xf numFmtId="204" fontId="95" fillId="64" borderId="37" applyNumberFormat="0" applyBorder="0" applyAlignment="0" applyProtection="0">
      <alignment horizontal="right" vertical="center" indent="1"/>
    </xf>
    <xf numFmtId="204" fontId="96" fillId="65" borderId="37" applyNumberFormat="0" applyBorder="0" applyAlignment="0" applyProtection="0">
      <alignment horizontal="right" vertical="center" indent="1"/>
    </xf>
    <xf numFmtId="204" fontId="96" fillId="66" borderId="37" applyNumberFormat="0" applyBorder="0" applyAlignment="0" applyProtection="0">
      <alignment horizontal="right" vertical="center" indent="1"/>
    </xf>
    <xf numFmtId="204" fontId="96" fillId="67" borderId="37" applyNumberFormat="0" applyBorder="0" applyAlignment="0" applyProtection="0">
      <alignment horizontal="right" vertical="center" indent="1"/>
    </xf>
    <xf numFmtId="204" fontId="97" fillId="68" borderId="37" applyNumberFormat="0" applyBorder="0" applyAlignment="0" applyProtection="0">
      <alignment horizontal="right" vertical="center" indent="1"/>
    </xf>
    <xf numFmtId="204" fontId="97" fillId="69" borderId="37" applyNumberFormat="0" applyBorder="0" applyAlignment="0" applyProtection="0">
      <alignment horizontal="right" vertical="center" indent="1"/>
    </xf>
    <xf numFmtId="204" fontId="97" fillId="70" borderId="37" applyNumberFormat="0" applyBorder="0" applyAlignment="0" applyProtection="0">
      <alignment horizontal="right" vertical="center" indent="1"/>
    </xf>
    <xf numFmtId="204" fontId="87" fillId="0" borderId="34" applyNumberFormat="0" applyFill="0" applyBorder="0" applyAlignment="0" applyProtection="0">
      <alignment horizontal="right" vertical="center"/>
    </xf>
    <xf numFmtId="0" fontId="89" fillId="71" borderId="33" applyNumberFormat="0" applyAlignment="0" applyProtection="0">
      <alignment horizontal="left" vertical="center" indent="1"/>
    </xf>
    <xf numFmtId="0" fontId="89" fillId="72" borderId="33" applyNumberFormat="0" applyAlignment="0" applyProtection="0">
      <alignment horizontal="left" vertical="center" indent="1"/>
    </xf>
    <xf numFmtId="0" fontId="89" fillId="73" borderId="33" applyNumberFormat="0" applyAlignment="0" applyProtection="0">
      <alignment horizontal="left" vertical="center" indent="1"/>
    </xf>
    <xf numFmtId="0" fontId="89" fillId="60" borderId="33" applyNumberFormat="0" applyAlignment="0" applyProtection="0">
      <alignment horizontal="left" vertical="center" indent="1"/>
    </xf>
    <xf numFmtId="0" fontId="89" fillId="61" borderId="35" applyNumberFormat="0" applyAlignment="0" applyProtection="0">
      <alignment horizontal="left" vertical="center" indent="1"/>
    </xf>
    <xf numFmtId="204" fontId="87" fillId="60" borderId="34" applyNumberFormat="0" applyBorder="0" applyProtection="0">
      <alignment horizontal="right" vertical="center"/>
    </xf>
    <xf numFmtId="204" fontId="88" fillId="60" borderId="35" applyNumberFormat="0" applyBorder="0" applyProtection="0">
      <alignment horizontal="right" vertical="center"/>
    </xf>
    <xf numFmtId="204" fontId="87" fillId="74" borderId="33" applyNumberFormat="0" applyAlignment="0" applyProtection="0">
      <alignment horizontal="left" vertical="center" indent="1"/>
    </xf>
    <xf numFmtId="0" fontId="88" fillId="59" borderId="35" applyNumberFormat="0" applyAlignment="0" applyProtection="0">
      <alignment horizontal="left" vertical="center" indent="1"/>
    </xf>
    <xf numFmtId="204" fontId="87" fillId="0" borderId="34" applyNumberFormat="0" applyFill="0" applyBorder="0" applyAlignment="0" applyProtection="0">
      <alignment horizontal="right" vertical="center"/>
    </xf>
    <xf numFmtId="0" fontId="89" fillId="61" borderId="35" applyNumberFormat="0" applyAlignment="0" applyProtection="0">
      <alignment horizontal="left" vertical="center" indent="1"/>
    </xf>
    <xf numFmtId="204" fontId="88" fillId="61" borderId="35" applyNumberFormat="0" applyProtection="0">
      <alignment horizontal="right" vertical="center"/>
    </xf>
    <xf numFmtId="0" fontId="98" fillId="0" borderId="0" applyFill="0" applyBorder="0" applyAlignment="0" applyProtection="0"/>
    <xf numFmtId="0" fontId="1" fillId="0" borderId="24"/>
    <xf numFmtId="0" fontId="2" fillId="58" borderId="38">
      <alignment horizontal="center" vertical="top" wrapText="1"/>
    </xf>
    <xf numFmtId="0" fontId="75" fillId="75" borderId="1" applyNumberFormat="0">
      <alignment horizontal="centerContinuous" vertical="center" wrapText="1"/>
    </xf>
    <xf numFmtId="2" fontId="78" fillId="76" borderId="39"/>
    <xf numFmtId="0" fontId="80" fillId="77" borderId="11" applyNumberFormat="0">
      <alignment horizontal="right"/>
    </xf>
    <xf numFmtId="0" fontId="10" fillId="78" borderId="40"/>
    <xf numFmtId="0" fontId="77" fillId="0" borderId="0" applyNumberFormat="0"/>
    <xf numFmtId="0" fontId="99" fillId="0" borderId="0"/>
    <xf numFmtId="0" fontId="5" fillId="0" borderId="0"/>
    <xf numFmtId="164"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164" fontId="5" fillId="0" borderId="0" applyFont="0" applyFill="0" applyBorder="0" applyAlignment="0" applyProtection="0"/>
    <xf numFmtId="0" fontId="1" fillId="0" borderId="0"/>
    <xf numFmtId="0" fontId="1" fillId="0" borderId="0"/>
    <xf numFmtId="0" fontId="102" fillId="79" borderId="0" applyNumberFormat="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124">
    <xf numFmtId="0" fontId="0" fillId="0" borderId="0" xfId="0"/>
    <xf numFmtId="0" fontId="0" fillId="0" borderId="0" xfId="0" applyAlignment="1">
      <alignment horizontal="center" vertical="center" wrapText="1"/>
    </xf>
    <xf numFmtId="0" fontId="0" fillId="7" borderId="0" xfId="0" applyFill="1"/>
    <xf numFmtId="0" fontId="0" fillId="0" borderId="0" xfId="0" applyProtection="1">
      <protection locked="0"/>
    </xf>
    <xf numFmtId="169" fontId="0" fillId="0" borderId="0" xfId="0" applyNumberFormat="1" applyProtection="1">
      <protection locked="0"/>
    </xf>
    <xf numFmtId="9" fontId="0" fillId="0" borderId="0" xfId="3" applyFont="1"/>
    <xf numFmtId="0" fontId="9" fillId="7" borderId="0" xfId="0" applyFont="1" applyFill="1"/>
    <xf numFmtId="0" fontId="8" fillId="7" borderId="0" xfId="0" applyFont="1" applyFill="1"/>
    <xf numFmtId="0" fontId="6" fillId="7" borderId="0" xfId="0" applyFont="1" applyFill="1"/>
    <xf numFmtId="0" fontId="3" fillId="0" borderId="0" xfId="0" applyFont="1"/>
    <xf numFmtId="0" fontId="9" fillId="0" borderId="0" xfId="0" applyFont="1"/>
    <xf numFmtId="0" fontId="100" fillId="7" borderId="0" xfId="0" applyFont="1" applyFill="1"/>
    <xf numFmtId="0" fontId="101" fillId="7" borderId="0" xfId="0" applyFont="1" applyFill="1"/>
    <xf numFmtId="0" fontId="2" fillId="0" borderId="0" xfId="0" applyFont="1"/>
    <xf numFmtId="0" fontId="6" fillId="0" borderId="0" xfId="0" applyFont="1"/>
    <xf numFmtId="0" fontId="6" fillId="0" borderId="0" xfId="0" applyFont="1" applyProtection="1">
      <protection locked="0"/>
    </xf>
    <xf numFmtId="0" fontId="0" fillId="0" borderId="0" xfId="0" applyFill="1"/>
    <xf numFmtId="0" fontId="2" fillId="0" borderId="0" xfId="0" applyFont="1" applyProtection="1">
      <protection locked="0"/>
    </xf>
    <xf numFmtId="170" fontId="0" fillId="0" borderId="0" xfId="3" applyNumberFormat="1" applyFont="1" applyProtection="1">
      <protection locked="0"/>
    </xf>
    <xf numFmtId="170" fontId="0" fillId="0" borderId="0" xfId="3" applyNumberFormat="1" applyFont="1"/>
    <xf numFmtId="0" fontId="2" fillId="7" borderId="0" xfId="0" applyFont="1" applyFill="1"/>
    <xf numFmtId="2" fontId="0" fillId="0" borderId="0" xfId="0" applyNumberFormat="1"/>
    <xf numFmtId="207" fontId="0" fillId="0" borderId="0" xfId="0" applyNumberFormat="1"/>
    <xf numFmtId="171" fontId="0" fillId="0" borderId="0" xfId="0" applyNumberFormat="1" applyFill="1"/>
    <xf numFmtId="171" fontId="0" fillId="0" borderId="0" xfId="2" applyNumberFormat="1" applyFont="1" applyFill="1"/>
    <xf numFmtId="170" fontId="6" fillId="7" borderId="1" xfId="3" applyNumberFormat="1" applyFont="1" applyFill="1" applyBorder="1"/>
    <xf numFmtId="9" fontId="0" fillId="0" borderId="1" xfId="3" applyFont="1" applyBorder="1" applyProtection="1">
      <protection locked="0"/>
    </xf>
    <xf numFmtId="208" fontId="0" fillId="0" borderId="1" xfId="0" applyNumberFormat="1" applyBorder="1"/>
    <xf numFmtId="208" fontId="0" fillId="0" borderId="0" xfId="0" applyNumberFormat="1"/>
    <xf numFmtId="168" fontId="6" fillId="0" borderId="1" xfId="1" applyNumberFormat="1" applyFont="1" applyFill="1" applyBorder="1"/>
    <xf numFmtId="2" fontId="6" fillId="7" borderId="0" xfId="0" applyNumberFormat="1" applyFont="1" applyFill="1"/>
    <xf numFmtId="0" fontId="104" fillId="80" borderId="0" xfId="0" applyFont="1" applyFill="1"/>
    <xf numFmtId="169" fontId="6" fillId="0" borderId="1" xfId="0" applyNumberFormat="1" applyFont="1" applyBorder="1" applyAlignment="1">
      <alignment horizontal="right"/>
    </xf>
    <xf numFmtId="9" fontId="6" fillId="7" borderId="0" xfId="3" applyFont="1" applyFill="1"/>
    <xf numFmtId="0" fontId="105" fillId="7" borderId="0" xfId="0" applyFont="1" applyFill="1"/>
    <xf numFmtId="169" fontId="6" fillId="7" borderId="0" xfId="0" applyNumberFormat="1" applyFont="1" applyFill="1"/>
    <xf numFmtId="0" fontId="6" fillId="7" borderId="0" xfId="0" applyFont="1" applyFill="1" applyAlignment="1">
      <alignment horizontal="center" vertical="center" wrapText="1"/>
    </xf>
    <xf numFmtId="0" fontId="8" fillId="0" borderId="0" xfId="0" applyFont="1"/>
    <xf numFmtId="169" fontId="6" fillId="0" borderId="0" xfId="0" applyNumberFormat="1" applyFont="1" applyProtection="1">
      <protection locked="0"/>
    </xf>
    <xf numFmtId="213" fontId="6" fillId="0" borderId="5" xfId="0" applyNumberFormat="1" applyFont="1" applyBorder="1" applyProtection="1">
      <protection locked="0"/>
    </xf>
    <xf numFmtId="169" fontId="0" fillId="0" borderId="5" xfId="0" applyNumberFormat="1" applyBorder="1" applyProtection="1">
      <protection locked="0"/>
    </xf>
    <xf numFmtId="169" fontId="2" fillId="0" borderId="0" xfId="0" applyNumberFormat="1" applyFont="1" applyProtection="1">
      <protection locked="0"/>
    </xf>
    <xf numFmtId="169" fontId="0" fillId="0" borderId="0" xfId="0" applyNumberFormat="1"/>
    <xf numFmtId="169" fontId="0" fillId="0" borderId="1" xfId="0" applyNumberFormat="1" applyBorder="1" applyProtection="1">
      <protection locked="0"/>
    </xf>
    <xf numFmtId="9" fontId="0" fillId="0" borderId="5" xfId="3" applyFont="1" applyBorder="1" applyProtection="1">
      <protection locked="0"/>
    </xf>
    <xf numFmtId="9" fontId="0" fillId="0" borderId="0" xfId="3" applyFont="1" applyBorder="1" applyProtection="1">
      <protection locked="0"/>
    </xf>
    <xf numFmtId="9" fontId="2" fillId="0" borderId="0" xfId="0" applyNumberFormat="1" applyFont="1"/>
    <xf numFmtId="168" fontId="105" fillId="7" borderId="10" xfId="1" applyNumberFormat="1" applyFont="1" applyFill="1" applyBorder="1" applyAlignment="1">
      <alignment vertical="center"/>
    </xf>
    <xf numFmtId="214" fontId="6" fillId="0" borderId="1" xfId="1" applyNumberFormat="1" applyFont="1" applyFill="1" applyBorder="1" applyAlignment="1">
      <alignment vertical="center"/>
    </xf>
    <xf numFmtId="210" fontId="6" fillId="0" borderId="1" xfId="1" applyNumberFormat="1" applyFont="1" applyFill="1" applyBorder="1" applyAlignment="1">
      <alignment vertical="center"/>
    </xf>
    <xf numFmtId="211" fontId="6" fillId="7" borderId="1" xfId="1" applyNumberFormat="1" applyFont="1" applyFill="1" applyBorder="1" applyAlignment="1">
      <alignment vertical="center"/>
    </xf>
    <xf numFmtId="0" fontId="0" fillId="0" borderId="6" xfId="0" applyBorder="1"/>
    <xf numFmtId="212" fontId="6" fillId="7" borderId="1" xfId="1" applyNumberFormat="1" applyFont="1" applyFill="1" applyBorder="1" applyAlignment="1">
      <alignment vertical="center"/>
    </xf>
    <xf numFmtId="209" fontId="0" fillId="0" borderId="0" xfId="0" applyNumberFormat="1"/>
    <xf numFmtId="0" fontId="3" fillId="0" borderId="0" xfId="0" applyFont="1" applyAlignment="1">
      <alignment vertical="top"/>
    </xf>
    <xf numFmtId="205" fontId="0" fillId="0" borderId="1" xfId="1" applyNumberFormat="1" applyFont="1" applyFill="1" applyBorder="1" applyAlignment="1">
      <alignment vertical="center"/>
    </xf>
    <xf numFmtId="210" fontId="0" fillId="0" borderId="1" xfId="1" applyNumberFormat="1" applyFont="1" applyFill="1" applyBorder="1" applyAlignment="1">
      <alignment vertical="center"/>
    </xf>
    <xf numFmtId="211" fontId="6" fillId="0" borderId="1" xfId="1" applyNumberFormat="1" applyFont="1" applyFill="1" applyBorder="1" applyAlignment="1">
      <alignment vertical="center"/>
    </xf>
    <xf numFmtId="212" fontId="6" fillId="0" borderId="1" xfId="1" applyNumberFormat="1" applyFont="1" applyFill="1" applyBorder="1" applyAlignment="1">
      <alignment vertical="center"/>
    </xf>
    <xf numFmtId="215" fontId="0" fillId="0" borderId="0" xfId="0" applyNumberFormat="1"/>
    <xf numFmtId="216" fontId="107" fillId="7" borderId="0" xfId="0" applyNumberFormat="1" applyFont="1" applyFill="1"/>
    <xf numFmtId="9" fontId="6" fillId="7" borderId="0" xfId="3" applyFont="1" applyFill="1" applyBorder="1"/>
    <xf numFmtId="0" fontId="6" fillId="7" borderId="0" xfId="0" applyFont="1" applyFill="1" applyAlignment="1">
      <alignment wrapText="1"/>
    </xf>
    <xf numFmtId="206" fontId="6" fillId="7" borderId="1" xfId="0" applyNumberFormat="1" applyFont="1" applyFill="1" applyBorder="1"/>
    <xf numFmtId="9" fontId="0" fillId="7" borderId="0" xfId="3" applyFont="1" applyFill="1"/>
    <xf numFmtId="0" fontId="108" fillId="0" borderId="0" xfId="0" applyFont="1"/>
    <xf numFmtId="0" fontId="108" fillId="7" borderId="0" xfId="0" applyFont="1" applyFill="1"/>
    <xf numFmtId="0" fontId="108" fillId="0" borderId="0" xfId="0" applyFont="1" applyAlignment="1">
      <alignment vertical="top"/>
    </xf>
    <xf numFmtId="0" fontId="108" fillId="0" borderId="0" xfId="0" applyFont="1" applyAlignment="1">
      <alignment horizontal="left" vertical="top"/>
    </xf>
    <xf numFmtId="0" fontId="110" fillId="81" borderId="0" xfId="0" applyFont="1" applyFill="1" applyAlignment="1">
      <alignment wrapText="1"/>
    </xf>
    <xf numFmtId="0" fontId="110" fillId="81" borderId="0" xfId="0" applyFont="1" applyFill="1" applyAlignment="1">
      <alignment horizontal="center" wrapText="1"/>
    </xf>
    <xf numFmtId="0" fontId="111" fillId="82" borderId="41" xfId="0" applyFont="1" applyFill="1" applyBorder="1" applyAlignment="1">
      <alignment vertical="center"/>
    </xf>
    <xf numFmtId="0" fontId="111" fillId="7" borderId="41" xfId="0" applyFont="1" applyFill="1" applyBorder="1" applyAlignment="1">
      <alignment horizontal="center" vertical="center"/>
    </xf>
    <xf numFmtId="0" fontId="111" fillId="7" borderId="41" xfId="3" applyNumberFormat="1" applyFont="1" applyFill="1" applyBorder="1" applyAlignment="1">
      <alignment horizontal="center" vertical="center"/>
    </xf>
    <xf numFmtId="0" fontId="111" fillId="7" borderId="42" xfId="0" applyFont="1" applyFill="1" applyBorder="1" applyAlignment="1">
      <alignment horizontal="center" vertical="center"/>
    </xf>
    <xf numFmtId="0" fontId="111" fillId="7" borderId="42" xfId="3" applyNumberFormat="1" applyFont="1" applyFill="1" applyBorder="1" applyAlignment="1">
      <alignment horizontal="center" vertical="center"/>
    </xf>
    <xf numFmtId="0" fontId="111" fillId="7" borderId="42" xfId="3" applyNumberFormat="1" applyFont="1" applyFill="1" applyBorder="1" applyAlignment="1">
      <alignment horizontal="center" vertical="center" wrapText="1"/>
    </xf>
    <xf numFmtId="0" fontId="3" fillId="0" borderId="0" xfId="0" applyFont="1" applyAlignment="1">
      <alignment vertical="top" wrapText="1"/>
    </xf>
    <xf numFmtId="0" fontId="110" fillId="81" borderId="0" xfId="0" applyFont="1" applyFill="1" applyAlignment="1">
      <alignment horizontal="left" wrapText="1"/>
    </xf>
    <xf numFmtId="0" fontId="107" fillId="7" borderId="0" xfId="0" applyFont="1" applyFill="1"/>
    <xf numFmtId="0" fontId="109" fillId="0" borderId="0" xfId="0" applyFont="1" applyAlignment="1">
      <alignment horizontal="left" vertical="top"/>
    </xf>
    <xf numFmtId="0" fontId="6" fillId="7" borderId="0" xfId="0" applyFont="1" applyFill="1" applyAlignment="1"/>
    <xf numFmtId="0" fontId="6" fillId="7" borderId="0" xfId="0" applyFont="1" applyFill="1" applyAlignment="1">
      <alignment horizontal="center" vertical="center"/>
    </xf>
    <xf numFmtId="0" fontId="113" fillId="0" borderId="0" xfId="0" applyFont="1" applyFill="1"/>
    <xf numFmtId="0" fontId="114" fillId="7" borderId="0" xfId="0" applyFont="1" applyFill="1"/>
    <xf numFmtId="0" fontId="115" fillId="0" borderId="0" xfId="0" applyFont="1"/>
    <xf numFmtId="0" fontId="116" fillId="0" borderId="0" xfId="0" applyFont="1"/>
    <xf numFmtId="0" fontId="116" fillId="0" borderId="0" xfId="0" applyFont="1" applyAlignment="1"/>
    <xf numFmtId="0" fontId="117" fillId="0" borderId="0" xfId="0" applyFont="1"/>
    <xf numFmtId="0" fontId="111" fillId="7" borderId="41" xfId="3" applyNumberFormat="1" applyFont="1" applyFill="1" applyBorder="1" applyAlignment="1">
      <alignment horizontal="left" vertical="center"/>
    </xf>
    <xf numFmtId="0" fontId="111" fillId="7" borderId="42" xfId="3" applyNumberFormat="1" applyFont="1" applyFill="1" applyBorder="1" applyAlignment="1">
      <alignment horizontal="left" vertical="center"/>
    </xf>
    <xf numFmtId="0" fontId="111" fillId="7" borderId="41" xfId="3" applyNumberFormat="1" applyFont="1" applyFill="1" applyBorder="1" applyAlignment="1">
      <alignment horizontal="center" vertical="center" wrapText="1"/>
    </xf>
    <xf numFmtId="0" fontId="111" fillId="82" borderId="41" xfId="0" applyFont="1" applyFill="1" applyBorder="1" applyAlignment="1">
      <alignment vertical="center" wrapText="1"/>
    </xf>
    <xf numFmtId="0" fontId="109" fillId="0" borderId="0" xfId="0" applyFont="1" applyAlignment="1">
      <alignment vertical="top"/>
    </xf>
    <xf numFmtId="0" fontId="107" fillId="7" borderId="0" xfId="0" applyFont="1" applyFill="1" applyAlignment="1"/>
    <xf numFmtId="213" fontId="6" fillId="0" borderId="1" xfId="0" applyNumberFormat="1" applyFont="1" applyBorder="1" applyProtection="1">
      <protection locked="0"/>
    </xf>
    <xf numFmtId="206" fontId="6" fillId="7" borderId="0" xfId="0" applyNumberFormat="1" applyFont="1" applyFill="1" applyBorder="1"/>
    <xf numFmtId="217" fontId="6" fillId="7" borderId="1" xfId="0" applyNumberFormat="1" applyFont="1" applyFill="1" applyBorder="1"/>
    <xf numFmtId="0" fontId="4" fillId="0" borderId="0" xfId="4"/>
    <xf numFmtId="0" fontId="0" fillId="6" borderId="1" xfId="0" applyFill="1" applyBorder="1" applyAlignment="1">
      <alignment horizontal="left" vertical="center" wrapText="1"/>
    </xf>
    <xf numFmtId="214" fontId="6" fillId="6" borderId="1" xfId="1" applyNumberFormat="1" applyFont="1" applyFill="1" applyBorder="1" applyAlignment="1">
      <alignment vertical="center"/>
    </xf>
    <xf numFmtId="210" fontId="6" fillId="6" borderId="1" xfId="1" applyNumberFormat="1" applyFont="1" applyFill="1" applyBorder="1" applyAlignment="1">
      <alignment vertical="center"/>
    </xf>
    <xf numFmtId="212" fontId="6" fillId="6" borderId="1" xfId="1" applyNumberFormat="1" applyFont="1" applyFill="1" applyBorder="1" applyAlignment="1">
      <alignment vertical="center"/>
    </xf>
    <xf numFmtId="205" fontId="0" fillId="6" borderId="1" xfId="0" applyNumberFormat="1" applyFill="1" applyBorder="1"/>
    <xf numFmtId="210" fontId="0" fillId="6" borderId="1" xfId="0" applyNumberFormat="1" applyFill="1" applyBorder="1"/>
    <xf numFmtId="212" fontId="0" fillId="6" borderId="1" xfId="1" applyNumberFormat="1" applyFont="1" applyFill="1" applyBorder="1" applyAlignment="1">
      <alignment vertical="center"/>
    </xf>
    <xf numFmtId="0" fontId="6" fillId="6" borderId="1" xfId="0" applyFont="1" applyFill="1" applyBorder="1" applyAlignment="1"/>
    <xf numFmtId="0" fontId="1" fillId="6" borderId="1" xfId="0" applyFont="1" applyFill="1" applyBorder="1"/>
    <xf numFmtId="0" fontId="0" fillId="6" borderId="1" xfId="0" applyFill="1" applyBorder="1" applyProtection="1">
      <protection locked="0"/>
    </xf>
    <xf numFmtId="0" fontId="0" fillId="6" borderId="1" xfId="0" applyFill="1" applyBorder="1" applyAlignment="1" applyProtection="1">
      <alignment horizontal="center"/>
      <protection locked="0"/>
    </xf>
    <xf numFmtId="0" fontId="6" fillId="6" borderId="1" xfId="0" applyFont="1" applyFill="1" applyBorder="1" applyProtection="1">
      <protection locked="0"/>
    </xf>
    <xf numFmtId="0" fontId="6" fillId="6" borderId="0" xfId="0" applyFont="1" applyFill="1"/>
    <xf numFmtId="0" fontId="0" fillId="6" borderId="0" xfId="0" applyFill="1"/>
    <xf numFmtId="0" fontId="104" fillId="6" borderId="3" xfId="0" applyFont="1" applyFill="1" applyBorder="1" applyAlignment="1">
      <alignment horizontal="center" vertical="center" wrapText="1"/>
    </xf>
    <xf numFmtId="0" fontId="68" fillId="6" borderId="3" xfId="0" applyFont="1" applyFill="1" applyBorder="1" applyAlignment="1">
      <alignment horizontal="center" vertical="center" wrapText="1"/>
    </xf>
    <xf numFmtId="0" fontId="118" fillId="7" borderId="0" xfId="0" applyFont="1" applyFill="1"/>
    <xf numFmtId="0" fontId="108" fillId="0" borderId="0" xfId="0" applyFont="1" applyAlignment="1">
      <alignment horizontal="left" vertical="top" wrapText="1"/>
    </xf>
    <xf numFmtId="0" fontId="109" fillId="0" borderId="0" xfId="0" applyFont="1" applyAlignment="1">
      <alignment horizontal="left" vertical="top" wrapText="1"/>
    </xf>
    <xf numFmtId="0" fontId="108" fillId="0" borderId="0" xfId="0" applyFont="1" applyAlignment="1">
      <alignment horizontal="left" wrapText="1"/>
    </xf>
    <xf numFmtId="0" fontId="6" fillId="6" borderId="1" xfId="0" applyFont="1" applyFill="1" applyBorder="1" applyAlignment="1">
      <alignment horizontal="center"/>
    </xf>
    <xf numFmtId="0" fontId="0" fillId="6" borderId="3" xfId="0" applyFill="1" applyBorder="1" applyAlignment="1">
      <alignment horizontal="center" vertical="center"/>
    </xf>
    <xf numFmtId="0" fontId="0" fillId="6" borderId="10" xfId="0" applyFill="1" applyBorder="1" applyAlignment="1">
      <alignment horizontal="center" vertical="center"/>
    </xf>
    <xf numFmtId="0" fontId="0" fillId="6" borderId="7" xfId="0" applyFill="1" applyBorder="1" applyAlignment="1">
      <alignment horizontal="center" vertical="center"/>
    </xf>
    <xf numFmtId="0" fontId="0" fillId="6" borderId="1" xfId="0" applyFill="1" applyBorder="1" applyAlignment="1">
      <alignment horizontal="center" vertical="center"/>
    </xf>
  </cellXfs>
  <cellStyles count="972">
    <cellStyle name=" 1" xfId="15" xr:uid="{00000000-0005-0000-0000-000000000000}"/>
    <cellStyle name=" 1 2" xfId="17" xr:uid="{00000000-0005-0000-0000-000001000000}"/>
    <cellStyle name=" 1 2 2" xfId="19" xr:uid="{00000000-0005-0000-0000-000002000000}"/>
    <cellStyle name=" 1 2 2 2" xfId="635" xr:uid="{00000000-0005-0000-0000-000003000000}"/>
    <cellStyle name=" 1 2 3" xfId="69" xr:uid="{00000000-0005-0000-0000-000004000000}"/>
    <cellStyle name=" 1 2 3 2" xfId="730" xr:uid="{00000000-0005-0000-0000-000005000000}"/>
    <cellStyle name=" 1 2 4" xfId="634" xr:uid="{00000000-0005-0000-0000-000006000000}"/>
    <cellStyle name=" 1 3" xfId="16" xr:uid="{00000000-0005-0000-0000-000007000000}"/>
    <cellStyle name=" 1 3 2" xfId="36" xr:uid="{00000000-0005-0000-0000-000008000000}"/>
    <cellStyle name=" 1 3 3" xfId="636" xr:uid="{00000000-0005-0000-0000-000009000000}"/>
    <cellStyle name=" 1 4" xfId="18" xr:uid="{00000000-0005-0000-0000-00000A000000}"/>
    <cellStyle name=" 1 5" xfId="633" xr:uid="{00000000-0005-0000-0000-00000B000000}"/>
    <cellStyle name=" 1_29(d) - Gas extensions -tariffs" xfId="70" xr:uid="{00000000-0005-0000-0000-00000C000000}"/>
    <cellStyle name=" Writer Import]_x000a__x000a_Display Dialog=No_x000a__x000a__x000a__x000a_[Horizontal Arrange]_x000a__x000a_Dimensions Interlocking=Yes_x000a__x000a_Sum Hierarchy=Yes_x000a__x000a_Generate" xfId="887" xr:uid="{00000000-0005-0000-0000-00000D000000}"/>
    <cellStyle name=" Writer Import]_x000a__x000a_Display Dialog=No_x000a__x000a__x000a__x000a_[Horizontal Arrange]_x000a__x000a_Dimensions Interlocking=Yes_x000a__x000a_Sum Hierarchy=Yes_x000a__x000a_Generate 2" xfId="888" xr:uid="{00000000-0005-0000-0000-00000E000000}"/>
    <cellStyle name="_3GIS model v2.77_Distribution Business_Retail Fin Perform " xfId="20" xr:uid="{00000000-0005-0000-0000-00000F000000}"/>
    <cellStyle name="_3GIS model v2.77_Fleet Overhead Costs 2_Retail Fin Perform " xfId="21" xr:uid="{00000000-0005-0000-0000-000010000000}"/>
    <cellStyle name="_3GIS model v2.77_Fleet Overhead Costs_Retail Fin Perform " xfId="22" xr:uid="{00000000-0005-0000-0000-000011000000}"/>
    <cellStyle name="_3GIS model v2.77_Forecast 2_Retail Fin Perform " xfId="23" xr:uid="{00000000-0005-0000-0000-000012000000}"/>
    <cellStyle name="_3GIS model v2.77_Forecast_Retail Fin Perform " xfId="24" xr:uid="{00000000-0005-0000-0000-000013000000}"/>
    <cellStyle name="_3GIS model v2.77_Funding &amp; Cashflow_1_Retail Fin Perform " xfId="25" xr:uid="{00000000-0005-0000-0000-000014000000}"/>
    <cellStyle name="_3GIS model v2.77_Funding &amp; Cashflow_Retail Fin Perform " xfId="26" xr:uid="{00000000-0005-0000-0000-000015000000}"/>
    <cellStyle name="_3GIS model v2.77_Group P&amp;L_1_Retail Fin Perform " xfId="27" xr:uid="{00000000-0005-0000-0000-000016000000}"/>
    <cellStyle name="_3GIS model v2.77_Group P&amp;L_Retail Fin Perform " xfId="28" xr:uid="{00000000-0005-0000-0000-000017000000}"/>
    <cellStyle name="_3GIS model v2.77_Opening  Detailed BS_Retail Fin Perform " xfId="29" xr:uid="{00000000-0005-0000-0000-000018000000}"/>
    <cellStyle name="_3GIS model v2.77_OUTPUT DB_Retail Fin Perform " xfId="30" xr:uid="{00000000-0005-0000-0000-000019000000}"/>
    <cellStyle name="_3GIS model v2.77_OUTPUT EB_Retail Fin Perform " xfId="31" xr:uid="{00000000-0005-0000-0000-00001A000000}"/>
    <cellStyle name="_3GIS model v2.77_Report_Retail Fin Perform " xfId="32" xr:uid="{00000000-0005-0000-0000-00001B000000}"/>
    <cellStyle name="_3GIS model v2.77_Retail Fin Perform " xfId="33" xr:uid="{00000000-0005-0000-0000-00001C000000}"/>
    <cellStyle name="_3GIS model v2.77_Sheet2 2_Retail Fin Perform " xfId="34" xr:uid="{00000000-0005-0000-0000-00001D000000}"/>
    <cellStyle name="_3GIS model v2.77_Sheet2_Retail Fin Perform " xfId="35" xr:uid="{00000000-0005-0000-0000-00001E000000}"/>
    <cellStyle name="_Capex" xfId="71" xr:uid="{00000000-0005-0000-0000-00001F000000}"/>
    <cellStyle name="_Capex 2" xfId="72" xr:uid="{00000000-0005-0000-0000-000020000000}"/>
    <cellStyle name="_Capex 2 2" xfId="638" xr:uid="{00000000-0005-0000-0000-000021000000}"/>
    <cellStyle name="_Capex 3" xfId="637" xr:uid="{00000000-0005-0000-0000-000022000000}"/>
    <cellStyle name="_Capex_29(d) - Gas extensions -tariffs" xfId="73" xr:uid="{00000000-0005-0000-0000-000023000000}"/>
    <cellStyle name="_Capex_29(d) - Gas extensions -tariffs 2" xfId="639" xr:uid="{00000000-0005-0000-0000-000024000000}"/>
    <cellStyle name="_UED AMP 2009-14 Final 250309 Less PU" xfId="74" xr:uid="{00000000-0005-0000-0000-000025000000}"/>
    <cellStyle name="_UED AMP 2009-14 Final 250309 Less PU_1011 monthly" xfId="75" xr:uid="{00000000-0005-0000-0000-000026000000}"/>
    <cellStyle name="20% - Accent1 2" xfId="76" xr:uid="{00000000-0005-0000-0000-000027000000}"/>
    <cellStyle name="20% - Accent1 3" xfId="77" xr:uid="{00000000-0005-0000-0000-000028000000}"/>
    <cellStyle name="20% - Accent2 2" xfId="78" xr:uid="{00000000-0005-0000-0000-000029000000}"/>
    <cellStyle name="20% - Accent3 2" xfId="79" xr:uid="{00000000-0005-0000-0000-00002A000000}"/>
    <cellStyle name="20% - Accent4 2" xfId="80" xr:uid="{00000000-0005-0000-0000-00002B000000}"/>
    <cellStyle name="20% - Accent5 2" xfId="81" xr:uid="{00000000-0005-0000-0000-00002C000000}"/>
    <cellStyle name="20% - Accent6 2" xfId="82" xr:uid="{00000000-0005-0000-0000-00002D000000}"/>
    <cellStyle name="40% - Accent1 2" xfId="83" xr:uid="{00000000-0005-0000-0000-00002E000000}"/>
    <cellStyle name="40% - Accent1 3" xfId="84" xr:uid="{00000000-0005-0000-0000-00002F000000}"/>
    <cellStyle name="40% - Accent2 2" xfId="85" xr:uid="{00000000-0005-0000-0000-000030000000}"/>
    <cellStyle name="40% - Accent3 2" xfId="86" xr:uid="{00000000-0005-0000-0000-000031000000}"/>
    <cellStyle name="40% - Accent4 2" xfId="87" xr:uid="{00000000-0005-0000-0000-000032000000}"/>
    <cellStyle name="40% - Accent5 2" xfId="88" xr:uid="{00000000-0005-0000-0000-000033000000}"/>
    <cellStyle name="40% - Accent6 2" xfId="89" xr:uid="{00000000-0005-0000-0000-000034000000}"/>
    <cellStyle name="60% - Accent1 2" xfId="90" xr:uid="{00000000-0005-0000-0000-000035000000}"/>
    <cellStyle name="60% - Accent2 2" xfId="91" xr:uid="{00000000-0005-0000-0000-000036000000}"/>
    <cellStyle name="60% - Accent3 2" xfId="92" xr:uid="{00000000-0005-0000-0000-000037000000}"/>
    <cellStyle name="60% - Accent4 2" xfId="93" xr:uid="{00000000-0005-0000-0000-000038000000}"/>
    <cellStyle name="60% - Accent5 2" xfId="94" xr:uid="{00000000-0005-0000-0000-000039000000}"/>
    <cellStyle name="60% - Accent6 2" xfId="95" xr:uid="{00000000-0005-0000-0000-00003A000000}"/>
    <cellStyle name="Accent1 - 20%" xfId="96" xr:uid="{00000000-0005-0000-0000-00003B000000}"/>
    <cellStyle name="Accent1 - 40%" xfId="97" xr:uid="{00000000-0005-0000-0000-00003C000000}"/>
    <cellStyle name="Accent1 - 60%" xfId="98" xr:uid="{00000000-0005-0000-0000-00003D000000}"/>
    <cellStyle name="Accent1 2" xfId="99" xr:uid="{00000000-0005-0000-0000-00003E000000}"/>
    <cellStyle name="Accent2 - 20%" xfId="100" xr:uid="{00000000-0005-0000-0000-00003F000000}"/>
    <cellStyle name="Accent2 - 40%" xfId="101" xr:uid="{00000000-0005-0000-0000-000040000000}"/>
    <cellStyle name="Accent2 - 60%" xfId="102" xr:uid="{00000000-0005-0000-0000-000041000000}"/>
    <cellStyle name="Accent2 2" xfId="103" xr:uid="{00000000-0005-0000-0000-000042000000}"/>
    <cellStyle name="Accent3 - 20%" xfId="104" xr:uid="{00000000-0005-0000-0000-000043000000}"/>
    <cellStyle name="Accent3 - 40%" xfId="105" xr:uid="{00000000-0005-0000-0000-000044000000}"/>
    <cellStyle name="Accent3 - 60%" xfId="106" xr:uid="{00000000-0005-0000-0000-000045000000}"/>
    <cellStyle name="Accent3 2" xfId="107" xr:uid="{00000000-0005-0000-0000-000046000000}"/>
    <cellStyle name="Accent4 - 20%" xfId="108" xr:uid="{00000000-0005-0000-0000-000047000000}"/>
    <cellStyle name="Accent4 - 40%" xfId="109" xr:uid="{00000000-0005-0000-0000-000048000000}"/>
    <cellStyle name="Accent4 - 60%" xfId="110" xr:uid="{00000000-0005-0000-0000-000049000000}"/>
    <cellStyle name="Accent4 2" xfId="111" xr:uid="{00000000-0005-0000-0000-00004A000000}"/>
    <cellStyle name="Accent5 - 20%" xfId="112" xr:uid="{00000000-0005-0000-0000-00004B000000}"/>
    <cellStyle name="Accent5 - 40%" xfId="113" xr:uid="{00000000-0005-0000-0000-00004C000000}"/>
    <cellStyle name="Accent5 - 60%" xfId="114" xr:uid="{00000000-0005-0000-0000-00004D000000}"/>
    <cellStyle name="Accent5 2" xfId="115" xr:uid="{00000000-0005-0000-0000-00004E000000}"/>
    <cellStyle name="Accent6 - 20%" xfId="116" xr:uid="{00000000-0005-0000-0000-00004F000000}"/>
    <cellStyle name="Accent6 - 40%" xfId="117" xr:uid="{00000000-0005-0000-0000-000050000000}"/>
    <cellStyle name="Accent6 - 60%" xfId="118" xr:uid="{00000000-0005-0000-0000-000051000000}"/>
    <cellStyle name="Accent6 2" xfId="119" xr:uid="{00000000-0005-0000-0000-000052000000}"/>
    <cellStyle name="Actual_LEOY" xfId="889" xr:uid="{00000000-0005-0000-0000-000053000000}"/>
    <cellStyle name="Agara" xfId="120" xr:uid="{00000000-0005-0000-0000-000054000000}"/>
    <cellStyle name="Assumption" xfId="890" xr:uid="{00000000-0005-0000-0000-000055000000}"/>
    <cellStyle name="B79812_.wvu.PrintTitlest" xfId="121" xr:uid="{00000000-0005-0000-0000-000056000000}"/>
    <cellStyle name="Bad 2" xfId="122" xr:uid="{00000000-0005-0000-0000-000057000000}"/>
    <cellStyle name="Black" xfId="123" xr:uid="{00000000-0005-0000-0000-000058000000}"/>
    <cellStyle name="Blockout" xfId="124" xr:uid="{00000000-0005-0000-0000-000059000000}"/>
    <cellStyle name="Blockout 2" xfId="41" xr:uid="{00000000-0005-0000-0000-00005A000000}"/>
    <cellStyle name="Blockout 2 2" xfId="47" xr:uid="{00000000-0005-0000-0000-00005B000000}"/>
    <cellStyle name="Blockout 2 2 2" xfId="65" xr:uid="{00000000-0005-0000-0000-00005C000000}"/>
    <cellStyle name="Blockout 2 2 3" xfId="640" xr:uid="{00000000-0005-0000-0000-00005D000000}"/>
    <cellStyle name="Blockout 2 3" xfId="61" xr:uid="{00000000-0005-0000-0000-00005E000000}"/>
    <cellStyle name="Blockout 2 4" xfId="125" xr:uid="{00000000-0005-0000-0000-00005F000000}"/>
    <cellStyle name="Blockout 3" xfId="126" xr:uid="{00000000-0005-0000-0000-000060000000}"/>
    <cellStyle name="Blockout 3 2" xfId="731" xr:uid="{00000000-0005-0000-0000-000061000000}"/>
    <cellStyle name="Blockout 4" xfId="605" xr:uid="{00000000-0005-0000-0000-000062000000}"/>
    <cellStyle name="Blue" xfId="127" xr:uid="{00000000-0005-0000-0000-000063000000}"/>
    <cellStyle name="Calculation 2" xfId="128" xr:uid="{00000000-0005-0000-0000-000064000000}"/>
    <cellStyle name="Calculation 2 2" xfId="129" xr:uid="{00000000-0005-0000-0000-000065000000}"/>
    <cellStyle name="Calculation 2 3" xfId="130" xr:uid="{00000000-0005-0000-0000-000066000000}"/>
    <cellStyle name="Check" xfId="891" xr:uid="{00000000-0005-0000-0000-000067000000}"/>
    <cellStyle name="Check Cell 2" xfId="131" xr:uid="{00000000-0005-0000-0000-000068000000}"/>
    <cellStyle name="Check Cell 2 2 2 2" xfId="132" xr:uid="{00000000-0005-0000-0000-000069000000}"/>
    <cellStyle name="Check Cell 3" xfId="892" xr:uid="{00000000-0005-0000-0000-00006A000000}"/>
    <cellStyle name="Comma" xfId="1" builtinId="3"/>
    <cellStyle name="Comma [0] 2" xfId="893" xr:uid="{00000000-0005-0000-0000-00006C000000}"/>
    <cellStyle name="Comma [0]7Z_87C" xfId="133" xr:uid="{00000000-0005-0000-0000-00006D000000}"/>
    <cellStyle name="Comma [1]" xfId="589" xr:uid="{00000000-0005-0000-0000-00006E000000}"/>
    <cellStyle name="Comma [2]" xfId="590" xr:uid="{00000000-0005-0000-0000-00006F000000}"/>
    <cellStyle name="Comma [4]" xfId="591" xr:uid="{00000000-0005-0000-0000-000070000000}"/>
    <cellStyle name="Comma 0" xfId="134" xr:uid="{00000000-0005-0000-0000-000071000000}"/>
    <cellStyle name="Comma 1" xfId="135" xr:uid="{00000000-0005-0000-0000-000072000000}"/>
    <cellStyle name="Comma 1 2" xfId="136" xr:uid="{00000000-0005-0000-0000-000073000000}"/>
    <cellStyle name="Comma 1 2 2" xfId="642" xr:uid="{00000000-0005-0000-0000-000074000000}"/>
    <cellStyle name="Comma 1 3" xfId="641" xr:uid="{00000000-0005-0000-0000-000075000000}"/>
    <cellStyle name="Comma 10" xfId="137" xr:uid="{00000000-0005-0000-0000-000076000000}"/>
    <cellStyle name="Comma 10 2" xfId="869" xr:uid="{00000000-0005-0000-0000-000077000000}"/>
    <cellStyle name="Comma 11" xfId="606" xr:uid="{00000000-0005-0000-0000-000078000000}"/>
    <cellStyle name="Comma 12" xfId="617" xr:uid="{00000000-0005-0000-0000-000079000000}"/>
    <cellStyle name="Comma 13" xfId="841" xr:uid="{00000000-0005-0000-0000-00007A000000}"/>
    <cellStyle name="Comma 14" xfId="722" xr:uid="{00000000-0005-0000-0000-00007B000000}"/>
    <cellStyle name="Comma 15" xfId="842" xr:uid="{00000000-0005-0000-0000-00007C000000}"/>
    <cellStyle name="Comma 16" xfId="627" xr:uid="{00000000-0005-0000-0000-00007D000000}"/>
    <cellStyle name="Comma 17" xfId="848" xr:uid="{00000000-0005-0000-0000-00007E000000}"/>
    <cellStyle name="Comma 18" xfId="956" xr:uid="{00000000-0005-0000-0000-00007F000000}"/>
    <cellStyle name="Comma 19" xfId="68" xr:uid="{00000000-0005-0000-0000-000080000000}"/>
    <cellStyle name="Comma 2" xfId="11" xr:uid="{00000000-0005-0000-0000-000081000000}"/>
    <cellStyle name="Comma 2 10" xfId="962" xr:uid="{00000000-0005-0000-0000-000082000000}"/>
    <cellStyle name="Comma 2 11" xfId="966" xr:uid="{9A38D5FD-B0E2-4AFD-AE36-50958145C430}"/>
    <cellStyle name="Comma 2 2" xfId="44" xr:uid="{00000000-0005-0000-0000-000083000000}"/>
    <cellStyle name="Comma 2 2 2" xfId="62" xr:uid="{00000000-0005-0000-0000-000084000000}"/>
    <cellStyle name="Comma 2 2 2 2" xfId="732" xr:uid="{00000000-0005-0000-0000-000085000000}"/>
    <cellStyle name="Comma 2 2 2 3" xfId="140" xr:uid="{00000000-0005-0000-0000-000086000000}"/>
    <cellStyle name="Comma 2 2 3" xfId="141" xr:uid="{00000000-0005-0000-0000-000087000000}"/>
    <cellStyle name="Comma 2 2 3 2" xfId="870" xr:uid="{00000000-0005-0000-0000-000088000000}"/>
    <cellStyle name="Comma 2 2 4" xfId="854" xr:uid="{00000000-0005-0000-0000-000089000000}"/>
    <cellStyle name="Comma 2 2 5" xfId="139" xr:uid="{00000000-0005-0000-0000-00008A000000}"/>
    <cellStyle name="Comma 2 3" xfId="14" xr:uid="{00000000-0005-0000-0000-00008B000000}"/>
    <cellStyle name="Comma 2 3 2" xfId="58" xr:uid="{00000000-0005-0000-0000-00008C000000}"/>
    <cellStyle name="Comma 2 3 2 2" xfId="644" xr:uid="{00000000-0005-0000-0000-00008D000000}"/>
    <cellStyle name="Comma 2 3 2 3" xfId="856" xr:uid="{00000000-0005-0000-0000-00008E000000}"/>
    <cellStyle name="Comma 2 3 2 4" xfId="143" xr:uid="{00000000-0005-0000-0000-00008F000000}"/>
    <cellStyle name="Comma 2 3 3" xfId="643" xr:uid="{00000000-0005-0000-0000-000090000000}"/>
    <cellStyle name="Comma 2 3 4" xfId="855" xr:uid="{00000000-0005-0000-0000-000091000000}"/>
    <cellStyle name="Comma 2 3 5" xfId="142" xr:uid="{00000000-0005-0000-0000-000092000000}"/>
    <cellStyle name="Comma 2 4" xfId="57" xr:uid="{00000000-0005-0000-0000-000093000000}"/>
    <cellStyle name="Comma 2 4 2" xfId="645" xr:uid="{00000000-0005-0000-0000-000094000000}"/>
    <cellStyle name="Comma 2 4 3" xfId="857" xr:uid="{00000000-0005-0000-0000-000095000000}"/>
    <cellStyle name="Comma 2 4 4" xfId="144" xr:uid="{00000000-0005-0000-0000-000096000000}"/>
    <cellStyle name="Comma 2 5" xfId="145" xr:uid="{00000000-0005-0000-0000-000097000000}"/>
    <cellStyle name="Comma 2 5 2" xfId="646" xr:uid="{00000000-0005-0000-0000-000098000000}"/>
    <cellStyle name="Comma 2 6" xfId="146" xr:uid="{00000000-0005-0000-0000-000099000000}"/>
    <cellStyle name="Comma 2 6 2" xfId="733" xr:uid="{00000000-0005-0000-0000-00009A000000}"/>
    <cellStyle name="Comma 2 6 3" xfId="871" xr:uid="{00000000-0005-0000-0000-00009B000000}"/>
    <cellStyle name="Comma 2 7" xfId="619" xr:uid="{00000000-0005-0000-0000-00009C000000}"/>
    <cellStyle name="Comma 2 8" xfId="851" xr:uid="{00000000-0005-0000-0000-00009D000000}"/>
    <cellStyle name="Comma 2 9" xfId="138" xr:uid="{00000000-0005-0000-0000-00009E000000}"/>
    <cellStyle name="Comma 20" xfId="604" xr:uid="{00000000-0005-0000-0000-00009F000000}"/>
    <cellStyle name="Comma 21" xfId="964" xr:uid="{312A03D4-D8ED-4FBD-945F-21BC3C9FF16A}"/>
    <cellStyle name="Comma 22" xfId="971" xr:uid="{A9A85733-61A0-4DE1-974B-0059D020B64F}"/>
    <cellStyle name="Comma 3" xfId="9" xr:uid="{00000000-0005-0000-0000-0000A0000000}"/>
    <cellStyle name="Comma 3 2" xfId="46" xr:uid="{00000000-0005-0000-0000-0000A1000000}"/>
    <cellStyle name="Comma 3 2 2" xfId="64" xr:uid="{00000000-0005-0000-0000-0000A2000000}"/>
    <cellStyle name="Comma 3 2 2 2" xfId="734" xr:uid="{00000000-0005-0000-0000-0000A3000000}"/>
    <cellStyle name="Comma 3 2 2 3" xfId="149" xr:uid="{00000000-0005-0000-0000-0000A4000000}"/>
    <cellStyle name="Comma 3 2 3" xfId="648" xr:uid="{00000000-0005-0000-0000-0000A5000000}"/>
    <cellStyle name="Comma 3 2 4" xfId="148" xr:uid="{00000000-0005-0000-0000-0000A6000000}"/>
    <cellStyle name="Comma 3 3" xfId="40" xr:uid="{00000000-0005-0000-0000-0000A7000000}"/>
    <cellStyle name="Comma 3 3 2" xfId="60" xr:uid="{00000000-0005-0000-0000-0000A8000000}"/>
    <cellStyle name="Comma 3 3 2 2" xfId="735" xr:uid="{00000000-0005-0000-0000-0000A9000000}"/>
    <cellStyle name="Comma 3 3 2 3" xfId="151" xr:uid="{00000000-0005-0000-0000-0000AA000000}"/>
    <cellStyle name="Comma 3 3 3" xfId="649" xr:uid="{00000000-0005-0000-0000-0000AB000000}"/>
    <cellStyle name="Comma 3 3 4" xfId="150" xr:uid="{00000000-0005-0000-0000-0000AC000000}"/>
    <cellStyle name="Comma 3 4" xfId="56" xr:uid="{00000000-0005-0000-0000-0000AD000000}"/>
    <cellStyle name="Comma 3 4 2" xfId="736" xr:uid="{00000000-0005-0000-0000-0000AE000000}"/>
    <cellStyle name="Comma 3 4 3" xfId="152" xr:uid="{00000000-0005-0000-0000-0000AF000000}"/>
    <cellStyle name="Comma 3 5" xfId="153" xr:uid="{00000000-0005-0000-0000-0000B0000000}"/>
    <cellStyle name="Comma 3 5 2" xfId="737" xr:uid="{00000000-0005-0000-0000-0000B1000000}"/>
    <cellStyle name="Comma 3 6" xfId="154" xr:uid="{00000000-0005-0000-0000-0000B2000000}"/>
    <cellStyle name="Comma 3 6 2" xfId="738" xr:uid="{00000000-0005-0000-0000-0000B3000000}"/>
    <cellStyle name="Comma 3 6 3" xfId="872" xr:uid="{00000000-0005-0000-0000-0000B4000000}"/>
    <cellStyle name="Comma 3 7" xfId="647" xr:uid="{00000000-0005-0000-0000-0000B5000000}"/>
    <cellStyle name="Comma 3 8" xfId="147" xr:uid="{00000000-0005-0000-0000-0000B6000000}"/>
    <cellStyle name="Comma 4" xfId="38" xr:uid="{00000000-0005-0000-0000-0000B7000000}"/>
    <cellStyle name="Comma 4 2" xfId="45" xr:uid="{00000000-0005-0000-0000-0000B8000000}"/>
    <cellStyle name="Comma 4 2 2" xfId="63" xr:uid="{00000000-0005-0000-0000-0000B9000000}"/>
    <cellStyle name="Comma 4 2 2 2" xfId="739" xr:uid="{00000000-0005-0000-0000-0000BA000000}"/>
    <cellStyle name="Comma 4 2 3" xfId="873" xr:uid="{00000000-0005-0000-0000-0000BB000000}"/>
    <cellStyle name="Comma 4 2 4" xfId="156" xr:uid="{00000000-0005-0000-0000-0000BC000000}"/>
    <cellStyle name="Comma 4 3" xfId="59" xr:uid="{00000000-0005-0000-0000-0000BD000000}"/>
    <cellStyle name="Comma 4 3 2" xfId="650" xr:uid="{00000000-0005-0000-0000-0000BE000000}"/>
    <cellStyle name="Comma 4 4" xfId="155" xr:uid="{00000000-0005-0000-0000-0000BF000000}"/>
    <cellStyle name="Comma 5" xfId="48" xr:uid="{00000000-0005-0000-0000-0000C0000000}"/>
    <cellStyle name="Comma 5 2" xfId="66" xr:uid="{00000000-0005-0000-0000-0000C1000000}"/>
    <cellStyle name="Comma 5 2 2" xfId="651" xr:uid="{00000000-0005-0000-0000-0000C2000000}"/>
    <cellStyle name="Comma 5 3" xfId="157" xr:uid="{00000000-0005-0000-0000-0000C3000000}"/>
    <cellStyle name="Comma 6" xfId="49" xr:uid="{00000000-0005-0000-0000-0000C4000000}"/>
    <cellStyle name="Comma 6 2" xfId="67" xr:uid="{00000000-0005-0000-0000-0000C5000000}"/>
    <cellStyle name="Comma 6 2 2" xfId="652" xr:uid="{00000000-0005-0000-0000-0000C6000000}"/>
    <cellStyle name="Comma 6 3" xfId="158" xr:uid="{00000000-0005-0000-0000-0000C7000000}"/>
    <cellStyle name="Comma 7" xfId="53" xr:uid="{00000000-0005-0000-0000-0000C8000000}"/>
    <cellStyle name="Comma 7 2" xfId="653" xr:uid="{00000000-0005-0000-0000-0000C9000000}"/>
    <cellStyle name="Comma 7 3" xfId="858" xr:uid="{00000000-0005-0000-0000-0000CA000000}"/>
    <cellStyle name="Comma 7 4" xfId="159" xr:uid="{00000000-0005-0000-0000-0000CB000000}"/>
    <cellStyle name="Comma 8" xfId="160" xr:uid="{00000000-0005-0000-0000-0000CC000000}"/>
    <cellStyle name="Comma 8 2" xfId="654" xr:uid="{00000000-0005-0000-0000-0000CD000000}"/>
    <cellStyle name="Comma 8 3" xfId="859" xr:uid="{00000000-0005-0000-0000-0000CE000000}"/>
    <cellStyle name="Comma 9" xfId="161" xr:uid="{00000000-0005-0000-0000-0000CF000000}"/>
    <cellStyle name="Comma 9 2" xfId="162" xr:uid="{00000000-0005-0000-0000-0000D0000000}"/>
    <cellStyle name="Comma 9 2 2" xfId="875" xr:uid="{00000000-0005-0000-0000-0000D1000000}"/>
    <cellStyle name="Comma 9 3" xfId="163" xr:uid="{00000000-0005-0000-0000-0000D2000000}"/>
    <cellStyle name="Comma 9 3 2" xfId="876" xr:uid="{00000000-0005-0000-0000-0000D3000000}"/>
    <cellStyle name="Comma 9 4" xfId="874" xr:uid="{00000000-0005-0000-0000-0000D4000000}"/>
    <cellStyle name="Comma0" xfId="164" xr:uid="{00000000-0005-0000-0000-0000D5000000}"/>
    <cellStyle name="Currency" xfId="2" builtinId="4"/>
    <cellStyle name="Currency 10" xfId="849" xr:uid="{00000000-0005-0000-0000-0000D7000000}"/>
    <cellStyle name="Currency 11" xfId="165" xr:uid="{00000000-0005-0000-0000-0000D8000000}"/>
    <cellStyle name="Currency 11 2" xfId="166" xr:uid="{00000000-0005-0000-0000-0000D9000000}"/>
    <cellStyle name="Currency 11 2 2" xfId="656" xr:uid="{00000000-0005-0000-0000-0000DA000000}"/>
    <cellStyle name="Currency 11 2 3" xfId="861" xr:uid="{00000000-0005-0000-0000-0000DB000000}"/>
    <cellStyle name="Currency 11 3" xfId="655" xr:uid="{00000000-0005-0000-0000-0000DC000000}"/>
    <cellStyle name="Currency 11 4" xfId="860" xr:uid="{00000000-0005-0000-0000-0000DD000000}"/>
    <cellStyle name="Currency 12" xfId="957" xr:uid="{00000000-0005-0000-0000-0000DE000000}"/>
    <cellStyle name="Currency 13" xfId="963" xr:uid="{88F7FF08-AF08-4DDC-84BF-5967CC7CCEDE}"/>
    <cellStyle name="Currency 2" xfId="6" xr:uid="{00000000-0005-0000-0000-0000DF000000}"/>
    <cellStyle name="Currency 2 2" xfId="55" xr:uid="{00000000-0005-0000-0000-0000E0000000}"/>
    <cellStyle name="Currency 2 2 2" xfId="620" xr:uid="{00000000-0005-0000-0000-0000E1000000}"/>
    <cellStyle name="Currency 2 2 3" xfId="852" xr:uid="{00000000-0005-0000-0000-0000E2000000}"/>
    <cellStyle name="Currency 2 2 4" xfId="959" xr:uid="{00000000-0005-0000-0000-0000E3000000}"/>
    <cellStyle name="Currency 2 2 5" xfId="168" xr:uid="{00000000-0005-0000-0000-0000E4000000}"/>
    <cellStyle name="Currency 2 3" xfId="169" xr:uid="{00000000-0005-0000-0000-0000E5000000}"/>
    <cellStyle name="Currency 2 3 2" xfId="621" xr:uid="{00000000-0005-0000-0000-0000E6000000}"/>
    <cellStyle name="Currency 2 3 3" xfId="853" xr:uid="{00000000-0005-0000-0000-0000E7000000}"/>
    <cellStyle name="Currency 2 3 4" xfId="960" xr:uid="{00000000-0005-0000-0000-0000E8000000}"/>
    <cellStyle name="Currency 2 4" xfId="657" xr:uid="{00000000-0005-0000-0000-0000E9000000}"/>
    <cellStyle name="Currency 2 5" xfId="862" xr:uid="{00000000-0005-0000-0000-0000EA000000}"/>
    <cellStyle name="Currency 2 6" xfId="167" xr:uid="{00000000-0005-0000-0000-0000EB000000}"/>
    <cellStyle name="Currency 2 7" xfId="961" xr:uid="{00000000-0005-0000-0000-0000EC000000}"/>
    <cellStyle name="Currency 3" xfId="54" xr:uid="{00000000-0005-0000-0000-0000ED000000}"/>
    <cellStyle name="Currency 3 2" xfId="171" xr:uid="{00000000-0005-0000-0000-0000EE000000}"/>
    <cellStyle name="Currency 3 2 2" xfId="659" xr:uid="{00000000-0005-0000-0000-0000EF000000}"/>
    <cellStyle name="Currency 3 2 3" xfId="864" xr:uid="{00000000-0005-0000-0000-0000F0000000}"/>
    <cellStyle name="Currency 3 3" xfId="658" xr:uid="{00000000-0005-0000-0000-0000F1000000}"/>
    <cellStyle name="Currency 3 4" xfId="863" xr:uid="{00000000-0005-0000-0000-0000F2000000}"/>
    <cellStyle name="Currency 3 5" xfId="170" xr:uid="{00000000-0005-0000-0000-0000F3000000}"/>
    <cellStyle name="Currency 4" xfId="172" xr:uid="{00000000-0005-0000-0000-0000F4000000}"/>
    <cellStyle name="Currency 4 2" xfId="173" xr:uid="{00000000-0005-0000-0000-0000F5000000}"/>
    <cellStyle name="Currency 4 2 2" xfId="661" xr:uid="{00000000-0005-0000-0000-0000F6000000}"/>
    <cellStyle name="Currency 4 2 3" xfId="866" xr:uid="{00000000-0005-0000-0000-0000F7000000}"/>
    <cellStyle name="Currency 4 3" xfId="660" xr:uid="{00000000-0005-0000-0000-0000F8000000}"/>
    <cellStyle name="Currency 4 4" xfId="865" xr:uid="{00000000-0005-0000-0000-0000F9000000}"/>
    <cellStyle name="Currency 5" xfId="174" xr:uid="{00000000-0005-0000-0000-0000FA000000}"/>
    <cellStyle name="Currency 5 2" xfId="740" xr:uid="{00000000-0005-0000-0000-0000FB000000}"/>
    <cellStyle name="Currency 6" xfId="175" xr:uid="{00000000-0005-0000-0000-0000FC000000}"/>
    <cellStyle name="Currency 6 2" xfId="176" xr:uid="{00000000-0005-0000-0000-0000FD000000}"/>
    <cellStyle name="Currency 6 2 2" xfId="878" xr:uid="{00000000-0005-0000-0000-0000FE000000}"/>
    <cellStyle name="Currency 6 3" xfId="177" xr:uid="{00000000-0005-0000-0000-0000FF000000}"/>
    <cellStyle name="Currency 6 3 2" xfId="879" xr:uid="{00000000-0005-0000-0000-000000010000}"/>
    <cellStyle name="Currency 6 4" xfId="877" xr:uid="{00000000-0005-0000-0000-000001010000}"/>
    <cellStyle name="Currency 7" xfId="178" xr:uid="{00000000-0005-0000-0000-000002010000}"/>
    <cellStyle name="Currency 7 2" xfId="880" xr:uid="{00000000-0005-0000-0000-000003010000}"/>
    <cellStyle name="Currency 8" xfId="607" xr:uid="{00000000-0005-0000-0000-000004010000}"/>
    <cellStyle name="Currency 9" xfId="726" xr:uid="{00000000-0005-0000-0000-000005010000}"/>
    <cellStyle name="D4_B8B1_005004B79812_.wvu.PrintTitlest" xfId="179" xr:uid="{00000000-0005-0000-0000-000006010000}"/>
    <cellStyle name="Data Validation" xfId="894" xr:uid="{00000000-0005-0000-0000-000007010000}"/>
    <cellStyle name="Date" xfId="180" xr:uid="{00000000-0005-0000-0000-000008010000}"/>
    <cellStyle name="Date (short)" xfId="592" xr:uid="{00000000-0005-0000-0000-000009010000}"/>
    <cellStyle name="Date 2" xfId="181" xr:uid="{00000000-0005-0000-0000-00000A010000}"/>
    <cellStyle name="Date 2 2" xfId="663" xr:uid="{00000000-0005-0000-0000-00000B010000}"/>
    <cellStyle name="Date 3" xfId="662" xr:uid="{00000000-0005-0000-0000-00000C010000}"/>
    <cellStyle name="Date 4" xfId="867" xr:uid="{00000000-0005-0000-0000-00000D010000}"/>
    <cellStyle name="dms_3" xfId="50" xr:uid="{00000000-0005-0000-0000-00000E010000}"/>
    <cellStyle name="Drop down" xfId="593" xr:uid="{00000000-0005-0000-0000-00000F010000}"/>
    <cellStyle name="Emphasis 1" xfId="182" xr:uid="{00000000-0005-0000-0000-000010010000}"/>
    <cellStyle name="Emphasis 2" xfId="183" xr:uid="{00000000-0005-0000-0000-000011010000}"/>
    <cellStyle name="Emphasis 3" xfId="184" xr:uid="{00000000-0005-0000-0000-000012010000}"/>
    <cellStyle name="Empty Cell" xfId="895" xr:uid="{00000000-0005-0000-0000-000013010000}"/>
    <cellStyle name="Euro" xfId="185" xr:uid="{00000000-0005-0000-0000-000014010000}"/>
    <cellStyle name="Explanatory Text 2" xfId="186" xr:uid="{00000000-0005-0000-0000-000015010000}"/>
    <cellStyle name="Fixed" xfId="187" xr:uid="{00000000-0005-0000-0000-000016010000}"/>
    <cellStyle name="Fixed 2" xfId="188" xr:uid="{00000000-0005-0000-0000-000017010000}"/>
    <cellStyle name="Fixed 2 2" xfId="665" xr:uid="{00000000-0005-0000-0000-000018010000}"/>
    <cellStyle name="Fixed 3" xfId="664" xr:uid="{00000000-0005-0000-0000-000019010000}"/>
    <cellStyle name="Flag" xfId="896" xr:uid="{00000000-0005-0000-0000-00001A010000}"/>
    <cellStyle name="Gilsans" xfId="189" xr:uid="{00000000-0005-0000-0000-00001B010000}"/>
    <cellStyle name="Gilsansl" xfId="190" xr:uid="{00000000-0005-0000-0000-00001C010000}"/>
    <cellStyle name="Good 2" xfId="191" xr:uid="{00000000-0005-0000-0000-00001D010000}"/>
    <cellStyle name="Header" xfId="594" xr:uid="{00000000-0005-0000-0000-00001E010000}"/>
    <cellStyle name="Header1" xfId="897" xr:uid="{00000000-0005-0000-0000-00001F010000}"/>
    <cellStyle name="Header2" xfId="898" xr:uid="{00000000-0005-0000-0000-000020010000}"/>
    <cellStyle name="Header3" xfId="899" xr:uid="{00000000-0005-0000-0000-000021010000}"/>
    <cellStyle name="Heading 1 2" xfId="192" xr:uid="{00000000-0005-0000-0000-000022010000}"/>
    <cellStyle name="Heading 1 2 2" xfId="193" xr:uid="{00000000-0005-0000-0000-000023010000}"/>
    <cellStyle name="Heading 1 3" xfId="194" xr:uid="{00000000-0005-0000-0000-000024010000}"/>
    <cellStyle name="Heading 2 2" xfId="195" xr:uid="{00000000-0005-0000-0000-000025010000}"/>
    <cellStyle name="Heading 2 2 2" xfId="196" xr:uid="{00000000-0005-0000-0000-000026010000}"/>
    <cellStyle name="Heading 2 3" xfId="197" xr:uid="{00000000-0005-0000-0000-000027010000}"/>
    <cellStyle name="Heading 3 2" xfId="198" xr:uid="{00000000-0005-0000-0000-000028010000}"/>
    <cellStyle name="Heading 3 2 2" xfId="199" xr:uid="{00000000-0005-0000-0000-000029010000}"/>
    <cellStyle name="Heading 3 2 2 2" xfId="200" xr:uid="{00000000-0005-0000-0000-00002A010000}"/>
    <cellStyle name="Heading 3 2 2 2 2" xfId="201" xr:uid="{00000000-0005-0000-0000-00002B010000}"/>
    <cellStyle name="Heading 3 2 2 2 2 2" xfId="202" xr:uid="{00000000-0005-0000-0000-00002C010000}"/>
    <cellStyle name="Heading 3 2 2 2 2 2 2" xfId="743" xr:uid="{00000000-0005-0000-0000-00002D010000}"/>
    <cellStyle name="Heading 3 2 2 2 2 3" xfId="203" xr:uid="{00000000-0005-0000-0000-00002E010000}"/>
    <cellStyle name="Heading 3 2 2 2 2 3 2" xfId="744" xr:uid="{00000000-0005-0000-0000-00002F010000}"/>
    <cellStyle name="Heading 3 2 2 2 2 4" xfId="204" xr:uid="{00000000-0005-0000-0000-000030010000}"/>
    <cellStyle name="Heading 3 2 2 2 2 4 2" xfId="745" xr:uid="{00000000-0005-0000-0000-000031010000}"/>
    <cellStyle name="Heading 3 2 2 2 2 5" xfId="742" xr:uid="{00000000-0005-0000-0000-000032010000}"/>
    <cellStyle name="Heading 3 2 2 2 3" xfId="205" xr:uid="{00000000-0005-0000-0000-000033010000}"/>
    <cellStyle name="Heading 3 2 2 2 3 2" xfId="746" xr:uid="{00000000-0005-0000-0000-000034010000}"/>
    <cellStyle name="Heading 3 2 2 2 4" xfId="206" xr:uid="{00000000-0005-0000-0000-000035010000}"/>
    <cellStyle name="Heading 3 2 2 2 4 2" xfId="747" xr:uid="{00000000-0005-0000-0000-000036010000}"/>
    <cellStyle name="Heading 3 2 2 2 5" xfId="207" xr:uid="{00000000-0005-0000-0000-000037010000}"/>
    <cellStyle name="Heading 3 2 2 2 5 2" xfId="748" xr:uid="{00000000-0005-0000-0000-000038010000}"/>
    <cellStyle name="Heading 3 2 2 2 6" xfId="741" xr:uid="{00000000-0005-0000-0000-000039010000}"/>
    <cellStyle name="Heading 3 2 2 3" xfId="208" xr:uid="{00000000-0005-0000-0000-00003A010000}"/>
    <cellStyle name="Heading 3 2 2 3 2" xfId="209" xr:uid="{00000000-0005-0000-0000-00003B010000}"/>
    <cellStyle name="Heading 3 2 2 3 2 2" xfId="210" xr:uid="{00000000-0005-0000-0000-00003C010000}"/>
    <cellStyle name="Heading 3 2 2 3 2 2 2" xfId="751" xr:uid="{00000000-0005-0000-0000-00003D010000}"/>
    <cellStyle name="Heading 3 2 2 3 2 3" xfId="211" xr:uid="{00000000-0005-0000-0000-00003E010000}"/>
    <cellStyle name="Heading 3 2 2 3 2 3 2" xfId="752" xr:uid="{00000000-0005-0000-0000-00003F010000}"/>
    <cellStyle name="Heading 3 2 2 3 2 4" xfId="212" xr:uid="{00000000-0005-0000-0000-000040010000}"/>
    <cellStyle name="Heading 3 2 2 3 2 4 2" xfId="753" xr:uid="{00000000-0005-0000-0000-000041010000}"/>
    <cellStyle name="Heading 3 2 2 3 2 5" xfId="750" xr:uid="{00000000-0005-0000-0000-000042010000}"/>
    <cellStyle name="Heading 3 2 2 3 3" xfId="213" xr:uid="{00000000-0005-0000-0000-000043010000}"/>
    <cellStyle name="Heading 3 2 2 3 3 2" xfId="754" xr:uid="{00000000-0005-0000-0000-000044010000}"/>
    <cellStyle name="Heading 3 2 2 3 4" xfId="214" xr:uid="{00000000-0005-0000-0000-000045010000}"/>
    <cellStyle name="Heading 3 2 2 3 4 2" xfId="755" xr:uid="{00000000-0005-0000-0000-000046010000}"/>
    <cellStyle name="Heading 3 2 2 3 5" xfId="215" xr:uid="{00000000-0005-0000-0000-000047010000}"/>
    <cellStyle name="Heading 3 2 2 3 5 2" xfId="756" xr:uid="{00000000-0005-0000-0000-000048010000}"/>
    <cellStyle name="Heading 3 2 2 3 6" xfId="749" xr:uid="{00000000-0005-0000-0000-000049010000}"/>
    <cellStyle name="Heading 3 2 2 4" xfId="216" xr:uid="{00000000-0005-0000-0000-00004A010000}"/>
    <cellStyle name="Heading 3 2 2 4 2" xfId="217" xr:uid="{00000000-0005-0000-0000-00004B010000}"/>
    <cellStyle name="Heading 3 2 2 4 2 2" xfId="758" xr:uid="{00000000-0005-0000-0000-00004C010000}"/>
    <cellStyle name="Heading 3 2 2 4 3" xfId="218" xr:uid="{00000000-0005-0000-0000-00004D010000}"/>
    <cellStyle name="Heading 3 2 2 4 3 2" xfId="759" xr:uid="{00000000-0005-0000-0000-00004E010000}"/>
    <cellStyle name="Heading 3 2 2 4 4" xfId="219" xr:uid="{00000000-0005-0000-0000-00004F010000}"/>
    <cellStyle name="Heading 3 2 2 4 4 2" xfId="760" xr:uid="{00000000-0005-0000-0000-000050010000}"/>
    <cellStyle name="Heading 3 2 2 4 5" xfId="757" xr:uid="{00000000-0005-0000-0000-000051010000}"/>
    <cellStyle name="Heading 3 2 2 5" xfId="220" xr:uid="{00000000-0005-0000-0000-000052010000}"/>
    <cellStyle name="Heading 3 2 2 5 2" xfId="221" xr:uid="{00000000-0005-0000-0000-000053010000}"/>
    <cellStyle name="Heading 3 2 2 5 2 2" xfId="762" xr:uid="{00000000-0005-0000-0000-000054010000}"/>
    <cellStyle name="Heading 3 2 2 5 3" xfId="222" xr:uid="{00000000-0005-0000-0000-000055010000}"/>
    <cellStyle name="Heading 3 2 2 5 3 2" xfId="763" xr:uid="{00000000-0005-0000-0000-000056010000}"/>
    <cellStyle name="Heading 3 2 2 5 4" xfId="761" xr:uid="{00000000-0005-0000-0000-000057010000}"/>
    <cellStyle name="Heading 3 2 2 6" xfId="667" xr:uid="{00000000-0005-0000-0000-000058010000}"/>
    <cellStyle name="Heading 3 2 3" xfId="223" xr:uid="{00000000-0005-0000-0000-000059010000}"/>
    <cellStyle name="Heading 3 2 4" xfId="224" xr:uid="{00000000-0005-0000-0000-00005A010000}"/>
    <cellStyle name="Heading 3 2 4 2" xfId="225" xr:uid="{00000000-0005-0000-0000-00005B010000}"/>
    <cellStyle name="Heading 3 2 4 2 2" xfId="226" xr:uid="{00000000-0005-0000-0000-00005C010000}"/>
    <cellStyle name="Heading 3 2 4 2 2 2" xfId="766" xr:uid="{00000000-0005-0000-0000-00005D010000}"/>
    <cellStyle name="Heading 3 2 4 2 3" xfId="227" xr:uid="{00000000-0005-0000-0000-00005E010000}"/>
    <cellStyle name="Heading 3 2 4 2 3 2" xfId="767" xr:uid="{00000000-0005-0000-0000-00005F010000}"/>
    <cellStyle name="Heading 3 2 4 2 4" xfId="228" xr:uid="{00000000-0005-0000-0000-000060010000}"/>
    <cellStyle name="Heading 3 2 4 2 4 2" xfId="768" xr:uid="{00000000-0005-0000-0000-000061010000}"/>
    <cellStyle name="Heading 3 2 4 2 5" xfId="765" xr:uid="{00000000-0005-0000-0000-000062010000}"/>
    <cellStyle name="Heading 3 2 4 3" xfId="229" xr:uid="{00000000-0005-0000-0000-000063010000}"/>
    <cellStyle name="Heading 3 2 4 3 2" xfId="769" xr:uid="{00000000-0005-0000-0000-000064010000}"/>
    <cellStyle name="Heading 3 2 4 4" xfId="230" xr:uid="{00000000-0005-0000-0000-000065010000}"/>
    <cellStyle name="Heading 3 2 4 4 2" xfId="770" xr:uid="{00000000-0005-0000-0000-000066010000}"/>
    <cellStyle name="Heading 3 2 4 5" xfId="231" xr:uid="{00000000-0005-0000-0000-000067010000}"/>
    <cellStyle name="Heading 3 2 4 5 2" xfId="771" xr:uid="{00000000-0005-0000-0000-000068010000}"/>
    <cellStyle name="Heading 3 2 4 6" xfId="764" xr:uid="{00000000-0005-0000-0000-000069010000}"/>
    <cellStyle name="Heading 3 2 5" xfId="232" xr:uid="{00000000-0005-0000-0000-00006A010000}"/>
    <cellStyle name="Heading 3 2 5 2" xfId="233" xr:uid="{00000000-0005-0000-0000-00006B010000}"/>
    <cellStyle name="Heading 3 2 5 2 2" xfId="234" xr:uid="{00000000-0005-0000-0000-00006C010000}"/>
    <cellStyle name="Heading 3 2 5 2 2 2" xfId="774" xr:uid="{00000000-0005-0000-0000-00006D010000}"/>
    <cellStyle name="Heading 3 2 5 2 3" xfId="235" xr:uid="{00000000-0005-0000-0000-00006E010000}"/>
    <cellStyle name="Heading 3 2 5 2 3 2" xfId="775" xr:uid="{00000000-0005-0000-0000-00006F010000}"/>
    <cellStyle name="Heading 3 2 5 2 4" xfId="236" xr:uid="{00000000-0005-0000-0000-000070010000}"/>
    <cellStyle name="Heading 3 2 5 2 4 2" xfId="776" xr:uid="{00000000-0005-0000-0000-000071010000}"/>
    <cellStyle name="Heading 3 2 5 2 5" xfId="773" xr:uid="{00000000-0005-0000-0000-000072010000}"/>
    <cellStyle name="Heading 3 2 5 3" xfId="237" xr:uid="{00000000-0005-0000-0000-000073010000}"/>
    <cellStyle name="Heading 3 2 5 3 2" xfId="777" xr:uid="{00000000-0005-0000-0000-000074010000}"/>
    <cellStyle name="Heading 3 2 5 4" xfId="238" xr:uid="{00000000-0005-0000-0000-000075010000}"/>
    <cellStyle name="Heading 3 2 5 4 2" xfId="778" xr:uid="{00000000-0005-0000-0000-000076010000}"/>
    <cellStyle name="Heading 3 2 5 5" xfId="239" xr:uid="{00000000-0005-0000-0000-000077010000}"/>
    <cellStyle name="Heading 3 2 5 5 2" xfId="779" xr:uid="{00000000-0005-0000-0000-000078010000}"/>
    <cellStyle name="Heading 3 2 5 6" xfId="772" xr:uid="{00000000-0005-0000-0000-000079010000}"/>
    <cellStyle name="Heading 3 2 6" xfId="240" xr:uid="{00000000-0005-0000-0000-00007A010000}"/>
    <cellStyle name="Heading 3 2 6 2" xfId="241" xr:uid="{00000000-0005-0000-0000-00007B010000}"/>
    <cellStyle name="Heading 3 2 6 2 2" xfId="781" xr:uid="{00000000-0005-0000-0000-00007C010000}"/>
    <cellStyle name="Heading 3 2 6 3" xfId="242" xr:uid="{00000000-0005-0000-0000-00007D010000}"/>
    <cellStyle name="Heading 3 2 6 3 2" xfId="782" xr:uid="{00000000-0005-0000-0000-00007E010000}"/>
    <cellStyle name="Heading 3 2 6 4" xfId="243" xr:uid="{00000000-0005-0000-0000-00007F010000}"/>
    <cellStyle name="Heading 3 2 6 4 2" xfId="783" xr:uid="{00000000-0005-0000-0000-000080010000}"/>
    <cellStyle name="Heading 3 2 6 5" xfId="780" xr:uid="{00000000-0005-0000-0000-000081010000}"/>
    <cellStyle name="Heading 3 2 7" xfId="244" xr:uid="{00000000-0005-0000-0000-000082010000}"/>
    <cellStyle name="Heading 3 2 7 2" xfId="245" xr:uid="{00000000-0005-0000-0000-000083010000}"/>
    <cellStyle name="Heading 3 2 7 2 2" xfId="785" xr:uid="{00000000-0005-0000-0000-000084010000}"/>
    <cellStyle name="Heading 3 2 7 3" xfId="246" xr:uid="{00000000-0005-0000-0000-000085010000}"/>
    <cellStyle name="Heading 3 2 7 3 2" xfId="786" xr:uid="{00000000-0005-0000-0000-000086010000}"/>
    <cellStyle name="Heading 3 2 7 4" xfId="784" xr:uid="{00000000-0005-0000-0000-000087010000}"/>
    <cellStyle name="Heading 3 2 8" xfId="666" xr:uid="{00000000-0005-0000-0000-000088010000}"/>
    <cellStyle name="Heading 3 3" xfId="247" xr:uid="{00000000-0005-0000-0000-000089010000}"/>
    <cellStyle name="Heading 3 4" xfId="595" xr:uid="{00000000-0005-0000-0000-00008A010000}"/>
    <cellStyle name="Heading 4 2" xfId="248" xr:uid="{00000000-0005-0000-0000-00008B010000}"/>
    <cellStyle name="Heading 4 2 2" xfId="249" xr:uid="{00000000-0005-0000-0000-00008C010000}"/>
    <cellStyle name="Heading 4 3" xfId="250" xr:uid="{00000000-0005-0000-0000-00008D010000}"/>
    <cellStyle name="Heading 4 4" xfId="725" xr:uid="{00000000-0005-0000-0000-00008E010000}"/>
    <cellStyle name="Heading(4)" xfId="251" xr:uid="{00000000-0005-0000-0000-00008F010000}"/>
    <cellStyle name="Hyperlink" xfId="4" builtinId="8"/>
    <cellStyle name="Hyperlink 2" xfId="252" xr:uid="{00000000-0005-0000-0000-000091010000}"/>
    <cellStyle name="Hyperlink 2 2" xfId="253" xr:uid="{00000000-0005-0000-0000-000092010000}"/>
    <cellStyle name="Hyperlink 2 3" xfId="254" xr:uid="{00000000-0005-0000-0000-000093010000}"/>
    <cellStyle name="Hyperlink 3" xfId="255" xr:uid="{00000000-0005-0000-0000-000094010000}"/>
    <cellStyle name="Hyperlink 4" xfId="256" xr:uid="{00000000-0005-0000-0000-000095010000}"/>
    <cellStyle name="Hyperlink 5" xfId="596" xr:uid="{00000000-0005-0000-0000-000096010000}"/>
    <cellStyle name="Hyperlink Arrow" xfId="257" xr:uid="{00000000-0005-0000-0000-000097010000}"/>
    <cellStyle name="Hyperlink Text" xfId="258" xr:uid="{00000000-0005-0000-0000-000098010000}"/>
    <cellStyle name="import" xfId="259" xr:uid="{00000000-0005-0000-0000-000099010000}"/>
    <cellStyle name="import 2" xfId="608" xr:uid="{00000000-0005-0000-0000-00009A010000}"/>
    <cellStyle name="import%" xfId="260" xr:uid="{00000000-0005-0000-0000-00009B010000}"/>
    <cellStyle name="import% 2" xfId="609" xr:uid="{00000000-0005-0000-0000-00009C010000}"/>
    <cellStyle name="import_ICRC Electricity model 1-1  (1 Feb 2003) " xfId="261" xr:uid="{00000000-0005-0000-0000-00009D010000}"/>
    <cellStyle name="Input 2" xfId="262" xr:uid="{00000000-0005-0000-0000-00009E010000}"/>
    <cellStyle name="Input 2 2" xfId="263" xr:uid="{00000000-0005-0000-0000-00009F010000}"/>
    <cellStyle name="Input 2 3" xfId="264" xr:uid="{00000000-0005-0000-0000-0000A0010000}"/>
    <cellStyle name="Input1" xfId="265" xr:uid="{00000000-0005-0000-0000-0000A1010000}"/>
    <cellStyle name="Input1 2" xfId="266" xr:uid="{00000000-0005-0000-0000-0000A2010000}"/>
    <cellStyle name="Input1 2 2" xfId="267" xr:uid="{00000000-0005-0000-0000-0000A3010000}"/>
    <cellStyle name="Input1 2 2 2" xfId="787" xr:uid="{00000000-0005-0000-0000-0000A4010000}"/>
    <cellStyle name="Input1 2 3" xfId="668" xr:uid="{00000000-0005-0000-0000-0000A5010000}"/>
    <cellStyle name="Input1 3" xfId="268" xr:uid="{00000000-0005-0000-0000-0000A6010000}"/>
    <cellStyle name="Input1 3 2" xfId="269" xr:uid="{00000000-0005-0000-0000-0000A7010000}"/>
    <cellStyle name="Input1 3 2 2" xfId="789" xr:uid="{00000000-0005-0000-0000-0000A8010000}"/>
    <cellStyle name="Input1 3 3" xfId="788" xr:uid="{00000000-0005-0000-0000-0000A9010000}"/>
    <cellStyle name="Input1 4" xfId="270" xr:uid="{00000000-0005-0000-0000-0000AA010000}"/>
    <cellStyle name="Input1 4 2" xfId="790" xr:uid="{00000000-0005-0000-0000-0000AB010000}"/>
    <cellStyle name="Input1 5" xfId="271" xr:uid="{00000000-0005-0000-0000-0000AC010000}"/>
    <cellStyle name="Input1 5 2" xfId="791" xr:uid="{00000000-0005-0000-0000-0000AD010000}"/>
    <cellStyle name="Input1 6" xfId="610" xr:uid="{00000000-0005-0000-0000-0000AE010000}"/>
    <cellStyle name="Input1%" xfId="272" xr:uid="{00000000-0005-0000-0000-0000AF010000}"/>
    <cellStyle name="Input1% 2" xfId="611" xr:uid="{00000000-0005-0000-0000-0000B0010000}"/>
    <cellStyle name="Input1_ICRC Electricity model 1-1  (1 Feb 2003) " xfId="273" xr:uid="{00000000-0005-0000-0000-0000B1010000}"/>
    <cellStyle name="Input1default" xfId="274" xr:uid="{00000000-0005-0000-0000-0000B2010000}"/>
    <cellStyle name="Input1default 2" xfId="612" xr:uid="{00000000-0005-0000-0000-0000B3010000}"/>
    <cellStyle name="Input1default%" xfId="275" xr:uid="{00000000-0005-0000-0000-0000B4010000}"/>
    <cellStyle name="Input2" xfId="276" xr:uid="{00000000-0005-0000-0000-0000B5010000}"/>
    <cellStyle name="Input2 2" xfId="277" xr:uid="{00000000-0005-0000-0000-0000B6010000}"/>
    <cellStyle name="Input2 2 2" xfId="669" xr:uid="{00000000-0005-0000-0000-0000B7010000}"/>
    <cellStyle name="Input2 3" xfId="278" xr:uid="{00000000-0005-0000-0000-0000B8010000}"/>
    <cellStyle name="Input2 3 2" xfId="792" xr:uid="{00000000-0005-0000-0000-0000B9010000}"/>
    <cellStyle name="Input2 4" xfId="613" xr:uid="{00000000-0005-0000-0000-0000BA010000}"/>
    <cellStyle name="Input3" xfId="279" xr:uid="{00000000-0005-0000-0000-0000BB010000}"/>
    <cellStyle name="Input3 2" xfId="280" xr:uid="{00000000-0005-0000-0000-0000BC010000}"/>
    <cellStyle name="Input3 2 2" xfId="670" xr:uid="{00000000-0005-0000-0000-0000BD010000}"/>
    <cellStyle name="Input3 3" xfId="281" xr:uid="{00000000-0005-0000-0000-0000BE010000}"/>
    <cellStyle name="Input3 3 2" xfId="793" xr:uid="{00000000-0005-0000-0000-0000BF010000}"/>
    <cellStyle name="Input3 4" xfId="614" xr:uid="{00000000-0005-0000-0000-0000C0010000}"/>
    <cellStyle name="InputCell" xfId="282" xr:uid="{00000000-0005-0000-0000-0000C1010000}"/>
    <cellStyle name="InputCell 2" xfId="283" xr:uid="{00000000-0005-0000-0000-0000C2010000}"/>
    <cellStyle name="InputCell 3" xfId="284" xr:uid="{00000000-0005-0000-0000-0000C3010000}"/>
    <cellStyle name="InputCellText" xfId="285" xr:uid="{00000000-0005-0000-0000-0000C4010000}"/>
    <cellStyle name="InputCellText 2" xfId="286" xr:uid="{00000000-0005-0000-0000-0000C5010000}"/>
    <cellStyle name="InputCellText 3" xfId="287" xr:uid="{00000000-0005-0000-0000-0000C6010000}"/>
    <cellStyle name="InSheet" xfId="900" xr:uid="{00000000-0005-0000-0000-0000C7010000}"/>
    <cellStyle name="InSheet 2" xfId="901" xr:uid="{00000000-0005-0000-0000-0000C8010000}"/>
    <cellStyle name="Insheet Link" xfId="902" xr:uid="{00000000-0005-0000-0000-0000C9010000}"/>
    <cellStyle name="key result" xfId="288" xr:uid="{00000000-0005-0000-0000-0000CA010000}"/>
    <cellStyle name="Label" xfId="597" xr:uid="{00000000-0005-0000-0000-0000CB010000}"/>
    <cellStyle name="Line Total" xfId="903" xr:uid="{00000000-0005-0000-0000-0000CC010000}"/>
    <cellStyle name="Line Total 2" xfId="904" xr:uid="{00000000-0005-0000-0000-0000CD010000}"/>
    <cellStyle name="Line_Summary" xfId="905" xr:uid="{00000000-0005-0000-0000-0000CE010000}"/>
    <cellStyle name="Lines" xfId="289" xr:uid="{00000000-0005-0000-0000-0000CF010000}"/>
    <cellStyle name="Link" xfId="598" xr:uid="{00000000-0005-0000-0000-0000D0010000}"/>
    <cellStyle name="Linked Cell 2" xfId="290" xr:uid="{00000000-0005-0000-0000-0000D1010000}"/>
    <cellStyle name="Local import" xfId="291" xr:uid="{00000000-0005-0000-0000-0000D2010000}"/>
    <cellStyle name="Local import %" xfId="292" xr:uid="{00000000-0005-0000-0000-0000D3010000}"/>
    <cellStyle name="Mine" xfId="293" xr:uid="{00000000-0005-0000-0000-0000D4010000}"/>
    <cellStyle name="Model Dates" xfId="906" xr:uid="{00000000-0005-0000-0000-0000D5010000}"/>
    <cellStyle name="Model Name" xfId="294" xr:uid="{00000000-0005-0000-0000-0000D6010000}"/>
    <cellStyle name="Neutral 2" xfId="295" xr:uid="{00000000-0005-0000-0000-0000D7010000}"/>
    <cellStyle name="Neutral 3" xfId="969" xr:uid="{456F19A2-15FE-413D-AF09-DAA5B85BBE06}"/>
    <cellStyle name="NonInputCell" xfId="296" xr:uid="{00000000-0005-0000-0000-0000D8010000}"/>
    <cellStyle name="NonInputCell 2" xfId="297" xr:uid="{00000000-0005-0000-0000-0000D9010000}"/>
    <cellStyle name="NonInputCell 3" xfId="298" xr:uid="{00000000-0005-0000-0000-0000DA010000}"/>
    <cellStyle name="Normal" xfId="0" builtinId="0"/>
    <cellStyle name="Normal - Style1" xfId="299" xr:uid="{00000000-0005-0000-0000-0000DC010000}"/>
    <cellStyle name="Normal 10" xfId="8" xr:uid="{00000000-0005-0000-0000-0000DD010000}"/>
    <cellStyle name="Normal 10 2" xfId="300" xr:uid="{00000000-0005-0000-0000-0000DE010000}"/>
    <cellStyle name="Normal 10 2 2" xfId="794" xr:uid="{00000000-0005-0000-0000-0000DF010000}"/>
    <cellStyle name="Normal 10 3" xfId="630" xr:uid="{00000000-0005-0000-0000-0000E0010000}"/>
    <cellStyle name="Normal 11" xfId="301" xr:uid="{00000000-0005-0000-0000-0000E1010000}"/>
    <cellStyle name="Normal 11 2" xfId="302" xr:uid="{00000000-0005-0000-0000-0000E2010000}"/>
    <cellStyle name="Normal 11 2 2" xfId="795" xr:uid="{00000000-0005-0000-0000-0000E3010000}"/>
    <cellStyle name="Normal 11 3" xfId="303" xr:uid="{00000000-0005-0000-0000-0000E4010000}"/>
    <cellStyle name="Normal 11 3 2" xfId="796" xr:uid="{00000000-0005-0000-0000-0000E5010000}"/>
    <cellStyle name="Normal 11 4" xfId="304" xr:uid="{00000000-0005-0000-0000-0000E6010000}"/>
    <cellStyle name="Normal 114" xfId="37" xr:uid="{00000000-0005-0000-0000-0000E7010000}"/>
    <cellStyle name="Normal 114 2" xfId="305" xr:uid="{00000000-0005-0000-0000-0000E8010000}"/>
    <cellStyle name="Normal 114 2 2" xfId="631" xr:uid="{00000000-0005-0000-0000-0000E9010000}"/>
    <cellStyle name="Normal 114 3" xfId="622" xr:uid="{00000000-0005-0000-0000-0000EA010000}"/>
    <cellStyle name="Normal 12" xfId="306" xr:uid="{00000000-0005-0000-0000-0000EB010000}"/>
    <cellStyle name="Normal 12 2" xfId="307" xr:uid="{00000000-0005-0000-0000-0000EC010000}"/>
    <cellStyle name="Normal 12 2 2" xfId="798" xr:uid="{00000000-0005-0000-0000-0000ED010000}"/>
    <cellStyle name="Normal 12 3" xfId="797" xr:uid="{00000000-0005-0000-0000-0000EE010000}"/>
    <cellStyle name="Normal 13" xfId="308" xr:uid="{00000000-0005-0000-0000-0000EF010000}"/>
    <cellStyle name="Normal 13 2" xfId="309" xr:uid="{00000000-0005-0000-0000-0000F0010000}"/>
    <cellStyle name="Normal 13 2 2" xfId="629" xr:uid="{00000000-0005-0000-0000-0000F1010000}"/>
    <cellStyle name="Normal 13 3" xfId="671" xr:uid="{00000000-0005-0000-0000-0000F2010000}"/>
    <cellStyle name="Normal 13_29(d) - Gas extensions -tariffs" xfId="310" xr:uid="{00000000-0005-0000-0000-0000F3010000}"/>
    <cellStyle name="Normal 14" xfId="311" xr:uid="{00000000-0005-0000-0000-0000F4010000}"/>
    <cellStyle name="Normal 14 2" xfId="312" xr:uid="{00000000-0005-0000-0000-0000F5010000}"/>
    <cellStyle name="Normal 14 2 2" xfId="799" xr:uid="{00000000-0005-0000-0000-0000F6010000}"/>
    <cellStyle name="Normal 14 3" xfId="313" xr:uid="{00000000-0005-0000-0000-0000F7010000}"/>
    <cellStyle name="Normal 14 3 2" xfId="314" xr:uid="{00000000-0005-0000-0000-0000F8010000}"/>
    <cellStyle name="Normal 14 3 3" xfId="315" xr:uid="{00000000-0005-0000-0000-0000F9010000}"/>
    <cellStyle name="Normal 14 4" xfId="316" xr:uid="{00000000-0005-0000-0000-0000FA010000}"/>
    <cellStyle name="Normal 14 5" xfId="317" xr:uid="{00000000-0005-0000-0000-0000FB010000}"/>
    <cellStyle name="Normal 14 5 2" xfId="800" xr:uid="{00000000-0005-0000-0000-0000FC010000}"/>
    <cellStyle name="Normal 15" xfId="318" xr:uid="{00000000-0005-0000-0000-0000FD010000}"/>
    <cellStyle name="Normal 15 2" xfId="319" xr:uid="{00000000-0005-0000-0000-0000FE010000}"/>
    <cellStyle name="Normal 15 2 2" xfId="801" xr:uid="{00000000-0005-0000-0000-0000FF010000}"/>
    <cellStyle name="Normal 15 3" xfId="672" xr:uid="{00000000-0005-0000-0000-000000020000}"/>
    <cellStyle name="Normal 16" xfId="320" xr:uid="{00000000-0005-0000-0000-000001020000}"/>
    <cellStyle name="Normal 16 2" xfId="321" xr:uid="{00000000-0005-0000-0000-000002020000}"/>
    <cellStyle name="Normal 16 2 2" xfId="802" xr:uid="{00000000-0005-0000-0000-000003020000}"/>
    <cellStyle name="Normal 16 3" xfId="673" xr:uid="{00000000-0005-0000-0000-000004020000}"/>
    <cellStyle name="Normal 17" xfId="322" xr:uid="{00000000-0005-0000-0000-000005020000}"/>
    <cellStyle name="Normal 17 2" xfId="323" xr:uid="{00000000-0005-0000-0000-000006020000}"/>
    <cellStyle name="Normal 17 2 2" xfId="324" xr:uid="{00000000-0005-0000-0000-000007020000}"/>
    <cellStyle name="Normal 17 2 2 2" xfId="325" xr:uid="{00000000-0005-0000-0000-000008020000}"/>
    <cellStyle name="Normal 17 2 2 3" xfId="326" xr:uid="{00000000-0005-0000-0000-000009020000}"/>
    <cellStyle name="Normal 17 2 3" xfId="327" xr:uid="{00000000-0005-0000-0000-00000A020000}"/>
    <cellStyle name="Normal 17 2 4" xfId="328" xr:uid="{00000000-0005-0000-0000-00000B020000}"/>
    <cellStyle name="Normal 17 3" xfId="329" xr:uid="{00000000-0005-0000-0000-00000C020000}"/>
    <cellStyle name="Normal 17 3 2" xfId="330" xr:uid="{00000000-0005-0000-0000-00000D020000}"/>
    <cellStyle name="Normal 17 3 2 2" xfId="331" xr:uid="{00000000-0005-0000-0000-00000E020000}"/>
    <cellStyle name="Normal 17 3 2 3" xfId="332" xr:uid="{00000000-0005-0000-0000-00000F020000}"/>
    <cellStyle name="Normal 17 3 3" xfId="333" xr:uid="{00000000-0005-0000-0000-000010020000}"/>
    <cellStyle name="Normal 17 3 4" xfId="334" xr:uid="{00000000-0005-0000-0000-000011020000}"/>
    <cellStyle name="Normal 17 4" xfId="335" xr:uid="{00000000-0005-0000-0000-000012020000}"/>
    <cellStyle name="Normal 17 4 2" xfId="336" xr:uid="{00000000-0005-0000-0000-000013020000}"/>
    <cellStyle name="Normal 17 4 3" xfId="337" xr:uid="{00000000-0005-0000-0000-000014020000}"/>
    <cellStyle name="Normal 17 5" xfId="338" xr:uid="{00000000-0005-0000-0000-000015020000}"/>
    <cellStyle name="Normal 17 6" xfId="339" xr:uid="{00000000-0005-0000-0000-000016020000}"/>
    <cellStyle name="Normal 18" xfId="340" xr:uid="{00000000-0005-0000-0000-000017020000}"/>
    <cellStyle name="Normal 18 2" xfId="341" xr:uid="{00000000-0005-0000-0000-000018020000}"/>
    <cellStyle name="Normal 18 2 2" xfId="804" xr:uid="{00000000-0005-0000-0000-000019020000}"/>
    <cellStyle name="Normal 18 3" xfId="803" xr:uid="{00000000-0005-0000-0000-00001A020000}"/>
    <cellStyle name="Normal 19" xfId="342" xr:uid="{00000000-0005-0000-0000-00001B020000}"/>
    <cellStyle name="Normal 19 2" xfId="805" xr:uid="{00000000-0005-0000-0000-00001C020000}"/>
    <cellStyle name="Normal 2" xfId="5" xr:uid="{00000000-0005-0000-0000-00001D020000}"/>
    <cellStyle name="Normal 2 100" xfId="968" xr:uid="{033C2D87-48A4-4F69-960C-70397E063173}"/>
    <cellStyle name="Normal 2 2" xfId="343" xr:uid="{00000000-0005-0000-0000-00001E020000}"/>
    <cellStyle name="Normal 2 2 2" xfId="344" xr:uid="{00000000-0005-0000-0000-00001F020000}"/>
    <cellStyle name="Normal 2 2 2 2" xfId="674" xr:uid="{00000000-0005-0000-0000-000020020000}"/>
    <cellStyle name="Normal 2 2 3" xfId="345" xr:uid="{00000000-0005-0000-0000-000021020000}"/>
    <cellStyle name="Normal 2 2 4" xfId="346" xr:uid="{00000000-0005-0000-0000-000022020000}"/>
    <cellStyle name="Normal 2 2 5" xfId="347" xr:uid="{00000000-0005-0000-0000-000023020000}"/>
    <cellStyle name="Normal 2 2 5 2" xfId="13" xr:uid="{00000000-0005-0000-0000-000024020000}"/>
    <cellStyle name="Normal 2 2 6" xfId="623" xr:uid="{00000000-0005-0000-0000-000025020000}"/>
    <cellStyle name="Normal 2 3" xfId="348" xr:uid="{00000000-0005-0000-0000-000026020000}"/>
    <cellStyle name="Normal 2 3 2" xfId="349" xr:uid="{00000000-0005-0000-0000-000027020000}"/>
    <cellStyle name="Normal 2 3 2 2" xfId="675" xr:uid="{00000000-0005-0000-0000-000028020000}"/>
    <cellStyle name="Normal 2 3 3" xfId="632" xr:uid="{00000000-0005-0000-0000-000029020000}"/>
    <cellStyle name="Normal 2 3_29(d) - Gas extensions -tariffs" xfId="350" xr:uid="{00000000-0005-0000-0000-00002A020000}"/>
    <cellStyle name="Normal 2 4" xfId="351" xr:uid="{00000000-0005-0000-0000-00002B020000}"/>
    <cellStyle name="Normal 2 4 2" xfId="352" xr:uid="{00000000-0005-0000-0000-00002C020000}"/>
    <cellStyle name="Normal 2 4 2 2" xfId="806" xr:uid="{00000000-0005-0000-0000-00002D020000}"/>
    <cellStyle name="Normal 2 4 3" xfId="353" xr:uid="{00000000-0005-0000-0000-00002E020000}"/>
    <cellStyle name="Normal 2 4 3 2" xfId="807" xr:uid="{00000000-0005-0000-0000-00002F020000}"/>
    <cellStyle name="Normal 2 4 4" xfId="676" xr:uid="{00000000-0005-0000-0000-000030020000}"/>
    <cellStyle name="Normal 2 5" xfId="354" xr:uid="{00000000-0005-0000-0000-000031020000}"/>
    <cellStyle name="Normal 2 5 2" xfId="677" xr:uid="{00000000-0005-0000-0000-000032020000}"/>
    <cellStyle name="Normal 2_29(d) - Gas extensions -tariffs" xfId="355" xr:uid="{00000000-0005-0000-0000-000033020000}"/>
    <cellStyle name="Normal 20" xfId="356" xr:uid="{00000000-0005-0000-0000-000034020000}"/>
    <cellStyle name="Normal 20 2" xfId="357" xr:uid="{00000000-0005-0000-0000-000035020000}"/>
    <cellStyle name="Normal 20 2 2" xfId="358" xr:uid="{00000000-0005-0000-0000-000036020000}"/>
    <cellStyle name="Normal 20 3" xfId="359" xr:uid="{00000000-0005-0000-0000-000037020000}"/>
    <cellStyle name="Normal 20 4" xfId="360" xr:uid="{00000000-0005-0000-0000-000038020000}"/>
    <cellStyle name="Normal 21" xfId="361" xr:uid="{00000000-0005-0000-0000-000039020000}"/>
    <cellStyle name="Normal 21 2" xfId="362" xr:uid="{00000000-0005-0000-0000-00003A020000}"/>
    <cellStyle name="Normal 21 3" xfId="363" xr:uid="{00000000-0005-0000-0000-00003B020000}"/>
    <cellStyle name="Normal 22" xfId="364" xr:uid="{00000000-0005-0000-0000-00003C020000}"/>
    <cellStyle name="Normal 22 2" xfId="808" xr:uid="{00000000-0005-0000-0000-00003D020000}"/>
    <cellStyle name="Normal 23" xfId="365" xr:uid="{00000000-0005-0000-0000-00003E020000}"/>
    <cellStyle name="Normal 23 2" xfId="366" xr:uid="{00000000-0005-0000-0000-00003F020000}"/>
    <cellStyle name="Normal 23 2 2" xfId="367" xr:uid="{00000000-0005-0000-0000-000040020000}"/>
    <cellStyle name="Normal 23 3" xfId="368" xr:uid="{00000000-0005-0000-0000-000041020000}"/>
    <cellStyle name="Normal 23 4" xfId="369" xr:uid="{00000000-0005-0000-0000-000042020000}"/>
    <cellStyle name="Normal 235" xfId="12" xr:uid="{00000000-0005-0000-0000-000043020000}"/>
    <cellStyle name="Normal 238" xfId="10" xr:uid="{00000000-0005-0000-0000-000044020000}"/>
    <cellStyle name="Normal 24" xfId="370" xr:uid="{00000000-0005-0000-0000-000045020000}"/>
    <cellStyle name="Normal 24 2" xfId="371" xr:uid="{00000000-0005-0000-0000-000046020000}"/>
    <cellStyle name="Normal 24 2 2" xfId="372" xr:uid="{00000000-0005-0000-0000-000047020000}"/>
    <cellStyle name="Normal 24 3" xfId="373" xr:uid="{00000000-0005-0000-0000-000048020000}"/>
    <cellStyle name="Normal 24 4" xfId="374" xr:uid="{00000000-0005-0000-0000-000049020000}"/>
    <cellStyle name="Normal 25" xfId="375" xr:uid="{00000000-0005-0000-0000-00004A020000}"/>
    <cellStyle name="Normal 25 2" xfId="376" xr:uid="{00000000-0005-0000-0000-00004B020000}"/>
    <cellStyle name="Normal 25 2 2" xfId="377" xr:uid="{00000000-0005-0000-0000-00004C020000}"/>
    <cellStyle name="Normal 25 3" xfId="378" xr:uid="{00000000-0005-0000-0000-00004D020000}"/>
    <cellStyle name="Normal 25 4" xfId="379" xr:uid="{00000000-0005-0000-0000-00004E020000}"/>
    <cellStyle name="Normal 26" xfId="380" xr:uid="{00000000-0005-0000-0000-00004F020000}"/>
    <cellStyle name="Normal 26 2" xfId="381" xr:uid="{00000000-0005-0000-0000-000050020000}"/>
    <cellStyle name="Normal 26 2 2" xfId="382" xr:uid="{00000000-0005-0000-0000-000051020000}"/>
    <cellStyle name="Normal 26 3" xfId="383" xr:uid="{00000000-0005-0000-0000-000052020000}"/>
    <cellStyle name="Normal 26 4" xfId="384" xr:uid="{00000000-0005-0000-0000-000053020000}"/>
    <cellStyle name="Normal 27" xfId="385" xr:uid="{00000000-0005-0000-0000-000054020000}"/>
    <cellStyle name="Normal 27 2" xfId="809" xr:uid="{00000000-0005-0000-0000-000055020000}"/>
    <cellStyle name="Normal 28" xfId="386" xr:uid="{00000000-0005-0000-0000-000056020000}"/>
    <cellStyle name="Normal 29" xfId="387" xr:uid="{00000000-0005-0000-0000-000057020000}"/>
    <cellStyle name="Normal 29 2" xfId="810" xr:uid="{00000000-0005-0000-0000-000058020000}"/>
    <cellStyle name="Normal 3" xfId="7" xr:uid="{00000000-0005-0000-0000-000059020000}"/>
    <cellStyle name="Normal 3 2" xfId="43" xr:uid="{00000000-0005-0000-0000-00005A020000}"/>
    <cellStyle name="Normal 3 2 2" xfId="678" xr:uid="{00000000-0005-0000-0000-00005B020000}"/>
    <cellStyle name="Normal 3 3" xfId="388" xr:uid="{00000000-0005-0000-0000-00005C020000}"/>
    <cellStyle name="Normal 3 3 2" xfId="389" xr:uid="{00000000-0005-0000-0000-00005D020000}"/>
    <cellStyle name="Normal 3 3 2 2" xfId="812" xr:uid="{00000000-0005-0000-0000-00005E020000}"/>
    <cellStyle name="Normal 3 3 3" xfId="390" xr:uid="{00000000-0005-0000-0000-00005F020000}"/>
    <cellStyle name="Normal 3 3 3 2" xfId="813" xr:uid="{00000000-0005-0000-0000-000060020000}"/>
    <cellStyle name="Normal 3 3 4" xfId="811" xr:uid="{00000000-0005-0000-0000-000061020000}"/>
    <cellStyle name="Normal 3 4" xfId="391" xr:uid="{00000000-0005-0000-0000-000062020000}"/>
    <cellStyle name="Normal 3 4 2" xfId="814" xr:uid="{00000000-0005-0000-0000-000063020000}"/>
    <cellStyle name="Normal 3 5" xfId="392" xr:uid="{00000000-0005-0000-0000-000064020000}"/>
    <cellStyle name="Normal 3 5 2" xfId="393" xr:uid="{00000000-0005-0000-0000-000065020000}"/>
    <cellStyle name="Normal 3 5 3" xfId="394" xr:uid="{00000000-0005-0000-0000-000066020000}"/>
    <cellStyle name="Normal 3 6" xfId="624" xr:uid="{00000000-0005-0000-0000-000067020000}"/>
    <cellStyle name="Normal 3_29(d) - Gas extensions -tariffs" xfId="395" xr:uid="{00000000-0005-0000-0000-000068020000}"/>
    <cellStyle name="Normal 30" xfId="396" xr:uid="{00000000-0005-0000-0000-000069020000}"/>
    <cellStyle name="Normal 30 2" xfId="815" xr:uid="{00000000-0005-0000-0000-00006A020000}"/>
    <cellStyle name="Normal 31" xfId="397" xr:uid="{00000000-0005-0000-0000-00006B020000}"/>
    <cellStyle name="Normal 31 2" xfId="816" xr:uid="{00000000-0005-0000-0000-00006C020000}"/>
    <cellStyle name="Normal 32" xfId="398" xr:uid="{00000000-0005-0000-0000-00006D020000}"/>
    <cellStyle name="Normal 33" xfId="399" xr:uid="{00000000-0005-0000-0000-00006E020000}"/>
    <cellStyle name="Normal 34" xfId="587" xr:uid="{00000000-0005-0000-0000-00006F020000}"/>
    <cellStyle name="Normal 34 5" xfId="967" xr:uid="{0596A506-3C19-4CB4-8FB1-4DE38CD87D74}"/>
    <cellStyle name="Normal 35" xfId="588" xr:uid="{00000000-0005-0000-0000-000070020000}"/>
    <cellStyle name="Normal 35 5" xfId="965" xr:uid="{32A18D93-C162-4008-9024-39A38129934B}"/>
    <cellStyle name="Normal 36" xfId="51" xr:uid="{00000000-0005-0000-0000-000071020000}"/>
    <cellStyle name="Normal 36 2" xfId="52" xr:uid="{00000000-0005-0000-0000-000072020000}"/>
    <cellStyle name="Normal 37" xfId="616" xr:uid="{00000000-0005-0000-0000-000073020000}"/>
    <cellStyle name="Normal 38" xfId="400" xr:uid="{00000000-0005-0000-0000-000074020000}"/>
    <cellStyle name="Normal 38 2" xfId="401" xr:uid="{00000000-0005-0000-0000-000075020000}"/>
    <cellStyle name="Normal 38 2 2" xfId="680" xr:uid="{00000000-0005-0000-0000-000076020000}"/>
    <cellStyle name="Normal 38 3" xfId="679" xr:uid="{00000000-0005-0000-0000-000077020000}"/>
    <cellStyle name="Normal 38_29(d) - Gas extensions -tariffs" xfId="402" xr:uid="{00000000-0005-0000-0000-000078020000}"/>
    <cellStyle name="Normal 39" xfId="727" xr:uid="{00000000-0005-0000-0000-000079020000}"/>
    <cellStyle name="Normal 4" xfId="403" xr:uid="{00000000-0005-0000-0000-00007A020000}"/>
    <cellStyle name="Normal 4 2" xfId="404" xr:uid="{00000000-0005-0000-0000-00007B020000}"/>
    <cellStyle name="Normal 4 2 2" xfId="405" xr:uid="{00000000-0005-0000-0000-00007C020000}"/>
    <cellStyle name="Normal 4 2 2 2" xfId="406" xr:uid="{00000000-0005-0000-0000-00007D020000}"/>
    <cellStyle name="Normal 4 2 2 2 2" xfId="407" xr:uid="{00000000-0005-0000-0000-00007E020000}"/>
    <cellStyle name="Normal 4 2 2 2 3" xfId="408" xr:uid="{00000000-0005-0000-0000-00007F020000}"/>
    <cellStyle name="Normal 4 2 2 3" xfId="409" xr:uid="{00000000-0005-0000-0000-000080020000}"/>
    <cellStyle name="Normal 4 2 2 4" xfId="410" xr:uid="{00000000-0005-0000-0000-000081020000}"/>
    <cellStyle name="Normal 4 2 3" xfId="411" xr:uid="{00000000-0005-0000-0000-000082020000}"/>
    <cellStyle name="Normal 4 2 3 2" xfId="412" xr:uid="{00000000-0005-0000-0000-000083020000}"/>
    <cellStyle name="Normal 4 2 3 2 2" xfId="413" xr:uid="{00000000-0005-0000-0000-000084020000}"/>
    <cellStyle name="Normal 4 2 3 2 3" xfId="414" xr:uid="{00000000-0005-0000-0000-000085020000}"/>
    <cellStyle name="Normal 4 2 3 3" xfId="415" xr:uid="{00000000-0005-0000-0000-000086020000}"/>
    <cellStyle name="Normal 4 2 3 4" xfId="416" xr:uid="{00000000-0005-0000-0000-000087020000}"/>
    <cellStyle name="Normal 4 3" xfId="417" xr:uid="{00000000-0005-0000-0000-000088020000}"/>
    <cellStyle name="Normal 4 3 2" xfId="418" xr:uid="{00000000-0005-0000-0000-000089020000}"/>
    <cellStyle name="Normal 4 3 2 2" xfId="419" xr:uid="{00000000-0005-0000-0000-00008A020000}"/>
    <cellStyle name="Normal 4 3 2 3" xfId="420" xr:uid="{00000000-0005-0000-0000-00008B020000}"/>
    <cellStyle name="Normal 4 3 3" xfId="421" xr:uid="{00000000-0005-0000-0000-00008C020000}"/>
    <cellStyle name="Normal 4 3 3 2" xfId="422" xr:uid="{00000000-0005-0000-0000-00008D020000}"/>
    <cellStyle name="Normal 4 3 4" xfId="423" xr:uid="{00000000-0005-0000-0000-00008E020000}"/>
    <cellStyle name="Normal 4 4" xfId="424" xr:uid="{00000000-0005-0000-0000-00008F020000}"/>
    <cellStyle name="Normal 4 4 2" xfId="817" xr:uid="{00000000-0005-0000-0000-000090020000}"/>
    <cellStyle name="Normal 4 5" xfId="425" xr:uid="{00000000-0005-0000-0000-000091020000}"/>
    <cellStyle name="Normal 4 5 2" xfId="818" xr:uid="{00000000-0005-0000-0000-000092020000}"/>
    <cellStyle name="Normal 4 6" xfId="426" xr:uid="{00000000-0005-0000-0000-000093020000}"/>
    <cellStyle name="Normal 4 7" xfId="625" xr:uid="{00000000-0005-0000-0000-000094020000}"/>
    <cellStyle name="Normal 4_29(d) - Gas extensions -tariffs" xfId="427" xr:uid="{00000000-0005-0000-0000-000095020000}"/>
    <cellStyle name="Normal 40" xfId="428" xr:uid="{00000000-0005-0000-0000-000096020000}"/>
    <cellStyle name="Normal 40 2" xfId="429" xr:uid="{00000000-0005-0000-0000-000097020000}"/>
    <cellStyle name="Normal 40 2 2" xfId="682" xr:uid="{00000000-0005-0000-0000-000098020000}"/>
    <cellStyle name="Normal 40 3" xfId="681" xr:uid="{00000000-0005-0000-0000-000099020000}"/>
    <cellStyle name="Normal 40_29(d) - Gas extensions -tariffs" xfId="430" xr:uid="{00000000-0005-0000-0000-00009A020000}"/>
    <cellStyle name="Normal 41" xfId="720" xr:uid="{00000000-0005-0000-0000-00009B020000}"/>
    <cellStyle name="Normal 42" xfId="843" xr:uid="{00000000-0005-0000-0000-00009C020000}"/>
    <cellStyle name="Normal 43" xfId="721" xr:uid="{00000000-0005-0000-0000-00009D020000}"/>
    <cellStyle name="Normal 44" xfId="847" xr:uid="{00000000-0005-0000-0000-00009E020000}"/>
    <cellStyle name="Normal 45" xfId="955" xr:uid="{00000000-0005-0000-0000-00009F020000}"/>
    <cellStyle name="Normal 5" xfId="431" xr:uid="{00000000-0005-0000-0000-0000A0020000}"/>
    <cellStyle name="Normal 5 2" xfId="432" xr:uid="{00000000-0005-0000-0000-0000A1020000}"/>
    <cellStyle name="Normal 5 2 2" xfId="683" xr:uid="{00000000-0005-0000-0000-0000A2020000}"/>
    <cellStyle name="Normal 5 3" xfId="433" xr:uid="{00000000-0005-0000-0000-0000A3020000}"/>
    <cellStyle name="Normal 5 4" xfId="628" xr:uid="{00000000-0005-0000-0000-0000A4020000}"/>
    <cellStyle name="Normal 51" xfId="39" xr:uid="{00000000-0005-0000-0000-0000A5020000}"/>
    <cellStyle name="Normal 6" xfId="434" xr:uid="{00000000-0005-0000-0000-0000A6020000}"/>
    <cellStyle name="Normal 6 2" xfId="435" xr:uid="{00000000-0005-0000-0000-0000A7020000}"/>
    <cellStyle name="Normal 6 2 2" xfId="436" xr:uid="{00000000-0005-0000-0000-0000A8020000}"/>
    <cellStyle name="Normal 6 2 2 2" xfId="819" xr:uid="{00000000-0005-0000-0000-0000A9020000}"/>
    <cellStyle name="Normal 6 2 3" xfId="684" xr:uid="{00000000-0005-0000-0000-0000AA020000}"/>
    <cellStyle name="Normal 7" xfId="437" xr:uid="{00000000-0005-0000-0000-0000AB020000}"/>
    <cellStyle name="Normal 7 2" xfId="438" xr:uid="{00000000-0005-0000-0000-0000AC020000}"/>
    <cellStyle name="Normal 7 2 2" xfId="439" xr:uid="{00000000-0005-0000-0000-0000AD020000}"/>
    <cellStyle name="Normal 7 2 2 2" xfId="440" xr:uid="{00000000-0005-0000-0000-0000AE020000}"/>
    <cellStyle name="Normal 7 2 2 3" xfId="441" xr:uid="{00000000-0005-0000-0000-0000AF020000}"/>
    <cellStyle name="Normal 7 2 3" xfId="442" xr:uid="{00000000-0005-0000-0000-0000B0020000}"/>
    <cellStyle name="Normal 7 2 4" xfId="443" xr:uid="{00000000-0005-0000-0000-0000B1020000}"/>
    <cellStyle name="Normal 7 3" xfId="685" xr:uid="{00000000-0005-0000-0000-0000B2020000}"/>
    <cellStyle name="Normal 8" xfId="444" xr:uid="{00000000-0005-0000-0000-0000B3020000}"/>
    <cellStyle name="Normal 8 2" xfId="445" xr:uid="{00000000-0005-0000-0000-0000B4020000}"/>
    <cellStyle name="Normal 8 2 2" xfId="446" xr:uid="{00000000-0005-0000-0000-0000B5020000}"/>
    <cellStyle name="Normal 8 2 2 2" xfId="820" xr:uid="{00000000-0005-0000-0000-0000B6020000}"/>
    <cellStyle name="Normal 8 2 3" xfId="447" xr:uid="{00000000-0005-0000-0000-0000B7020000}"/>
    <cellStyle name="Normal 8 2 3 2" xfId="448" xr:uid="{00000000-0005-0000-0000-0000B8020000}"/>
    <cellStyle name="Normal 8 2 3 3" xfId="449" xr:uid="{00000000-0005-0000-0000-0000B9020000}"/>
    <cellStyle name="Normal 8 2 4" xfId="450" xr:uid="{00000000-0005-0000-0000-0000BA020000}"/>
    <cellStyle name="Normal 8 3" xfId="686" xr:uid="{00000000-0005-0000-0000-0000BB020000}"/>
    <cellStyle name="Normal 9" xfId="451" xr:uid="{00000000-0005-0000-0000-0000BC020000}"/>
    <cellStyle name="Normal 9 2" xfId="452" xr:uid="{00000000-0005-0000-0000-0000BD020000}"/>
    <cellStyle name="Normal 9 2 2" xfId="821" xr:uid="{00000000-0005-0000-0000-0000BE020000}"/>
    <cellStyle name="Normal 9 3" xfId="687" xr:uid="{00000000-0005-0000-0000-0000BF020000}"/>
    <cellStyle name="Note 2" xfId="453" xr:uid="{00000000-0005-0000-0000-0000C0020000}"/>
    <cellStyle name="Note 2 2" xfId="454" xr:uid="{00000000-0005-0000-0000-0000C1020000}"/>
    <cellStyle name="Note 2 2 2" xfId="822" xr:uid="{00000000-0005-0000-0000-0000C2020000}"/>
    <cellStyle name="Note 2 3" xfId="455" xr:uid="{00000000-0005-0000-0000-0000C3020000}"/>
    <cellStyle name="Note 2 3 2" xfId="823" xr:uid="{00000000-0005-0000-0000-0000C4020000}"/>
    <cellStyle name="Note 2 4" xfId="688" xr:uid="{00000000-0005-0000-0000-0000C5020000}"/>
    <cellStyle name="Note 3" xfId="456" xr:uid="{00000000-0005-0000-0000-0000C6020000}"/>
    <cellStyle name="Note 3 2" xfId="457" xr:uid="{00000000-0005-0000-0000-0000C7020000}"/>
    <cellStyle name="Note 3 2 2" xfId="825" xr:uid="{00000000-0005-0000-0000-0000C8020000}"/>
    <cellStyle name="Note 3 3" xfId="458" xr:uid="{00000000-0005-0000-0000-0000C9020000}"/>
    <cellStyle name="Note 3 3 2" xfId="826" xr:uid="{00000000-0005-0000-0000-0000CA020000}"/>
    <cellStyle name="Note 3 4" xfId="824" xr:uid="{00000000-0005-0000-0000-0000CB020000}"/>
    <cellStyle name="Note 4" xfId="459" xr:uid="{00000000-0005-0000-0000-0000CC020000}"/>
    <cellStyle name="Note 4 2" xfId="460" xr:uid="{00000000-0005-0000-0000-0000CD020000}"/>
    <cellStyle name="Note 4 2 2" xfId="828" xr:uid="{00000000-0005-0000-0000-0000CE020000}"/>
    <cellStyle name="Note 4 3" xfId="461" xr:uid="{00000000-0005-0000-0000-0000CF020000}"/>
    <cellStyle name="Note 4 3 2" xfId="829" xr:uid="{00000000-0005-0000-0000-0000D0020000}"/>
    <cellStyle name="Note 4 4" xfId="827" xr:uid="{00000000-0005-0000-0000-0000D1020000}"/>
    <cellStyle name="Number" xfId="907" xr:uid="{00000000-0005-0000-0000-0000D2020000}"/>
    <cellStyle name="OffSheet" xfId="908" xr:uid="{00000000-0005-0000-0000-0000D3020000}"/>
    <cellStyle name="Offsheet Link" xfId="909" xr:uid="{00000000-0005-0000-0000-0000D4020000}"/>
    <cellStyle name="Output 2" xfId="462" xr:uid="{00000000-0005-0000-0000-0000D5020000}"/>
    <cellStyle name="Output 2 2" xfId="463" xr:uid="{00000000-0005-0000-0000-0000D6020000}"/>
    <cellStyle name="Output 2 3" xfId="464" xr:uid="{00000000-0005-0000-0000-0000D7020000}"/>
    <cellStyle name="Percent" xfId="3" builtinId="5"/>
    <cellStyle name="Percent [0]" xfId="599" xr:uid="{00000000-0005-0000-0000-0000D9020000}"/>
    <cellStyle name="Percent [1]" xfId="600" xr:uid="{00000000-0005-0000-0000-0000DA020000}"/>
    <cellStyle name="Percent [2]" xfId="465" xr:uid="{00000000-0005-0000-0000-0000DB020000}"/>
    <cellStyle name="Percent [2] 2" xfId="466" xr:uid="{00000000-0005-0000-0000-0000DC020000}"/>
    <cellStyle name="Percent [2] 2 2" xfId="690" xr:uid="{00000000-0005-0000-0000-0000DD020000}"/>
    <cellStyle name="Percent [2] 3" xfId="689" xr:uid="{00000000-0005-0000-0000-0000DE020000}"/>
    <cellStyle name="Percent [2]_29(d) - Gas extensions -tariffs" xfId="467" xr:uid="{00000000-0005-0000-0000-0000DF020000}"/>
    <cellStyle name="Percent [3]" xfId="601" xr:uid="{00000000-0005-0000-0000-0000E0020000}"/>
    <cellStyle name="Percent 10" xfId="719" xr:uid="{00000000-0005-0000-0000-0000E1020000}"/>
    <cellStyle name="Percent 11" xfId="844" xr:uid="{00000000-0005-0000-0000-0000E2020000}"/>
    <cellStyle name="Percent 12" xfId="468" xr:uid="{00000000-0005-0000-0000-0000E3020000}"/>
    <cellStyle name="Percent 12 2" xfId="469" xr:uid="{00000000-0005-0000-0000-0000E4020000}"/>
    <cellStyle name="Percent 12 2 2" xfId="470" xr:uid="{00000000-0005-0000-0000-0000E5020000}"/>
    <cellStyle name="Percent 12 3" xfId="471" xr:uid="{00000000-0005-0000-0000-0000E6020000}"/>
    <cellStyle name="Percent 12 4" xfId="472" xr:uid="{00000000-0005-0000-0000-0000E7020000}"/>
    <cellStyle name="Percent 13" xfId="845" xr:uid="{00000000-0005-0000-0000-0000E8020000}"/>
    <cellStyle name="Percent 14" xfId="846" xr:uid="{00000000-0005-0000-0000-0000E9020000}"/>
    <cellStyle name="Percent 15" xfId="850" xr:uid="{00000000-0005-0000-0000-0000EA020000}"/>
    <cellStyle name="Percent 16" xfId="958" xr:uid="{00000000-0005-0000-0000-0000EB020000}"/>
    <cellStyle name="Percent 17" xfId="970" xr:uid="{A589FC7B-A053-401B-B9BC-C686F173E32E}"/>
    <cellStyle name="Percent 2" xfId="42" xr:uid="{00000000-0005-0000-0000-0000EC020000}"/>
    <cellStyle name="Percent 2 2" xfId="473" xr:uid="{00000000-0005-0000-0000-0000ED020000}"/>
    <cellStyle name="Percent 2 2 2" xfId="474" xr:uid="{00000000-0005-0000-0000-0000EE020000}"/>
    <cellStyle name="Percent 2 2 2 2" xfId="475" xr:uid="{00000000-0005-0000-0000-0000EF020000}"/>
    <cellStyle name="Percent 2 2 2 2 2" xfId="476" xr:uid="{00000000-0005-0000-0000-0000F0020000}"/>
    <cellStyle name="Percent 2 2 2 2 3" xfId="477" xr:uid="{00000000-0005-0000-0000-0000F1020000}"/>
    <cellStyle name="Percent 2 2 2 3" xfId="478" xr:uid="{00000000-0005-0000-0000-0000F2020000}"/>
    <cellStyle name="Percent 2 2 2 4" xfId="479" xr:uid="{00000000-0005-0000-0000-0000F3020000}"/>
    <cellStyle name="Percent 2 2 3" xfId="480" xr:uid="{00000000-0005-0000-0000-0000F4020000}"/>
    <cellStyle name="Percent 2 2 3 2" xfId="481" xr:uid="{00000000-0005-0000-0000-0000F5020000}"/>
    <cellStyle name="Percent 2 2 3 2 2" xfId="482" xr:uid="{00000000-0005-0000-0000-0000F6020000}"/>
    <cellStyle name="Percent 2 2 3 2 3" xfId="483" xr:uid="{00000000-0005-0000-0000-0000F7020000}"/>
    <cellStyle name="Percent 2 2 3 3" xfId="484" xr:uid="{00000000-0005-0000-0000-0000F8020000}"/>
    <cellStyle name="Percent 2 2 3 4" xfId="485" xr:uid="{00000000-0005-0000-0000-0000F9020000}"/>
    <cellStyle name="Percent 2 2 4" xfId="691" xr:uid="{00000000-0005-0000-0000-0000FA020000}"/>
    <cellStyle name="Percent 2 3" xfId="486" xr:uid="{00000000-0005-0000-0000-0000FB020000}"/>
    <cellStyle name="Percent 2 3 2" xfId="487" xr:uid="{00000000-0005-0000-0000-0000FC020000}"/>
    <cellStyle name="Percent 2 3 2 2" xfId="488" xr:uid="{00000000-0005-0000-0000-0000FD020000}"/>
    <cellStyle name="Percent 2 3 2 3" xfId="489" xr:uid="{00000000-0005-0000-0000-0000FE020000}"/>
    <cellStyle name="Percent 2 3 3" xfId="490" xr:uid="{00000000-0005-0000-0000-0000FF020000}"/>
    <cellStyle name="Percent 2 3 4" xfId="491" xr:uid="{00000000-0005-0000-0000-000000030000}"/>
    <cellStyle name="Percent 2 4" xfId="492" xr:uid="{00000000-0005-0000-0000-000001030000}"/>
    <cellStyle name="Percent 2 4 2" xfId="493" xr:uid="{00000000-0005-0000-0000-000002030000}"/>
    <cellStyle name="Percent 2 4 2 2" xfId="494" xr:uid="{00000000-0005-0000-0000-000003030000}"/>
    <cellStyle name="Percent 2 4 2 3" xfId="495" xr:uid="{00000000-0005-0000-0000-000004030000}"/>
    <cellStyle name="Percent 2 4 3" xfId="496" xr:uid="{00000000-0005-0000-0000-000005030000}"/>
    <cellStyle name="Percent 2 4 4" xfId="497" xr:uid="{00000000-0005-0000-0000-000006030000}"/>
    <cellStyle name="Percent 2 5" xfId="626" xr:uid="{00000000-0005-0000-0000-000007030000}"/>
    <cellStyle name="Percent 3" xfId="498" xr:uid="{00000000-0005-0000-0000-000008030000}"/>
    <cellStyle name="Percent 3 2" xfId="499" xr:uid="{00000000-0005-0000-0000-000009030000}"/>
    <cellStyle name="Percent 3 2 2" xfId="693" xr:uid="{00000000-0005-0000-0000-00000A030000}"/>
    <cellStyle name="Percent 3 3" xfId="692" xr:uid="{00000000-0005-0000-0000-00000B030000}"/>
    <cellStyle name="Percent 3 4" xfId="500" xr:uid="{00000000-0005-0000-0000-00000C030000}"/>
    <cellStyle name="Percent 3 4 2" xfId="501" xr:uid="{00000000-0005-0000-0000-00000D030000}"/>
    <cellStyle name="Percent 3 4 3" xfId="502" xr:uid="{00000000-0005-0000-0000-00000E030000}"/>
    <cellStyle name="Percent 4" xfId="503" xr:uid="{00000000-0005-0000-0000-00000F030000}"/>
    <cellStyle name="Percent 4 2" xfId="694" xr:uid="{00000000-0005-0000-0000-000010030000}"/>
    <cellStyle name="Percent 5" xfId="504" xr:uid="{00000000-0005-0000-0000-000011030000}"/>
    <cellStyle name="Percent 5 2" xfId="505" xr:uid="{00000000-0005-0000-0000-000012030000}"/>
    <cellStyle name="Percent 5 3" xfId="506" xr:uid="{00000000-0005-0000-0000-000013030000}"/>
    <cellStyle name="Percent 6" xfId="507" xr:uid="{00000000-0005-0000-0000-000014030000}"/>
    <cellStyle name="Percent 7" xfId="508" xr:uid="{00000000-0005-0000-0000-000015030000}"/>
    <cellStyle name="Percent 7 2" xfId="695" xr:uid="{00000000-0005-0000-0000-000016030000}"/>
    <cellStyle name="Percent 8" xfId="615" xr:uid="{00000000-0005-0000-0000-000017030000}"/>
    <cellStyle name="Percent 9" xfId="618" xr:uid="{00000000-0005-0000-0000-000018030000}"/>
    <cellStyle name="Percentage" xfId="509" xr:uid="{00000000-0005-0000-0000-000019030000}"/>
    <cellStyle name="Period Title" xfId="510" xr:uid="{00000000-0005-0000-0000-00001A030000}"/>
    <cellStyle name="PSChar" xfId="511" xr:uid="{00000000-0005-0000-0000-00001B030000}"/>
    <cellStyle name="PSDate" xfId="512" xr:uid="{00000000-0005-0000-0000-00001C030000}"/>
    <cellStyle name="PSDec" xfId="513" xr:uid="{00000000-0005-0000-0000-00001D030000}"/>
    <cellStyle name="PSDetail" xfId="514" xr:uid="{00000000-0005-0000-0000-00001E030000}"/>
    <cellStyle name="PSHeading" xfId="515" xr:uid="{00000000-0005-0000-0000-00001F030000}"/>
    <cellStyle name="PSHeading 2" xfId="516" xr:uid="{00000000-0005-0000-0000-000020030000}"/>
    <cellStyle name="PSHeading 2 2" xfId="517" xr:uid="{00000000-0005-0000-0000-000021030000}"/>
    <cellStyle name="PSHeading 2 2 2" xfId="831" xr:uid="{00000000-0005-0000-0000-000022030000}"/>
    <cellStyle name="PSHeading 2 2 3" xfId="882" xr:uid="{00000000-0005-0000-0000-000023030000}"/>
    <cellStyle name="PSHeading 2 3" xfId="830" xr:uid="{00000000-0005-0000-0000-000024030000}"/>
    <cellStyle name="PSHeading 2 4" xfId="881" xr:uid="{00000000-0005-0000-0000-000025030000}"/>
    <cellStyle name="PSHeading 3" xfId="518" xr:uid="{00000000-0005-0000-0000-000026030000}"/>
    <cellStyle name="PSHeading 3 2" xfId="519" xr:uid="{00000000-0005-0000-0000-000027030000}"/>
    <cellStyle name="PSHeading 3 2 2" xfId="520" xr:uid="{00000000-0005-0000-0000-000028030000}"/>
    <cellStyle name="PSHeading 3 2 2 2" xfId="834" xr:uid="{00000000-0005-0000-0000-000029030000}"/>
    <cellStyle name="PSHeading 3 2 2 3" xfId="885" xr:uid="{00000000-0005-0000-0000-00002A030000}"/>
    <cellStyle name="PSHeading 3 2 3" xfId="833" xr:uid="{00000000-0005-0000-0000-00002B030000}"/>
    <cellStyle name="PSHeading 3 2 4" xfId="884" xr:uid="{00000000-0005-0000-0000-00002C030000}"/>
    <cellStyle name="PSHeading 3 3" xfId="832" xr:uid="{00000000-0005-0000-0000-00002D030000}"/>
    <cellStyle name="PSHeading 3 4" xfId="883" xr:uid="{00000000-0005-0000-0000-00002E030000}"/>
    <cellStyle name="PSHeading 4" xfId="521" xr:uid="{00000000-0005-0000-0000-00002F030000}"/>
    <cellStyle name="PSHeading 4 2" xfId="835" xr:uid="{00000000-0005-0000-0000-000030030000}"/>
    <cellStyle name="PSHeading 4 3" xfId="886" xr:uid="{00000000-0005-0000-0000-000031030000}"/>
    <cellStyle name="PSHeading 5" xfId="696" xr:uid="{00000000-0005-0000-0000-000032030000}"/>
    <cellStyle name="PSHeading 6" xfId="868" xr:uid="{00000000-0005-0000-0000-000033030000}"/>
    <cellStyle name="PSInt" xfId="522" xr:uid="{00000000-0005-0000-0000-000034030000}"/>
    <cellStyle name="PSSpacer" xfId="523" xr:uid="{00000000-0005-0000-0000-000035030000}"/>
    <cellStyle name="Ratio" xfId="524" xr:uid="{00000000-0005-0000-0000-000036030000}"/>
    <cellStyle name="Ratio 2" xfId="525" xr:uid="{00000000-0005-0000-0000-000037030000}"/>
    <cellStyle name="Ratio 2 2" xfId="698" xr:uid="{00000000-0005-0000-0000-000038030000}"/>
    <cellStyle name="Ratio 3" xfId="697" xr:uid="{00000000-0005-0000-0000-000039030000}"/>
    <cellStyle name="Ratio_29(d) - Gas extensions -tariffs" xfId="526" xr:uid="{00000000-0005-0000-0000-00003A030000}"/>
    <cellStyle name="Right Date" xfId="527" xr:uid="{00000000-0005-0000-0000-00003B030000}"/>
    <cellStyle name="Right Number" xfId="528" xr:uid="{00000000-0005-0000-0000-00003C030000}"/>
    <cellStyle name="Right Year" xfId="529" xr:uid="{00000000-0005-0000-0000-00003D030000}"/>
    <cellStyle name="RIN_Input$_3dp" xfId="530" xr:uid="{00000000-0005-0000-0000-00003E030000}"/>
    <cellStyle name="Rt border" xfId="602" xr:uid="{00000000-0005-0000-0000-00003F030000}"/>
    <cellStyle name="SAPBorder" xfId="910" xr:uid="{00000000-0005-0000-0000-000040030000}"/>
    <cellStyle name="SAPDataCell" xfId="911" xr:uid="{00000000-0005-0000-0000-000041030000}"/>
    <cellStyle name="SAPDataTotalCell" xfId="912" xr:uid="{00000000-0005-0000-0000-000042030000}"/>
    <cellStyle name="SAPDimensionCell" xfId="913" xr:uid="{00000000-0005-0000-0000-000043030000}"/>
    <cellStyle name="SAPEditableDataCell" xfId="914" xr:uid="{00000000-0005-0000-0000-000044030000}"/>
    <cellStyle name="SAPEditableDataTotalCell" xfId="915" xr:uid="{00000000-0005-0000-0000-000045030000}"/>
    <cellStyle name="SAPEmphasized" xfId="916" xr:uid="{00000000-0005-0000-0000-000046030000}"/>
    <cellStyle name="SAPEmphasizedEditableDataCell" xfId="917" xr:uid="{00000000-0005-0000-0000-000047030000}"/>
    <cellStyle name="SAPEmphasizedEditableDataTotalCell" xfId="918" xr:uid="{00000000-0005-0000-0000-000048030000}"/>
    <cellStyle name="SAPEmphasizedLockedDataCell" xfId="919" xr:uid="{00000000-0005-0000-0000-000049030000}"/>
    <cellStyle name="SAPEmphasizedLockedDataTotalCell" xfId="920" xr:uid="{00000000-0005-0000-0000-00004A030000}"/>
    <cellStyle name="SAPEmphasizedReadonlyDataCell" xfId="921" xr:uid="{00000000-0005-0000-0000-00004B030000}"/>
    <cellStyle name="SAPEmphasizedReadonlyDataTotalCell" xfId="922" xr:uid="{00000000-0005-0000-0000-00004C030000}"/>
    <cellStyle name="SAPEmphasizedTotal" xfId="923" xr:uid="{00000000-0005-0000-0000-00004D030000}"/>
    <cellStyle name="SAPError" xfId="531" xr:uid="{00000000-0005-0000-0000-00004E030000}"/>
    <cellStyle name="SAPError 2" xfId="532" xr:uid="{00000000-0005-0000-0000-00004F030000}"/>
    <cellStyle name="SAPError 2 2" xfId="700" xr:uid="{00000000-0005-0000-0000-000050030000}"/>
    <cellStyle name="SAPError 3" xfId="699" xr:uid="{00000000-0005-0000-0000-000051030000}"/>
    <cellStyle name="SAPExceptionLevel1" xfId="924" xr:uid="{00000000-0005-0000-0000-000052030000}"/>
    <cellStyle name="SAPExceptionLevel2" xfId="925" xr:uid="{00000000-0005-0000-0000-000053030000}"/>
    <cellStyle name="SAPExceptionLevel3" xfId="926" xr:uid="{00000000-0005-0000-0000-000054030000}"/>
    <cellStyle name="SAPExceptionLevel4" xfId="927" xr:uid="{00000000-0005-0000-0000-000055030000}"/>
    <cellStyle name="SAPExceptionLevel5" xfId="928" xr:uid="{00000000-0005-0000-0000-000056030000}"/>
    <cellStyle name="SAPExceptionLevel6" xfId="929" xr:uid="{00000000-0005-0000-0000-000057030000}"/>
    <cellStyle name="SAPExceptionLevel7" xfId="930" xr:uid="{00000000-0005-0000-0000-000058030000}"/>
    <cellStyle name="SAPExceptionLevel8" xfId="931" xr:uid="{00000000-0005-0000-0000-000059030000}"/>
    <cellStyle name="SAPExceptionLevel9" xfId="932" xr:uid="{00000000-0005-0000-0000-00005A030000}"/>
    <cellStyle name="SAPFormula" xfId="933" xr:uid="{00000000-0005-0000-0000-00005B030000}"/>
    <cellStyle name="SAPHierarchyCell0" xfId="934" xr:uid="{00000000-0005-0000-0000-00005C030000}"/>
    <cellStyle name="SAPHierarchyCell1" xfId="935" xr:uid="{00000000-0005-0000-0000-00005D030000}"/>
    <cellStyle name="SAPHierarchyCell2" xfId="936" xr:uid="{00000000-0005-0000-0000-00005E030000}"/>
    <cellStyle name="SAPHierarchyCell3" xfId="937" xr:uid="{00000000-0005-0000-0000-00005F030000}"/>
    <cellStyle name="SAPHierarchyCell4" xfId="938" xr:uid="{00000000-0005-0000-0000-000060030000}"/>
    <cellStyle name="SAPKey" xfId="533" xr:uid="{00000000-0005-0000-0000-000061030000}"/>
    <cellStyle name="SAPKey 2" xfId="534" xr:uid="{00000000-0005-0000-0000-000062030000}"/>
    <cellStyle name="SAPKey 2 2" xfId="702" xr:uid="{00000000-0005-0000-0000-000063030000}"/>
    <cellStyle name="SAPKey 3" xfId="701" xr:uid="{00000000-0005-0000-0000-000064030000}"/>
    <cellStyle name="SAPLocked" xfId="535" xr:uid="{00000000-0005-0000-0000-000065030000}"/>
    <cellStyle name="SAPLocked 2" xfId="536" xr:uid="{00000000-0005-0000-0000-000066030000}"/>
    <cellStyle name="SAPLocked 2 2" xfId="704" xr:uid="{00000000-0005-0000-0000-000067030000}"/>
    <cellStyle name="SAPLocked 3" xfId="703" xr:uid="{00000000-0005-0000-0000-000068030000}"/>
    <cellStyle name="SAPLockedDataCell" xfId="939" xr:uid="{00000000-0005-0000-0000-000069030000}"/>
    <cellStyle name="SAPLockedDataTotalCell" xfId="940" xr:uid="{00000000-0005-0000-0000-00006A030000}"/>
    <cellStyle name="SAPMemberCell" xfId="941" xr:uid="{00000000-0005-0000-0000-00006B030000}"/>
    <cellStyle name="SAPMemberTotalCell" xfId="942" xr:uid="{00000000-0005-0000-0000-00006C030000}"/>
    <cellStyle name="SAPMessageText" xfId="943" xr:uid="{00000000-0005-0000-0000-00006D030000}"/>
    <cellStyle name="SAPOutput" xfId="537" xr:uid="{00000000-0005-0000-0000-00006E030000}"/>
    <cellStyle name="SAPOutput 2" xfId="538" xr:uid="{00000000-0005-0000-0000-00006F030000}"/>
    <cellStyle name="SAPOutput 2 2" xfId="706" xr:uid="{00000000-0005-0000-0000-000070030000}"/>
    <cellStyle name="SAPOutput 3" xfId="705" xr:uid="{00000000-0005-0000-0000-000071030000}"/>
    <cellStyle name="SAPReadonlyDataCell" xfId="944" xr:uid="{00000000-0005-0000-0000-000072030000}"/>
    <cellStyle name="SAPReadonlyDataTotalCell" xfId="945" xr:uid="{00000000-0005-0000-0000-000073030000}"/>
    <cellStyle name="SAPSpace" xfId="539" xr:uid="{00000000-0005-0000-0000-000074030000}"/>
    <cellStyle name="SAPSpace 2" xfId="540" xr:uid="{00000000-0005-0000-0000-000075030000}"/>
    <cellStyle name="SAPSpace 2 2" xfId="708" xr:uid="{00000000-0005-0000-0000-000076030000}"/>
    <cellStyle name="SAPSpace 3" xfId="707" xr:uid="{00000000-0005-0000-0000-000077030000}"/>
    <cellStyle name="SAPText" xfId="541" xr:uid="{00000000-0005-0000-0000-000078030000}"/>
    <cellStyle name="SAPText 2" xfId="542" xr:uid="{00000000-0005-0000-0000-000079030000}"/>
    <cellStyle name="SAPText 2 2" xfId="710" xr:uid="{00000000-0005-0000-0000-00007A030000}"/>
    <cellStyle name="SAPText 3" xfId="709" xr:uid="{00000000-0005-0000-0000-00007B030000}"/>
    <cellStyle name="SAPUnLocked" xfId="543" xr:uid="{00000000-0005-0000-0000-00007C030000}"/>
    <cellStyle name="SAPUnLocked 2" xfId="544" xr:uid="{00000000-0005-0000-0000-00007D030000}"/>
    <cellStyle name="SAPUnLocked 2 2" xfId="712" xr:uid="{00000000-0005-0000-0000-00007E030000}"/>
    <cellStyle name="SAPUnLocked 3" xfId="711" xr:uid="{00000000-0005-0000-0000-00007F030000}"/>
    <cellStyle name="Sheet Title" xfId="545" xr:uid="{00000000-0005-0000-0000-000080030000}"/>
    <cellStyle name="SheetHeader1" xfId="546" xr:uid="{00000000-0005-0000-0000-000081030000}"/>
    <cellStyle name="Spreadsheet Title" xfId="946" xr:uid="{00000000-0005-0000-0000-000082030000}"/>
    <cellStyle name="Style 1" xfId="547" xr:uid="{00000000-0005-0000-0000-000083030000}"/>
    <cellStyle name="Style 1 2" xfId="548" xr:uid="{00000000-0005-0000-0000-000084030000}"/>
    <cellStyle name="Style 1 2 2" xfId="549" xr:uid="{00000000-0005-0000-0000-000085030000}"/>
    <cellStyle name="Style 1 2 2 2" xfId="836" xr:uid="{00000000-0005-0000-0000-000086030000}"/>
    <cellStyle name="Style 1 2 3" xfId="714" xr:uid="{00000000-0005-0000-0000-000087030000}"/>
    <cellStyle name="Style 1 3" xfId="550" xr:uid="{00000000-0005-0000-0000-000088030000}"/>
    <cellStyle name="Style 1 3 2" xfId="551" xr:uid="{00000000-0005-0000-0000-000089030000}"/>
    <cellStyle name="Style 1 3 2 2" xfId="838" xr:uid="{00000000-0005-0000-0000-00008A030000}"/>
    <cellStyle name="Style 1 3 3" xfId="552" xr:uid="{00000000-0005-0000-0000-00008B030000}"/>
    <cellStyle name="Style 1 3 3 2" xfId="839" xr:uid="{00000000-0005-0000-0000-00008C030000}"/>
    <cellStyle name="Style 1 3 4" xfId="837" xr:uid="{00000000-0005-0000-0000-00008D030000}"/>
    <cellStyle name="Style 1 4" xfId="553" xr:uid="{00000000-0005-0000-0000-00008E030000}"/>
    <cellStyle name="Style 1 4 2" xfId="840" xr:uid="{00000000-0005-0000-0000-00008F030000}"/>
    <cellStyle name="Style 1 5" xfId="713" xr:uid="{00000000-0005-0000-0000-000090030000}"/>
    <cellStyle name="Style 1_29(d) - Gas extensions -tariffs" xfId="554" xr:uid="{00000000-0005-0000-0000-000091030000}"/>
    <cellStyle name="Style2" xfId="555" xr:uid="{00000000-0005-0000-0000-000092030000}"/>
    <cellStyle name="Style3" xfId="556" xr:uid="{00000000-0005-0000-0000-000093030000}"/>
    <cellStyle name="Style4" xfId="557" xr:uid="{00000000-0005-0000-0000-000094030000}"/>
    <cellStyle name="Style4 2" xfId="558" xr:uid="{00000000-0005-0000-0000-000095030000}"/>
    <cellStyle name="Style4 2 2" xfId="716" xr:uid="{00000000-0005-0000-0000-000096030000}"/>
    <cellStyle name="Style4 3" xfId="715" xr:uid="{00000000-0005-0000-0000-000097030000}"/>
    <cellStyle name="Style4_29(d) - Gas extensions -tariffs" xfId="559" xr:uid="{00000000-0005-0000-0000-000098030000}"/>
    <cellStyle name="Style5" xfId="560" xr:uid="{00000000-0005-0000-0000-000099030000}"/>
    <cellStyle name="Style5 2" xfId="561" xr:uid="{00000000-0005-0000-0000-00009A030000}"/>
    <cellStyle name="Style5 2 2" xfId="718" xr:uid="{00000000-0005-0000-0000-00009B030000}"/>
    <cellStyle name="Style5 3" xfId="717" xr:uid="{00000000-0005-0000-0000-00009C030000}"/>
    <cellStyle name="Style5_29(d) - Gas extensions -tariffs" xfId="562" xr:uid="{00000000-0005-0000-0000-00009D030000}"/>
    <cellStyle name="Sub-total" xfId="947" xr:uid="{00000000-0005-0000-0000-00009E030000}"/>
    <cellStyle name="Table Head Green" xfId="563" xr:uid="{00000000-0005-0000-0000-00009F030000}"/>
    <cellStyle name="Table Head_pldt" xfId="564" xr:uid="{00000000-0005-0000-0000-0000A0030000}"/>
    <cellStyle name="Table Heading" xfId="948" xr:uid="{00000000-0005-0000-0000-0000A1030000}"/>
    <cellStyle name="Table Source" xfId="565" xr:uid="{00000000-0005-0000-0000-0000A2030000}"/>
    <cellStyle name="Table Units" xfId="566" xr:uid="{00000000-0005-0000-0000-0000A3030000}"/>
    <cellStyle name="Table_Heading" xfId="949" xr:uid="{00000000-0005-0000-0000-0000A4030000}"/>
    <cellStyle name="TableLvl2" xfId="567" xr:uid="{00000000-0005-0000-0000-0000A5030000}"/>
    <cellStyle name="TableLvl3" xfId="568" xr:uid="{00000000-0005-0000-0000-0000A6030000}"/>
    <cellStyle name="Technical Input" xfId="950" xr:uid="{00000000-0005-0000-0000-0000A7030000}"/>
    <cellStyle name="Technical_Input" xfId="951" xr:uid="{00000000-0005-0000-0000-0000A8030000}"/>
    <cellStyle name="Text" xfId="569" xr:uid="{00000000-0005-0000-0000-0000A9030000}"/>
    <cellStyle name="Text 2" xfId="570" xr:uid="{00000000-0005-0000-0000-0000AA030000}"/>
    <cellStyle name="Text 3" xfId="571" xr:uid="{00000000-0005-0000-0000-0000AB030000}"/>
    <cellStyle name="Text 3 2" xfId="724" xr:uid="{00000000-0005-0000-0000-0000AC030000}"/>
    <cellStyle name="Text 4" xfId="723" xr:uid="{00000000-0005-0000-0000-0000AD030000}"/>
    <cellStyle name="Text Head 1" xfId="572" xr:uid="{00000000-0005-0000-0000-0000AE030000}"/>
    <cellStyle name="Text Head 2" xfId="573" xr:uid="{00000000-0005-0000-0000-0000AF030000}"/>
    <cellStyle name="Text Indent 2" xfId="574" xr:uid="{00000000-0005-0000-0000-0000B0030000}"/>
    <cellStyle name="Theirs" xfId="575" xr:uid="{00000000-0005-0000-0000-0000B1030000}"/>
    <cellStyle name="Title 2" xfId="576" xr:uid="{00000000-0005-0000-0000-0000B2030000}"/>
    <cellStyle name="Title 3" xfId="603" xr:uid="{00000000-0005-0000-0000-0000B3030000}"/>
    <cellStyle name="TOC 1" xfId="577" xr:uid="{00000000-0005-0000-0000-0000B4030000}"/>
    <cellStyle name="TOC 2" xfId="578" xr:uid="{00000000-0005-0000-0000-0000B5030000}"/>
    <cellStyle name="TOC 3" xfId="579" xr:uid="{00000000-0005-0000-0000-0000B6030000}"/>
    <cellStyle name="Total 2" xfId="580" xr:uid="{00000000-0005-0000-0000-0000B7030000}"/>
    <cellStyle name="Total 2 2" xfId="581" xr:uid="{00000000-0005-0000-0000-0000B8030000}"/>
    <cellStyle name="Total 2 3" xfId="582" xr:uid="{00000000-0005-0000-0000-0000B9030000}"/>
    <cellStyle name="Unique/Change Formula 2 2" xfId="952" xr:uid="{00000000-0005-0000-0000-0000BA030000}"/>
    <cellStyle name="unit" xfId="953" xr:uid="{00000000-0005-0000-0000-0000BB030000}"/>
    <cellStyle name="Units" xfId="954" xr:uid="{00000000-0005-0000-0000-0000BC030000}"/>
    <cellStyle name="Warning Text 2" xfId="583" xr:uid="{00000000-0005-0000-0000-0000BD030000}"/>
    <cellStyle name="year" xfId="584" xr:uid="{00000000-0005-0000-0000-0000BE030000}"/>
    <cellStyle name="year 2" xfId="585" xr:uid="{00000000-0005-0000-0000-0000BF030000}"/>
    <cellStyle name="year 2 2" xfId="729" xr:uid="{00000000-0005-0000-0000-0000C0030000}"/>
    <cellStyle name="year 3" xfId="728" xr:uid="{00000000-0005-0000-0000-0000C1030000}"/>
    <cellStyle name="year_29(d) - Gas extensions -tariffs" xfId="586" xr:uid="{00000000-0005-0000-0000-0000C2030000}"/>
  </cellStyles>
  <dxfs count="3">
    <dxf>
      <font>
        <b/>
        <i val="0"/>
        <color theme="0"/>
      </font>
      <fill>
        <patternFill>
          <bgColor theme="9" tint="-0.499984740745262"/>
        </patternFill>
      </fill>
    </dxf>
    <dxf>
      <font>
        <color theme="0"/>
      </font>
      <fill>
        <patternFill>
          <bgColor theme="8" tint="-0.24994659260841701"/>
        </patternFill>
      </fill>
    </dxf>
    <dxf>
      <font>
        <b/>
        <i val="0"/>
        <color theme="0"/>
      </font>
      <fill>
        <patternFill>
          <bgColor theme="8" tint="-0.499984740745262"/>
        </patternFill>
      </fill>
    </dxf>
  </dxfs>
  <tableStyles count="4" defaultTableStyle="TableStyleMedium2" defaultPivotStyle="PivotStyleLight16">
    <tableStyle name="Invisible" pivot="0" table="0" count="0" xr9:uid="{1AEE2DCB-7D10-49C5-A75B-C8844A5A0ED5}"/>
    <tableStyle name="Slicer Style 1" pivot="0" table="0" count="1" xr9:uid="{00000000-0011-0000-FFFF-FFFF00000000}">
      <tableStyleElement type="headerRow" dxfId="2"/>
    </tableStyle>
    <tableStyle name="Slicer Style 2" pivot="0" table="0" count="1" xr9:uid="{00000000-0011-0000-FFFF-FFFF01000000}">
      <tableStyleElement type="wholeTable" dxfId="1"/>
    </tableStyle>
    <tableStyle name="Slicer Style 3" pivot="0" table="0" count="1" xr9:uid="{00000000-0011-0000-FFFF-FFFF02000000}">
      <tableStyleElement type="headerRow" dxfId="0"/>
    </tableStyle>
  </tableStyles>
  <colors>
    <mruColors>
      <color rgb="FFEFEFEF"/>
      <color rgb="FF9572B2"/>
      <color rgb="FF404040"/>
      <color rgb="FFD2D3D5"/>
      <color rgb="FFA9A9A9"/>
      <color rgb="FF4A8AB5"/>
      <color rgb="FF0B5B88"/>
      <color rgb="FF89B3CE"/>
      <color rgb="FF2F3F51"/>
      <color rgb="FFA38F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03932584269663"/>
          <c:y val="3.5381790123456783E-2"/>
          <c:w val="0.81020458090468761"/>
          <c:h val="0.6852032301932407"/>
        </c:manualLayout>
      </c:layout>
      <c:lineChart>
        <c:grouping val="standard"/>
        <c:varyColors val="0"/>
        <c:ser>
          <c:idx val="2"/>
          <c:order val="0"/>
          <c:spPr>
            <a:ln w="28575" cap="rnd">
              <a:solidFill>
                <a:schemeClr val="accent3"/>
              </a:solidFill>
              <a:round/>
            </a:ln>
            <a:effectLst/>
          </c:spPr>
          <c:marker>
            <c:symbol val="none"/>
          </c:marker>
          <c:val>
            <c:numRef>
              <c:f>'Figure 5.9'!#REF!</c:f>
              <c:numCache>
                <c:formatCode>General</c:formatCode>
                <c:ptCount val="1"/>
                <c:pt idx="0">
                  <c:v>1</c:v>
                </c:pt>
              </c:numCache>
            </c:numRef>
          </c:val>
          <c:smooth val="0"/>
          <c:extLst xmlns:c15="http://schemas.microsoft.com/office/drawing/2012/chart">
            <c:ext xmlns:c15="http://schemas.microsoft.com/office/drawing/2012/chart" uri="{02D57815-91ED-43cb-92C2-25804820EDAC}">
              <c15:filteredSeriesTitle>
                <c15:tx>
                  <c:strRef>
                    <c:extLst>
                      <c:ext uri="{02D57815-91ED-43cb-92C2-25804820EDAC}">
                        <c15:formulaRef>
                          <c15:sqref>'Figure 5.9'!#REF!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5.9'!#REF!</c15:sqref>
                        </c15:formulaRef>
                      </c:ext>
                    </c:extLst>
                  </c:multiLvlStrRef>
                </c15:cat>
              </c15:filteredCategoryTitle>
            </c:ext>
            <c:ext xmlns:c16="http://schemas.microsoft.com/office/drawing/2014/chart" uri="{C3380CC4-5D6E-409C-BE32-E72D297353CC}">
              <c16:uniqueId val="{00000000-B8FE-4324-8043-357F1A19EE3C}"/>
            </c:ext>
          </c:extLst>
        </c:ser>
        <c:ser>
          <c:idx val="0"/>
          <c:order val="1"/>
          <c:spPr>
            <a:ln w="28575" cap="rnd">
              <a:solidFill>
                <a:schemeClr val="accent1"/>
              </a:solidFill>
              <a:round/>
            </a:ln>
            <a:effectLst/>
          </c:spPr>
          <c:marker>
            <c:symbol val="none"/>
          </c:marker>
          <c:val>
            <c:numRef>
              <c:f>'Figure 5.9'!#REF!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'Figure 5.9'!#REF!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5.9'!#REF!</c15:sqref>
                        </c15:formulaRef>
                      </c:ext>
                    </c:extLst>
                  </c:multiLvlStrRef>
                </c15:cat>
              </c15:filteredCategoryTitle>
            </c:ext>
            <c:ext xmlns:c16="http://schemas.microsoft.com/office/drawing/2014/chart" uri="{C3380CC4-5D6E-409C-BE32-E72D297353CC}">
              <c16:uniqueId val="{00000001-B8FE-4324-8043-357F1A19EE3C}"/>
            </c:ext>
          </c:extLst>
        </c:ser>
        <c:ser>
          <c:idx val="3"/>
          <c:order val="2"/>
          <c:spPr>
            <a:ln w="28575" cap="rnd">
              <a:solidFill>
                <a:schemeClr val="accent4"/>
              </a:solidFill>
              <a:round/>
            </a:ln>
            <a:effectLst/>
          </c:spPr>
          <c:marker>
            <c:symbol val="none"/>
          </c:marker>
          <c:val>
            <c:numRef>
              <c:f>'Figure 5.9'!#REF!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'Figure 5.9'!#REF!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5.9'!#REF!</c15:sqref>
                        </c15:formulaRef>
                      </c:ext>
                    </c:extLst>
                  </c:multiLvlStrRef>
                </c15:cat>
              </c15:filteredCategoryTitle>
            </c:ext>
            <c:ext xmlns:c16="http://schemas.microsoft.com/office/drawing/2014/chart" uri="{C3380CC4-5D6E-409C-BE32-E72D297353CC}">
              <c16:uniqueId val="{00000002-B8FE-4324-8043-357F1A19EE3C}"/>
            </c:ext>
          </c:extLst>
        </c:ser>
        <c:ser>
          <c:idx val="1"/>
          <c:order val="3"/>
          <c:spPr>
            <a:ln w="28575" cap="rnd">
              <a:solidFill>
                <a:schemeClr val="accent2"/>
              </a:solidFill>
              <a:round/>
            </a:ln>
            <a:effectLst/>
          </c:spPr>
          <c:marker>
            <c:symbol val="none"/>
          </c:marker>
          <c:val>
            <c:numRef>
              <c:f>'Figure 5.9'!#REF!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'Figure 5.9'!#REF!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5.9'!#REF!</c15:sqref>
                        </c15:formulaRef>
                      </c:ext>
                    </c:extLst>
                  </c:multiLvlStrRef>
                </c15:cat>
              </c15:filteredCategoryTitle>
            </c:ext>
            <c:ext xmlns:c16="http://schemas.microsoft.com/office/drawing/2014/chart" uri="{C3380CC4-5D6E-409C-BE32-E72D297353CC}">
              <c16:uniqueId val="{00000003-B8FE-4324-8043-357F1A19EE3C}"/>
            </c:ext>
          </c:extLst>
        </c:ser>
        <c:ser>
          <c:idx val="6"/>
          <c:order val="4"/>
          <c:spPr>
            <a:ln w="28575" cap="rnd">
              <a:solidFill>
                <a:schemeClr val="accent1">
                  <a:lumMod val="60000"/>
                </a:schemeClr>
              </a:solidFill>
              <a:round/>
            </a:ln>
            <a:effectLst/>
          </c:spPr>
          <c:marker>
            <c:symbol val="none"/>
          </c:marker>
          <c:val>
            <c:numRef>
              <c:f>'Figure 5.9'!#REF!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'Figure 5.9'!#REF!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5.9'!#REF!</c15:sqref>
                        </c15:formulaRef>
                      </c:ext>
                    </c:extLst>
                  </c:multiLvlStrRef>
                </c15:cat>
              </c15:filteredCategoryTitle>
            </c:ext>
            <c:ext xmlns:c16="http://schemas.microsoft.com/office/drawing/2014/chart" uri="{C3380CC4-5D6E-409C-BE32-E72D297353CC}">
              <c16:uniqueId val="{00000004-B8FE-4324-8043-357F1A19EE3C}"/>
            </c:ext>
          </c:extLst>
        </c:ser>
        <c:ser>
          <c:idx val="7"/>
          <c:order val="5"/>
          <c:spPr>
            <a:ln w="28575" cap="rnd">
              <a:solidFill>
                <a:schemeClr val="accent2">
                  <a:lumMod val="60000"/>
                </a:schemeClr>
              </a:solidFill>
              <a:round/>
            </a:ln>
            <a:effectLst/>
          </c:spPr>
          <c:marker>
            <c:symbol val="none"/>
          </c:marker>
          <c:val>
            <c:numRef>
              <c:f>'Figure 5.9'!#REF!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'Figure 5.9'!#REF!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5.9'!#REF!</c15:sqref>
                        </c15:formulaRef>
                      </c:ext>
                    </c:extLst>
                  </c:multiLvlStrRef>
                </c15:cat>
              </c15:filteredCategoryTitle>
            </c:ext>
            <c:ext xmlns:c16="http://schemas.microsoft.com/office/drawing/2014/chart" uri="{C3380CC4-5D6E-409C-BE32-E72D297353CC}">
              <c16:uniqueId val="{00000005-B8FE-4324-8043-357F1A19EE3C}"/>
            </c:ext>
          </c:extLst>
        </c:ser>
        <c:ser>
          <c:idx val="4"/>
          <c:order val="6"/>
          <c:spPr>
            <a:ln w="28575" cap="rnd">
              <a:solidFill>
                <a:schemeClr val="accent5"/>
              </a:solidFill>
              <a:round/>
            </a:ln>
            <a:effectLst/>
          </c:spPr>
          <c:marker>
            <c:symbol val="none"/>
          </c:marker>
          <c:val>
            <c:numRef>
              <c:f>'Figure 5.9'!#REF!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'Figure 5.9'!#REF!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'Figure 5.9'!#REF!</c15:sqref>
                        </c15:formulaRef>
                      </c:ext>
                    </c:extLst>
                  </c:multiLvlStrRef>
                </c15:cat>
              </c15:filteredCategoryTitle>
            </c:ext>
            <c:ext xmlns:c16="http://schemas.microsoft.com/office/drawing/2014/chart" uri="{C3380CC4-5D6E-409C-BE32-E72D297353CC}">
              <c16:uniqueId val="{00000006-B8FE-4324-8043-357F1A19EE3C}"/>
            </c:ext>
          </c:extLst>
        </c:ser>
        <c:dLbls>
          <c:showLegendKey val="0"/>
          <c:showVal val="0"/>
          <c:showCatName val="0"/>
          <c:showSerName val="0"/>
          <c:showPercent val="0"/>
          <c:showBubbleSize val="0"/>
        </c:dLbls>
        <c:smooth val="0"/>
        <c:axId val="665152584"/>
        <c:axId val="665154224"/>
        <c:extLst/>
      </c:lineChart>
      <c:catAx>
        <c:axId val="6651525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154224"/>
        <c:crosses val="autoZero"/>
        <c:auto val="1"/>
        <c:lblAlgn val="ctr"/>
        <c:lblOffset val="100"/>
        <c:noMultiLvlLbl val="0"/>
      </c:catAx>
      <c:valAx>
        <c:axId val="665154224"/>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Growth</a:t>
                </a:r>
                <a:r>
                  <a:rPr lang="en-US" b="1" baseline="0"/>
                  <a:t> since 2011</a:t>
                </a:r>
                <a:endParaRPr lang="en-US" b="1"/>
              </a:p>
            </c:rich>
          </c:tx>
          <c:layout>
            <c:manualLayout>
              <c:xMode val="edge"/>
              <c:yMode val="edge"/>
              <c:x val="5.9875000000000006E-3"/>
              <c:y val="0.173973266965607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152584"/>
        <c:crosses val="autoZero"/>
        <c:crossBetween val="between"/>
      </c:valAx>
      <c:spPr>
        <a:solidFill>
          <a:srgbClr val="EEEEEF"/>
        </a:solidFill>
        <a:ln>
          <a:noFill/>
        </a:ln>
        <a:effectLst/>
      </c:spPr>
    </c:plotArea>
    <c:legend>
      <c:legendPos val="b"/>
      <c:legendEntry>
        <c:idx val="6"/>
        <c:delete val="1"/>
      </c:legendEntry>
      <c:layout>
        <c:manualLayout>
          <c:xMode val="edge"/>
          <c:yMode val="edge"/>
          <c:x val="3.008337466381996E-2"/>
          <c:y val="0.85171214824758135"/>
          <c:w val="0.94538871923449785"/>
          <c:h val="0.148287851752418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Contents!A1"/><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9</xdr:row>
      <xdr:rowOff>178589</xdr:rowOff>
    </xdr:to>
    <xdr:pic>
      <xdr:nvPicPr>
        <xdr:cNvPr id="4" name="Picture 3">
          <a:extLst>
            <a:ext uri="{FF2B5EF4-FFF2-40B4-BE49-F238E27FC236}">
              <a16:creationId xmlns:a16="http://schemas.microsoft.com/office/drawing/2014/main" id="{31134698-289A-4EED-AB5F-1E35DAD845BA}"/>
            </a:ext>
          </a:extLst>
        </xdr:cNvPr>
        <xdr:cNvPicPr>
          <a:picLocks noChangeAspect="1"/>
        </xdr:cNvPicPr>
      </xdr:nvPicPr>
      <xdr:blipFill>
        <a:blip xmlns:r="http://schemas.openxmlformats.org/officeDocument/2006/relationships" r:embed="rId1"/>
        <a:stretch>
          <a:fillRect/>
        </a:stretch>
      </xdr:blipFill>
      <xdr:spPr>
        <a:xfrm>
          <a:off x="0" y="0"/>
          <a:ext cx="6038850" cy="19379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266700</xdr:colOff>
      <xdr:row>0</xdr:row>
      <xdr:rowOff>0</xdr:rowOff>
    </xdr:from>
    <xdr:to>
      <xdr:col>13</xdr:col>
      <xdr:colOff>382307</xdr:colOff>
      <xdr:row>1</xdr:row>
      <xdr:rowOff>69476</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507360C0-F60C-4394-B667-3593B6757E9E}"/>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1</xdr:colOff>
      <xdr:row>16</xdr:row>
      <xdr:rowOff>0</xdr:rowOff>
    </xdr:from>
    <xdr:to>
      <xdr:col>12</xdr:col>
      <xdr:colOff>527683</xdr:colOff>
      <xdr:row>33</xdr:row>
      <xdr:rowOff>175786</xdr:rowOff>
    </xdr:to>
    <xdr:pic>
      <xdr:nvPicPr>
        <xdr:cNvPr id="5" name="Picture 4">
          <a:extLst>
            <a:ext uri="{FF2B5EF4-FFF2-40B4-BE49-F238E27FC236}">
              <a16:creationId xmlns:a16="http://schemas.microsoft.com/office/drawing/2014/main" id="{40A0C317-B9F7-33EA-52F8-B797F85BC0D0}"/>
            </a:ext>
          </a:extLst>
        </xdr:cNvPr>
        <xdr:cNvPicPr>
          <a:picLocks noChangeAspect="1"/>
        </xdr:cNvPicPr>
      </xdr:nvPicPr>
      <xdr:blipFill>
        <a:blip xmlns:r="http://schemas.openxmlformats.org/officeDocument/2006/relationships" r:embed="rId2"/>
        <a:stretch>
          <a:fillRect/>
        </a:stretch>
      </xdr:blipFill>
      <xdr:spPr>
        <a:xfrm>
          <a:off x="828676" y="3228975"/>
          <a:ext cx="7642857" cy="34142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266700</xdr:colOff>
      <xdr:row>0</xdr:row>
      <xdr:rowOff>0</xdr:rowOff>
    </xdr:from>
    <xdr:to>
      <xdr:col>13</xdr:col>
      <xdr:colOff>382307</xdr:colOff>
      <xdr:row>1</xdr:row>
      <xdr:rowOff>69476</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2E308697-DEE2-4CB1-BEE0-6D768E5DF508}"/>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16</xdr:row>
      <xdr:rowOff>0</xdr:rowOff>
    </xdr:from>
    <xdr:to>
      <xdr:col>12</xdr:col>
      <xdr:colOff>546730</xdr:colOff>
      <xdr:row>34</xdr:row>
      <xdr:rowOff>4334</xdr:rowOff>
    </xdr:to>
    <xdr:pic>
      <xdr:nvPicPr>
        <xdr:cNvPr id="6" name="Picture 5">
          <a:extLst>
            <a:ext uri="{FF2B5EF4-FFF2-40B4-BE49-F238E27FC236}">
              <a16:creationId xmlns:a16="http://schemas.microsoft.com/office/drawing/2014/main" id="{05755F18-0374-4460-8CF8-30941F35A2A7}"/>
            </a:ext>
          </a:extLst>
        </xdr:cNvPr>
        <xdr:cNvPicPr>
          <a:picLocks noChangeAspect="1"/>
        </xdr:cNvPicPr>
      </xdr:nvPicPr>
      <xdr:blipFill>
        <a:blip xmlns:r="http://schemas.openxmlformats.org/officeDocument/2006/relationships" r:embed="rId2"/>
        <a:stretch>
          <a:fillRect/>
        </a:stretch>
      </xdr:blipFill>
      <xdr:spPr>
        <a:xfrm>
          <a:off x="828675" y="3552825"/>
          <a:ext cx="7661905" cy="343333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17</xdr:col>
      <xdr:colOff>333375</xdr:colOff>
      <xdr:row>83</xdr:row>
      <xdr:rowOff>34925</xdr:rowOff>
    </xdr:from>
    <xdr:to>
      <xdr:col>28</xdr:col>
      <xdr:colOff>77816</xdr:colOff>
      <xdr:row>99</xdr:row>
      <xdr:rowOff>130175</xdr:rowOff>
    </xdr:to>
    <xdr:graphicFrame macro="">
      <xdr:nvGraphicFramePr>
        <xdr:cNvPr id="2" name="Chart 1">
          <a:extLst>
            <a:ext uri="{FF2B5EF4-FFF2-40B4-BE49-F238E27FC236}">
              <a16:creationId xmlns:a16="http://schemas.microsoft.com/office/drawing/2014/main" id="{4AA61361-D219-410C-82A2-6D254AC99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57150</xdr:colOff>
      <xdr:row>0</xdr:row>
      <xdr:rowOff>0</xdr:rowOff>
    </xdr:from>
    <xdr:to>
      <xdr:col>8</xdr:col>
      <xdr:colOff>582332</xdr:colOff>
      <xdr:row>1</xdr:row>
      <xdr:rowOff>69476</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F7693F38-418E-41F3-AA41-FF538FC9732C}"/>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10</xdr:row>
      <xdr:rowOff>0</xdr:rowOff>
    </xdr:from>
    <xdr:to>
      <xdr:col>8</xdr:col>
      <xdr:colOff>165730</xdr:colOff>
      <xdr:row>29</xdr:row>
      <xdr:rowOff>75738</xdr:rowOff>
    </xdr:to>
    <xdr:pic>
      <xdr:nvPicPr>
        <xdr:cNvPr id="6" name="Picture 5">
          <a:extLst>
            <a:ext uri="{FF2B5EF4-FFF2-40B4-BE49-F238E27FC236}">
              <a16:creationId xmlns:a16="http://schemas.microsoft.com/office/drawing/2014/main" id="{70CFBCB5-AF84-4366-32CF-10E59B53AC67}"/>
            </a:ext>
          </a:extLst>
        </xdr:cNvPr>
        <xdr:cNvPicPr>
          <a:picLocks noChangeAspect="1"/>
        </xdr:cNvPicPr>
      </xdr:nvPicPr>
      <xdr:blipFill>
        <a:blip xmlns:r="http://schemas.openxmlformats.org/officeDocument/2006/relationships" r:embed="rId3"/>
        <a:stretch>
          <a:fillRect/>
        </a:stretch>
      </xdr:blipFill>
      <xdr:spPr>
        <a:xfrm>
          <a:off x="828675" y="5191125"/>
          <a:ext cx="7661905" cy="36952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38100</xdr:colOff>
      <xdr:row>0</xdr:row>
      <xdr:rowOff>0</xdr:rowOff>
    </xdr:from>
    <xdr:to>
      <xdr:col>6</xdr:col>
      <xdr:colOff>96557</xdr:colOff>
      <xdr:row>1</xdr:row>
      <xdr:rowOff>69476</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5508F084-3101-4386-9C09-E8FCB668D695}"/>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123825</xdr:colOff>
      <xdr:row>0</xdr:row>
      <xdr:rowOff>0</xdr:rowOff>
    </xdr:from>
    <xdr:to>
      <xdr:col>12</xdr:col>
      <xdr:colOff>220382</xdr:colOff>
      <xdr:row>1</xdr:row>
      <xdr:rowOff>69476</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20A3E0CA-5834-479E-9417-25A918998A0C}"/>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15</xdr:row>
      <xdr:rowOff>0</xdr:rowOff>
    </xdr:from>
    <xdr:to>
      <xdr:col>11</xdr:col>
      <xdr:colOff>494339</xdr:colOff>
      <xdr:row>36</xdr:row>
      <xdr:rowOff>85214</xdr:rowOff>
    </xdr:to>
    <xdr:pic>
      <xdr:nvPicPr>
        <xdr:cNvPr id="5" name="Picture 4">
          <a:extLst>
            <a:ext uri="{FF2B5EF4-FFF2-40B4-BE49-F238E27FC236}">
              <a16:creationId xmlns:a16="http://schemas.microsoft.com/office/drawing/2014/main" id="{4F6B6162-FA6A-9B3E-4C55-B43AE82961F9}"/>
            </a:ext>
          </a:extLst>
        </xdr:cNvPr>
        <xdr:cNvPicPr>
          <a:picLocks noChangeAspect="1"/>
        </xdr:cNvPicPr>
      </xdr:nvPicPr>
      <xdr:blipFill>
        <a:blip xmlns:r="http://schemas.openxmlformats.org/officeDocument/2006/relationships" r:embed="rId2"/>
        <a:stretch>
          <a:fillRect/>
        </a:stretch>
      </xdr:blipFill>
      <xdr:spPr>
        <a:xfrm>
          <a:off x="904875" y="3095625"/>
          <a:ext cx="7685714" cy="40857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38100</xdr:colOff>
      <xdr:row>0</xdr:row>
      <xdr:rowOff>0</xdr:rowOff>
    </xdr:from>
    <xdr:to>
      <xdr:col>6</xdr:col>
      <xdr:colOff>96557</xdr:colOff>
      <xdr:row>1</xdr:row>
      <xdr:rowOff>69476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FF328DD-9E7B-4656-B4D6-F44A9AC6D693}"/>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1885950</xdr:colOff>
      <xdr:row>0</xdr:row>
      <xdr:rowOff>0</xdr:rowOff>
    </xdr:from>
    <xdr:to>
      <xdr:col>4</xdr:col>
      <xdr:colOff>439457</xdr:colOff>
      <xdr:row>1</xdr:row>
      <xdr:rowOff>69476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F713951-547D-4534-8BB0-E6D92D52A0B0}"/>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123825</xdr:colOff>
      <xdr:row>0</xdr:row>
      <xdr:rowOff>0</xdr:rowOff>
    </xdr:from>
    <xdr:to>
      <xdr:col>12</xdr:col>
      <xdr:colOff>220382</xdr:colOff>
      <xdr:row>1</xdr:row>
      <xdr:rowOff>69476</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F1EA085B-BD62-4319-A085-C116DBB1739E}"/>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13</xdr:row>
      <xdr:rowOff>0</xdr:rowOff>
    </xdr:from>
    <xdr:to>
      <xdr:col>11</xdr:col>
      <xdr:colOff>518149</xdr:colOff>
      <xdr:row>34</xdr:row>
      <xdr:rowOff>185214</xdr:rowOff>
    </xdr:to>
    <xdr:pic>
      <xdr:nvPicPr>
        <xdr:cNvPr id="4" name="Picture 3">
          <a:extLst>
            <a:ext uri="{FF2B5EF4-FFF2-40B4-BE49-F238E27FC236}">
              <a16:creationId xmlns:a16="http://schemas.microsoft.com/office/drawing/2014/main" id="{71F2D175-9A08-9823-10FE-1FB655F40C32}"/>
            </a:ext>
          </a:extLst>
        </xdr:cNvPr>
        <xdr:cNvPicPr>
          <a:picLocks noChangeAspect="1"/>
        </xdr:cNvPicPr>
      </xdr:nvPicPr>
      <xdr:blipFill>
        <a:blip xmlns:r="http://schemas.openxmlformats.org/officeDocument/2006/relationships" r:embed="rId2"/>
        <a:stretch>
          <a:fillRect/>
        </a:stretch>
      </xdr:blipFill>
      <xdr:spPr>
        <a:xfrm>
          <a:off x="904875" y="2809875"/>
          <a:ext cx="7709524" cy="418571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123825</xdr:colOff>
      <xdr:row>0</xdr:row>
      <xdr:rowOff>0</xdr:rowOff>
    </xdr:from>
    <xdr:to>
      <xdr:col>12</xdr:col>
      <xdr:colOff>220382</xdr:colOff>
      <xdr:row>1</xdr:row>
      <xdr:rowOff>69476</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45376F5A-2E50-4910-8E7C-5ADCA86FAFC2}"/>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15</xdr:row>
      <xdr:rowOff>0</xdr:rowOff>
    </xdr:from>
    <xdr:to>
      <xdr:col>11</xdr:col>
      <xdr:colOff>499101</xdr:colOff>
      <xdr:row>36</xdr:row>
      <xdr:rowOff>85214</xdr:rowOff>
    </xdr:to>
    <xdr:pic>
      <xdr:nvPicPr>
        <xdr:cNvPr id="4" name="Picture 3">
          <a:extLst>
            <a:ext uri="{FF2B5EF4-FFF2-40B4-BE49-F238E27FC236}">
              <a16:creationId xmlns:a16="http://schemas.microsoft.com/office/drawing/2014/main" id="{3283A9E9-C8A1-D280-B444-2765FC97DCA3}"/>
            </a:ext>
          </a:extLst>
        </xdr:cNvPr>
        <xdr:cNvPicPr>
          <a:picLocks noChangeAspect="1"/>
        </xdr:cNvPicPr>
      </xdr:nvPicPr>
      <xdr:blipFill>
        <a:blip xmlns:r="http://schemas.openxmlformats.org/officeDocument/2006/relationships" r:embed="rId2"/>
        <a:stretch>
          <a:fillRect/>
        </a:stretch>
      </xdr:blipFill>
      <xdr:spPr>
        <a:xfrm>
          <a:off x="904875" y="3371850"/>
          <a:ext cx="7690476" cy="408571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485775</xdr:colOff>
      <xdr:row>0</xdr:row>
      <xdr:rowOff>0</xdr:rowOff>
    </xdr:from>
    <xdr:to>
      <xdr:col>11</xdr:col>
      <xdr:colOff>363257</xdr:colOff>
      <xdr:row>1</xdr:row>
      <xdr:rowOff>69476</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9DD76CE1-F8A0-4FA5-88A9-D41F5FF87FD2}"/>
            </a:ext>
          </a:extLst>
        </xdr:cNvPr>
        <xdr:cNvSpPr/>
      </xdr:nvSpPr>
      <xdr:spPr>
        <a:xfrm>
          <a:off x="7629525" y="0"/>
          <a:ext cx="1287182"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15</xdr:row>
      <xdr:rowOff>0</xdr:rowOff>
    </xdr:from>
    <xdr:to>
      <xdr:col>11</xdr:col>
      <xdr:colOff>6980</xdr:colOff>
      <xdr:row>33</xdr:row>
      <xdr:rowOff>137667</xdr:rowOff>
    </xdr:to>
    <xdr:pic>
      <xdr:nvPicPr>
        <xdr:cNvPr id="5" name="Picture 4">
          <a:extLst>
            <a:ext uri="{FF2B5EF4-FFF2-40B4-BE49-F238E27FC236}">
              <a16:creationId xmlns:a16="http://schemas.microsoft.com/office/drawing/2014/main" id="{09955924-4B9E-4EC5-9B60-548EAA3D32DA}"/>
            </a:ext>
          </a:extLst>
        </xdr:cNvPr>
        <xdr:cNvPicPr>
          <a:picLocks noChangeAspect="1"/>
        </xdr:cNvPicPr>
      </xdr:nvPicPr>
      <xdr:blipFill>
        <a:blip xmlns:r="http://schemas.openxmlformats.org/officeDocument/2006/relationships" r:embed="rId2"/>
        <a:stretch>
          <a:fillRect/>
        </a:stretch>
      </xdr:blipFill>
      <xdr:spPr>
        <a:xfrm>
          <a:off x="904875" y="3581400"/>
          <a:ext cx="7661905" cy="35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4</xdr:row>
      <xdr:rowOff>1</xdr:rowOff>
    </xdr:from>
    <xdr:to>
      <xdr:col>13</xdr:col>
      <xdr:colOff>60995</xdr:colOff>
      <xdr:row>47</xdr:row>
      <xdr:rowOff>141834</xdr:rowOff>
    </xdr:to>
    <xdr:pic>
      <xdr:nvPicPr>
        <xdr:cNvPr id="5" name="Picture 4">
          <a:extLst>
            <a:ext uri="{FF2B5EF4-FFF2-40B4-BE49-F238E27FC236}">
              <a16:creationId xmlns:a16="http://schemas.microsoft.com/office/drawing/2014/main" id="{5E9ACF38-F331-F3E1-F785-935AFEC83E9D}"/>
            </a:ext>
          </a:extLst>
        </xdr:cNvPr>
        <xdr:cNvPicPr>
          <a:picLocks noChangeAspect="1"/>
        </xdr:cNvPicPr>
      </xdr:nvPicPr>
      <xdr:blipFill>
        <a:blip xmlns:r="http://schemas.openxmlformats.org/officeDocument/2006/relationships" r:embed="rId1"/>
        <a:stretch>
          <a:fillRect/>
        </a:stretch>
      </xdr:blipFill>
      <xdr:spPr>
        <a:xfrm>
          <a:off x="876301" y="809626"/>
          <a:ext cx="7347619" cy="8333333"/>
        </a:xfrm>
        <a:prstGeom prst="rect">
          <a:avLst/>
        </a:prstGeom>
      </xdr:spPr>
    </xdr:pic>
    <xdr:clientData/>
  </xdr:twoCellAnchor>
  <xdr:twoCellAnchor>
    <xdr:from>
      <xdr:col>12</xdr:col>
      <xdr:colOff>95250</xdr:colOff>
      <xdr:row>0</xdr:row>
      <xdr:rowOff>0</xdr:rowOff>
    </xdr:from>
    <xdr:to>
      <xdr:col>14</xdr:col>
      <xdr:colOff>210857</xdr:colOff>
      <xdr:row>1</xdr:row>
      <xdr:rowOff>69476</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56360226-F8A0-4196-8695-11DA108EBE93}"/>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552450</xdr:colOff>
      <xdr:row>0</xdr:row>
      <xdr:rowOff>0</xdr:rowOff>
    </xdr:from>
    <xdr:to>
      <xdr:col>9</xdr:col>
      <xdr:colOff>401357</xdr:colOff>
      <xdr:row>1</xdr:row>
      <xdr:rowOff>69476</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7D03BC25-6771-4598-AACB-ED403381B63A}"/>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16</xdr:row>
      <xdr:rowOff>0</xdr:rowOff>
    </xdr:from>
    <xdr:to>
      <xdr:col>9</xdr:col>
      <xdr:colOff>113336</xdr:colOff>
      <xdr:row>37</xdr:row>
      <xdr:rowOff>104262</xdr:rowOff>
    </xdr:to>
    <xdr:pic>
      <xdr:nvPicPr>
        <xdr:cNvPr id="6" name="Picture 5">
          <a:extLst>
            <a:ext uri="{FF2B5EF4-FFF2-40B4-BE49-F238E27FC236}">
              <a16:creationId xmlns:a16="http://schemas.microsoft.com/office/drawing/2014/main" id="{7306EDDD-50EE-635E-35D0-BCD755D6EFEF}"/>
            </a:ext>
          </a:extLst>
        </xdr:cNvPr>
        <xdr:cNvPicPr>
          <a:picLocks noChangeAspect="1"/>
        </xdr:cNvPicPr>
      </xdr:nvPicPr>
      <xdr:blipFill>
        <a:blip xmlns:r="http://schemas.openxmlformats.org/officeDocument/2006/relationships" r:embed="rId2"/>
        <a:stretch>
          <a:fillRect/>
        </a:stretch>
      </xdr:blipFill>
      <xdr:spPr>
        <a:xfrm>
          <a:off x="904875" y="3095625"/>
          <a:ext cx="7714286" cy="410476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1362075</xdr:colOff>
      <xdr:row>0</xdr:row>
      <xdr:rowOff>0</xdr:rowOff>
    </xdr:from>
    <xdr:to>
      <xdr:col>4</xdr:col>
      <xdr:colOff>525182</xdr:colOff>
      <xdr:row>1</xdr:row>
      <xdr:rowOff>69476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DCE14DBC-39F8-4CF9-B15F-8C445B7586F8}"/>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171450</xdr:colOff>
      <xdr:row>0</xdr:row>
      <xdr:rowOff>0</xdr:rowOff>
    </xdr:from>
    <xdr:to>
      <xdr:col>12</xdr:col>
      <xdr:colOff>115607</xdr:colOff>
      <xdr:row>1</xdr:row>
      <xdr:rowOff>69476</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AE6B82A-DCD2-4E2E-8873-998741A7BAB3}"/>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2</xdr:col>
      <xdr:colOff>0</xdr:colOff>
      <xdr:row>17</xdr:row>
      <xdr:rowOff>0</xdr:rowOff>
    </xdr:from>
    <xdr:to>
      <xdr:col>11</xdr:col>
      <xdr:colOff>508637</xdr:colOff>
      <xdr:row>37</xdr:row>
      <xdr:rowOff>113810</xdr:rowOff>
    </xdr:to>
    <xdr:pic>
      <xdr:nvPicPr>
        <xdr:cNvPr id="4" name="Picture 3">
          <a:extLst>
            <a:ext uri="{FF2B5EF4-FFF2-40B4-BE49-F238E27FC236}">
              <a16:creationId xmlns:a16="http://schemas.microsoft.com/office/drawing/2014/main" id="{30D44787-7F47-F0AC-C3F4-29F118C8EC6C}"/>
            </a:ext>
          </a:extLst>
        </xdr:cNvPr>
        <xdr:cNvPicPr>
          <a:picLocks noChangeAspect="1"/>
        </xdr:cNvPicPr>
      </xdr:nvPicPr>
      <xdr:blipFill>
        <a:blip xmlns:r="http://schemas.openxmlformats.org/officeDocument/2006/relationships" r:embed="rId2"/>
        <a:stretch>
          <a:fillRect/>
        </a:stretch>
      </xdr:blipFill>
      <xdr:spPr>
        <a:xfrm>
          <a:off x="904875" y="4238625"/>
          <a:ext cx="7604762" cy="392381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1362075</xdr:colOff>
      <xdr:row>0</xdr:row>
      <xdr:rowOff>0</xdr:rowOff>
    </xdr:from>
    <xdr:to>
      <xdr:col>4</xdr:col>
      <xdr:colOff>525182</xdr:colOff>
      <xdr:row>1</xdr:row>
      <xdr:rowOff>69476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51D4306C-CCC3-4EAA-B7F4-5FCE57C070FC}"/>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85725</xdr:colOff>
      <xdr:row>0</xdr:row>
      <xdr:rowOff>0</xdr:rowOff>
    </xdr:from>
    <xdr:to>
      <xdr:col>12</xdr:col>
      <xdr:colOff>29882</xdr:colOff>
      <xdr:row>1</xdr:row>
      <xdr:rowOff>69476</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3B0B8437-6632-4BFB-9B29-7C0A9242EBFD}"/>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2</xdr:col>
      <xdr:colOff>0</xdr:colOff>
      <xdr:row>17</xdr:row>
      <xdr:rowOff>1</xdr:rowOff>
    </xdr:from>
    <xdr:to>
      <xdr:col>11</xdr:col>
      <xdr:colOff>422912</xdr:colOff>
      <xdr:row>37</xdr:row>
      <xdr:rowOff>137620</xdr:rowOff>
    </xdr:to>
    <xdr:pic>
      <xdr:nvPicPr>
        <xdr:cNvPr id="4" name="Picture 3">
          <a:extLst>
            <a:ext uri="{FF2B5EF4-FFF2-40B4-BE49-F238E27FC236}">
              <a16:creationId xmlns:a16="http://schemas.microsoft.com/office/drawing/2014/main" id="{EBFC914F-523C-F2CF-ED83-A745DDF3593B}"/>
            </a:ext>
          </a:extLst>
        </xdr:cNvPr>
        <xdr:cNvPicPr>
          <a:picLocks noChangeAspect="1"/>
        </xdr:cNvPicPr>
      </xdr:nvPicPr>
      <xdr:blipFill>
        <a:blip xmlns:r="http://schemas.openxmlformats.org/officeDocument/2006/relationships" r:embed="rId2"/>
        <a:stretch>
          <a:fillRect/>
        </a:stretch>
      </xdr:blipFill>
      <xdr:spPr>
        <a:xfrm>
          <a:off x="1028700" y="3638551"/>
          <a:ext cx="7604762" cy="39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257175</xdr:colOff>
      <xdr:row>0</xdr:row>
      <xdr:rowOff>0</xdr:rowOff>
    </xdr:from>
    <xdr:to>
      <xdr:col>9</xdr:col>
      <xdr:colOff>372782</xdr:colOff>
      <xdr:row>1</xdr:row>
      <xdr:rowOff>69476</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9B278226-40C0-4B16-B72E-8D4115E6F6CA}"/>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31751</xdr:colOff>
      <xdr:row>12</xdr:row>
      <xdr:rowOff>177800</xdr:rowOff>
    </xdr:from>
    <xdr:to>
      <xdr:col>8</xdr:col>
      <xdr:colOff>559432</xdr:colOff>
      <xdr:row>21</xdr:row>
      <xdr:rowOff>93460</xdr:rowOff>
    </xdr:to>
    <xdr:pic>
      <xdr:nvPicPr>
        <xdr:cNvPr id="7" name="Picture 6">
          <a:extLst>
            <a:ext uri="{FF2B5EF4-FFF2-40B4-BE49-F238E27FC236}">
              <a16:creationId xmlns:a16="http://schemas.microsoft.com/office/drawing/2014/main" id="{676D420D-DA26-7ABE-7578-7AE12BF4054E}"/>
            </a:ext>
          </a:extLst>
        </xdr:cNvPr>
        <xdr:cNvPicPr>
          <a:picLocks noChangeAspect="1"/>
        </xdr:cNvPicPr>
      </xdr:nvPicPr>
      <xdr:blipFill>
        <a:blip xmlns:r="http://schemas.openxmlformats.org/officeDocument/2006/relationships" r:embed="rId2"/>
        <a:stretch>
          <a:fillRect/>
        </a:stretch>
      </xdr:blipFill>
      <xdr:spPr>
        <a:xfrm>
          <a:off x="901701" y="3111500"/>
          <a:ext cx="8001631" cy="15730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428625</xdr:colOff>
      <xdr:row>0</xdr:row>
      <xdr:rowOff>0</xdr:rowOff>
    </xdr:from>
    <xdr:to>
      <xdr:col>8</xdr:col>
      <xdr:colOff>696632</xdr:colOff>
      <xdr:row>1</xdr:row>
      <xdr:rowOff>69476</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57A64354-2B04-43B1-B190-DADDD370C1E1}"/>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2</xdr:col>
      <xdr:colOff>0</xdr:colOff>
      <xdr:row>14</xdr:row>
      <xdr:rowOff>1</xdr:rowOff>
    </xdr:from>
    <xdr:to>
      <xdr:col>10</xdr:col>
      <xdr:colOff>199067</xdr:colOff>
      <xdr:row>30</xdr:row>
      <xdr:rowOff>90096</xdr:rowOff>
    </xdr:to>
    <xdr:pic>
      <xdr:nvPicPr>
        <xdr:cNvPr id="7" name="Picture 6">
          <a:extLst>
            <a:ext uri="{FF2B5EF4-FFF2-40B4-BE49-F238E27FC236}">
              <a16:creationId xmlns:a16="http://schemas.microsoft.com/office/drawing/2014/main" id="{1813E76B-477D-725D-3551-99EA84D536B4}"/>
            </a:ext>
          </a:extLst>
        </xdr:cNvPr>
        <xdr:cNvPicPr>
          <a:picLocks noChangeAspect="1"/>
        </xdr:cNvPicPr>
      </xdr:nvPicPr>
      <xdr:blipFill>
        <a:blip xmlns:r="http://schemas.openxmlformats.org/officeDocument/2006/relationships" r:embed="rId2"/>
        <a:stretch>
          <a:fillRect/>
        </a:stretch>
      </xdr:blipFill>
      <xdr:spPr>
        <a:xfrm>
          <a:off x="2762250" y="3086101"/>
          <a:ext cx="7666667" cy="31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1533525</xdr:colOff>
      <xdr:row>0</xdr:row>
      <xdr:rowOff>0</xdr:rowOff>
    </xdr:from>
    <xdr:to>
      <xdr:col>4</xdr:col>
      <xdr:colOff>1106207</xdr:colOff>
      <xdr:row>1</xdr:row>
      <xdr:rowOff>69476</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21A3B9FF-8186-4039-9099-4435FBC60D9C}"/>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9525</xdr:colOff>
      <xdr:row>0</xdr:row>
      <xdr:rowOff>0</xdr:rowOff>
    </xdr:from>
    <xdr:to>
      <xdr:col>6</xdr:col>
      <xdr:colOff>63500</xdr:colOff>
      <xdr:row>1</xdr:row>
      <xdr:rowOff>66675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D1C9862-04DF-41EF-9FE6-3F5C80532E45}"/>
            </a:ext>
          </a:extLst>
        </xdr:cNvPr>
        <xdr:cNvSpPr/>
      </xdr:nvSpPr>
      <xdr:spPr>
        <a:xfrm>
          <a:off x="7629525" y="0"/>
          <a:ext cx="1273175"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409575</xdr:colOff>
      <xdr:row>0</xdr:row>
      <xdr:rowOff>0</xdr:rowOff>
    </xdr:from>
    <xdr:to>
      <xdr:col>14</xdr:col>
      <xdr:colOff>525182</xdr:colOff>
      <xdr:row>1</xdr:row>
      <xdr:rowOff>69476</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5B5BF947-9A5C-458D-A3D0-0DFB2AF05820}"/>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4</xdr:row>
      <xdr:rowOff>0</xdr:rowOff>
    </xdr:from>
    <xdr:to>
      <xdr:col>14</xdr:col>
      <xdr:colOff>75247</xdr:colOff>
      <xdr:row>17</xdr:row>
      <xdr:rowOff>99691</xdr:rowOff>
    </xdr:to>
    <xdr:pic>
      <xdr:nvPicPr>
        <xdr:cNvPr id="5" name="Picture 4">
          <a:extLst>
            <a:ext uri="{FF2B5EF4-FFF2-40B4-BE49-F238E27FC236}">
              <a16:creationId xmlns:a16="http://schemas.microsoft.com/office/drawing/2014/main" id="{144A5360-F3C2-4F9B-C3A2-9281C813F9DF}"/>
            </a:ext>
          </a:extLst>
        </xdr:cNvPr>
        <xdr:cNvPicPr>
          <a:picLocks noChangeAspect="1"/>
        </xdr:cNvPicPr>
      </xdr:nvPicPr>
      <xdr:blipFill>
        <a:blip xmlns:r="http://schemas.openxmlformats.org/officeDocument/2006/relationships" r:embed="rId2"/>
        <a:stretch>
          <a:fillRect/>
        </a:stretch>
      </xdr:blipFill>
      <xdr:spPr>
        <a:xfrm>
          <a:off x="828675" y="809625"/>
          <a:ext cx="7628572" cy="25761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12</xdr:col>
      <xdr:colOff>409575</xdr:colOff>
      <xdr:row>0</xdr:row>
      <xdr:rowOff>0</xdr:rowOff>
    </xdr:from>
    <xdr:to>
      <xdr:col>14</xdr:col>
      <xdr:colOff>525182</xdr:colOff>
      <xdr:row>1</xdr:row>
      <xdr:rowOff>69476</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FB73DD38-5B24-4972-88F0-2E4C882EB5F9}"/>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5</xdr:row>
      <xdr:rowOff>0</xdr:rowOff>
    </xdr:from>
    <xdr:to>
      <xdr:col>14</xdr:col>
      <xdr:colOff>18104</xdr:colOff>
      <xdr:row>23</xdr:row>
      <xdr:rowOff>185286</xdr:rowOff>
    </xdr:to>
    <xdr:pic>
      <xdr:nvPicPr>
        <xdr:cNvPr id="5" name="Picture 4">
          <a:extLst>
            <a:ext uri="{FF2B5EF4-FFF2-40B4-BE49-F238E27FC236}">
              <a16:creationId xmlns:a16="http://schemas.microsoft.com/office/drawing/2014/main" id="{44C8C848-3EF7-1BC4-A6F2-340351902E3C}"/>
            </a:ext>
          </a:extLst>
        </xdr:cNvPr>
        <xdr:cNvPicPr>
          <a:picLocks noChangeAspect="1"/>
        </xdr:cNvPicPr>
      </xdr:nvPicPr>
      <xdr:blipFill>
        <a:blip xmlns:r="http://schemas.openxmlformats.org/officeDocument/2006/relationships" r:embed="rId2"/>
        <a:stretch>
          <a:fillRect/>
        </a:stretch>
      </xdr:blipFill>
      <xdr:spPr>
        <a:xfrm>
          <a:off x="828675" y="1000125"/>
          <a:ext cx="7571429" cy="36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447675</xdr:colOff>
      <xdr:row>0</xdr:row>
      <xdr:rowOff>0</xdr:rowOff>
    </xdr:from>
    <xdr:to>
      <xdr:col>10</xdr:col>
      <xdr:colOff>563282</xdr:colOff>
      <xdr:row>1</xdr:row>
      <xdr:rowOff>69476</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30639E33-113B-4EB8-BC6A-79AB85A9FCD7}"/>
            </a:ext>
          </a:extLst>
        </xdr:cNvPr>
        <xdr:cNvSpPr/>
      </xdr:nvSpPr>
      <xdr:spPr>
        <a:xfrm>
          <a:off x="7629525" y="0"/>
          <a:ext cx="1277657" cy="30760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0</xdr:colOff>
      <xdr:row>13</xdr:row>
      <xdr:rowOff>0</xdr:rowOff>
    </xdr:from>
    <xdr:to>
      <xdr:col>10</xdr:col>
      <xdr:colOff>99061</xdr:colOff>
      <xdr:row>28</xdr:row>
      <xdr:rowOff>166310</xdr:rowOff>
    </xdr:to>
    <xdr:pic>
      <xdr:nvPicPr>
        <xdr:cNvPr id="13" name="Picture 12">
          <a:extLst>
            <a:ext uri="{FF2B5EF4-FFF2-40B4-BE49-F238E27FC236}">
              <a16:creationId xmlns:a16="http://schemas.microsoft.com/office/drawing/2014/main" id="{8592DAA5-E6F4-03E2-4DC2-A980912C501B}"/>
            </a:ext>
          </a:extLst>
        </xdr:cNvPr>
        <xdr:cNvPicPr>
          <a:picLocks noChangeAspect="1"/>
        </xdr:cNvPicPr>
      </xdr:nvPicPr>
      <xdr:blipFill>
        <a:blip xmlns:r="http://schemas.openxmlformats.org/officeDocument/2006/relationships" r:embed="rId2"/>
        <a:stretch>
          <a:fillRect/>
        </a:stretch>
      </xdr:blipFill>
      <xdr:spPr>
        <a:xfrm>
          <a:off x="828675" y="2571750"/>
          <a:ext cx="7614286" cy="302381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4"/>
  <sheetViews>
    <sheetView showGridLines="0" tabSelected="1" zoomScaleNormal="100" workbookViewId="0">
      <selection activeCell="A13" sqref="A13"/>
    </sheetView>
  </sheetViews>
  <sheetFormatPr defaultRowHeight="15"/>
  <cols>
    <col min="1" max="1" width="90.42578125" customWidth="1"/>
    <col min="5" max="5" width="10.140625" bestFit="1" customWidth="1"/>
    <col min="6" max="6" width="8.85546875" bestFit="1" customWidth="1"/>
    <col min="13" max="13" width="9.140625" bestFit="1" customWidth="1"/>
  </cols>
  <sheetData>
    <row r="1" spans="1:5" s="2" customFormat="1" ht="18.75" customHeight="1"/>
    <row r="2" spans="1:5" s="2" customFormat="1"/>
    <row r="3" spans="1:5" s="2" customFormat="1"/>
    <row r="4" spans="1:5" s="2" customFormat="1"/>
    <row r="5" spans="1:5" s="2" customFormat="1"/>
    <row r="6" spans="1:5" s="2" customFormat="1"/>
    <row r="7" spans="1:5" s="2" customFormat="1"/>
    <row r="8" spans="1:5" s="2" customFormat="1"/>
    <row r="9" spans="1:5" s="2" customFormat="1"/>
    <row r="10" spans="1:5" s="2" customFormat="1"/>
    <row r="11" spans="1:5" s="2" customFormat="1"/>
    <row r="12" spans="1:5" s="2" customFormat="1" ht="21">
      <c r="A12" s="83" t="s">
        <v>19</v>
      </c>
    </row>
    <row r="13" spans="1:5" s="12" customFormat="1" ht="18.75">
      <c r="A13" s="84" t="s">
        <v>223</v>
      </c>
      <c r="B13" s="11"/>
      <c r="C13" s="11"/>
      <c r="D13" s="11"/>
      <c r="E13" s="11"/>
    </row>
    <row r="14" spans="1:5" s="12" customFormat="1" ht="15" customHeight="1">
      <c r="A14" s="84"/>
      <c r="B14" s="11"/>
      <c r="C14" s="11"/>
      <c r="D14" s="11"/>
      <c r="E14" s="11"/>
    </row>
    <row r="15" spans="1:5" s="12" customFormat="1" ht="15" customHeight="1">
      <c r="A15" s="115" t="s">
        <v>255</v>
      </c>
      <c r="B15" s="11"/>
      <c r="C15" s="11"/>
      <c r="D15" s="11"/>
      <c r="E15" s="11"/>
    </row>
    <row r="16" spans="1:5" s="12" customFormat="1" ht="15" customHeight="1">
      <c r="B16" s="11"/>
      <c r="C16" s="11"/>
      <c r="D16" s="11"/>
      <c r="E16" s="11"/>
    </row>
    <row r="17" spans="1:1">
      <c r="A17" s="98" t="str">
        <f>'Figure 5.1'!A1</f>
        <v>Figure 5.1 – Major gas transmission and distribution pipelines</v>
      </c>
    </row>
    <row r="18" spans="1:1">
      <c r="A18" s="98" t="str">
        <f>'Figure 5.2'!A1</f>
        <v>Figure 5.2 – Gas transmission pipelines regulated by the AER</v>
      </c>
    </row>
    <row r="19" spans="1:1">
      <c r="A19" s="98" t="str">
        <f>'Figure 5.3'!A1</f>
        <v>Figure 5.3 – Gas distributon pipelines regulated by the AER</v>
      </c>
    </row>
    <row r="20" spans="1:1">
      <c r="A20" s="98" t="str">
        <f>'Table 5.1'!A1</f>
        <v>Table 5.1 – Ownership structure and characteristics of key gas transmission pipelines</v>
      </c>
    </row>
    <row r="21" spans="1:1">
      <c r="A21" s="98" t="str">
        <f>'Table 5.2'!A1</f>
        <v>Table 5.2 – Ownership of key gas distribution pipelines</v>
      </c>
    </row>
    <row r="22" spans="1:1">
      <c r="A22" s="98" t="str">
        <f>'Figure 5.4'!A1</f>
        <v>Figure 5.4 – Summary of changes to pipeline regulatory framework</v>
      </c>
    </row>
    <row r="23" spans="1:1">
      <c r="A23" s="98" t="str">
        <f>'Figure 5.5'!A1</f>
        <v>Figure 5.5 – How gas pipeline revenue and charges are set</v>
      </c>
    </row>
    <row r="24" spans="1:1">
      <c r="A24" s="98" t="str">
        <f>'Figure 5.6'!A1</f>
        <v>Figure 5.6 – Composition of average annual gas pipeline revenue</v>
      </c>
    </row>
    <row r="25" spans="1:1">
      <c r="A25" s="98" t="str">
        <f>'Figure 5.7'!A1</f>
        <v>Figure 5.7 – AEMO’s forecast gas consumption – residential/commercial customers</v>
      </c>
    </row>
    <row r="26" spans="1:1">
      <c r="A26" s="98" t="str">
        <f>'Figure 5.8'!A1</f>
        <v>Figure 5.8 – AEMO’s forecast gas consumption – industrial customers</v>
      </c>
    </row>
    <row r="27" spans="1:1">
      <c r="A27" s="98" t="str">
        <f>'Figure 5.9'!A1</f>
        <v>Figure 5.9 – Growth in residential and commercial customers</v>
      </c>
    </row>
    <row r="28" spans="1:1">
      <c r="A28" s="98" t="str">
        <f>'Table 5.3'!A1</f>
        <v>Table 5.3 – Recent AER gas pipeline access arrangement determination</v>
      </c>
    </row>
    <row r="29" spans="1:1">
      <c r="A29" s="98" t="str">
        <f>'Figure 5.10'!A1</f>
        <v>Figure 5.10 – Revenue and key drivers - Jemena Gas Networks (NSW)</v>
      </c>
    </row>
    <row r="30" spans="1:1">
      <c r="A30" s="98" t="str">
        <f>'Table 5.4'!A1</f>
        <v>Table 5.4 – AER gas revenue determinations – current access arrangements</v>
      </c>
    </row>
    <row r="31" spans="1:1">
      <c r="A31" s="98" t="str">
        <f>'Table 5.5'!A1</f>
        <v>Table 5.5 – Revenue in 2024 – key outcomes</v>
      </c>
    </row>
    <row r="32" spans="1:1">
      <c r="A32" s="98" t="str">
        <f>'Figure 5.11'!A1</f>
        <v>Figure 5.11 – Revenue and key drivers - gas (scheme) transmission pipelines (aggregate)</v>
      </c>
    </row>
    <row r="33" spans="1:12">
      <c r="A33" s="98" t="str">
        <f>'Figure 5.12'!A1</f>
        <v>Figure 5.12 – Revenue and key drivers - gas (scheme) distribution pipelines (aggregate)</v>
      </c>
    </row>
    <row r="34" spans="1:12">
      <c r="A34" s="98" t="str">
        <f>'Figure 5.13'!A1</f>
        <v>Figure 5.13 – Value of gas (scheme) pipelines assets (capital base)</v>
      </c>
    </row>
    <row r="35" spans="1:12">
      <c r="A35" s="98" t="str">
        <f>'Figure 5.14'!A1</f>
        <v>Figure 5.14 – Allowed rate of return</v>
      </c>
    </row>
    <row r="36" spans="1:12">
      <c r="A36" s="98" t="str">
        <f>'Table 5.6'!A1</f>
        <v>Table 5.6 – Capital expenditure in 2024 – key outcomes</v>
      </c>
    </row>
    <row r="37" spans="1:12">
      <c r="A37" s="98" t="str">
        <f>'Figure 5.15'!A1</f>
        <v>Figure 5.15 – Capital expenditure compared with AER approved forecasts</v>
      </c>
    </row>
    <row r="38" spans="1:12">
      <c r="A38" s="98" t="str">
        <f>'Table 5.7'!A1</f>
        <v>Table 5.7 – Operating expenditure in 2024 – key outcomes</v>
      </c>
    </row>
    <row r="39" spans="1:12">
      <c r="A39" s="98" t="str">
        <f>'Figure 5.16'!A1</f>
        <v>Figure 5.16 – Operating expenditure compared with AER approved forecasts</v>
      </c>
    </row>
    <row r="43" spans="1:12">
      <c r="D43" s="16"/>
      <c r="E43" s="16"/>
      <c r="F43" s="16"/>
      <c r="G43" s="16"/>
      <c r="H43" s="16"/>
      <c r="I43" s="16"/>
      <c r="J43" s="16"/>
      <c r="K43" s="16"/>
      <c r="L43" s="16"/>
    </row>
    <row r="44" spans="1:12">
      <c r="D44" s="16"/>
      <c r="E44" s="16"/>
      <c r="F44" s="16"/>
      <c r="G44" s="16"/>
      <c r="H44" s="16"/>
      <c r="I44" s="16"/>
      <c r="J44" s="16"/>
      <c r="K44" s="16"/>
      <c r="L44" s="16"/>
    </row>
    <row r="45" spans="1:12">
      <c r="D45" s="16"/>
      <c r="E45" s="23"/>
      <c r="F45" s="16"/>
      <c r="G45" s="16"/>
      <c r="H45" s="16"/>
      <c r="I45" s="16"/>
      <c r="J45" s="16"/>
      <c r="K45" s="16"/>
      <c r="L45" s="16"/>
    </row>
    <row r="46" spans="1:12">
      <c r="D46" s="16"/>
      <c r="E46" s="16"/>
      <c r="F46" s="16"/>
      <c r="G46" s="16"/>
      <c r="H46" s="16"/>
      <c r="I46" s="16"/>
      <c r="J46" s="16"/>
      <c r="K46" s="16"/>
      <c r="L46" s="16"/>
    </row>
    <row r="47" spans="1:12">
      <c r="D47" s="16"/>
      <c r="E47" s="24"/>
      <c r="F47" s="24"/>
      <c r="G47" s="16"/>
      <c r="H47" s="16"/>
      <c r="I47" s="16"/>
      <c r="J47" s="16"/>
      <c r="K47" s="23"/>
      <c r="L47" s="16"/>
    </row>
    <row r="48" spans="1:12">
      <c r="D48" s="16"/>
      <c r="E48" s="24"/>
      <c r="F48" s="24"/>
      <c r="G48" s="16"/>
      <c r="H48" s="16"/>
      <c r="I48" s="16"/>
      <c r="J48" s="16"/>
      <c r="K48" s="23"/>
      <c r="L48" s="16"/>
    </row>
    <row r="49" spans="4:14">
      <c r="D49" s="16"/>
      <c r="E49" s="24"/>
      <c r="F49" s="24"/>
      <c r="G49" s="16"/>
      <c r="H49" s="16"/>
      <c r="I49" s="16"/>
      <c r="J49" s="16"/>
      <c r="K49" s="23"/>
      <c r="L49" s="16"/>
      <c r="M49" s="22"/>
      <c r="N49" s="22"/>
    </row>
    <row r="50" spans="4:14">
      <c r="D50" s="16"/>
      <c r="E50" s="16"/>
      <c r="F50" s="16"/>
      <c r="G50" s="16"/>
      <c r="H50" s="16"/>
      <c r="I50" s="16"/>
      <c r="J50" s="16"/>
      <c r="K50" s="23"/>
      <c r="L50" s="16"/>
    </row>
    <row r="51" spans="4:14">
      <c r="D51" s="16"/>
      <c r="E51" s="16"/>
      <c r="F51" s="16"/>
      <c r="G51" s="16"/>
      <c r="H51" s="16"/>
      <c r="I51" s="16"/>
      <c r="J51" s="16"/>
      <c r="K51" s="23"/>
      <c r="L51" s="16"/>
    </row>
    <row r="52" spans="4:14">
      <c r="D52" s="16"/>
      <c r="E52" s="16"/>
      <c r="F52" s="16"/>
      <c r="G52" s="16"/>
      <c r="H52" s="16"/>
      <c r="I52" s="16"/>
      <c r="J52" s="16"/>
      <c r="K52" s="23"/>
      <c r="L52" s="16"/>
    </row>
    <row r="53" spans="4:14">
      <c r="D53" s="16"/>
      <c r="E53" s="16"/>
      <c r="F53" s="16"/>
      <c r="G53" s="16"/>
      <c r="H53" s="16"/>
      <c r="I53" s="16"/>
      <c r="J53" s="16"/>
      <c r="K53" s="16"/>
      <c r="L53" s="16"/>
    </row>
    <row r="54" spans="4:14">
      <c r="D54" s="16"/>
      <c r="E54" s="16"/>
      <c r="F54" s="16"/>
      <c r="G54" s="16"/>
      <c r="H54" s="16"/>
      <c r="I54" s="16"/>
      <c r="J54" s="16"/>
      <c r="K54" s="16"/>
      <c r="L54" s="16"/>
    </row>
  </sheetData>
  <phoneticPr fontId="103" type="noConversion"/>
  <hyperlinks>
    <hyperlink ref="A17" location="'Figure 5.1'!A1" display="'Figure 5.1'!A1" xr:uid="{29A4B16F-45CD-4F82-B7C9-C925BC02C5D4}"/>
    <hyperlink ref="A22" location="'Figure 5.4'!A1" display="'Figure 5.4'!A1" xr:uid="{468E9F10-BD58-4A79-B016-C9604080BCBB}"/>
    <hyperlink ref="A23" location="'Figure 5.5'!A1" display="'Figure 5.5'!A1" xr:uid="{5491075C-564B-4273-B78D-E681F54F0CC8}"/>
    <hyperlink ref="A25" location="'Figure 5.7'!A1" display="'Figure 5.7'!A1" xr:uid="{4A7DC4B9-C0FA-45A8-B6B4-842773833E23}"/>
    <hyperlink ref="A26" location="'Figure 5.8'!A1" display="'Figure 5.8'!A1" xr:uid="{ED252FD4-213A-4FDE-A7DC-41F3355C3071}"/>
    <hyperlink ref="A27" location="'Figure 5.9'!A1" display="'Figure 5.9'!A1" xr:uid="{8CF31BC0-F4C6-4364-885B-D023747A96C5}"/>
    <hyperlink ref="A37" location="'Figure 5.15'!A1" display="'Figure 5.15'!A1" xr:uid="{EE5AB64D-6718-4529-A4A5-A351226BFE86}"/>
    <hyperlink ref="A18" location="'Figure 5.2'!A1" display="'Figure 5.2'!A1" xr:uid="{8C8F4F8E-1470-4B83-AA09-3E1A3E930191}"/>
    <hyperlink ref="A19" location="'Figure 5.3'!A1" display="'Figure 5.3'!A1" xr:uid="{6B14A67C-C878-40FE-BFCB-AC3541C275BF}"/>
    <hyperlink ref="A24" location="'Figure 5.6'!A1" display="'Figure 5.6'!A1" xr:uid="{68543D6F-54DA-42BA-8295-5B0B88DE4A53}"/>
    <hyperlink ref="A29" location="'Figure 5.10'!A1" display="'Figure 5.10'!A1" xr:uid="{341DDBE6-DCFB-4F4F-9223-4794131E10F1}"/>
    <hyperlink ref="A32" location="'Figure 5.11'!A1" display="'Figure 5.11'!A1" xr:uid="{F7A5BFA4-E2B5-45E1-94A9-B26419453815}"/>
    <hyperlink ref="A33" location="'Figure 5.12'!A1" display="'Figure 5.12'!A1" xr:uid="{554D55AD-54FD-4926-A0A1-E6E262734536}"/>
    <hyperlink ref="A36" location="'Table 5.6'!A1" display="'Table 5.6'!A1" xr:uid="{869CD0A5-8A51-4369-B6C9-4B57DEA445B7}"/>
    <hyperlink ref="A39" location="'Figure 5.16'!A1" display="'Figure 5.16'!A1" xr:uid="{18B42AD9-70A5-4FA0-9494-3A1777773A45}"/>
    <hyperlink ref="A20" location="'Table 5.1'!A1" display="'Table 5.1'!A1" xr:uid="{D026EF01-9408-4EC6-8FB5-4D72FFEE083D}"/>
    <hyperlink ref="A21" location="'Table 5.2'!A1" display="'Table 5.2'!A1" xr:uid="{4353BD09-86B5-4F52-8298-6944AA4FCB17}"/>
    <hyperlink ref="A28" location="'Table 5.3'!A1" display="'Table 5.3'!A1" xr:uid="{EE369E8F-D993-4E59-A04D-FEB3E0CBFDAD}"/>
    <hyperlink ref="A30" location="'Table 5.4'!A1" display="'Table 5.4'!A1" xr:uid="{34F22A1A-3E0E-4A94-AAA1-D50904D87AE2}"/>
    <hyperlink ref="A31" location="'Table 5.5'!A1" display="'Table 5.5'!A1" xr:uid="{9172FEE3-383D-44E4-92FD-525F58717E2C}"/>
    <hyperlink ref="A34" location="'Figure 5.13'!A1" display="'Figure 5.13'!A1" xr:uid="{A07CE026-A08B-46D7-A239-CD8E64958B65}"/>
    <hyperlink ref="A35" location="'Figure 5.14'!A1" display="'Figure 5.14'!A1" xr:uid="{9619BA33-8A96-47CC-9FA6-7A9654F6E28C}"/>
    <hyperlink ref="A38" location="'Table 5.7'!A1" display="'Table 5.7'!A1" xr:uid="{24FEA484-44C7-45F8-8FDA-3F311A6C15EE}"/>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A57F2-24C5-485E-A463-6575E9368CF3}">
  <sheetPr>
    <tabColor theme="0" tint="-4.9989318521683403E-2"/>
  </sheetPr>
  <dimension ref="A1:AK17"/>
  <sheetViews>
    <sheetView showGridLines="0" zoomScaleNormal="100" workbookViewId="0"/>
  </sheetViews>
  <sheetFormatPr defaultColWidth="8.7109375" defaultRowHeight="15"/>
  <cols>
    <col min="1" max="1" width="12.42578125" customWidth="1"/>
    <col min="2" max="2" width="19.5703125" customWidth="1"/>
  </cols>
  <sheetData>
    <row r="1" spans="1:37" s="10" customFormat="1" ht="18.75">
      <c r="A1" s="85" t="s">
        <v>201</v>
      </c>
    </row>
    <row r="3" spans="1:37" ht="25.5" customHeight="1">
      <c r="A3" s="118" t="s">
        <v>162</v>
      </c>
      <c r="B3" s="118"/>
      <c r="C3" s="118"/>
      <c r="D3" s="118"/>
      <c r="E3" s="118"/>
      <c r="F3" s="118"/>
      <c r="G3" s="118"/>
      <c r="H3" s="118"/>
      <c r="I3" s="118"/>
      <c r="J3" s="118"/>
      <c r="K3" s="118"/>
      <c r="L3" s="118"/>
      <c r="M3" s="118"/>
    </row>
    <row r="4" spans="1:37">
      <c r="A4" s="65" t="s">
        <v>159</v>
      </c>
    </row>
    <row r="6" spans="1:37">
      <c r="C6" s="107">
        <v>2010</v>
      </c>
      <c r="D6" s="107">
        <v>2011</v>
      </c>
      <c r="E6" s="107">
        <v>2012</v>
      </c>
      <c r="F6" s="107">
        <v>2013</v>
      </c>
      <c r="G6" s="107">
        <v>2014</v>
      </c>
      <c r="H6" s="107">
        <v>2015</v>
      </c>
      <c r="I6" s="107">
        <v>2016</v>
      </c>
      <c r="J6" s="107">
        <v>2017</v>
      </c>
      <c r="K6" s="107">
        <v>2018</v>
      </c>
      <c r="L6" s="107">
        <v>2019</v>
      </c>
      <c r="M6" s="107">
        <v>2020</v>
      </c>
      <c r="N6" s="107">
        <v>2021</v>
      </c>
      <c r="O6" s="107">
        <v>2022</v>
      </c>
      <c r="P6" s="107">
        <v>2023</v>
      </c>
      <c r="Q6" s="107">
        <v>2024</v>
      </c>
      <c r="R6" s="107">
        <v>2025</v>
      </c>
      <c r="S6" s="107">
        <v>2026</v>
      </c>
      <c r="T6" s="107">
        <v>2027</v>
      </c>
      <c r="U6" s="107">
        <v>2028</v>
      </c>
      <c r="V6" s="107">
        <v>2029</v>
      </c>
      <c r="W6" s="107">
        <v>2030</v>
      </c>
      <c r="X6" s="107">
        <v>2031</v>
      </c>
      <c r="Y6" s="107">
        <v>2032</v>
      </c>
      <c r="Z6" s="107">
        <v>2033</v>
      </c>
      <c r="AA6" s="107">
        <v>2034</v>
      </c>
      <c r="AB6" s="107">
        <v>2035</v>
      </c>
      <c r="AC6" s="107">
        <v>2036</v>
      </c>
      <c r="AD6" s="107">
        <v>2037</v>
      </c>
      <c r="AE6" s="107">
        <v>2038</v>
      </c>
      <c r="AF6" s="107">
        <v>2039</v>
      </c>
      <c r="AG6" s="107">
        <v>2040</v>
      </c>
      <c r="AH6" s="107">
        <v>2041</v>
      </c>
      <c r="AI6" s="107">
        <v>2042</v>
      </c>
      <c r="AJ6" s="107">
        <v>2043</v>
      </c>
      <c r="AK6" s="107">
        <v>2044</v>
      </c>
    </row>
    <row r="7" spans="1:37">
      <c r="B7" s="107" t="s">
        <v>20</v>
      </c>
      <c r="C7" s="27"/>
      <c r="D7" s="27"/>
      <c r="E7" s="27"/>
      <c r="F7" s="27"/>
      <c r="G7" s="27"/>
      <c r="H7" s="27"/>
      <c r="I7" s="27"/>
      <c r="J7" s="27"/>
      <c r="K7" s="27">
        <v>187.885534587151</v>
      </c>
      <c r="L7" s="27">
        <v>189.46818270077301</v>
      </c>
      <c r="M7" s="27">
        <v>189.18693025242101</v>
      </c>
      <c r="N7" s="27">
        <v>188.09716844511701</v>
      </c>
      <c r="O7" s="27">
        <v>187.32567100515001</v>
      </c>
      <c r="P7" s="27">
        <v>186.10026357440401</v>
      </c>
      <c r="Q7" s="27">
        <v>184.083825014919</v>
      </c>
      <c r="R7" s="27">
        <v>182.182521165813</v>
      </c>
      <c r="S7" s="27">
        <v>180.45082629999999</v>
      </c>
      <c r="T7" s="27">
        <v>178.9735651</v>
      </c>
      <c r="U7" s="27">
        <v>177.6434586</v>
      </c>
      <c r="V7" s="27">
        <v>177.3388444</v>
      </c>
      <c r="W7" s="27">
        <v>177.9988386</v>
      </c>
      <c r="X7" s="27"/>
      <c r="Y7" s="27"/>
      <c r="Z7" s="27"/>
      <c r="AA7" s="27"/>
      <c r="AB7" s="27"/>
      <c r="AC7" s="27"/>
      <c r="AD7" s="27"/>
      <c r="AE7" s="27"/>
      <c r="AF7" s="27"/>
      <c r="AG7" s="27"/>
      <c r="AH7" s="27"/>
      <c r="AI7" s="27"/>
      <c r="AJ7" s="27"/>
      <c r="AK7" s="27"/>
    </row>
    <row r="8" spans="1:37">
      <c r="B8" s="107" t="s">
        <v>21</v>
      </c>
      <c r="C8" s="27"/>
      <c r="D8" s="27"/>
      <c r="E8" s="27"/>
      <c r="F8" s="27"/>
      <c r="G8" s="27"/>
      <c r="H8" s="27"/>
      <c r="I8" s="27"/>
      <c r="J8" s="27"/>
      <c r="K8" s="27"/>
      <c r="L8" s="27">
        <v>189.77</v>
      </c>
      <c r="M8" s="27">
        <v>190.52</v>
      </c>
      <c r="N8" s="27">
        <v>190.71</v>
      </c>
      <c r="O8" s="27">
        <v>192.21</v>
      </c>
      <c r="P8" s="27">
        <v>193.45</v>
      </c>
      <c r="Q8" s="27">
        <v>194.43</v>
      </c>
      <c r="R8" s="27">
        <v>195.96</v>
      </c>
      <c r="S8" s="27">
        <v>197.15</v>
      </c>
      <c r="T8" s="27">
        <v>197.58686270000001</v>
      </c>
      <c r="U8" s="27">
        <v>198.22382010000001</v>
      </c>
      <c r="V8" s="27">
        <v>198.7355144</v>
      </c>
      <c r="W8" s="27">
        <v>198.7546198</v>
      </c>
      <c r="X8" s="27">
        <v>199.13578459999999</v>
      </c>
      <c r="Y8" s="27">
        <v>199.0128406</v>
      </c>
      <c r="Z8" s="27">
        <v>199.43052270000001</v>
      </c>
      <c r="AA8" s="27"/>
      <c r="AB8" s="27"/>
      <c r="AC8" s="27"/>
      <c r="AD8" s="27"/>
      <c r="AE8" s="27"/>
      <c r="AF8" s="27"/>
      <c r="AG8" s="27"/>
      <c r="AH8" s="27"/>
      <c r="AI8" s="27"/>
      <c r="AJ8" s="27"/>
      <c r="AK8" s="27"/>
    </row>
    <row r="9" spans="1:37">
      <c r="B9" s="107" t="s">
        <v>22</v>
      </c>
      <c r="C9" s="27"/>
      <c r="D9" s="27"/>
      <c r="E9" s="27"/>
      <c r="F9" s="27"/>
      <c r="G9" s="27"/>
      <c r="H9" s="27"/>
      <c r="I9" s="27"/>
      <c r="J9" s="27"/>
      <c r="K9" s="27"/>
      <c r="L9" s="27"/>
      <c r="M9" s="27">
        <v>192.23977880000001</v>
      </c>
      <c r="N9" s="27">
        <v>194.1657922</v>
      </c>
      <c r="O9" s="27">
        <v>194.88571769999999</v>
      </c>
      <c r="P9" s="27">
        <v>195.33642879999999</v>
      </c>
      <c r="Q9" s="27">
        <v>195.70004180000001</v>
      </c>
      <c r="R9" s="27">
        <v>194.63633569999999</v>
      </c>
      <c r="S9" s="27">
        <v>195.25001789999999</v>
      </c>
      <c r="T9" s="27">
        <v>195.80637609999999</v>
      </c>
      <c r="U9" s="27">
        <v>196.4006115</v>
      </c>
      <c r="V9" s="27">
        <v>196.9791286</v>
      </c>
      <c r="W9" s="27">
        <v>197.4384608</v>
      </c>
      <c r="X9" s="27">
        <v>198.0076377</v>
      </c>
      <c r="Y9" s="27">
        <v>198.82459729999999</v>
      </c>
      <c r="Z9" s="27">
        <v>199.5530541</v>
      </c>
      <c r="AA9" s="27"/>
      <c r="AB9" s="27"/>
      <c r="AC9" s="27"/>
      <c r="AD9" s="27"/>
      <c r="AE9" s="27"/>
      <c r="AF9" s="27"/>
      <c r="AG9" s="27"/>
      <c r="AH9" s="27"/>
      <c r="AI9" s="27"/>
      <c r="AJ9" s="27"/>
      <c r="AK9" s="27"/>
    </row>
    <row r="10" spans="1:37">
      <c r="B10" s="107" t="s">
        <v>23</v>
      </c>
      <c r="C10" s="27"/>
      <c r="D10" s="27"/>
      <c r="E10" s="27"/>
      <c r="F10" s="27"/>
      <c r="G10" s="27"/>
      <c r="H10" s="27"/>
      <c r="I10" s="27"/>
      <c r="J10" s="27"/>
      <c r="K10" s="27"/>
      <c r="L10" s="27"/>
      <c r="M10" s="27"/>
      <c r="N10" s="27">
        <v>193.6550129</v>
      </c>
      <c r="O10" s="27">
        <v>192.84434590000001</v>
      </c>
      <c r="P10" s="27">
        <v>191.5040066</v>
      </c>
      <c r="Q10" s="27">
        <v>190.308065</v>
      </c>
      <c r="R10" s="27">
        <v>189.91932489999999</v>
      </c>
      <c r="S10" s="27">
        <v>190.93280300000001</v>
      </c>
      <c r="T10" s="27">
        <v>192.5302677</v>
      </c>
      <c r="U10" s="27">
        <v>194.15608560000001</v>
      </c>
      <c r="V10" s="27">
        <v>195.7326554</v>
      </c>
      <c r="W10" s="27">
        <v>197.23850350000001</v>
      </c>
      <c r="X10" s="27">
        <v>198.9442579</v>
      </c>
      <c r="Y10" s="27">
        <v>200.73393369999999</v>
      </c>
      <c r="Z10" s="27">
        <v>202.44594359999999</v>
      </c>
      <c r="AA10" s="27"/>
      <c r="AB10" s="27"/>
      <c r="AC10" s="27"/>
      <c r="AD10" s="27"/>
      <c r="AE10" s="27"/>
      <c r="AF10" s="27"/>
      <c r="AG10" s="27"/>
      <c r="AH10" s="27"/>
      <c r="AI10" s="27"/>
      <c r="AJ10" s="27"/>
      <c r="AK10" s="27"/>
    </row>
    <row r="11" spans="1:37">
      <c r="B11" s="107" t="s">
        <v>24</v>
      </c>
      <c r="C11" s="27"/>
      <c r="D11" s="27"/>
      <c r="E11" s="27"/>
      <c r="F11" s="27"/>
      <c r="G11" s="27"/>
      <c r="H11" s="27"/>
      <c r="I11" s="27"/>
      <c r="J11" s="27"/>
      <c r="K11" s="27"/>
      <c r="L11" s="27"/>
      <c r="M11" s="27"/>
      <c r="N11" s="27"/>
      <c r="O11" s="27">
        <v>185.27322917000001</v>
      </c>
      <c r="P11" s="27">
        <v>180.15498822999999</v>
      </c>
      <c r="Q11" s="27">
        <v>167.904802018</v>
      </c>
      <c r="R11" s="27">
        <v>155.81758328039999</v>
      </c>
      <c r="S11" s="27">
        <v>140.85150754680001</v>
      </c>
      <c r="T11" s="27">
        <v>132.2321914234</v>
      </c>
      <c r="U11" s="27">
        <v>127.0533857983</v>
      </c>
      <c r="V11" s="27">
        <v>124.3356862592</v>
      </c>
      <c r="W11" s="27">
        <v>121.6424720178</v>
      </c>
      <c r="X11" s="27">
        <v>113.4418270006</v>
      </c>
      <c r="Y11" s="27">
        <v>104.3494413266</v>
      </c>
      <c r="Z11" s="27">
        <v>99.745023067399998</v>
      </c>
      <c r="AA11" s="27">
        <v>95.234354561100105</v>
      </c>
      <c r="AB11" s="27">
        <v>91.064166060199895</v>
      </c>
      <c r="AC11" s="27">
        <v>87.225208647200006</v>
      </c>
      <c r="AD11" s="27">
        <v>83.677478931700094</v>
      </c>
      <c r="AE11" s="27">
        <v>80.186931722099999</v>
      </c>
      <c r="AF11" s="27">
        <v>76.662877408499895</v>
      </c>
      <c r="AG11" s="27">
        <v>73.1636531394999</v>
      </c>
      <c r="AH11" s="27">
        <v>69.451970007999904</v>
      </c>
      <c r="AI11" s="27"/>
      <c r="AJ11" s="27"/>
      <c r="AK11" s="27"/>
    </row>
    <row r="12" spans="1:37">
      <c r="B12" s="107" t="s">
        <v>25</v>
      </c>
      <c r="C12" s="27"/>
      <c r="D12" s="27"/>
      <c r="E12" s="27"/>
      <c r="F12" s="27"/>
      <c r="G12" s="27"/>
      <c r="H12" s="27"/>
      <c r="I12" s="27"/>
      <c r="J12" s="27"/>
      <c r="K12" s="27"/>
      <c r="L12" s="27"/>
      <c r="M12" s="27"/>
      <c r="N12" s="27"/>
      <c r="O12" s="27"/>
      <c r="P12" s="27">
        <v>192.87742808300007</v>
      </c>
      <c r="Q12" s="27">
        <v>191.62576395749988</v>
      </c>
      <c r="R12" s="27">
        <v>188.77836984250001</v>
      </c>
      <c r="S12" s="27">
        <v>182.52751165650005</v>
      </c>
      <c r="T12" s="27">
        <v>172.68840857999987</v>
      </c>
      <c r="U12" s="27">
        <v>160.32990933799996</v>
      </c>
      <c r="V12" s="27">
        <v>154.19386910099993</v>
      </c>
      <c r="W12" s="27">
        <v>148.68017567200005</v>
      </c>
      <c r="X12" s="27">
        <v>142.57105819650005</v>
      </c>
      <c r="Y12" s="27">
        <v>136.20709430099996</v>
      </c>
      <c r="Z12" s="27">
        <v>129.94346719949996</v>
      </c>
      <c r="AA12" s="27">
        <v>123.8524899315</v>
      </c>
      <c r="AB12" s="27">
        <v>117.9354353075</v>
      </c>
      <c r="AC12" s="27">
        <v>111.8664671005</v>
      </c>
      <c r="AD12" s="27">
        <v>105.5008883135</v>
      </c>
      <c r="AE12" s="27">
        <v>99.189388503999993</v>
      </c>
      <c r="AF12" s="27">
        <v>92.990483075999904</v>
      </c>
      <c r="AG12" s="27">
        <v>86.797072958000101</v>
      </c>
      <c r="AH12" s="27">
        <v>80.599107911499999</v>
      </c>
      <c r="AI12" s="27"/>
      <c r="AJ12" s="27"/>
      <c r="AK12" s="27"/>
    </row>
    <row r="13" spans="1:37">
      <c r="B13" s="107" t="s">
        <v>26</v>
      </c>
      <c r="C13" s="27"/>
      <c r="D13" s="27"/>
      <c r="E13" s="27"/>
      <c r="F13" s="27"/>
      <c r="G13" s="27"/>
      <c r="H13" s="27"/>
      <c r="I13" s="27"/>
      <c r="J13" s="27"/>
      <c r="K13" s="27"/>
      <c r="L13" s="27"/>
      <c r="M13" s="27"/>
      <c r="N13" s="27"/>
      <c r="O13" s="27"/>
      <c r="P13" s="27"/>
      <c r="Q13" s="27">
        <v>182.20516338000002</v>
      </c>
      <c r="R13" s="27">
        <v>179.35650949000001</v>
      </c>
      <c r="S13" s="27">
        <v>173.92632297000003</v>
      </c>
      <c r="T13" s="27">
        <v>167.34492836000001</v>
      </c>
      <c r="U13" s="27">
        <v>159.17643999000001</v>
      </c>
      <c r="V13" s="27">
        <v>151.61070124</v>
      </c>
      <c r="W13" s="27">
        <v>143.08777041999997</v>
      </c>
      <c r="X13" s="27">
        <v>136.48757844999997</v>
      </c>
      <c r="Y13" s="27">
        <v>129.47847016999998</v>
      </c>
      <c r="Z13" s="27">
        <v>122.43528753999999</v>
      </c>
      <c r="AA13" s="27">
        <v>115.41105194000001</v>
      </c>
      <c r="AB13" s="27">
        <v>108.32282847999998</v>
      </c>
      <c r="AC13" s="27">
        <v>100.98949576999999</v>
      </c>
      <c r="AD13" s="27">
        <v>93.456945199999993</v>
      </c>
      <c r="AE13" s="27">
        <v>86.075485329999978</v>
      </c>
      <c r="AF13" s="27">
        <v>78.998388020000007</v>
      </c>
      <c r="AG13" s="27">
        <v>72.009283989999986</v>
      </c>
      <c r="AH13" s="27">
        <v>65.039720900000006</v>
      </c>
      <c r="AI13" s="27">
        <v>58.171069539999998</v>
      </c>
      <c r="AJ13" s="27">
        <v>51.494301259999993</v>
      </c>
      <c r="AK13" s="27"/>
    </row>
    <row r="14" spans="1:37">
      <c r="B14" s="107" t="s">
        <v>27</v>
      </c>
      <c r="C14" s="27"/>
      <c r="D14" s="27"/>
      <c r="E14" s="27"/>
      <c r="F14" s="27"/>
      <c r="G14" s="27"/>
      <c r="H14" s="27"/>
      <c r="I14" s="27"/>
      <c r="J14" s="27"/>
      <c r="K14" s="27"/>
      <c r="L14" s="27"/>
      <c r="M14" s="27"/>
      <c r="N14" s="27"/>
      <c r="O14" s="27"/>
      <c r="P14" s="27"/>
      <c r="Q14" s="27"/>
      <c r="R14" s="27">
        <v>175.96510609000001</v>
      </c>
      <c r="S14" s="27">
        <v>171.74492379</v>
      </c>
      <c r="T14" s="27">
        <v>166.73141626</v>
      </c>
      <c r="U14" s="27">
        <v>160.15083404999999</v>
      </c>
      <c r="V14" s="27">
        <v>152.19433263000002</v>
      </c>
      <c r="W14" s="27">
        <v>144.87518874</v>
      </c>
      <c r="X14" s="27">
        <v>136.27441825</v>
      </c>
      <c r="Y14" s="27">
        <v>129.54497946999999</v>
      </c>
      <c r="Z14" s="27">
        <v>122.83101578000002</v>
      </c>
      <c r="AA14" s="27">
        <v>116.1955026</v>
      </c>
      <c r="AB14" s="27">
        <v>109.63879988999999</v>
      </c>
      <c r="AC14" s="27">
        <v>102.84983168999999</v>
      </c>
      <c r="AD14" s="27">
        <v>95.885906910000003</v>
      </c>
      <c r="AE14" s="27">
        <v>89.030145960000013</v>
      </c>
      <c r="AF14" s="27">
        <v>82.373649599999993</v>
      </c>
      <c r="AG14" s="27">
        <v>75.807446520000013</v>
      </c>
      <c r="AH14" s="27">
        <v>69.356323709999998</v>
      </c>
      <c r="AI14" s="27">
        <v>63.034436899999996</v>
      </c>
      <c r="AJ14" s="27">
        <v>56.945045360000002</v>
      </c>
      <c r="AK14" s="27">
        <v>51.108384029999996</v>
      </c>
    </row>
    <row r="15" spans="1:37">
      <c r="B15" s="107" t="s">
        <v>28</v>
      </c>
      <c r="C15" s="27">
        <v>180.65984397599999</v>
      </c>
      <c r="D15" s="27">
        <v>177.581262837</v>
      </c>
      <c r="E15" s="27">
        <v>184.17326050400001</v>
      </c>
      <c r="F15" s="27">
        <v>174.16418963000001</v>
      </c>
      <c r="G15" s="27">
        <v>171.51956969</v>
      </c>
      <c r="H15" s="27">
        <v>191.666808167</v>
      </c>
      <c r="I15" s="27">
        <v>185.04502694742999</v>
      </c>
      <c r="J15" s="27">
        <v>193.256040052</v>
      </c>
      <c r="K15" s="27">
        <v>189.62142980199999</v>
      </c>
      <c r="L15" s="27">
        <v>190.57811141299999</v>
      </c>
      <c r="M15" s="27">
        <v>195.394823632</v>
      </c>
      <c r="N15" s="27">
        <v>196.00003796299998</v>
      </c>
      <c r="O15" s="27">
        <v>194.275173427</v>
      </c>
      <c r="P15" s="27">
        <v>175.21714651299999</v>
      </c>
      <c r="Q15" s="27">
        <v>168.60787080300003</v>
      </c>
      <c r="R15" s="27"/>
      <c r="S15" s="27"/>
      <c r="T15" s="27"/>
      <c r="U15" s="27"/>
      <c r="V15" s="27"/>
      <c r="W15" s="27"/>
      <c r="X15" s="27"/>
      <c r="Y15" s="27"/>
      <c r="Z15" s="27"/>
      <c r="AA15" s="27"/>
      <c r="AB15" s="27"/>
      <c r="AC15" s="27"/>
      <c r="AD15" s="27"/>
      <c r="AE15" s="27"/>
      <c r="AF15" s="27"/>
      <c r="AG15" s="27"/>
      <c r="AH15" s="27"/>
      <c r="AI15" s="27"/>
      <c r="AJ15" s="27"/>
      <c r="AK15" s="27"/>
    </row>
    <row r="16" spans="1:37">
      <c r="Q16" s="13">
        <v>250</v>
      </c>
      <c r="R16" s="13">
        <v>250</v>
      </c>
      <c r="S16" s="13">
        <v>250</v>
      </c>
      <c r="T16" s="13">
        <v>250</v>
      </c>
      <c r="U16" s="13">
        <v>250</v>
      </c>
    </row>
    <row r="17" spans="18:37">
      <c r="R17" s="28"/>
      <c r="S17" s="28"/>
      <c r="T17" s="28"/>
      <c r="U17" s="28"/>
      <c r="V17" s="28"/>
      <c r="W17" s="28"/>
      <c r="X17" s="28"/>
      <c r="Y17" s="28"/>
      <c r="Z17" s="28"/>
      <c r="AA17" s="28"/>
      <c r="AB17" s="28"/>
      <c r="AC17" s="28"/>
      <c r="AD17" s="28"/>
      <c r="AE17" s="28"/>
      <c r="AF17" s="28"/>
      <c r="AG17" s="28"/>
      <c r="AH17" s="28"/>
      <c r="AI17" s="28"/>
      <c r="AJ17" s="28"/>
      <c r="AK17" s="28"/>
    </row>
  </sheetData>
  <mergeCells count="1">
    <mergeCell ref="A3:M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CE8DA-E0A6-42C6-8B23-9C6B0414E9F0}">
  <sheetPr>
    <tabColor theme="0" tint="-4.9989318521683403E-2"/>
  </sheetPr>
  <dimension ref="A1:AK16"/>
  <sheetViews>
    <sheetView showGridLines="0" zoomScaleNormal="100" workbookViewId="0"/>
  </sheetViews>
  <sheetFormatPr defaultColWidth="8.7109375" defaultRowHeight="15"/>
  <cols>
    <col min="1" max="1" width="12.42578125" customWidth="1"/>
    <col min="2" max="2" width="19.5703125" customWidth="1"/>
  </cols>
  <sheetData>
    <row r="1" spans="1:37" s="10" customFormat="1" ht="18.75">
      <c r="A1" s="85" t="s">
        <v>200</v>
      </c>
    </row>
    <row r="3" spans="1:37" ht="37.5" customHeight="1">
      <c r="A3" s="118" t="s">
        <v>160</v>
      </c>
      <c r="B3" s="118"/>
      <c r="C3" s="118"/>
      <c r="D3" s="118"/>
      <c r="E3" s="118"/>
      <c r="F3" s="118"/>
      <c r="G3" s="118"/>
      <c r="H3" s="118"/>
      <c r="I3" s="118"/>
      <c r="J3" s="118"/>
      <c r="K3" s="118"/>
      <c r="L3" s="118"/>
      <c r="M3" s="118"/>
    </row>
    <row r="4" spans="1:37">
      <c r="A4" s="65" t="s">
        <v>161</v>
      </c>
    </row>
    <row r="6" spans="1:37">
      <c r="C6" s="107">
        <v>2010</v>
      </c>
      <c r="D6" s="107">
        <v>2011</v>
      </c>
      <c r="E6" s="107">
        <v>2012</v>
      </c>
      <c r="F6" s="107">
        <v>2013</v>
      </c>
      <c r="G6" s="107">
        <v>2014</v>
      </c>
      <c r="H6" s="107">
        <v>2015</v>
      </c>
      <c r="I6" s="107">
        <v>2016</v>
      </c>
      <c r="J6" s="107">
        <v>2017</v>
      </c>
      <c r="K6" s="107">
        <v>2018</v>
      </c>
      <c r="L6" s="107">
        <v>2019</v>
      </c>
      <c r="M6" s="107">
        <v>2020</v>
      </c>
      <c r="N6" s="107">
        <v>2021</v>
      </c>
      <c r="O6" s="107">
        <v>2022</v>
      </c>
      <c r="P6" s="107">
        <v>2023</v>
      </c>
      <c r="Q6" s="107">
        <v>2024</v>
      </c>
      <c r="R6" s="107">
        <v>2025</v>
      </c>
      <c r="S6" s="107">
        <v>2026</v>
      </c>
      <c r="T6" s="107">
        <v>2027</v>
      </c>
      <c r="U6" s="107">
        <v>2028</v>
      </c>
      <c r="V6" s="107">
        <v>2029</v>
      </c>
      <c r="W6" s="107">
        <v>2030</v>
      </c>
      <c r="X6" s="107">
        <v>2031</v>
      </c>
      <c r="Y6" s="107">
        <v>2032</v>
      </c>
      <c r="Z6" s="107">
        <v>2033</v>
      </c>
      <c r="AA6" s="107">
        <v>2034</v>
      </c>
      <c r="AB6" s="107">
        <v>2035</v>
      </c>
      <c r="AC6" s="107">
        <v>2036</v>
      </c>
      <c r="AD6" s="107">
        <v>2037</v>
      </c>
      <c r="AE6" s="107">
        <v>2038</v>
      </c>
      <c r="AF6" s="107">
        <v>2039</v>
      </c>
      <c r="AG6" s="107">
        <v>2040</v>
      </c>
      <c r="AH6" s="107">
        <v>2041</v>
      </c>
      <c r="AI6" s="107">
        <v>2042</v>
      </c>
      <c r="AJ6" s="107">
        <v>2043</v>
      </c>
      <c r="AK6" s="107">
        <v>2044</v>
      </c>
    </row>
    <row r="7" spans="1:37">
      <c r="B7" s="107" t="s">
        <v>20</v>
      </c>
      <c r="C7" s="27"/>
      <c r="D7" s="27"/>
      <c r="E7" s="27"/>
      <c r="F7" s="27"/>
      <c r="G7" s="27"/>
      <c r="H7" s="27"/>
      <c r="I7" s="27"/>
      <c r="J7" s="27"/>
      <c r="K7" s="27">
        <v>260.43655121492998</v>
      </c>
      <c r="L7" s="27">
        <v>259.16020697975102</v>
      </c>
      <c r="M7" s="27">
        <v>257.76977190936401</v>
      </c>
      <c r="N7" s="27">
        <v>258.29550273883302</v>
      </c>
      <c r="O7" s="27">
        <v>256.93055651468097</v>
      </c>
      <c r="P7" s="27">
        <v>257.04879851285699</v>
      </c>
      <c r="Q7" s="27">
        <v>255.805105409557</v>
      </c>
      <c r="R7" s="27">
        <v>256.83142683600499</v>
      </c>
      <c r="S7" s="27">
        <v>257.41697219999998</v>
      </c>
      <c r="T7" s="27">
        <v>258.07580560000002</v>
      </c>
      <c r="U7" s="27">
        <v>258.5489953</v>
      </c>
      <c r="V7" s="27">
        <v>259.16653930000001</v>
      </c>
      <c r="W7" s="27">
        <v>259.14739859999997</v>
      </c>
      <c r="X7" s="27"/>
      <c r="Y7" s="27"/>
      <c r="Z7" s="27"/>
      <c r="AA7" s="27"/>
      <c r="AB7" s="27"/>
      <c r="AC7" s="27"/>
      <c r="AD7" s="27"/>
      <c r="AE7" s="27"/>
      <c r="AF7" s="27"/>
      <c r="AG7" s="27"/>
      <c r="AH7" s="27"/>
      <c r="AI7" s="27"/>
      <c r="AJ7" s="27"/>
      <c r="AK7" s="27"/>
    </row>
    <row r="8" spans="1:37">
      <c r="B8" s="107" t="s">
        <v>21</v>
      </c>
      <c r="C8" s="27"/>
      <c r="D8" s="27"/>
      <c r="E8" s="27"/>
      <c r="F8" s="27"/>
      <c r="G8" s="27"/>
      <c r="H8" s="27"/>
      <c r="I8" s="27"/>
      <c r="J8" s="27"/>
      <c r="K8" s="27"/>
      <c r="L8" s="27">
        <v>261.02999999999997</v>
      </c>
      <c r="M8" s="27">
        <v>257.95</v>
      </c>
      <c r="N8" s="27">
        <v>260.5</v>
      </c>
      <c r="O8" s="27">
        <v>257.42</v>
      </c>
      <c r="P8" s="27">
        <v>255.72</v>
      </c>
      <c r="Q8" s="27">
        <v>256.77</v>
      </c>
      <c r="R8" s="27">
        <v>257.02</v>
      </c>
      <c r="S8" s="27">
        <v>256.70835829999999</v>
      </c>
      <c r="T8" s="27">
        <v>256.90364410000001</v>
      </c>
      <c r="U8" s="27">
        <v>257.14566100000002</v>
      </c>
      <c r="V8" s="27">
        <v>256.85500990000003</v>
      </c>
      <c r="W8" s="27">
        <v>256.84425449999998</v>
      </c>
      <c r="X8" s="27">
        <v>256.02717840000003</v>
      </c>
      <c r="Y8" s="27">
        <v>256.90938790000001</v>
      </c>
      <c r="Z8" s="27">
        <v>257.81949470000001</v>
      </c>
      <c r="AA8" s="27"/>
      <c r="AB8" s="27"/>
      <c r="AC8" s="27"/>
      <c r="AD8" s="27"/>
      <c r="AE8" s="27"/>
      <c r="AF8" s="27"/>
      <c r="AG8" s="27"/>
      <c r="AH8" s="27"/>
      <c r="AI8" s="27"/>
      <c r="AJ8" s="27"/>
      <c r="AK8" s="27"/>
    </row>
    <row r="9" spans="1:37">
      <c r="B9" s="107" t="s">
        <v>22</v>
      </c>
      <c r="C9" s="27"/>
      <c r="D9" s="27"/>
      <c r="E9" s="27"/>
      <c r="F9" s="27"/>
      <c r="G9" s="27"/>
      <c r="H9" s="27"/>
      <c r="I9" s="27"/>
      <c r="J9" s="27"/>
      <c r="K9" s="27"/>
      <c r="L9" s="27"/>
      <c r="M9" s="27">
        <v>262.0343479</v>
      </c>
      <c r="N9" s="27">
        <v>259.38303300000001</v>
      </c>
      <c r="O9" s="27">
        <v>260.41966589999998</v>
      </c>
      <c r="P9" s="27">
        <v>257.40324609999999</v>
      </c>
      <c r="Q9" s="27">
        <v>255.2187213</v>
      </c>
      <c r="R9" s="27">
        <v>252.46105299999999</v>
      </c>
      <c r="S9" s="27">
        <v>251.64116749999999</v>
      </c>
      <c r="T9" s="27">
        <v>251.86438229999999</v>
      </c>
      <c r="U9" s="27">
        <v>252.19670550000001</v>
      </c>
      <c r="V9" s="27">
        <v>251.6851546</v>
      </c>
      <c r="W9" s="27">
        <v>252.1530132</v>
      </c>
      <c r="X9" s="27">
        <v>252.2882922</v>
      </c>
      <c r="Y9" s="27">
        <v>252.56688080000001</v>
      </c>
      <c r="Z9" s="27">
        <v>253.26445570000001</v>
      </c>
      <c r="AA9" s="27"/>
      <c r="AB9" s="27"/>
      <c r="AC9" s="27"/>
      <c r="AD9" s="27"/>
      <c r="AE9" s="27"/>
      <c r="AF9" s="27"/>
      <c r="AG9" s="27"/>
      <c r="AH9" s="27"/>
      <c r="AI9" s="27"/>
      <c r="AJ9" s="27"/>
      <c r="AK9" s="27"/>
    </row>
    <row r="10" spans="1:37">
      <c r="B10" s="107" t="s">
        <v>23</v>
      </c>
      <c r="C10" s="27"/>
      <c r="D10" s="27"/>
      <c r="E10" s="27"/>
      <c r="F10" s="27"/>
      <c r="G10" s="27"/>
      <c r="H10" s="27"/>
      <c r="I10" s="27"/>
      <c r="J10" s="27"/>
      <c r="K10" s="27"/>
      <c r="L10" s="27"/>
      <c r="M10" s="27"/>
      <c r="N10" s="27">
        <v>259.55608419999999</v>
      </c>
      <c r="O10" s="27">
        <v>260.57501176</v>
      </c>
      <c r="P10" s="27">
        <v>258.86286206</v>
      </c>
      <c r="Q10" s="27">
        <v>257.72448443999997</v>
      </c>
      <c r="R10" s="27">
        <v>253.63474256000001</v>
      </c>
      <c r="S10" s="27">
        <v>246.15150912000001</v>
      </c>
      <c r="T10" s="27">
        <v>246.22117051999999</v>
      </c>
      <c r="U10" s="27">
        <v>246.38993457999999</v>
      </c>
      <c r="V10" s="27">
        <v>245.85912236999999</v>
      </c>
      <c r="W10" s="27">
        <v>245.54020752000002</v>
      </c>
      <c r="X10" s="27">
        <v>245.31146302000002</v>
      </c>
      <c r="Y10" s="27">
        <v>245.59559240999999</v>
      </c>
      <c r="Z10" s="27">
        <v>245.92098318000001</v>
      </c>
      <c r="AA10" s="27"/>
      <c r="AB10" s="27"/>
      <c r="AC10" s="27"/>
      <c r="AD10" s="27"/>
      <c r="AE10" s="27"/>
      <c r="AF10" s="27"/>
      <c r="AG10" s="27"/>
      <c r="AH10" s="27"/>
      <c r="AI10" s="27"/>
      <c r="AJ10" s="27"/>
      <c r="AK10" s="27"/>
    </row>
    <row r="11" spans="1:37">
      <c r="B11" s="107" t="s">
        <v>24</v>
      </c>
      <c r="C11" s="27"/>
      <c r="D11" s="27"/>
      <c r="E11" s="27"/>
      <c r="F11" s="27"/>
      <c r="G11" s="27"/>
      <c r="H11" s="27"/>
      <c r="I11" s="27"/>
      <c r="J11" s="27"/>
      <c r="K11" s="27"/>
      <c r="L11" s="27"/>
      <c r="M11" s="27"/>
      <c r="N11" s="27"/>
      <c r="O11" s="27">
        <v>254.33142233999999</v>
      </c>
      <c r="P11" s="27">
        <v>244.0324382</v>
      </c>
      <c r="Q11" s="27">
        <v>243.36132547</v>
      </c>
      <c r="R11" s="27">
        <v>247.97478015000002</v>
      </c>
      <c r="S11" s="27">
        <v>238.81521759999998</v>
      </c>
      <c r="T11" s="27">
        <v>229.06671926999999</v>
      </c>
      <c r="U11" s="27">
        <v>228.81994767</v>
      </c>
      <c r="V11" s="27">
        <v>223.64200908999999</v>
      </c>
      <c r="W11" s="27">
        <v>227.82455328999998</v>
      </c>
      <c r="X11" s="27">
        <v>229.45272366</v>
      </c>
      <c r="Y11" s="27">
        <v>230.36197405999999</v>
      </c>
      <c r="Z11" s="27">
        <v>229.89369309</v>
      </c>
      <c r="AA11" s="27">
        <v>231.06164905</v>
      </c>
      <c r="AB11" s="27">
        <v>232.30713139</v>
      </c>
      <c r="AC11" s="27">
        <v>230.04213992999999</v>
      </c>
      <c r="AD11" s="27">
        <v>228.54305626999999</v>
      </c>
      <c r="AE11" s="27">
        <v>226.90424787000001</v>
      </c>
      <c r="AF11" s="27">
        <v>218.09541955770001</v>
      </c>
      <c r="AG11" s="27">
        <v>206.9202609017</v>
      </c>
      <c r="AH11" s="27">
        <v>204.30802428609999</v>
      </c>
      <c r="AI11" s="27"/>
      <c r="AJ11" s="27"/>
      <c r="AK11" s="27"/>
    </row>
    <row r="12" spans="1:37">
      <c r="B12" s="107" t="s">
        <v>25</v>
      </c>
      <c r="C12" s="27"/>
      <c r="D12" s="27"/>
      <c r="E12" s="27"/>
      <c r="F12" s="27"/>
      <c r="G12" s="27"/>
      <c r="H12" s="27"/>
      <c r="I12" s="27"/>
      <c r="J12" s="27"/>
      <c r="K12" s="27"/>
      <c r="L12" s="27"/>
      <c r="M12" s="27"/>
      <c r="N12" s="27"/>
      <c r="O12" s="27"/>
      <c r="P12" s="27">
        <v>241.7870686894</v>
      </c>
      <c r="Q12" s="27">
        <v>241.49256761129999</v>
      </c>
      <c r="R12" s="27">
        <v>246.01262385090001</v>
      </c>
      <c r="S12" s="27">
        <v>246.46137913050001</v>
      </c>
      <c r="T12" s="27">
        <v>244.56552475510006</v>
      </c>
      <c r="U12" s="27">
        <v>244.96722653559999</v>
      </c>
      <c r="V12" s="27">
        <v>244.09347652599999</v>
      </c>
      <c r="W12" s="27">
        <v>241.65859749769999</v>
      </c>
      <c r="X12" s="27">
        <v>238.51159211029997</v>
      </c>
      <c r="Y12" s="27">
        <v>233.90577561299995</v>
      </c>
      <c r="Z12" s="27">
        <v>230.89923708590004</v>
      </c>
      <c r="AA12" s="27">
        <v>225.45785810519999</v>
      </c>
      <c r="AB12" s="27">
        <v>224.12545841880001</v>
      </c>
      <c r="AC12" s="27">
        <v>224.37940050059998</v>
      </c>
      <c r="AD12" s="27">
        <v>223.6613074508</v>
      </c>
      <c r="AE12" s="27">
        <v>223.6677119435</v>
      </c>
      <c r="AF12" s="27">
        <v>225.00259621629999</v>
      </c>
      <c r="AG12" s="27">
        <v>225.6637752757</v>
      </c>
      <c r="AH12" s="27">
        <v>225.87256836219998</v>
      </c>
      <c r="AI12" s="27"/>
      <c r="AJ12" s="27"/>
      <c r="AK12" s="27"/>
    </row>
    <row r="13" spans="1:37">
      <c r="B13" s="107" t="s">
        <v>26</v>
      </c>
      <c r="C13" s="27"/>
      <c r="D13" s="27"/>
      <c r="E13" s="27"/>
      <c r="F13" s="27"/>
      <c r="G13" s="27"/>
      <c r="H13" s="27"/>
      <c r="I13" s="27"/>
      <c r="J13" s="27"/>
      <c r="K13" s="27"/>
      <c r="L13" s="27"/>
      <c r="M13" s="27"/>
      <c r="N13" s="27"/>
      <c r="O13" s="27"/>
      <c r="P13" s="27"/>
      <c r="Q13" s="27">
        <v>246.86779661</v>
      </c>
      <c r="R13" s="27">
        <v>246.76817671999999</v>
      </c>
      <c r="S13" s="27">
        <v>245.59279969999997</v>
      </c>
      <c r="T13" s="27">
        <v>247.33832739000002</v>
      </c>
      <c r="U13" s="27">
        <v>247.56912453999996</v>
      </c>
      <c r="V13" s="27">
        <v>245.56207505000003</v>
      </c>
      <c r="W13" s="27">
        <v>243.24999993999998</v>
      </c>
      <c r="X13" s="27">
        <v>238.30093884000001</v>
      </c>
      <c r="Y13" s="27">
        <v>236.50485862000002</v>
      </c>
      <c r="Z13" s="27">
        <v>233.59464791000002</v>
      </c>
      <c r="AA13" s="27">
        <v>233.55247251000009</v>
      </c>
      <c r="AB13" s="27">
        <v>233.54940676999996</v>
      </c>
      <c r="AC13" s="27">
        <v>233.24281053999997</v>
      </c>
      <c r="AD13" s="27">
        <v>233.70577179</v>
      </c>
      <c r="AE13" s="27">
        <v>231.80440158000002</v>
      </c>
      <c r="AF13" s="27">
        <v>229.95343392000001</v>
      </c>
      <c r="AG13" s="27">
        <v>229.70458840000003</v>
      </c>
      <c r="AH13" s="27">
        <v>229.12924224999998</v>
      </c>
      <c r="AI13" s="27">
        <v>228.85377144999998</v>
      </c>
      <c r="AJ13" s="27">
        <v>229.39388773000002</v>
      </c>
      <c r="AK13" s="27"/>
    </row>
    <row r="14" spans="1:37">
      <c r="B14" s="107" t="s">
        <v>27</v>
      </c>
      <c r="C14" s="27"/>
      <c r="D14" s="27"/>
      <c r="E14" s="27"/>
      <c r="F14" s="27"/>
      <c r="G14" s="27"/>
      <c r="H14" s="27"/>
      <c r="I14" s="27"/>
      <c r="J14" s="27"/>
      <c r="K14" s="27"/>
      <c r="L14" s="27"/>
      <c r="M14" s="27"/>
      <c r="N14" s="27"/>
      <c r="O14" s="27"/>
      <c r="P14" s="27"/>
      <c r="Q14" s="27"/>
      <c r="R14" s="27">
        <v>237.01319506000002</v>
      </c>
      <c r="S14" s="27">
        <v>233.80985093999999</v>
      </c>
      <c r="T14" s="27">
        <v>235.63493261000002</v>
      </c>
      <c r="U14" s="27">
        <v>240.02510565</v>
      </c>
      <c r="V14" s="27">
        <v>236.58458781999997</v>
      </c>
      <c r="W14" s="27">
        <v>233.25899414</v>
      </c>
      <c r="X14" s="27">
        <v>231.91940007999997</v>
      </c>
      <c r="Y14" s="27">
        <v>230.49033600999996</v>
      </c>
      <c r="Z14" s="27">
        <v>229.13366933</v>
      </c>
      <c r="AA14" s="27">
        <v>227.91792942000001</v>
      </c>
      <c r="AB14" s="27">
        <v>228.34150518999999</v>
      </c>
      <c r="AC14" s="27">
        <v>226.76533775999999</v>
      </c>
      <c r="AD14" s="27">
        <v>225.84672911999999</v>
      </c>
      <c r="AE14" s="27">
        <v>226.73868333999999</v>
      </c>
      <c r="AF14" s="27">
        <v>227.46251068000001</v>
      </c>
      <c r="AG14" s="27">
        <v>218.77331690999998</v>
      </c>
      <c r="AH14" s="27">
        <v>218.06327203000001</v>
      </c>
      <c r="AI14" s="27">
        <v>218.07670307999996</v>
      </c>
      <c r="AJ14" s="27">
        <v>218.16830232999999</v>
      </c>
      <c r="AK14" s="27">
        <v>218.14830132999998</v>
      </c>
    </row>
    <row r="15" spans="1:37">
      <c r="B15" s="107" t="s">
        <v>28</v>
      </c>
      <c r="C15" s="27">
        <v>290.98543421800002</v>
      </c>
      <c r="D15" s="27">
        <v>292.53954473099998</v>
      </c>
      <c r="E15" s="27">
        <v>301.05531075300001</v>
      </c>
      <c r="F15" s="27">
        <v>302.11257792800001</v>
      </c>
      <c r="G15" s="27">
        <v>297.26861729000001</v>
      </c>
      <c r="H15" s="27">
        <v>280.06136466200002</v>
      </c>
      <c r="I15" s="27">
        <v>263.76631382875797</v>
      </c>
      <c r="J15" s="27">
        <v>285.03441498100005</v>
      </c>
      <c r="K15" s="27">
        <v>288.02172158600001</v>
      </c>
      <c r="L15" s="27">
        <v>254.61649002300001</v>
      </c>
      <c r="M15" s="27">
        <v>259.90801271999999</v>
      </c>
      <c r="N15" s="27">
        <v>261.76237460700003</v>
      </c>
      <c r="O15" s="27">
        <v>256.91072730999997</v>
      </c>
      <c r="P15" s="27">
        <v>236.42257706199999</v>
      </c>
      <c r="Q15" s="27">
        <v>227.47089154399998</v>
      </c>
      <c r="R15" s="27"/>
      <c r="S15" s="27"/>
      <c r="T15" s="27"/>
      <c r="U15" s="27"/>
      <c r="V15" s="27"/>
      <c r="W15" s="27"/>
      <c r="X15" s="27"/>
      <c r="Y15" s="27"/>
      <c r="Z15" s="27"/>
      <c r="AA15" s="27"/>
      <c r="AB15" s="27"/>
      <c r="AC15" s="27"/>
      <c r="AD15" s="27"/>
      <c r="AE15" s="27"/>
      <c r="AF15" s="27"/>
      <c r="AG15" s="27"/>
      <c r="AH15" s="27"/>
      <c r="AI15" s="27"/>
      <c r="AJ15" s="27"/>
      <c r="AK15" s="27"/>
    </row>
    <row r="16" spans="1:37">
      <c r="Q16" s="13">
        <v>250</v>
      </c>
      <c r="R16" s="13">
        <v>250</v>
      </c>
      <c r="S16" s="13">
        <v>250</v>
      </c>
      <c r="T16" s="13">
        <v>250</v>
      </c>
      <c r="U16" s="13">
        <v>250</v>
      </c>
    </row>
  </sheetData>
  <mergeCells count="1">
    <mergeCell ref="A3:M3"/>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70EF3-3BCE-4F28-B7C2-F0C6377D13E4}">
  <sheetPr>
    <tabColor theme="0" tint="-4.9989318521683403E-2"/>
  </sheetPr>
  <dimension ref="A1:P23"/>
  <sheetViews>
    <sheetView showGridLines="0" zoomScaleNormal="100" workbookViewId="0"/>
  </sheetViews>
  <sheetFormatPr defaultColWidth="8.7109375" defaultRowHeight="15"/>
  <cols>
    <col min="1" max="1" width="12.42578125" style="3" customWidth="1"/>
    <col min="2" max="2" width="44.7109375" style="3" bestFit="1" customWidth="1"/>
    <col min="3" max="16" width="11.28515625" style="3" customWidth="1"/>
    <col min="17" max="16384" width="8.7109375" style="3"/>
  </cols>
  <sheetData>
    <row r="1" spans="1:16" s="10" customFormat="1" ht="18.75">
      <c r="A1" s="85" t="s">
        <v>199</v>
      </c>
    </row>
    <row r="2" spans="1:16" s="8" customFormat="1" ht="15" customHeight="1"/>
    <row r="3" spans="1:16" s="8" customFormat="1" ht="15" customHeight="1">
      <c r="A3" s="79" t="s">
        <v>163</v>
      </c>
    </row>
    <row r="4" spans="1:16" s="8" customFormat="1" ht="15" customHeight="1">
      <c r="A4" s="79"/>
    </row>
    <row r="5" spans="1:16" s="8" customFormat="1" ht="15" customHeight="1"/>
    <row r="6" spans="1:16">
      <c r="A6" s="4"/>
      <c r="C6" s="109">
        <v>2011</v>
      </c>
      <c r="D6" s="109">
        <v>2012</v>
      </c>
      <c r="E6" s="109">
        <v>2013</v>
      </c>
      <c r="F6" s="109">
        <v>2014</v>
      </c>
      <c r="G6" s="109">
        <v>2015</v>
      </c>
      <c r="H6" s="109">
        <v>2016</v>
      </c>
      <c r="I6" s="109">
        <v>2017</v>
      </c>
      <c r="J6" s="109">
        <v>2018</v>
      </c>
      <c r="K6" s="109">
        <v>2019</v>
      </c>
      <c r="L6" s="109">
        <v>2020</v>
      </c>
      <c r="M6" s="109">
        <v>2021</v>
      </c>
      <c r="N6" s="109">
        <v>2022</v>
      </c>
      <c r="O6" s="109">
        <v>2023</v>
      </c>
      <c r="P6" s="109">
        <v>2024</v>
      </c>
    </row>
    <row r="7" spans="1:16">
      <c r="B7" s="108" t="s">
        <v>33</v>
      </c>
      <c r="C7" s="29">
        <v>94868</v>
      </c>
      <c r="D7" s="29">
        <v>92589</v>
      </c>
      <c r="E7" s="29">
        <v>96364.315068493146</v>
      </c>
      <c r="F7" s="29">
        <v>100978</v>
      </c>
      <c r="G7" s="29">
        <v>107165.58160172499</v>
      </c>
      <c r="H7" s="29">
        <v>109815</v>
      </c>
      <c r="I7" s="29">
        <v>118840</v>
      </c>
      <c r="J7" s="29">
        <v>123830</v>
      </c>
      <c r="K7" s="29">
        <v>116973.44441347782</v>
      </c>
      <c r="L7" s="29">
        <v>113505.99999999999</v>
      </c>
      <c r="M7" s="29">
        <v>108373.99999999996</v>
      </c>
      <c r="N7" s="29">
        <v>97464</v>
      </c>
      <c r="O7" s="29">
        <v>92928</v>
      </c>
      <c r="P7" s="29">
        <v>103822</v>
      </c>
    </row>
    <row r="8" spans="1:16">
      <c r="B8" s="108" t="s">
        <v>34</v>
      </c>
      <c r="C8" s="29">
        <v>18734.934018264838</v>
      </c>
      <c r="D8" s="29">
        <v>23920.145205479472</v>
      </c>
      <c r="E8" s="29">
        <v>20365.410958904107</v>
      </c>
      <c r="F8" s="29">
        <v>24389.882191780842</v>
      </c>
      <c r="G8" s="29">
        <v>23656.978435902056</v>
      </c>
      <c r="H8" s="29">
        <v>21481</v>
      </c>
      <c r="I8" s="29">
        <v>21554</v>
      </c>
      <c r="J8" s="29">
        <v>24032</v>
      </c>
      <c r="K8" s="29">
        <v>20026</v>
      </c>
      <c r="L8" s="29">
        <v>46715.999999999993</v>
      </c>
      <c r="M8" s="29">
        <v>38965.999999999956</v>
      </c>
      <c r="N8" s="29">
        <v>44569</v>
      </c>
      <c r="O8" s="29">
        <v>42004</v>
      </c>
      <c r="P8" s="29">
        <v>43166</v>
      </c>
    </row>
    <row r="9" spans="1:16">
      <c r="B9" s="108" t="s">
        <v>35</v>
      </c>
      <c r="C9" s="29">
        <v>76133.065981735155</v>
      </c>
      <c r="D9" s="29">
        <v>68668.854794520536</v>
      </c>
      <c r="E9" s="29">
        <v>75998.904109589042</v>
      </c>
      <c r="F9" s="29">
        <v>76588.117808219162</v>
      </c>
      <c r="G9" s="29">
        <v>83508.603165822933</v>
      </c>
      <c r="H9" s="29">
        <v>88334</v>
      </c>
      <c r="I9" s="29">
        <v>97286</v>
      </c>
      <c r="J9" s="29">
        <v>99798</v>
      </c>
      <c r="K9" s="29">
        <v>96947.444413477817</v>
      </c>
      <c r="L9" s="29">
        <v>66790</v>
      </c>
      <c r="M9" s="29">
        <v>69408</v>
      </c>
      <c r="N9" s="29">
        <v>52895</v>
      </c>
      <c r="O9" s="29">
        <v>50924</v>
      </c>
      <c r="P9" s="29">
        <v>60656</v>
      </c>
    </row>
    <row r="23" spans="1:1">
      <c r="A23" s="4"/>
    </row>
  </sheetData>
  <sheetProtection formatCells="0" formatColumns="0" formatRows="0" insertColumns="0" insertRows="0" insertHyperlinks="0" selectLockedCells="1" sort="0" autoFilter="0" pivotTables="0"/>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315EE-B6F2-4201-947F-BE229F572FDD}">
  <dimension ref="A1:K26"/>
  <sheetViews>
    <sheetView showGridLines="0" zoomScaleNormal="100" workbookViewId="0"/>
  </sheetViews>
  <sheetFormatPr defaultColWidth="9.140625" defaultRowHeight="15"/>
  <cols>
    <col min="1" max="1" width="25.42578125" style="8" customWidth="1"/>
    <col min="2" max="2" width="27.140625" style="8" bestFit="1" customWidth="1"/>
    <col min="3" max="3" width="29.5703125" style="8" customWidth="1"/>
    <col min="4" max="4" width="31.7109375" style="8" customWidth="1"/>
    <col min="5" max="16384" width="9.140625" style="8"/>
  </cols>
  <sheetData>
    <row r="1" spans="1:11" s="10" customFormat="1" ht="18.75">
      <c r="A1" s="87" t="s">
        <v>198</v>
      </c>
      <c r="B1"/>
    </row>
    <row r="2" spans="1:11" s="2" customFormat="1"/>
    <row r="3" spans="1:11" s="2" customFormat="1" ht="53.25" customHeight="1">
      <c r="A3" s="117" t="s">
        <v>164</v>
      </c>
      <c r="B3" s="117"/>
      <c r="C3" s="117"/>
      <c r="D3" s="117"/>
      <c r="E3" s="117"/>
      <c r="F3" s="117"/>
    </row>
    <row r="4" spans="1:11" s="2" customFormat="1">
      <c r="A4" s="93" t="s">
        <v>165</v>
      </c>
      <c r="B4" s="67"/>
      <c r="C4" s="67"/>
      <c r="D4" s="67"/>
    </row>
    <row r="6" spans="1:11">
      <c r="A6" s="69" t="s">
        <v>96</v>
      </c>
      <c r="B6" s="70" t="s">
        <v>78</v>
      </c>
      <c r="C6" s="70" t="s">
        <v>80</v>
      </c>
      <c r="D6" s="70" t="s">
        <v>79</v>
      </c>
    </row>
    <row r="7" spans="1:11" ht="15.75" thickBot="1">
      <c r="A7" s="71" t="s">
        <v>30</v>
      </c>
      <c r="B7" s="72" t="s">
        <v>225</v>
      </c>
      <c r="C7" s="73" t="s">
        <v>226</v>
      </c>
      <c r="D7" s="73" t="s">
        <v>166</v>
      </c>
    </row>
    <row r="9" spans="1:11">
      <c r="D9" s="81"/>
      <c r="E9" s="81"/>
      <c r="F9" s="81"/>
      <c r="G9" s="81"/>
      <c r="H9" s="81"/>
      <c r="I9" s="81"/>
      <c r="J9" s="81"/>
      <c r="K9" s="81"/>
    </row>
    <row r="10" spans="1:11">
      <c r="D10" s="81"/>
      <c r="E10" s="81"/>
      <c r="F10" s="81"/>
      <c r="G10" s="81"/>
      <c r="H10" s="81"/>
      <c r="I10" s="81"/>
      <c r="J10" s="81"/>
      <c r="K10" s="81"/>
    </row>
    <row r="11" spans="1:11">
      <c r="D11" s="81"/>
      <c r="E11" s="81"/>
      <c r="F11" s="81"/>
      <c r="G11" s="81"/>
      <c r="H11" s="81"/>
      <c r="I11" s="81"/>
      <c r="J11" s="81"/>
      <c r="K11" s="81"/>
    </row>
    <row r="12" spans="1:11">
      <c r="D12" s="81"/>
      <c r="E12" s="81"/>
      <c r="F12" s="81"/>
      <c r="G12" s="81"/>
      <c r="H12" s="81"/>
      <c r="I12" s="81"/>
      <c r="J12" s="81"/>
      <c r="K12" s="81"/>
    </row>
    <row r="13" spans="1:11">
      <c r="D13" s="81"/>
      <c r="E13" s="81"/>
      <c r="F13" s="81"/>
      <c r="G13" s="81"/>
      <c r="H13" s="81"/>
      <c r="I13" s="81"/>
      <c r="J13" s="81"/>
      <c r="K13" s="81"/>
    </row>
    <row r="14" spans="1:11" s="36" customFormat="1">
      <c r="A14" s="8"/>
      <c r="B14" s="8"/>
      <c r="C14" s="8"/>
      <c r="D14" s="81"/>
      <c r="E14" s="81"/>
      <c r="F14" s="81"/>
      <c r="G14" s="82"/>
      <c r="H14" s="82"/>
      <c r="I14" s="82"/>
      <c r="J14" s="82"/>
      <c r="K14" s="82"/>
    </row>
    <row r="15" spans="1:11">
      <c r="E15" s="81"/>
      <c r="F15" s="81"/>
      <c r="G15" s="81"/>
      <c r="H15" s="81"/>
      <c r="I15" s="81"/>
      <c r="J15" s="81"/>
      <c r="K15" s="81"/>
    </row>
    <row r="16" spans="1:11">
      <c r="E16" s="81"/>
      <c r="F16" s="81"/>
      <c r="G16" s="81"/>
      <c r="H16" s="81"/>
      <c r="I16" s="81"/>
      <c r="J16" s="81"/>
      <c r="K16" s="81"/>
    </row>
    <row r="21" spans="5:11">
      <c r="F21" s="81"/>
      <c r="G21" s="81"/>
      <c r="H21" s="81"/>
      <c r="I21" s="81"/>
      <c r="J21" s="81"/>
      <c r="K21" s="81"/>
    </row>
    <row r="22" spans="5:11">
      <c r="F22" s="81"/>
      <c r="G22" s="81"/>
      <c r="H22" s="81"/>
      <c r="I22" s="81"/>
      <c r="J22" s="81"/>
      <c r="K22" s="81"/>
    </row>
    <row r="23" spans="5:11">
      <c r="E23" s="81"/>
      <c r="F23" s="81"/>
      <c r="G23" s="81"/>
      <c r="H23" s="81"/>
      <c r="I23" s="81"/>
      <c r="J23" s="81"/>
      <c r="K23" s="81"/>
    </row>
    <row r="24" spans="5:11">
      <c r="E24" s="81"/>
      <c r="F24" s="81"/>
      <c r="G24" s="81"/>
      <c r="H24" s="81"/>
      <c r="I24" s="81"/>
      <c r="J24" s="81"/>
      <c r="K24" s="81"/>
    </row>
    <row r="25" spans="5:11">
      <c r="E25" s="81"/>
      <c r="F25" s="81"/>
      <c r="G25" s="81"/>
      <c r="H25" s="81"/>
      <c r="I25" s="81"/>
      <c r="J25" s="81"/>
      <c r="K25" s="81"/>
    </row>
    <row r="26" spans="5:11">
      <c r="E26" s="81"/>
      <c r="F26" s="81"/>
      <c r="G26" s="81"/>
      <c r="H26" s="81"/>
      <c r="I26" s="81"/>
      <c r="J26" s="81"/>
      <c r="K26" s="81"/>
    </row>
  </sheetData>
  <mergeCells count="1">
    <mergeCell ref="A3:F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072A-3DDC-4B18-A3AD-440997BE5982}">
  <dimension ref="A1:V17"/>
  <sheetViews>
    <sheetView showGridLines="0" zoomScaleNormal="100" workbookViewId="0"/>
  </sheetViews>
  <sheetFormatPr defaultColWidth="8.7109375" defaultRowHeight="15"/>
  <cols>
    <col min="1" max="1" width="13.5703125" style="14" customWidth="1"/>
    <col min="2" max="2" width="28.140625" style="14" bestFit="1" customWidth="1"/>
    <col min="3" max="16" width="8.85546875" style="14" bestFit="1" customWidth="1"/>
    <col min="17" max="17" width="8.85546875" style="14" customWidth="1"/>
    <col min="18" max="16384" width="8.7109375" style="14"/>
  </cols>
  <sheetData>
    <row r="1" spans="1:22" s="37" customFormat="1" ht="18.75">
      <c r="A1" s="86" t="s">
        <v>197</v>
      </c>
      <c r="B1" s="14"/>
    </row>
    <row r="2" spans="1:22" s="2" customFormat="1"/>
    <row r="3" spans="1:22" s="2" customFormat="1" ht="15" customHeight="1">
      <c r="A3" s="67" t="s">
        <v>82</v>
      </c>
      <c r="B3" s="67"/>
    </row>
    <row r="4" spans="1:22" s="2" customFormat="1" ht="15" customHeight="1">
      <c r="A4" s="67" t="s">
        <v>84</v>
      </c>
      <c r="B4" s="67"/>
    </row>
    <row r="5" spans="1:22" s="2" customFormat="1"/>
    <row r="6" spans="1:22">
      <c r="C6" s="119" t="s">
        <v>73</v>
      </c>
      <c r="D6" s="119"/>
      <c r="E6" s="119"/>
      <c r="F6" s="119"/>
      <c r="G6" s="119"/>
      <c r="H6" s="119" t="s">
        <v>74</v>
      </c>
      <c r="I6" s="119"/>
      <c r="J6" s="119"/>
      <c r="K6" s="119"/>
      <c r="L6" s="119"/>
      <c r="M6" s="119" t="s">
        <v>75</v>
      </c>
      <c r="N6" s="119"/>
      <c r="O6" s="119"/>
      <c r="P6" s="119"/>
      <c r="Q6" s="119"/>
      <c r="R6" s="119" t="s">
        <v>76</v>
      </c>
      <c r="S6" s="119"/>
      <c r="T6" s="119"/>
      <c r="U6" s="119"/>
      <c r="V6" s="119"/>
    </row>
    <row r="7" spans="1:22">
      <c r="A7" s="38"/>
      <c r="B7" s="15"/>
      <c r="C7" s="109" t="s">
        <v>10</v>
      </c>
      <c r="D7" s="109" t="s">
        <v>11</v>
      </c>
      <c r="E7" s="109" t="s">
        <v>12</v>
      </c>
      <c r="F7" s="109" t="s">
        <v>13</v>
      </c>
      <c r="G7" s="109" t="s">
        <v>14</v>
      </c>
      <c r="H7" s="109" t="s">
        <v>15</v>
      </c>
      <c r="I7" s="109" t="s">
        <v>5</v>
      </c>
      <c r="J7" s="109" t="s">
        <v>6</v>
      </c>
      <c r="K7" s="109" t="s">
        <v>7</v>
      </c>
      <c r="L7" s="109" t="s">
        <v>8</v>
      </c>
      <c r="M7" s="109" t="s">
        <v>9</v>
      </c>
      <c r="N7" s="109" t="s">
        <v>16</v>
      </c>
      <c r="O7" s="109" t="s">
        <v>17</v>
      </c>
      <c r="P7" s="109" t="s">
        <v>18</v>
      </c>
      <c r="Q7" s="109" t="s">
        <v>47</v>
      </c>
      <c r="R7" s="109" t="s">
        <v>48</v>
      </c>
      <c r="S7" s="109" t="s">
        <v>49</v>
      </c>
      <c r="T7" s="109" t="s">
        <v>50</v>
      </c>
      <c r="U7" s="109" t="s">
        <v>51</v>
      </c>
      <c r="V7" s="109" t="s">
        <v>52</v>
      </c>
    </row>
    <row r="8" spans="1:22">
      <c r="A8" s="15"/>
      <c r="B8" s="110" t="s">
        <v>53</v>
      </c>
      <c r="C8" s="39">
        <v>566140790.79022193</v>
      </c>
      <c r="D8" s="39">
        <v>605932664.94605982</v>
      </c>
      <c r="E8" s="39">
        <v>660728548.98004365</v>
      </c>
      <c r="F8" s="39">
        <v>709168624.46315575</v>
      </c>
      <c r="G8" s="39">
        <v>799766054.78299272</v>
      </c>
      <c r="H8" s="39">
        <v>674796699.86631989</v>
      </c>
      <c r="I8" s="39">
        <v>674413831.48538661</v>
      </c>
      <c r="J8" s="39">
        <v>638431309.56920493</v>
      </c>
      <c r="K8" s="39">
        <v>622425777.50271571</v>
      </c>
      <c r="L8" s="39">
        <v>625812434.49739683</v>
      </c>
      <c r="M8" s="39">
        <v>503339314.2506687</v>
      </c>
      <c r="N8" s="39">
        <v>494017486.48456615</v>
      </c>
      <c r="O8" s="39">
        <v>456978133.56897813</v>
      </c>
      <c r="P8" s="39">
        <v>493890680.4467628</v>
      </c>
      <c r="Q8" s="111"/>
      <c r="R8" s="111"/>
      <c r="S8" s="111"/>
      <c r="T8" s="111"/>
      <c r="U8" s="111"/>
      <c r="V8" s="111"/>
    </row>
    <row r="9" spans="1:22">
      <c r="A9" s="15"/>
      <c r="B9" s="110" t="s">
        <v>54</v>
      </c>
      <c r="C9" s="39">
        <v>545664926.92965472</v>
      </c>
      <c r="D9" s="39">
        <v>559987260.35215783</v>
      </c>
      <c r="E9" s="39">
        <v>617225313.92529154</v>
      </c>
      <c r="F9" s="39">
        <v>672517289.20125604</v>
      </c>
      <c r="G9" s="39">
        <v>736475751.69460368</v>
      </c>
      <c r="H9" s="39">
        <v>607409149.96566224</v>
      </c>
      <c r="I9" s="39">
        <v>539550593.81859815</v>
      </c>
      <c r="J9" s="39">
        <v>501823381.36331135</v>
      </c>
      <c r="K9" s="39">
        <v>483609489.57996267</v>
      </c>
      <c r="L9" s="39">
        <v>485723362.2228722</v>
      </c>
      <c r="M9" s="39">
        <v>473080292.39681536</v>
      </c>
      <c r="N9" s="39">
        <v>467880779.79659498</v>
      </c>
      <c r="O9" s="39">
        <v>450452859.78281647</v>
      </c>
      <c r="P9" s="39">
        <v>507927784</v>
      </c>
      <c r="Q9" s="111"/>
      <c r="R9" s="111"/>
      <c r="S9" s="111"/>
      <c r="T9" s="111"/>
      <c r="U9" s="111"/>
      <c r="V9" s="111"/>
    </row>
    <row r="10" spans="1:22">
      <c r="A10" s="15"/>
      <c r="B10" s="110" t="s">
        <v>55</v>
      </c>
      <c r="C10" s="111"/>
      <c r="D10" s="111"/>
      <c r="E10" s="111"/>
      <c r="F10" s="111"/>
      <c r="G10" s="111"/>
      <c r="H10" s="111"/>
      <c r="I10" s="111"/>
      <c r="J10" s="111"/>
      <c r="K10" s="111"/>
      <c r="L10" s="111"/>
      <c r="M10" s="111"/>
      <c r="N10" s="111"/>
      <c r="O10" s="111"/>
      <c r="P10" s="111"/>
      <c r="Q10" s="95">
        <v>513447837.0153057</v>
      </c>
      <c r="R10" s="39">
        <v>554741368.52749884</v>
      </c>
      <c r="S10" s="39">
        <v>559716983.41125691</v>
      </c>
      <c r="T10" s="39">
        <v>560901899.27975035</v>
      </c>
      <c r="U10" s="39">
        <v>561520342.24053919</v>
      </c>
      <c r="V10" s="39">
        <v>559342731.08546126</v>
      </c>
    </row>
    <row r="11" spans="1:22">
      <c r="A11" s="15"/>
      <c r="B11" s="110" t="s">
        <v>56</v>
      </c>
      <c r="C11" s="39">
        <v>217243700.41122678</v>
      </c>
      <c r="D11" s="39">
        <v>229308101.66918862</v>
      </c>
      <c r="E11" s="39">
        <v>171214178.34197471</v>
      </c>
      <c r="F11" s="39">
        <v>183410020.80669343</v>
      </c>
      <c r="G11" s="39">
        <v>272541872.59185749</v>
      </c>
      <c r="H11" s="39">
        <v>255689160.16796046</v>
      </c>
      <c r="I11" s="39">
        <v>225097386.65665561</v>
      </c>
      <c r="J11" s="39">
        <v>230548419.66483596</v>
      </c>
      <c r="K11" s="39">
        <v>198227548.52534655</v>
      </c>
      <c r="L11" s="39">
        <v>176452002.19443148</v>
      </c>
      <c r="M11" s="39">
        <v>178583704.34755936</v>
      </c>
      <c r="N11" s="39">
        <v>155106241.20548698</v>
      </c>
      <c r="O11" s="39">
        <v>154891332.6500228</v>
      </c>
      <c r="P11" s="39">
        <v>150320900.10477602</v>
      </c>
      <c r="Q11" s="111"/>
      <c r="R11" s="111"/>
      <c r="S11" s="111"/>
      <c r="T11" s="111"/>
      <c r="U11" s="111"/>
      <c r="V11" s="111"/>
    </row>
    <row r="12" spans="1:22">
      <c r="A12" s="15"/>
      <c r="B12" s="110" t="s">
        <v>57</v>
      </c>
      <c r="C12" s="39">
        <v>210704507.681097</v>
      </c>
      <c r="D12" s="39">
        <v>197609069.87048596</v>
      </c>
      <c r="E12" s="39">
        <v>195284121.85351086</v>
      </c>
      <c r="F12" s="39">
        <v>222775378.26792637</v>
      </c>
      <c r="G12" s="39">
        <v>242274243.16999477</v>
      </c>
      <c r="H12" s="39">
        <v>281826458.92210567</v>
      </c>
      <c r="I12" s="39">
        <v>261449691.65359056</v>
      </c>
      <c r="J12" s="39">
        <v>265673391.97363827</v>
      </c>
      <c r="K12" s="39">
        <v>234742415.82369038</v>
      </c>
      <c r="L12" s="39">
        <v>203038985.81853348</v>
      </c>
      <c r="M12" s="39">
        <v>222197328.40181199</v>
      </c>
      <c r="N12" s="39">
        <v>217186178.32472166</v>
      </c>
      <c r="O12" s="39">
        <v>194234364.68234798</v>
      </c>
      <c r="P12" s="39">
        <v>186253072.80737904</v>
      </c>
      <c r="Q12" s="39">
        <v>189562002.59122118</v>
      </c>
      <c r="R12" s="39">
        <v>176150122.78898609</v>
      </c>
      <c r="S12" s="39">
        <v>158909703.71929902</v>
      </c>
      <c r="T12" s="39">
        <v>140172048.65605116</v>
      </c>
      <c r="U12" s="39">
        <v>118122407.76649272</v>
      </c>
      <c r="V12" s="39">
        <v>104610246.90053345</v>
      </c>
    </row>
    <row r="13" spans="1:22">
      <c r="A13" s="15"/>
      <c r="B13" s="110" t="s">
        <v>58</v>
      </c>
      <c r="C13" s="39">
        <v>194892752.949985</v>
      </c>
      <c r="D13" s="39">
        <v>193947797.22277266</v>
      </c>
      <c r="E13" s="39">
        <v>211194533.85948414</v>
      </c>
      <c r="F13" s="39">
        <v>207708959.20478338</v>
      </c>
      <c r="G13" s="39">
        <v>199605653.33450571</v>
      </c>
      <c r="H13" s="39">
        <v>206871027.84438595</v>
      </c>
      <c r="I13" s="39">
        <v>218830805.61126056</v>
      </c>
      <c r="J13" s="39">
        <v>213082649.10202289</v>
      </c>
      <c r="K13" s="39">
        <v>219106275.7993964</v>
      </c>
      <c r="L13" s="39">
        <v>210412601.65131831</v>
      </c>
      <c r="M13" s="39">
        <v>193506561.78004554</v>
      </c>
      <c r="N13" s="39">
        <v>199097762.37320107</v>
      </c>
      <c r="O13" s="39">
        <v>243132940.3596738</v>
      </c>
      <c r="P13" s="39">
        <v>261694953.03911167</v>
      </c>
      <c r="Q13" s="111"/>
      <c r="R13" s="111"/>
      <c r="S13" s="111"/>
      <c r="T13" s="111"/>
      <c r="U13" s="111"/>
      <c r="V13" s="111"/>
    </row>
    <row r="14" spans="1:22">
      <c r="A14" s="15"/>
      <c r="B14" s="110" t="s">
        <v>59</v>
      </c>
      <c r="C14" s="39">
        <v>191179728.51853216</v>
      </c>
      <c r="D14" s="39">
        <v>197581974.32975546</v>
      </c>
      <c r="E14" s="39">
        <v>203885735.81295842</v>
      </c>
      <c r="F14" s="39">
        <v>208630332.38194931</v>
      </c>
      <c r="G14" s="39">
        <v>213061322.39756483</v>
      </c>
      <c r="H14" s="39">
        <v>198397984.6027481</v>
      </c>
      <c r="I14" s="39">
        <v>201189495.63940647</v>
      </c>
      <c r="J14" s="39">
        <v>202527851.94300461</v>
      </c>
      <c r="K14" s="39">
        <v>208438648.76412544</v>
      </c>
      <c r="L14" s="39">
        <v>207501696.64082345</v>
      </c>
      <c r="M14" s="39">
        <v>241283691.52839702</v>
      </c>
      <c r="N14" s="39">
        <v>251716766.0276041</v>
      </c>
      <c r="O14" s="39">
        <v>260036006.58702293</v>
      </c>
      <c r="P14" s="39">
        <v>260721115.57610872</v>
      </c>
      <c r="Q14" s="39">
        <v>264961306.69526896</v>
      </c>
      <c r="R14" s="39">
        <v>227823021.84724557</v>
      </c>
      <c r="S14" s="39">
        <v>222536948.0763925</v>
      </c>
      <c r="T14" s="39">
        <v>221850487.86672115</v>
      </c>
      <c r="U14" s="39">
        <v>220767386.14235821</v>
      </c>
      <c r="V14" s="39">
        <v>224860758.22437942</v>
      </c>
    </row>
    <row r="15" spans="1:22">
      <c r="B15" s="15"/>
      <c r="C15" s="38"/>
      <c r="D15" s="38"/>
      <c r="E15" s="38"/>
      <c r="F15" s="38"/>
      <c r="G15" s="38"/>
      <c r="H15" s="38"/>
      <c r="I15" s="38"/>
      <c r="J15" s="38"/>
      <c r="K15" s="38"/>
      <c r="L15" s="38"/>
      <c r="M15" s="38"/>
      <c r="N15" s="38"/>
      <c r="O15" s="38"/>
      <c r="P15" s="38"/>
      <c r="Q15" s="38"/>
    </row>
    <row r="16" spans="1:22">
      <c r="B16" s="15"/>
      <c r="C16" s="38"/>
      <c r="D16" s="38"/>
      <c r="E16" s="38"/>
      <c r="F16" s="38"/>
      <c r="G16" s="38"/>
      <c r="H16" s="38"/>
      <c r="I16" s="38"/>
      <c r="J16" s="38"/>
      <c r="K16" s="38"/>
      <c r="L16" s="38"/>
      <c r="M16" s="38"/>
      <c r="N16" s="38"/>
      <c r="O16" s="38"/>
      <c r="P16" s="38"/>
      <c r="Q16" s="38"/>
    </row>
    <row r="17" spans="2:17">
      <c r="B17" s="15"/>
      <c r="C17" s="38"/>
      <c r="D17" s="38"/>
      <c r="E17" s="38"/>
      <c r="F17" s="38"/>
      <c r="G17" s="38"/>
      <c r="H17" s="38"/>
      <c r="I17" s="38"/>
      <c r="J17" s="38"/>
      <c r="K17" s="38"/>
      <c r="L17" s="38"/>
      <c r="M17" s="38"/>
      <c r="N17" s="38"/>
      <c r="O17" s="38"/>
      <c r="P17" s="38"/>
      <c r="Q17" s="38"/>
    </row>
  </sheetData>
  <mergeCells count="4">
    <mergeCell ref="R6:V6"/>
    <mergeCell ref="C6:G6"/>
    <mergeCell ref="H6:L6"/>
    <mergeCell ref="M6:Q6"/>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E50FC-8844-472D-975C-4C6B402325D2}">
  <dimension ref="A1:K26"/>
  <sheetViews>
    <sheetView showGridLines="0" zoomScaleNormal="100" workbookViewId="0"/>
  </sheetViews>
  <sheetFormatPr defaultColWidth="9.140625" defaultRowHeight="15"/>
  <cols>
    <col min="1" max="1" width="25.42578125" style="8" customWidth="1"/>
    <col min="2" max="2" width="27.140625" style="8" bestFit="1" customWidth="1"/>
    <col min="3" max="3" width="29.5703125" style="8" customWidth="1"/>
    <col min="4" max="4" width="31.7109375" style="8" customWidth="1"/>
    <col min="5" max="16384" width="9.140625" style="8"/>
  </cols>
  <sheetData>
    <row r="1" spans="1:11" s="10" customFormat="1" ht="18.75">
      <c r="A1" s="87" t="s">
        <v>196</v>
      </c>
      <c r="B1"/>
    </row>
    <row r="2" spans="1:11" s="2" customFormat="1"/>
    <row r="3" spans="1:11" s="2" customFormat="1" ht="53.25" customHeight="1">
      <c r="A3" s="117" t="s">
        <v>167</v>
      </c>
      <c r="B3" s="117"/>
      <c r="C3" s="117"/>
      <c r="D3" s="117"/>
      <c r="E3" s="117"/>
      <c r="F3" s="117"/>
    </row>
    <row r="4" spans="1:11" s="2" customFormat="1">
      <c r="A4" s="93" t="s">
        <v>165</v>
      </c>
      <c r="B4" s="67"/>
      <c r="C4" s="67"/>
      <c r="D4" s="67"/>
    </row>
    <row r="6" spans="1:11">
      <c r="A6" s="69" t="s">
        <v>83</v>
      </c>
      <c r="B6" s="70" t="s">
        <v>78</v>
      </c>
      <c r="C6" s="70" t="s">
        <v>80</v>
      </c>
      <c r="D6" s="70" t="s">
        <v>79</v>
      </c>
    </row>
    <row r="7" spans="1:11" ht="15.75" thickBot="1">
      <c r="A7" s="71" t="s">
        <v>3</v>
      </c>
      <c r="B7" s="72" t="s">
        <v>168</v>
      </c>
      <c r="C7" s="73" t="s">
        <v>246</v>
      </c>
      <c r="D7" s="73" t="s">
        <v>245</v>
      </c>
    </row>
    <row r="8" spans="1:11" ht="15.75" thickBot="1">
      <c r="A8" s="71" t="s">
        <v>4</v>
      </c>
      <c r="B8" s="72" t="s">
        <v>243</v>
      </c>
      <c r="C8" s="73" t="s">
        <v>247</v>
      </c>
      <c r="D8" s="73" t="s">
        <v>169</v>
      </c>
    </row>
    <row r="9" spans="1:11" ht="15.75" thickBot="1">
      <c r="A9" s="71" t="s">
        <v>0</v>
      </c>
      <c r="B9" s="72" t="s">
        <v>244</v>
      </c>
      <c r="C9" s="73" t="s">
        <v>248</v>
      </c>
      <c r="D9" s="73" t="s">
        <v>170</v>
      </c>
      <c r="E9" s="81"/>
      <c r="F9" s="81"/>
      <c r="G9" s="81"/>
      <c r="H9" s="81"/>
      <c r="I9" s="81"/>
      <c r="J9" s="81"/>
      <c r="K9" s="81"/>
    </row>
    <row r="10" spans="1:11">
      <c r="D10" s="81"/>
      <c r="E10" s="81"/>
      <c r="F10" s="81"/>
      <c r="G10" s="81"/>
      <c r="H10" s="81"/>
      <c r="I10" s="81"/>
      <c r="J10" s="81"/>
      <c r="K10" s="81"/>
    </row>
    <row r="11" spans="1:11">
      <c r="D11" s="81"/>
      <c r="E11" s="81"/>
      <c r="F11" s="81"/>
      <c r="G11" s="81"/>
      <c r="H11" s="81"/>
      <c r="I11" s="81"/>
      <c r="J11" s="81"/>
      <c r="K11" s="81"/>
    </row>
    <row r="12" spans="1:11">
      <c r="D12" s="81"/>
      <c r="E12" s="81"/>
      <c r="F12" s="81"/>
      <c r="G12" s="81"/>
      <c r="H12" s="81"/>
      <c r="I12" s="81"/>
      <c r="J12" s="81"/>
      <c r="K12" s="81"/>
    </row>
    <row r="13" spans="1:11">
      <c r="D13" s="81"/>
      <c r="E13" s="81"/>
      <c r="F13" s="81"/>
      <c r="G13" s="81"/>
      <c r="H13" s="81"/>
      <c r="I13" s="81"/>
      <c r="J13" s="81"/>
      <c r="K13" s="81"/>
    </row>
    <row r="14" spans="1:11" s="36" customFormat="1">
      <c r="A14" s="8"/>
      <c r="B14" s="8"/>
      <c r="C14" s="8"/>
      <c r="D14" s="81"/>
      <c r="E14" s="81"/>
      <c r="F14" s="81"/>
      <c r="G14" s="82"/>
      <c r="H14" s="82"/>
      <c r="I14" s="82"/>
      <c r="J14" s="82"/>
      <c r="K14" s="82"/>
    </row>
    <row r="15" spans="1:11">
      <c r="E15" s="81"/>
      <c r="F15" s="81"/>
      <c r="G15" s="81"/>
      <c r="H15" s="81"/>
      <c r="I15" s="81"/>
      <c r="J15" s="81"/>
      <c r="K15" s="81"/>
    </row>
    <row r="16" spans="1:11">
      <c r="E16" s="81"/>
      <c r="F16" s="81"/>
      <c r="G16" s="81"/>
      <c r="H16" s="81"/>
      <c r="I16" s="81"/>
      <c r="J16" s="81"/>
      <c r="K16" s="81"/>
    </row>
    <row r="21" spans="5:11">
      <c r="F21" s="81"/>
      <c r="G21" s="81"/>
      <c r="H21" s="81"/>
      <c r="I21" s="81"/>
      <c r="J21" s="81"/>
      <c r="K21" s="81"/>
    </row>
    <row r="22" spans="5:11">
      <c r="F22" s="81"/>
      <c r="G22" s="81"/>
      <c r="H22" s="81"/>
      <c r="I22" s="81"/>
      <c r="J22" s="81"/>
      <c r="K22" s="81"/>
    </row>
    <row r="23" spans="5:11">
      <c r="E23" s="81"/>
      <c r="F23" s="81"/>
      <c r="G23" s="81"/>
      <c r="H23" s="81"/>
      <c r="I23" s="81"/>
      <c r="J23" s="81"/>
      <c r="K23" s="81"/>
    </row>
    <row r="24" spans="5:11">
      <c r="E24" s="81"/>
      <c r="F24" s="81"/>
      <c r="G24" s="81"/>
      <c r="H24" s="81"/>
      <c r="I24" s="81"/>
      <c r="J24" s="81"/>
      <c r="K24" s="81"/>
    </row>
    <row r="25" spans="5:11">
      <c r="E25" s="81"/>
      <c r="F25" s="81"/>
      <c r="G25" s="81"/>
      <c r="H25" s="81"/>
      <c r="I25" s="81"/>
      <c r="J25" s="81"/>
      <c r="K25" s="81"/>
    </row>
    <row r="26" spans="5:11">
      <c r="E26" s="81"/>
      <c r="F26" s="81"/>
      <c r="G26" s="81"/>
      <c r="H26" s="81"/>
      <c r="I26" s="81"/>
      <c r="J26" s="81"/>
      <c r="K26" s="81"/>
    </row>
  </sheetData>
  <mergeCells count="1">
    <mergeCell ref="A3:F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3D228-161D-4D31-B2E2-2B2B8E5DCF53}">
  <dimension ref="A1:K24"/>
  <sheetViews>
    <sheetView showGridLines="0" zoomScaleNormal="100" workbookViewId="0"/>
  </sheetViews>
  <sheetFormatPr defaultColWidth="9.140625" defaultRowHeight="15"/>
  <cols>
    <col min="1" max="1" width="22.28515625" style="8" customWidth="1"/>
    <col min="2" max="2" width="27.140625" style="8" bestFit="1" customWidth="1"/>
    <col min="3" max="3" width="36.7109375" style="8" customWidth="1"/>
    <col min="4" max="4" width="40.85546875" style="8" customWidth="1"/>
    <col min="5" max="16384" width="9.140625" style="8"/>
  </cols>
  <sheetData>
    <row r="1" spans="1:11" s="10" customFormat="1" ht="18.75">
      <c r="A1" s="87" t="s">
        <v>195</v>
      </c>
      <c r="B1"/>
    </row>
    <row r="2" spans="1:11" s="2" customFormat="1"/>
    <row r="3" spans="1:11" s="2" customFormat="1" ht="26.25" customHeight="1">
      <c r="A3" s="117" t="s">
        <v>171</v>
      </c>
      <c r="B3" s="117"/>
      <c r="C3" s="117"/>
      <c r="D3" s="117"/>
      <c r="E3" s="117"/>
      <c r="F3" s="117"/>
    </row>
    <row r="4" spans="1:11" s="2" customFormat="1">
      <c r="A4" s="93" t="s">
        <v>165</v>
      </c>
      <c r="B4" s="67"/>
      <c r="C4" s="67"/>
      <c r="D4" s="67"/>
    </row>
    <row r="6" spans="1:11">
      <c r="A6" s="69" t="s">
        <v>83</v>
      </c>
      <c r="B6" s="70" t="s">
        <v>250</v>
      </c>
      <c r="C6" s="70" t="s">
        <v>251</v>
      </c>
      <c r="D6" s="70" t="s">
        <v>252</v>
      </c>
    </row>
    <row r="7" spans="1:11" ht="15.75" thickBot="1">
      <c r="A7" s="71" t="s">
        <v>4</v>
      </c>
      <c r="B7" s="72" t="s">
        <v>249</v>
      </c>
      <c r="C7" s="73" t="s">
        <v>253</v>
      </c>
      <c r="D7" s="73" t="s">
        <v>254</v>
      </c>
    </row>
    <row r="8" spans="1:11">
      <c r="D8" s="81"/>
      <c r="E8" s="81"/>
      <c r="F8" s="81"/>
      <c r="G8" s="81"/>
      <c r="H8" s="81"/>
      <c r="I8" s="81"/>
      <c r="J8" s="81"/>
      <c r="K8" s="81"/>
    </row>
    <row r="9" spans="1:11">
      <c r="D9" s="81"/>
      <c r="E9" s="81"/>
      <c r="F9" s="81"/>
      <c r="G9" s="81"/>
      <c r="H9" s="81"/>
      <c r="I9" s="81"/>
      <c r="J9" s="81"/>
      <c r="K9" s="81"/>
    </row>
    <row r="10" spans="1:11">
      <c r="D10" s="81"/>
      <c r="E10" s="81"/>
      <c r="F10" s="81"/>
      <c r="G10" s="81"/>
      <c r="H10" s="81"/>
      <c r="I10" s="81"/>
      <c r="J10" s="81"/>
      <c r="K10" s="81"/>
    </row>
    <row r="11" spans="1:11">
      <c r="D11" s="81"/>
      <c r="E11" s="81"/>
      <c r="F11" s="81"/>
      <c r="G11" s="81"/>
      <c r="H11" s="81"/>
      <c r="I11" s="81"/>
      <c r="J11" s="81"/>
      <c r="K11" s="81"/>
    </row>
    <row r="12" spans="1:11" s="36" customFormat="1">
      <c r="A12" s="8"/>
      <c r="B12" s="8"/>
      <c r="C12" s="8"/>
      <c r="D12" s="81"/>
      <c r="E12" s="81"/>
      <c r="F12" s="81"/>
      <c r="G12" s="82"/>
      <c r="H12" s="82"/>
      <c r="I12" s="82"/>
      <c r="J12" s="82"/>
      <c r="K12" s="82"/>
    </row>
    <row r="13" spans="1:11">
      <c r="E13" s="81"/>
      <c r="F13" s="81"/>
      <c r="G13" s="81"/>
      <c r="H13" s="81"/>
      <c r="I13" s="81"/>
      <c r="J13" s="81"/>
      <c r="K13" s="81"/>
    </row>
    <row r="14" spans="1:11">
      <c r="E14" s="81"/>
      <c r="F14" s="81"/>
      <c r="G14" s="81"/>
      <c r="H14" s="81"/>
      <c r="I14" s="81"/>
      <c r="J14" s="81"/>
      <c r="K14" s="81"/>
    </row>
    <row r="19" spans="5:11">
      <c r="F19" s="81"/>
      <c r="G19" s="81"/>
      <c r="H19" s="81"/>
      <c r="I19" s="81"/>
      <c r="J19" s="81"/>
      <c r="K19" s="81"/>
    </row>
    <row r="20" spans="5:11">
      <c r="F20" s="81"/>
      <c r="G20" s="81"/>
      <c r="H20" s="81"/>
      <c r="I20" s="81"/>
      <c r="J20" s="81"/>
      <c r="K20" s="81"/>
    </row>
    <row r="21" spans="5:11">
      <c r="E21" s="81"/>
      <c r="F21" s="81"/>
      <c r="G21" s="81"/>
      <c r="H21" s="81"/>
      <c r="I21" s="81"/>
      <c r="J21" s="81"/>
      <c r="K21" s="81"/>
    </row>
    <row r="22" spans="5:11">
      <c r="E22" s="81"/>
      <c r="F22" s="81"/>
      <c r="G22" s="81"/>
      <c r="H22" s="81"/>
      <c r="I22" s="81"/>
      <c r="J22" s="81"/>
      <c r="K22" s="81"/>
    </row>
    <row r="23" spans="5:11">
      <c r="E23" s="81"/>
      <c r="F23" s="81"/>
      <c r="G23" s="81"/>
      <c r="H23" s="81"/>
      <c r="I23" s="81"/>
      <c r="J23" s="81"/>
      <c r="K23" s="81"/>
    </row>
    <row r="24" spans="5:11">
      <c r="E24" s="81"/>
      <c r="F24" s="81"/>
      <c r="G24" s="81"/>
      <c r="H24" s="81"/>
      <c r="I24" s="81"/>
      <c r="J24" s="81"/>
      <c r="K24" s="81"/>
    </row>
  </sheetData>
  <mergeCells count="1">
    <mergeCell ref="A3:F3"/>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715AD-DE46-4010-9C9E-6535D5E73C67}">
  <dimension ref="A1:R36"/>
  <sheetViews>
    <sheetView showGridLines="0" zoomScaleNormal="100" workbookViewId="0"/>
  </sheetViews>
  <sheetFormatPr defaultColWidth="8.7109375" defaultRowHeight="15"/>
  <cols>
    <col min="1" max="1" width="13.5703125" customWidth="1"/>
    <col min="2" max="2" width="28.140625" bestFit="1" customWidth="1"/>
    <col min="3" max="14" width="8.85546875" bestFit="1" customWidth="1"/>
    <col min="15" max="15" width="9.28515625" bestFit="1" customWidth="1"/>
    <col min="16" max="16" width="9.140625" customWidth="1"/>
  </cols>
  <sheetData>
    <row r="1" spans="1:18" s="10" customFormat="1" ht="18.75">
      <c r="A1" s="86" t="s">
        <v>194</v>
      </c>
      <c r="B1"/>
    </row>
    <row r="3" spans="1:18" s="9" customFormat="1" ht="39.75" customHeight="1">
      <c r="A3" s="116" t="s">
        <v>172</v>
      </c>
      <c r="B3" s="116"/>
      <c r="C3" s="116"/>
      <c r="D3" s="116"/>
      <c r="E3" s="116"/>
      <c r="F3" s="116"/>
      <c r="G3" s="116"/>
      <c r="H3" s="116"/>
      <c r="I3" s="116"/>
      <c r="J3" s="116"/>
      <c r="K3" s="116"/>
      <c r="L3" s="116"/>
      <c r="M3" s="116"/>
      <c r="N3" s="116"/>
      <c r="O3" s="116"/>
      <c r="P3" s="116"/>
      <c r="Q3" s="116"/>
      <c r="R3" s="116"/>
    </row>
    <row r="4" spans="1:18" s="9" customFormat="1" ht="12.75">
      <c r="A4" s="65" t="s">
        <v>84</v>
      </c>
    </row>
    <row r="7" spans="1:18">
      <c r="A7" s="4"/>
      <c r="B7" s="3"/>
      <c r="C7" s="109">
        <v>2011</v>
      </c>
      <c r="D7" s="109">
        <v>2012</v>
      </c>
      <c r="E7" s="109">
        <v>2013</v>
      </c>
      <c r="F7" s="109">
        <v>2014</v>
      </c>
      <c r="G7" s="109">
        <v>2015</v>
      </c>
      <c r="H7" s="109">
        <v>2016</v>
      </c>
      <c r="I7" s="109">
        <v>2017</v>
      </c>
      <c r="J7" s="109">
        <v>2018</v>
      </c>
      <c r="K7" s="109">
        <v>2019</v>
      </c>
      <c r="L7" s="109">
        <v>2020</v>
      </c>
      <c r="M7" s="109">
        <v>2021</v>
      </c>
      <c r="N7" s="109">
        <v>2022</v>
      </c>
      <c r="O7" s="109">
        <v>2023</v>
      </c>
      <c r="P7" s="109">
        <v>2024</v>
      </c>
      <c r="Q7" s="109">
        <v>2025</v>
      </c>
      <c r="R7" s="109">
        <v>2026</v>
      </c>
    </row>
    <row r="8" spans="1:18">
      <c r="A8" s="3"/>
      <c r="B8" s="108" t="s">
        <v>55</v>
      </c>
      <c r="C8" s="40">
        <v>275456988.90408003</v>
      </c>
      <c r="D8" s="40">
        <v>271925644.75017411</v>
      </c>
      <c r="E8" s="40">
        <v>221297125.37205967</v>
      </c>
      <c r="F8" s="40">
        <v>224712711.70460817</v>
      </c>
      <c r="G8" s="40">
        <v>227338202.01068819</v>
      </c>
      <c r="H8" s="40">
        <v>231002943.47753236</v>
      </c>
      <c r="I8" s="40">
        <v>216134652.98653522</v>
      </c>
      <c r="J8" s="40">
        <v>215105032.62641719</v>
      </c>
      <c r="K8" s="40">
        <v>211813822.11646283</v>
      </c>
      <c r="L8" s="40">
        <v>208550278.40945628</v>
      </c>
      <c r="M8" s="40">
        <v>201666782.42757064</v>
      </c>
      <c r="N8" s="40">
        <v>192672552.17795196</v>
      </c>
      <c r="O8" s="40">
        <v>204166804.60585523</v>
      </c>
      <c r="P8" s="40">
        <v>202101533.54180428</v>
      </c>
      <c r="Q8" s="40">
        <v>205834209.51408651</v>
      </c>
      <c r="R8" s="40">
        <v>211128637.44165587</v>
      </c>
    </row>
    <row r="9" spans="1:18">
      <c r="A9" s="3"/>
      <c r="B9" s="108" t="s">
        <v>56</v>
      </c>
      <c r="C9" s="40">
        <v>96118449.987743542</v>
      </c>
      <c r="D9" s="40">
        <v>154213990.80568382</v>
      </c>
      <c r="E9" s="40">
        <v>49847511.635357879</v>
      </c>
      <c r="F9" s="40">
        <v>181598793.35323021</v>
      </c>
      <c r="G9" s="40">
        <v>156918171.72934261</v>
      </c>
      <c r="H9" s="40">
        <v>140429898.80743742</v>
      </c>
      <c r="I9" s="40">
        <v>107092695.18366146</v>
      </c>
      <c r="J9" s="40">
        <v>46804734.927365303</v>
      </c>
      <c r="K9" s="40">
        <v>78088838.305229962</v>
      </c>
      <c r="L9" s="40">
        <v>76061398.139801234</v>
      </c>
      <c r="M9" s="40">
        <v>88905791.749304369</v>
      </c>
      <c r="N9" s="40">
        <v>220663409.64490527</v>
      </c>
      <c r="O9" s="40">
        <v>216059072.43750152</v>
      </c>
      <c r="P9" s="40">
        <v>102895549.76505004</v>
      </c>
      <c r="Q9" s="112"/>
      <c r="R9" s="112"/>
    </row>
    <row r="10" spans="1:18">
      <c r="A10" s="3"/>
      <c r="B10" s="108" t="s">
        <v>57</v>
      </c>
      <c r="C10" s="40">
        <v>22993521.131745957</v>
      </c>
      <c r="D10" s="40">
        <v>94777650.849303231</v>
      </c>
      <c r="E10" s="40">
        <v>47514288.408658944</v>
      </c>
      <c r="F10" s="40">
        <v>134205028.88885145</v>
      </c>
      <c r="G10" s="40">
        <v>37281337.537354402</v>
      </c>
      <c r="H10" s="40">
        <v>23992186.088127743</v>
      </c>
      <c r="I10" s="40">
        <v>24831401.454636123</v>
      </c>
      <c r="J10" s="40">
        <v>111675388.42980406</v>
      </c>
      <c r="K10" s="40">
        <v>113003070.60126509</v>
      </c>
      <c r="L10" s="40">
        <v>98201087.381024346</v>
      </c>
      <c r="M10" s="40">
        <v>33234635.074853349</v>
      </c>
      <c r="N10" s="40">
        <v>33860713.526328646</v>
      </c>
      <c r="O10" s="40">
        <v>165665596.67834106</v>
      </c>
      <c r="P10" s="40">
        <v>54110571.638777204</v>
      </c>
      <c r="Q10" s="40">
        <v>71741081.384813562</v>
      </c>
      <c r="R10" s="40">
        <v>71475411.99732551</v>
      </c>
    </row>
    <row r="11" spans="1:18">
      <c r="A11" s="3"/>
      <c r="B11" s="108" t="s">
        <v>58</v>
      </c>
      <c r="C11" s="40">
        <v>76700699.029785439</v>
      </c>
      <c r="D11" s="40">
        <v>76887601.243029311</v>
      </c>
      <c r="E11" s="40">
        <v>64524706.869850829</v>
      </c>
      <c r="F11" s="40">
        <v>65186710.654266022</v>
      </c>
      <c r="G11" s="40">
        <v>65067567.167988986</v>
      </c>
      <c r="H11" s="40">
        <v>67865553.633989438</v>
      </c>
      <c r="I11" s="40">
        <v>69978816.256021082</v>
      </c>
      <c r="J11" s="40">
        <v>64335515.307150982</v>
      </c>
      <c r="K11" s="40">
        <v>65236704.590315111</v>
      </c>
      <c r="L11" s="40">
        <v>68898388.781242028</v>
      </c>
      <c r="M11" s="40">
        <v>72979044.320235342</v>
      </c>
      <c r="N11" s="40">
        <v>79733573.381186709</v>
      </c>
      <c r="O11" s="40">
        <v>96236083.862632841</v>
      </c>
      <c r="P11" s="40">
        <v>86610632.338643104</v>
      </c>
      <c r="Q11" s="112"/>
      <c r="R11" s="112"/>
    </row>
    <row r="12" spans="1:18">
      <c r="A12" s="3"/>
      <c r="B12" s="108" t="s">
        <v>59</v>
      </c>
      <c r="C12" s="40">
        <v>73413097.676840857</v>
      </c>
      <c r="D12" s="40">
        <v>75007842.364883617</v>
      </c>
      <c r="E12" s="40">
        <v>78282437.797587186</v>
      </c>
      <c r="F12" s="40">
        <v>75488693.680889532</v>
      </c>
      <c r="G12" s="40">
        <v>77833175.309247464</v>
      </c>
      <c r="H12" s="40">
        <v>81393298.428881437</v>
      </c>
      <c r="I12" s="40">
        <v>75459979.295318708</v>
      </c>
      <c r="J12" s="40">
        <v>66207252.641198948</v>
      </c>
      <c r="K12" s="40">
        <v>67535836.849936232</v>
      </c>
      <c r="L12" s="40">
        <v>64841866.189432122</v>
      </c>
      <c r="M12" s="40">
        <v>66626088.041645989</v>
      </c>
      <c r="N12" s="40">
        <v>62481570.075325862</v>
      </c>
      <c r="O12" s="40">
        <v>74536689.606682166</v>
      </c>
      <c r="P12" s="40">
        <v>73802608.645131141</v>
      </c>
      <c r="Q12" s="40">
        <v>71741081.384813562</v>
      </c>
      <c r="R12" s="40">
        <v>71475411.99732551</v>
      </c>
    </row>
    <row r="13" spans="1:18">
      <c r="B13" s="15"/>
      <c r="C13" s="42"/>
      <c r="D13" s="42"/>
      <c r="E13" s="42"/>
      <c r="F13" s="42"/>
      <c r="G13" s="42"/>
      <c r="H13" s="42"/>
      <c r="I13" s="42"/>
      <c r="J13" s="42"/>
      <c r="K13" s="42"/>
      <c r="L13" s="42"/>
      <c r="M13" s="42"/>
      <c r="N13" s="42"/>
      <c r="O13" s="42"/>
      <c r="P13" s="41"/>
    </row>
    <row r="14" spans="1:18">
      <c r="B14" s="17"/>
      <c r="C14" s="42"/>
      <c r="D14" s="42"/>
      <c r="E14" s="42"/>
      <c r="F14" s="42"/>
      <c r="G14" s="42"/>
      <c r="H14" s="42"/>
      <c r="I14" s="42"/>
      <c r="J14" s="42"/>
      <c r="K14" s="42"/>
      <c r="L14" s="42"/>
      <c r="M14" s="42"/>
      <c r="N14" s="42"/>
      <c r="O14" s="42"/>
      <c r="P14" s="41"/>
    </row>
    <row r="15" spans="1:18">
      <c r="C15" s="18"/>
      <c r="D15" s="18"/>
      <c r="E15" s="18"/>
      <c r="F15" s="18"/>
      <c r="G15" s="18"/>
      <c r="H15" s="18"/>
      <c r="I15" s="18"/>
      <c r="J15" s="18"/>
      <c r="K15" s="18"/>
      <c r="L15" s="18"/>
      <c r="M15" s="18"/>
      <c r="N15" s="18"/>
      <c r="O15" s="18"/>
    </row>
    <row r="34" spans="3:16">
      <c r="C34" s="42"/>
      <c r="D34" s="42"/>
      <c r="E34" s="42"/>
      <c r="F34" s="42"/>
      <c r="G34" s="42"/>
      <c r="H34" s="42"/>
      <c r="I34" s="42"/>
      <c r="J34" s="42"/>
      <c r="K34" s="42"/>
      <c r="L34" s="42"/>
      <c r="M34" s="42"/>
      <c r="N34" s="42"/>
      <c r="O34" s="42"/>
      <c r="P34" s="42"/>
    </row>
    <row r="35" spans="3:16">
      <c r="C35" s="42"/>
      <c r="D35" s="42"/>
      <c r="E35" s="42"/>
      <c r="F35" s="42"/>
      <c r="G35" s="42"/>
      <c r="H35" s="42"/>
      <c r="I35" s="42"/>
      <c r="J35" s="42"/>
      <c r="K35" s="42"/>
      <c r="L35" s="42"/>
      <c r="M35" s="42"/>
      <c r="N35" s="42"/>
      <c r="O35" s="42"/>
      <c r="P35" s="42"/>
    </row>
    <row r="36" spans="3:16">
      <c r="C36" s="19"/>
      <c r="D36" s="19"/>
      <c r="E36" s="19"/>
      <c r="F36" s="19"/>
      <c r="G36" s="19"/>
      <c r="H36" s="19"/>
      <c r="I36" s="19"/>
      <c r="J36" s="19"/>
      <c r="K36" s="19"/>
      <c r="L36" s="19"/>
      <c r="M36" s="19"/>
      <c r="N36" s="19"/>
      <c r="O36" s="19"/>
      <c r="P36" s="19"/>
    </row>
  </sheetData>
  <mergeCells count="1">
    <mergeCell ref="A3:R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05C8C-92F4-4B7D-8F39-21861AE5D048}">
  <dimension ref="A1:R38"/>
  <sheetViews>
    <sheetView showGridLines="0" zoomScaleNormal="100" workbookViewId="0"/>
  </sheetViews>
  <sheetFormatPr defaultColWidth="8.7109375" defaultRowHeight="15"/>
  <cols>
    <col min="1" max="1" width="13.5703125" customWidth="1"/>
    <col min="2" max="2" width="28.140625" bestFit="1" customWidth="1"/>
    <col min="3" max="14" width="8.85546875" bestFit="1" customWidth="1"/>
    <col min="15" max="15" width="9.28515625" bestFit="1" customWidth="1"/>
    <col min="16" max="16" width="9.140625" customWidth="1"/>
  </cols>
  <sheetData>
    <row r="1" spans="1:18" s="10" customFormat="1" ht="18.75">
      <c r="A1" s="86" t="s">
        <v>193</v>
      </c>
      <c r="B1"/>
    </row>
    <row r="3" spans="1:18" s="9" customFormat="1" ht="54" customHeight="1">
      <c r="A3" s="116" t="s">
        <v>173</v>
      </c>
      <c r="B3" s="116"/>
      <c r="C3" s="116"/>
      <c r="D3" s="116"/>
      <c r="E3" s="116"/>
      <c r="F3" s="116"/>
      <c r="G3" s="116"/>
      <c r="H3" s="116"/>
      <c r="I3" s="116"/>
      <c r="J3" s="116"/>
      <c r="K3" s="116"/>
      <c r="L3" s="116"/>
      <c r="M3" s="116"/>
      <c r="N3" s="116"/>
      <c r="O3" s="116"/>
      <c r="P3" s="116"/>
      <c r="Q3" s="116"/>
      <c r="R3" s="116"/>
    </row>
    <row r="4" spans="1:18" s="9" customFormat="1" ht="12.75">
      <c r="A4" s="65" t="s">
        <v>84</v>
      </c>
    </row>
    <row r="7" spans="1:18">
      <c r="A7" s="4"/>
      <c r="B7" s="3"/>
      <c r="C7" s="109">
        <v>2011</v>
      </c>
      <c r="D7" s="109">
        <v>2012</v>
      </c>
      <c r="E7" s="109">
        <v>2013</v>
      </c>
      <c r="F7" s="109">
        <v>2014</v>
      </c>
      <c r="G7" s="109">
        <v>2015</v>
      </c>
      <c r="H7" s="109">
        <v>2016</v>
      </c>
      <c r="I7" s="109">
        <v>2017</v>
      </c>
      <c r="J7" s="109">
        <v>2018</v>
      </c>
      <c r="K7" s="109">
        <v>2019</v>
      </c>
      <c r="L7" s="109">
        <v>2020</v>
      </c>
      <c r="M7" s="109">
        <v>2021</v>
      </c>
      <c r="N7" s="109">
        <v>2022</v>
      </c>
      <c r="O7" s="109">
        <v>2023</v>
      </c>
      <c r="P7" s="109">
        <v>2024</v>
      </c>
      <c r="Q7" s="109">
        <v>2025</v>
      </c>
      <c r="R7" s="109">
        <v>2026</v>
      </c>
    </row>
    <row r="8" spans="1:18">
      <c r="A8" s="3"/>
      <c r="B8" s="108" t="s">
        <v>53</v>
      </c>
      <c r="C8" s="40">
        <v>1647318093.429898</v>
      </c>
      <c r="D8" s="40">
        <v>1721003864.6203139</v>
      </c>
      <c r="E8" s="40">
        <v>1748062151.8471987</v>
      </c>
      <c r="F8" s="40">
        <v>1795565786.491606</v>
      </c>
      <c r="G8" s="40">
        <v>1948378503.0551507</v>
      </c>
      <c r="H8" s="40">
        <v>1844541269.3318596</v>
      </c>
      <c r="I8" s="40">
        <v>1802815962.318891</v>
      </c>
      <c r="J8" s="40">
        <v>1711470587.720427</v>
      </c>
      <c r="K8" s="40">
        <v>1730602682.0376711</v>
      </c>
      <c r="L8" s="40">
        <v>1790229088.1111939</v>
      </c>
      <c r="M8" s="40">
        <v>1660019610.552691</v>
      </c>
      <c r="N8" s="40">
        <v>1615410872.9077809</v>
      </c>
      <c r="O8" s="40">
        <v>1464160854.8805299</v>
      </c>
      <c r="P8" s="40">
        <v>1553662587.5330777</v>
      </c>
      <c r="Q8" s="112"/>
      <c r="R8" s="112"/>
    </row>
    <row r="9" spans="1:18">
      <c r="A9" s="3"/>
      <c r="B9" s="108" t="s">
        <v>54</v>
      </c>
      <c r="C9" s="40">
        <v>1601153781.6751647</v>
      </c>
      <c r="D9" s="40">
        <v>1654543247.9359329</v>
      </c>
      <c r="E9" s="40">
        <v>1674653775.1941187</v>
      </c>
      <c r="F9" s="40">
        <v>1759958994.8999591</v>
      </c>
      <c r="G9" s="40">
        <v>1840847895.9709337</v>
      </c>
      <c r="H9" s="40">
        <v>1725150182.640744</v>
      </c>
      <c r="I9" s="40">
        <v>1611952763.9167159</v>
      </c>
      <c r="J9" s="40">
        <v>1542881961.0709519</v>
      </c>
      <c r="K9" s="40">
        <v>1587260391.9193647</v>
      </c>
      <c r="L9" s="40">
        <v>1596063723.3270378</v>
      </c>
      <c r="M9" s="40">
        <v>1580060784.4937458</v>
      </c>
      <c r="N9" s="40">
        <v>1548599784.9128838</v>
      </c>
      <c r="O9" s="40">
        <v>1415210815.3357897</v>
      </c>
      <c r="P9" s="40">
        <v>1579224694.2986646</v>
      </c>
      <c r="Q9" s="112"/>
      <c r="R9" s="112"/>
    </row>
    <row r="10" spans="1:18">
      <c r="A10" s="3"/>
      <c r="B10" s="108" t="s">
        <v>55</v>
      </c>
      <c r="C10" s="112"/>
      <c r="D10" s="112"/>
      <c r="E10" s="112"/>
      <c r="F10" s="112"/>
      <c r="G10" s="112"/>
      <c r="H10" s="112"/>
      <c r="I10" s="112"/>
      <c r="J10" s="112"/>
      <c r="K10" s="112"/>
      <c r="L10" s="112"/>
      <c r="M10" s="112"/>
      <c r="N10" s="112"/>
      <c r="O10" s="112"/>
      <c r="P10" s="112"/>
      <c r="Q10" s="43">
        <v>1573399932.9411993</v>
      </c>
      <c r="R10" s="40">
        <v>1629122509.2593696</v>
      </c>
    </row>
    <row r="11" spans="1:18">
      <c r="A11" s="3"/>
      <c r="B11" s="108" t="s">
        <v>56</v>
      </c>
      <c r="C11" s="40">
        <v>581309835.93377674</v>
      </c>
      <c r="D11" s="40">
        <v>685999631.79104388</v>
      </c>
      <c r="E11" s="40">
        <v>617317692.15447235</v>
      </c>
      <c r="F11" s="40">
        <v>657690725.64988732</v>
      </c>
      <c r="G11" s="40">
        <v>777761802.79907787</v>
      </c>
      <c r="H11" s="40">
        <v>723475060.49825633</v>
      </c>
      <c r="I11" s="40">
        <v>655604921.4307971</v>
      </c>
      <c r="J11" s="40">
        <v>700933068.22509229</v>
      </c>
      <c r="K11" s="40">
        <v>677451679.24428904</v>
      </c>
      <c r="L11" s="40">
        <v>663175210.39761245</v>
      </c>
      <c r="M11" s="40">
        <v>681090466.64746845</v>
      </c>
      <c r="N11" s="40">
        <v>587721991.53721821</v>
      </c>
      <c r="O11" s="40">
        <v>613702868.14878595</v>
      </c>
      <c r="P11" s="40">
        <v>554903021.48807538</v>
      </c>
      <c r="Q11" s="112"/>
      <c r="R11" s="112"/>
    </row>
    <row r="12" spans="1:18">
      <c r="A12" s="3"/>
      <c r="B12" s="108" t="s">
        <v>57</v>
      </c>
      <c r="C12" s="40">
        <v>583493981.3762666</v>
      </c>
      <c r="D12" s="40">
        <v>659619321.10536075</v>
      </c>
      <c r="E12" s="40">
        <v>704124216.42173243</v>
      </c>
      <c r="F12" s="40">
        <v>678702625.89833272</v>
      </c>
      <c r="G12" s="40">
        <v>695257131.67853367</v>
      </c>
      <c r="H12" s="40">
        <v>763914256.4753809</v>
      </c>
      <c r="I12" s="40">
        <v>663557456.54052246</v>
      </c>
      <c r="J12" s="40">
        <v>808228346.8427937</v>
      </c>
      <c r="K12" s="40">
        <v>783022645.51213431</v>
      </c>
      <c r="L12" s="40">
        <v>743529915.48281384</v>
      </c>
      <c r="M12" s="40">
        <v>697767502.73937678</v>
      </c>
      <c r="N12" s="40">
        <v>641874999.39857042</v>
      </c>
      <c r="O12" s="40">
        <v>600246765.875049</v>
      </c>
      <c r="P12" s="40">
        <v>675504663.53919232</v>
      </c>
      <c r="Q12" s="40">
        <v>684797901.44408619</v>
      </c>
      <c r="R12" s="40">
        <v>600859487.15938997</v>
      </c>
    </row>
    <row r="13" spans="1:18">
      <c r="A13" s="3"/>
      <c r="B13" s="108" t="s">
        <v>58</v>
      </c>
      <c r="C13" s="40">
        <v>538761044.18271744</v>
      </c>
      <c r="D13" s="40">
        <v>581821522.02492666</v>
      </c>
      <c r="E13" s="40">
        <v>577263052.80416429</v>
      </c>
      <c r="F13" s="40">
        <v>565577272.2270062</v>
      </c>
      <c r="G13" s="40">
        <v>558704755.48341298</v>
      </c>
      <c r="H13" s="40">
        <v>563558351.99478292</v>
      </c>
      <c r="I13" s="40">
        <v>580270472.05825484</v>
      </c>
      <c r="J13" s="40">
        <v>550998351.15012324</v>
      </c>
      <c r="K13" s="40">
        <v>551937343.12765336</v>
      </c>
      <c r="L13" s="40">
        <v>548417323.14678717</v>
      </c>
      <c r="M13" s="40">
        <v>523592077.07093948</v>
      </c>
      <c r="N13" s="40">
        <v>533694807.9775483</v>
      </c>
      <c r="O13" s="40">
        <v>547488054.36562872</v>
      </c>
      <c r="P13" s="40">
        <v>587691792.14894724</v>
      </c>
      <c r="Q13" s="112"/>
      <c r="R13" s="112"/>
    </row>
    <row r="14" spans="1:18">
      <c r="A14" s="3"/>
      <c r="B14" s="108" t="s">
        <v>59</v>
      </c>
      <c r="C14" s="40">
        <v>528885817.79289836</v>
      </c>
      <c r="D14" s="40">
        <v>545221814.15874815</v>
      </c>
      <c r="E14" s="40">
        <v>574607353.60086727</v>
      </c>
      <c r="F14" s="40">
        <v>577104356.89637744</v>
      </c>
      <c r="G14" s="40">
        <v>589677327.48455036</v>
      </c>
      <c r="H14" s="40">
        <v>566435594.37462962</v>
      </c>
      <c r="I14" s="40">
        <v>579887767.0639931</v>
      </c>
      <c r="J14" s="40">
        <v>573524753.81595743</v>
      </c>
      <c r="K14" s="40">
        <v>584797234.02442682</v>
      </c>
      <c r="L14" s="40">
        <v>587930232.63632357</v>
      </c>
      <c r="M14" s="40">
        <v>625743932.85105968</v>
      </c>
      <c r="N14" s="40">
        <v>628109503.24753177</v>
      </c>
      <c r="O14" s="40">
        <v>647891979.56369293</v>
      </c>
      <c r="P14" s="40">
        <v>661276148.29153049</v>
      </c>
      <c r="Q14" s="40">
        <v>673162732.75203598</v>
      </c>
      <c r="R14" s="40">
        <v>637716987.24765491</v>
      </c>
    </row>
    <row r="15" spans="1:18">
      <c r="B15" s="15"/>
      <c r="C15" s="42"/>
      <c r="D15" s="42"/>
      <c r="E15" s="42"/>
      <c r="F15" s="42"/>
      <c r="G15" s="42"/>
      <c r="H15" s="42"/>
      <c r="I15" s="42"/>
      <c r="J15" s="42"/>
      <c r="K15" s="42"/>
      <c r="L15" s="42"/>
      <c r="M15" s="42"/>
      <c r="N15" s="42"/>
      <c r="O15" s="42"/>
      <c r="P15" s="41"/>
    </row>
    <row r="16" spans="1:18">
      <c r="B16" s="17"/>
      <c r="C16" s="42"/>
      <c r="D16" s="42"/>
      <c r="E16" s="42"/>
      <c r="F16" s="42"/>
      <c r="G16" s="42"/>
      <c r="H16" s="42"/>
      <c r="I16" s="42"/>
      <c r="J16" s="42"/>
      <c r="K16" s="42"/>
      <c r="L16" s="42"/>
      <c r="M16" s="42"/>
      <c r="N16" s="42"/>
      <c r="O16" s="42"/>
      <c r="P16" s="41"/>
    </row>
    <row r="17" spans="3:15">
      <c r="C17" s="18"/>
      <c r="D17" s="18"/>
      <c r="E17" s="18"/>
      <c r="F17" s="18"/>
      <c r="G17" s="18"/>
      <c r="H17" s="18"/>
      <c r="I17" s="18"/>
      <c r="J17" s="18"/>
      <c r="K17" s="18"/>
      <c r="L17" s="18"/>
      <c r="M17" s="18"/>
      <c r="N17" s="18"/>
      <c r="O17" s="18"/>
    </row>
    <row r="36" spans="3:16">
      <c r="C36" s="42"/>
      <c r="D36" s="42"/>
      <c r="E36" s="42"/>
      <c r="F36" s="42"/>
      <c r="G36" s="42"/>
      <c r="H36" s="42"/>
      <c r="I36" s="42"/>
      <c r="J36" s="42"/>
      <c r="K36" s="42"/>
      <c r="L36" s="42"/>
      <c r="M36" s="42"/>
      <c r="N36" s="42"/>
      <c r="O36" s="42"/>
      <c r="P36" s="42"/>
    </row>
    <row r="37" spans="3:16">
      <c r="C37" s="42"/>
      <c r="D37" s="42"/>
      <c r="E37" s="42"/>
      <c r="F37" s="42"/>
      <c r="G37" s="42"/>
      <c r="H37" s="42"/>
      <c r="I37" s="42"/>
      <c r="J37" s="42"/>
      <c r="K37" s="42"/>
      <c r="L37" s="42"/>
      <c r="M37" s="42"/>
      <c r="N37" s="42"/>
      <c r="O37" s="42"/>
      <c r="P37" s="42"/>
    </row>
    <row r="38" spans="3:16">
      <c r="C38" s="19"/>
      <c r="D38" s="19"/>
      <c r="E38" s="19"/>
      <c r="F38" s="19"/>
      <c r="G38" s="19"/>
      <c r="H38" s="19"/>
      <c r="I38" s="19"/>
      <c r="J38" s="19"/>
      <c r="K38" s="19"/>
      <c r="L38" s="19"/>
      <c r="M38" s="19"/>
      <c r="N38" s="19"/>
      <c r="O38" s="19"/>
      <c r="P38" s="19"/>
    </row>
  </sheetData>
  <mergeCells count="1">
    <mergeCell ref="A3:R3"/>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8B445-130F-485E-83A7-0BB99FDDA498}">
  <dimension ref="A1:CE14"/>
  <sheetViews>
    <sheetView showGridLines="0" zoomScaleNormal="100" workbookViewId="0"/>
  </sheetViews>
  <sheetFormatPr defaultColWidth="8.7109375" defaultRowHeight="15"/>
  <cols>
    <col min="1" max="1" width="13.5703125" style="2" customWidth="1"/>
    <col min="2" max="2" width="18.42578125" style="2" customWidth="1"/>
    <col min="3" max="3" width="11.7109375" style="2" bestFit="1" customWidth="1"/>
    <col min="4" max="16" width="10.5703125" style="2" bestFit="1" customWidth="1"/>
    <col min="17" max="16384" width="8.7109375" style="2"/>
  </cols>
  <sheetData>
    <row r="1" spans="1:83" s="10" customFormat="1" ht="18.75">
      <c r="A1" s="85" t="s">
        <v>192</v>
      </c>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row>
    <row r="3" spans="1:83" customFormat="1" ht="26.45" customHeight="1">
      <c r="A3" s="116" t="s">
        <v>174</v>
      </c>
      <c r="B3" s="116"/>
      <c r="C3" s="116"/>
      <c r="D3" s="116"/>
      <c r="E3" s="116"/>
      <c r="F3" s="116"/>
      <c r="G3" s="116"/>
      <c r="H3" s="116"/>
      <c r="I3" s="116"/>
      <c r="J3" s="116"/>
      <c r="K3" s="116"/>
      <c r="L3" s="116"/>
      <c r="M3" s="116"/>
      <c r="N3" s="116"/>
      <c r="O3" s="116"/>
      <c r="P3" s="116"/>
    </row>
    <row r="4" spans="1:83" customFormat="1" ht="12.6" customHeight="1">
      <c r="A4" s="65" t="s">
        <v>175</v>
      </c>
    </row>
    <row r="8" spans="1:83">
      <c r="B8" s="13"/>
      <c r="C8" s="107">
        <v>2011</v>
      </c>
      <c r="D8" s="107">
        <v>2012</v>
      </c>
      <c r="E8" s="107">
        <v>2013</v>
      </c>
      <c r="F8" s="107">
        <v>2014</v>
      </c>
      <c r="G8" s="107">
        <v>2015</v>
      </c>
      <c r="H8" s="107">
        <v>2016</v>
      </c>
      <c r="I8" s="107">
        <v>2017</v>
      </c>
      <c r="J8" s="107">
        <v>2018</v>
      </c>
      <c r="K8" s="107">
        <v>2019</v>
      </c>
      <c r="L8" s="107">
        <v>2020</v>
      </c>
      <c r="M8" s="107">
        <v>2021</v>
      </c>
      <c r="N8" s="107">
        <v>2022</v>
      </c>
      <c r="O8" s="107">
        <v>2023</v>
      </c>
      <c r="P8" s="107">
        <v>2024</v>
      </c>
    </row>
    <row r="9" spans="1:83">
      <c r="B9" s="107" t="s">
        <v>60</v>
      </c>
      <c r="C9" s="63">
        <v>9869169290.1880627</v>
      </c>
      <c r="D9" s="63">
        <v>10178717074.489393</v>
      </c>
      <c r="E9" s="63">
        <v>10360670425.586292</v>
      </c>
      <c r="F9" s="63">
        <v>10609165020.817026</v>
      </c>
      <c r="G9" s="63">
        <v>11030921339.9538</v>
      </c>
      <c r="H9" s="63">
        <v>11284938282.967319</v>
      </c>
      <c r="I9" s="63">
        <v>11439841215.035408</v>
      </c>
      <c r="J9" s="63">
        <v>11633218730.388063</v>
      </c>
      <c r="K9" s="63">
        <v>11780381394.973883</v>
      </c>
      <c r="L9" s="63">
        <v>11982032146.204607</v>
      </c>
      <c r="M9" s="63">
        <v>11852738333.120657</v>
      </c>
      <c r="N9" s="63">
        <v>11782401565.616837</v>
      </c>
      <c r="O9" s="63">
        <v>11677247083.5697</v>
      </c>
      <c r="P9" s="63">
        <v>11821841636.345591</v>
      </c>
    </row>
    <row r="10" spans="1:83">
      <c r="B10" s="107" t="s">
        <v>61</v>
      </c>
      <c r="C10" s="63">
        <v>1488459081.7070816</v>
      </c>
      <c r="D10" s="63">
        <v>1574284446.6991465</v>
      </c>
      <c r="E10" s="63">
        <v>1559437889.1524789</v>
      </c>
      <c r="F10" s="63">
        <v>1681102330.5217426</v>
      </c>
      <c r="G10" s="63">
        <v>1771839241.631053</v>
      </c>
      <c r="H10" s="63">
        <v>1853265362.6359975</v>
      </c>
      <c r="I10" s="63">
        <v>1898478077.3967626</v>
      </c>
      <c r="J10" s="63">
        <v>1881331538.2418125</v>
      </c>
      <c r="K10" s="63">
        <v>1886068062.3175495</v>
      </c>
      <c r="L10" s="63">
        <v>1885283865.0679483</v>
      </c>
      <c r="M10" s="63">
        <v>1900077837.1493134</v>
      </c>
      <c r="N10" s="63">
        <v>2045628388.4112499</v>
      </c>
      <c r="O10" s="63">
        <v>2188484662.7178679</v>
      </c>
      <c r="P10" s="63">
        <v>2199718864.9315896</v>
      </c>
    </row>
    <row r="11" spans="1:83">
      <c r="B11" s="107" t="s">
        <v>0</v>
      </c>
      <c r="C11" s="63">
        <v>11357628371.895144</v>
      </c>
      <c r="D11" s="63">
        <v>11753001521.18854</v>
      </c>
      <c r="E11" s="63">
        <v>11920108314.738771</v>
      </c>
      <c r="F11" s="63">
        <v>12290267351.338768</v>
      </c>
      <c r="G11" s="63">
        <v>12802760581.584854</v>
      </c>
      <c r="H11" s="63">
        <v>13138203645.603317</v>
      </c>
      <c r="I11" s="63">
        <v>13338319292.432171</v>
      </c>
      <c r="J11" s="63">
        <v>13514550268.629875</v>
      </c>
      <c r="K11" s="63">
        <v>13666449457.291431</v>
      </c>
      <c r="L11" s="63">
        <v>13867316011.272556</v>
      </c>
      <c r="M11" s="63">
        <v>13752816170.26997</v>
      </c>
      <c r="N11" s="63">
        <v>13828029954.028086</v>
      </c>
      <c r="O11" s="63">
        <v>13865731746.287567</v>
      </c>
      <c r="P11" s="63">
        <v>14021560501.27718</v>
      </c>
      <c r="R11" s="64"/>
    </row>
    <row r="12" spans="1:83">
      <c r="B12" s="107" t="s">
        <v>77</v>
      </c>
      <c r="C12" s="63"/>
      <c r="D12" s="43">
        <v>395373149.293396</v>
      </c>
      <c r="E12" s="43">
        <v>167106793.55023193</v>
      </c>
      <c r="F12" s="43">
        <v>370159036.59999657</v>
      </c>
      <c r="G12" s="43">
        <v>512493230.24608612</v>
      </c>
      <c r="H12" s="43">
        <v>335443064.01846313</v>
      </c>
      <c r="I12" s="43">
        <v>200115646.82885361</v>
      </c>
      <c r="J12" s="43">
        <v>176230976.19770432</v>
      </c>
      <c r="K12" s="43">
        <v>151899188.66155624</v>
      </c>
      <c r="L12" s="43">
        <v>200866553.98112488</v>
      </c>
      <c r="M12" s="43">
        <v>0</v>
      </c>
      <c r="N12" s="43">
        <v>75213783.758115768</v>
      </c>
      <c r="O12" s="43">
        <v>37701792.25948143</v>
      </c>
      <c r="P12" s="43">
        <v>155828754.98961258</v>
      </c>
    </row>
    <row r="13" spans="1:83">
      <c r="C13" s="96"/>
      <c r="D13" s="96"/>
      <c r="E13" s="96"/>
      <c r="F13" s="96"/>
      <c r="G13" s="96"/>
      <c r="H13" s="96"/>
      <c r="I13" s="96"/>
      <c r="J13" s="96"/>
      <c r="K13" s="96"/>
      <c r="L13" s="96"/>
      <c r="M13" s="96"/>
      <c r="N13" s="96"/>
      <c r="O13" s="96"/>
      <c r="P13" s="96"/>
    </row>
    <row r="14" spans="1:83">
      <c r="B14" s="107" t="s">
        <v>222</v>
      </c>
      <c r="C14" s="97">
        <v>2811.5507790704846</v>
      </c>
      <c r="D14" s="97">
        <v>2844.783852867753</v>
      </c>
      <c r="E14" s="97">
        <v>2831.4545893304212</v>
      </c>
      <c r="F14" s="97">
        <v>2840.5463969144062</v>
      </c>
      <c r="G14" s="97">
        <v>2888.2597147707338</v>
      </c>
      <c r="H14" s="97">
        <v>2886.7666527559368</v>
      </c>
      <c r="I14" s="97">
        <v>2855.3325235712737</v>
      </c>
      <c r="J14" s="97">
        <v>2833.0379214541808</v>
      </c>
      <c r="K14" s="97">
        <v>2802.7142846681859</v>
      </c>
      <c r="L14" s="97">
        <v>2806.0623491715342</v>
      </c>
      <c r="M14" s="97">
        <v>2731.9143721092551</v>
      </c>
      <c r="N14" s="97">
        <v>2683.2930653328021</v>
      </c>
      <c r="O14" s="97">
        <v>2637.6270495432195</v>
      </c>
      <c r="P14" s="97">
        <v>2637.5817001642968</v>
      </c>
    </row>
  </sheetData>
  <mergeCells count="1">
    <mergeCell ref="A3:P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5E09A-0AE6-4016-B1E6-99E43B2C7791}">
  <sheetPr>
    <tabColor theme="0" tint="-4.9989318521683403E-2"/>
  </sheetPr>
  <dimension ref="A1:C36"/>
  <sheetViews>
    <sheetView showGridLines="0" zoomScaleNormal="100" workbookViewId="0"/>
  </sheetViews>
  <sheetFormatPr defaultColWidth="8.7109375" defaultRowHeight="15"/>
  <cols>
    <col min="1" max="1" width="12.42578125" customWidth="1"/>
    <col min="2" max="12" width="9.140625" customWidth="1"/>
  </cols>
  <sheetData>
    <row r="1" spans="1:1" s="10" customFormat="1" ht="18.75">
      <c r="A1" s="85" t="s">
        <v>209</v>
      </c>
    </row>
    <row r="3" spans="1:1">
      <c r="A3" s="65" t="s">
        <v>85</v>
      </c>
    </row>
    <row r="4" spans="1:1">
      <c r="A4" s="65"/>
    </row>
    <row r="36" spans="3:3">
      <c r="C36" s="88"/>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6C77E-AFB7-46B7-B807-8977FA18BA0E}">
  <dimension ref="A1:CF48"/>
  <sheetViews>
    <sheetView zoomScaleNormal="100" workbookViewId="0"/>
  </sheetViews>
  <sheetFormatPr defaultColWidth="8.7109375" defaultRowHeight="15"/>
  <cols>
    <col min="1" max="1" width="13.5703125" style="20" customWidth="1"/>
    <col min="2" max="2" width="39" style="8" customWidth="1"/>
    <col min="3" max="11" width="10.7109375" style="8" customWidth="1"/>
    <col min="12" max="12" width="10" style="8" customWidth="1"/>
    <col min="13" max="15" width="10.140625" style="8" customWidth="1"/>
    <col min="16" max="16384" width="8.7109375" style="8"/>
  </cols>
  <sheetData>
    <row r="1" spans="1:84" s="6" customFormat="1" ht="18.75">
      <c r="A1" s="85" t="s">
        <v>224</v>
      </c>
      <c r="B1" s="10"/>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row>
    <row r="2" spans="1:84">
      <c r="A2" s="8"/>
    </row>
    <row r="3" spans="1:84">
      <c r="A3" s="79" t="s">
        <v>176</v>
      </c>
    </row>
    <row r="4" spans="1:84">
      <c r="A4" s="94" t="s">
        <v>177</v>
      </c>
    </row>
    <row r="5" spans="1:84">
      <c r="A5" s="8"/>
    </row>
    <row r="6" spans="1:84">
      <c r="C6" s="107">
        <v>2013</v>
      </c>
      <c r="D6" s="107">
        <v>2014</v>
      </c>
      <c r="E6" s="107">
        <v>2015</v>
      </c>
      <c r="F6" s="107">
        <v>2016</v>
      </c>
      <c r="G6" s="107">
        <v>2017</v>
      </c>
      <c r="H6" s="107">
        <v>2018</v>
      </c>
      <c r="I6" s="107">
        <v>2019</v>
      </c>
      <c r="J6" s="107">
        <v>2020</v>
      </c>
      <c r="K6" s="107">
        <v>2021</v>
      </c>
      <c r="L6" s="107">
        <v>2022</v>
      </c>
      <c r="M6" s="107">
        <v>2023</v>
      </c>
      <c r="N6" s="107">
        <v>2024</v>
      </c>
      <c r="O6" s="107">
        <v>2024</v>
      </c>
      <c r="T6" s="30"/>
      <c r="U6" s="30"/>
    </row>
    <row r="7" spans="1:84">
      <c r="A7" s="20" t="s">
        <v>36</v>
      </c>
      <c r="B7" s="107" t="s">
        <v>37</v>
      </c>
      <c r="C7" s="25">
        <v>7.3069599999999998E-2</v>
      </c>
      <c r="D7" s="25">
        <v>7.3069599999999998E-2</v>
      </c>
      <c r="E7" s="25">
        <v>7.3069599999999998E-2</v>
      </c>
      <c r="F7" s="25">
        <v>7.3069599999999998E-2</v>
      </c>
      <c r="G7" s="25">
        <v>7.3069599999999998E-2</v>
      </c>
      <c r="H7" s="25">
        <v>5.5811915609722998E-2</v>
      </c>
      <c r="I7" s="25">
        <v>5.5728580345616001E-2</v>
      </c>
      <c r="J7" s="25">
        <v>5.5506025145090003E-2</v>
      </c>
      <c r="K7" s="25">
        <v>5.4435410437178998E-2</v>
      </c>
      <c r="L7" s="25">
        <v>5.3407796258539003E-2</v>
      </c>
      <c r="M7" s="25">
        <v>4.8159946555930998E-2</v>
      </c>
      <c r="N7" s="25">
        <v>4.9185225278937997E-2</v>
      </c>
      <c r="O7" s="25">
        <v>4.9902099094029997E-2</v>
      </c>
    </row>
    <row r="8" spans="1:84">
      <c r="A8" s="20" t="s">
        <v>38</v>
      </c>
      <c r="B8" s="107" t="s">
        <v>39</v>
      </c>
      <c r="C8" s="25">
        <v>7.22E-2</v>
      </c>
      <c r="D8" s="25">
        <v>7.22E-2</v>
      </c>
      <c r="E8" s="25">
        <v>7.22E-2</v>
      </c>
      <c r="F8" s="25">
        <v>7.22E-2</v>
      </c>
      <c r="G8" s="25">
        <v>7.22E-2</v>
      </c>
      <c r="H8" s="25">
        <v>5.7499949621931001E-2</v>
      </c>
      <c r="I8" s="25">
        <v>5.7425570088339997E-2</v>
      </c>
      <c r="J8" s="25">
        <v>5.6442069640372003E-2</v>
      </c>
      <c r="K8" s="25">
        <v>5.5070351302504997E-2</v>
      </c>
      <c r="L8" s="25">
        <v>5.4056006366063003E-2</v>
      </c>
      <c r="M8" s="25">
        <v>5.5488017849848997E-2</v>
      </c>
      <c r="N8" s="25">
        <v>5.6480759392943003E-2</v>
      </c>
      <c r="O8" s="25">
        <v>5.6971635070348997E-2</v>
      </c>
    </row>
    <row r="9" spans="1:84">
      <c r="A9" s="20" t="s">
        <v>36</v>
      </c>
      <c r="B9" s="107" t="s">
        <v>40</v>
      </c>
      <c r="C9" s="25">
        <v>9.7301799999999994E-2</v>
      </c>
      <c r="D9" s="25">
        <v>9.7301799999999994E-2</v>
      </c>
      <c r="E9" s="25">
        <v>9.7301799999999994E-2</v>
      </c>
      <c r="F9" s="25">
        <v>9.7301799999999994E-2</v>
      </c>
      <c r="G9" s="25">
        <v>6.1789939771699998E-2</v>
      </c>
      <c r="H9" s="25">
        <v>6.1504889293465002E-2</v>
      </c>
      <c r="I9" s="25">
        <v>6.0863751613160003E-2</v>
      </c>
      <c r="J9" s="25">
        <v>6.0083393996436002E-2</v>
      </c>
      <c r="K9" s="25">
        <v>5.8454976872328E-2</v>
      </c>
      <c r="L9" s="25">
        <v>4.8148262910941E-2</v>
      </c>
      <c r="M9" s="25">
        <v>4.7209201838054E-2</v>
      </c>
      <c r="N9" s="25">
        <v>4.7676678144864003E-2</v>
      </c>
      <c r="O9" s="25">
        <v>4.7835749543758001E-2</v>
      </c>
    </row>
    <row r="10" spans="1:84">
      <c r="A10" s="20" t="s">
        <v>41</v>
      </c>
      <c r="B10" s="107" t="s">
        <v>30</v>
      </c>
      <c r="C10" s="25">
        <v>9.6879999999999994E-2</v>
      </c>
      <c r="D10" s="25">
        <v>9.6879999999999994E-2</v>
      </c>
      <c r="E10" s="25">
        <v>9.6879999999999994E-2</v>
      </c>
      <c r="F10" s="25">
        <v>5.4041374895461999E-2</v>
      </c>
      <c r="G10" s="25">
        <v>5.4730822801753003E-2</v>
      </c>
      <c r="H10" s="25">
        <v>5.5207909026296E-2</v>
      </c>
      <c r="I10" s="25">
        <v>5.5387809277460003E-2</v>
      </c>
      <c r="J10" s="25">
        <v>5.5387809277460003E-2</v>
      </c>
      <c r="K10" s="25">
        <v>4.4854974512274E-2</v>
      </c>
      <c r="L10" s="25">
        <v>4.3627893206723001E-2</v>
      </c>
      <c r="M10" s="25">
        <v>4.3380248595922002E-2</v>
      </c>
      <c r="N10" s="25">
        <v>4.4562413769232999E-2</v>
      </c>
      <c r="O10" s="25">
        <v>4.5498603670732003E-2</v>
      </c>
    </row>
    <row r="11" spans="1:84">
      <c r="A11" s="20" t="s">
        <v>36</v>
      </c>
      <c r="B11" s="107" t="s">
        <v>32</v>
      </c>
      <c r="C11" s="25">
        <v>7.3894199999999993E-2</v>
      </c>
      <c r="D11" s="25">
        <v>7.3894199999999993E-2</v>
      </c>
      <c r="E11" s="25">
        <v>7.3894199999999993E-2</v>
      </c>
      <c r="F11" s="25">
        <v>7.3894199999999993E-2</v>
      </c>
      <c r="G11" s="25">
        <v>7.3894199999999993E-2</v>
      </c>
      <c r="H11" s="25">
        <v>5.7499949621931001E-2</v>
      </c>
      <c r="I11" s="25">
        <v>5.7425570088339997E-2</v>
      </c>
      <c r="J11" s="25">
        <v>5.6442069640372003E-2</v>
      </c>
      <c r="K11" s="25">
        <v>5.5070351302504997E-2</v>
      </c>
      <c r="L11" s="25">
        <v>5.4056006366063003E-2</v>
      </c>
      <c r="M11" s="25">
        <v>5.2971998001986001E-2</v>
      </c>
      <c r="N11" s="25">
        <v>5.5236193554525997E-2</v>
      </c>
      <c r="O11" s="25">
        <v>5.5896584994201998E-2</v>
      </c>
    </row>
    <row r="12" spans="1:84">
      <c r="A12" s="20" t="s">
        <v>36</v>
      </c>
      <c r="B12" s="107" t="s">
        <v>2</v>
      </c>
      <c r="C12" s="25">
        <v>7.0749000000000006E-2</v>
      </c>
      <c r="D12" s="25">
        <v>7.0749000000000006E-2</v>
      </c>
      <c r="E12" s="25">
        <v>7.0749000000000006E-2</v>
      </c>
      <c r="F12" s="25">
        <v>7.0749000000000006E-2</v>
      </c>
      <c r="G12" s="25">
        <v>7.0749000000000006E-2</v>
      </c>
      <c r="H12" s="25">
        <v>5.9421966883931997E-2</v>
      </c>
      <c r="I12" s="25">
        <v>5.9134674821667003E-2</v>
      </c>
      <c r="J12" s="25">
        <v>5.8205941616432E-2</v>
      </c>
      <c r="K12" s="25">
        <v>5.6835418183231998E-2</v>
      </c>
      <c r="L12" s="25">
        <v>5.5212856534217002E-2</v>
      </c>
      <c r="M12" s="25">
        <v>5.3419739053392E-2</v>
      </c>
      <c r="N12" s="25">
        <v>5.5737137404024001E-2</v>
      </c>
      <c r="O12" s="25">
        <v>5.6587414312642997E-2</v>
      </c>
    </row>
    <row r="13" spans="1:84">
      <c r="A13" s="20" t="s">
        <v>36</v>
      </c>
      <c r="B13" s="107" t="s">
        <v>31</v>
      </c>
      <c r="C13" s="25">
        <v>7.0321599999999998E-2</v>
      </c>
      <c r="D13" s="25">
        <v>7.0321599999999998E-2</v>
      </c>
      <c r="E13" s="25">
        <v>7.0321599999999998E-2</v>
      </c>
      <c r="F13" s="25">
        <v>7.0321599999999998E-2</v>
      </c>
      <c r="G13" s="25">
        <v>7.0321599999999998E-2</v>
      </c>
      <c r="H13" s="25">
        <v>5.6702922431298E-2</v>
      </c>
      <c r="I13" s="25">
        <v>5.6665603031973003E-2</v>
      </c>
      <c r="J13" s="25">
        <v>5.5700563778953001E-2</v>
      </c>
      <c r="K13" s="25">
        <v>5.4406076920164997E-2</v>
      </c>
      <c r="L13" s="25">
        <v>5.3184975463790002E-2</v>
      </c>
      <c r="M13" s="25">
        <v>5.2549501352012001E-2</v>
      </c>
      <c r="N13" s="25">
        <v>5.4824716730848003E-2</v>
      </c>
      <c r="O13" s="25">
        <v>5.5524810889587002E-2</v>
      </c>
    </row>
    <row r="14" spans="1:84">
      <c r="A14" s="20" t="s">
        <v>36</v>
      </c>
      <c r="B14" s="107" t="s">
        <v>29</v>
      </c>
      <c r="C14" s="25">
        <v>0.10281999999999999</v>
      </c>
      <c r="D14" s="25">
        <v>0.10281999999999999</v>
      </c>
      <c r="E14" s="25">
        <v>0.10281999999999999</v>
      </c>
      <c r="F14" s="25">
        <v>0.10281999999999999</v>
      </c>
      <c r="G14" s="25">
        <v>6.1448619751848003E-2</v>
      </c>
      <c r="H14" s="25">
        <v>6.1207051302019998E-2</v>
      </c>
      <c r="I14" s="25">
        <v>6.0634621997412999E-2</v>
      </c>
      <c r="J14" s="25">
        <v>5.9929861757691001E-2</v>
      </c>
      <c r="K14" s="25">
        <v>5.8262937585502002E-2</v>
      </c>
      <c r="L14" s="25">
        <v>4.9568225504650003E-2</v>
      </c>
      <c r="M14" s="25">
        <v>4.8746736459284998E-2</v>
      </c>
      <c r="N14" s="25">
        <v>4.9308512389203002E-2</v>
      </c>
      <c r="O14" s="25">
        <v>4.9494036815888001E-2</v>
      </c>
    </row>
    <row r="15" spans="1:84">
      <c r="A15" s="20" t="s">
        <v>36</v>
      </c>
      <c r="B15" s="107" t="s">
        <v>1</v>
      </c>
      <c r="C15" s="25">
        <v>0.10044</v>
      </c>
      <c r="D15" s="25">
        <v>0.10044</v>
      </c>
      <c r="E15" s="25">
        <v>0.10044</v>
      </c>
      <c r="F15" s="25">
        <v>6.0115349371697997E-2</v>
      </c>
      <c r="G15" s="25">
        <v>6.0263844802399998E-2</v>
      </c>
      <c r="H15" s="25">
        <v>6.0053919646084003E-2</v>
      </c>
      <c r="I15" s="25">
        <v>5.9514860665253001E-2</v>
      </c>
      <c r="J15" s="25">
        <v>5.9198453648713997E-2</v>
      </c>
      <c r="K15" s="25">
        <v>5.7865722569487001E-2</v>
      </c>
      <c r="L15" s="25">
        <v>4.7817980104097997E-2</v>
      </c>
      <c r="M15" s="25">
        <v>4.6737554564271998E-2</v>
      </c>
      <c r="N15" s="25">
        <v>4.7579596965691001E-2</v>
      </c>
      <c r="O15" s="25">
        <v>4.8343407514566998E-2</v>
      </c>
    </row>
    <row r="48" spans="16:16">
      <c r="P48" s="31"/>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656AC-DA22-4940-BAC8-6A62D41B3FD6}">
  <dimension ref="A1:K26"/>
  <sheetViews>
    <sheetView showGridLines="0" zoomScaleNormal="100" workbookViewId="0"/>
  </sheetViews>
  <sheetFormatPr defaultColWidth="9.140625" defaultRowHeight="15"/>
  <cols>
    <col min="1" max="1" width="25.42578125" style="8" customWidth="1"/>
    <col min="2" max="3" width="34.28515625" style="8" customWidth="1"/>
    <col min="4" max="4" width="31.7109375" style="8" customWidth="1"/>
    <col min="5" max="16384" width="9.140625" style="8"/>
  </cols>
  <sheetData>
    <row r="1" spans="1:11" s="10" customFormat="1" ht="18.75">
      <c r="A1" s="87" t="s">
        <v>191</v>
      </c>
      <c r="B1"/>
    </row>
    <row r="2" spans="1:11" s="2" customFormat="1"/>
    <row r="3" spans="1:11" s="2" customFormat="1">
      <c r="A3" s="117" t="s">
        <v>178</v>
      </c>
      <c r="B3" s="117"/>
      <c r="C3" s="117"/>
      <c r="D3" s="117"/>
      <c r="E3" s="117"/>
      <c r="F3" s="117"/>
    </row>
    <row r="4" spans="1:11" s="2" customFormat="1">
      <c r="A4" s="93" t="s">
        <v>165</v>
      </c>
      <c r="B4" s="67"/>
      <c r="C4" s="67"/>
      <c r="D4" s="67"/>
    </row>
    <row r="6" spans="1:11" ht="30">
      <c r="A6" s="69" t="s">
        <v>83</v>
      </c>
      <c r="B6" s="70" t="s">
        <v>179</v>
      </c>
      <c r="C6" s="70" t="s">
        <v>180</v>
      </c>
      <c r="D6" s="70" t="s">
        <v>181</v>
      </c>
    </row>
    <row r="7" spans="1:11" ht="15.75" thickBot="1">
      <c r="A7" s="71" t="s">
        <v>3</v>
      </c>
      <c r="B7" s="72" t="s">
        <v>242</v>
      </c>
      <c r="C7" s="73" t="s">
        <v>227</v>
      </c>
      <c r="D7" s="73" t="s">
        <v>228</v>
      </c>
    </row>
    <row r="8" spans="1:11" ht="15.75" thickBot="1">
      <c r="A8" s="71" t="s">
        <v>4</v>
      </c>
      <c r="B8" s="72" t="s">
        <v>231</v>
      </c>
      <c r="C8" s="73" t="s">
        <v>230</v>
      </c>
      <c r="D8" s="73" t="s">
        <v>229</v>
      </c>
    </row>
    <row r="9" spans="1:11" ht="15.75" thickBot="1">
      <c r="A9" s="71" t="s">
        <v>0</v>
      </c>
      <c r="B9" s="72" t="s">
        <v>232</v>
      </c>
      <c r="C9" s="73" t="s">
        <v>233</v>
      </c>
      <c r="D9" s="73" t="s">
        <v>234</v>
      </c>
      <c r="E9" s="81"/>
      <c r="F9" s="81"/>
      <c r="G9" s="81"/>
      <c r="H9" s="81"/>
      <c r="I9" s="81"/>
      <c r="J9" s="81"/>
      <c r="K9" s="81"/>
    </row>
    <row r="10" spans="1:11">
      <c r="D10" s="81"/>
      <c r="E10" s="81"/>
      <c r="F10" s="81"/>
      <c r="G10" s="81"/>
      <c r="H10" s="81"/>
      <c r="I10" s="81"/>
      <c r="J10" s="81"/>
      <c r="K10" s="81"/>
    </row>
    <row r="11" spans="1:11">
      <c r="D11" s="81"/>
      <c r="E11" s="81"/>
      <c r="F11" s="81"/>
      <c r="G11" s="81"/>
      <c r="H11" s="81"/>
      <c r="I11" s="81"/>
      <c r="J11" s="81"/>
      <c r="K11" s="81"/>
    </row>
    <row r="12" spans="1:11">
      <c r="D12" s="81"/>
      <c r="E12" s="81"/>
      <c r="F12" s="81"/>
      <c r="G12" s="81"/>
      <c r="H12" s="81"/>
      <c r="I12" s="81"/>
      <c r="J12" s="81"/>
      <c r="K12" s="81"/>
    </row>
    <row r="13" spans="1:11">
      <c r="D13" s="81"/>
      <c r="E13" s="81"/>
      <c r="F13" s="81"/>
      <c r="G13" s="81"/>
      <c r="H13" s="81"/>
      <c r="I13" s="81"/>
      <c r="J13" s="81"/>
      <c r="K13" s="81"/>
    </row>
    <row r="14" spans="1:11" s="36" customFormat="1">
      <c r="A14" s="8"/>
      <c r="B14" s="8"/>
      <c r="C14" s="8"/>
      <c r="D14" s="81"/>
      <c r="E14" s="81"/>
      <c r="F14" s="81"/>
      <c r="G14" s="82"/>
      <c r="H14" s="82"/>
      <c r="I14" s="82"/>
      <c r="J14" s="82"/>
      <c r="K14" s="82"/>
    </row>
    <row r="15" spans="1:11">
      <c r="D15" s="81"/>
      <c r="E15" s="81"/>
      <c r="F15" s="81"/>
      <c r="G15" s="81"/>
      <c r="H15" s="81"/>
      <c r="I15" s="81"/>
      <c r="J15" s="81"/>
      <c r="K15" s="81"/>
    </row>
    <row r="16" spans="1:11">
      <c r="D16" s="81"/>
      <c r="E16" s="81"/>
      <c r="F16" s="81"/>
      <c r="G16" s="81"/>
      <c r="H16" s="81"/>
      <c r="I16" s="81"/>
      <c r="J16" s="81"/>
      <c r="K16" s="81"/>
    </row>
    <row r="17" spans="4:11">
      <c r="D17" s="81"/>
    </row>
    <row r="18" spans="4:11">
      <c r="D18" s="81"/>
    </row>
    <row r="19" spans="4:11">
      <c r="D19" s="81"/>
    </row>
    <row r="20" spans="4:11">
      <c r="D20" s="81"/>
    </row>
    <row r="21" spans="4:11">
      <c r="D21" s="81"/>
      <c r="F21" s="81"/>
      <c r="G21" s="81"/>
      <c r="H21" s="81"/>
      <c r="I21" s="81"/>
      <c r="J21" s="81"/>
      <c r="K21" s="81"/>
    </row>
    <row r="22" spans="4:11">
      <c r="F22" s="81"/>
      <c r="G22" s="81"/>
      <c r="H22" s="81"/>
      <c r="I22" s="81"/>
      <c r="J22" s="81"/>
      <c r="K22" s="81"/>
    </row>
    <row r="23" spans="4:11">
      <c r="E23" s="81"/>
      <c r="F23" s="81"/>
      <c r="G23" s="81"/>
      <c r="H23" s="81"/>
      <c r="I23" s="81"/>
      <c r="J23" s="81"/>
      <c r="K23" s="81"/>
    </row>
    <row r="24" spans="4:11">
      <c r="E24" s="81"/>
      <c r="F24" s="81"/>
      <c r="G24" s="81"/>
      <c r="H24" s="81"/>
      <c r="I24" s="81"/>
      <c r="J24" s="81"/>
      <c r="K24" s="81"/>
    </row>
    <row r="25" spans="4:11">
      <c r="E25" s="81"/>
      <c r="F25" s="81"/>
      <c r="G25" s="81"/>
      <c r="H25" s="81"/>
      <c r="I25" s="81"/>
      <c r="J25" s="81"/>
      <c r="K25" s="81"/>
    </row>
    <row r="26" spans="4:11">
      <c r="E26" s="81"/>
      <c r="F26" s="81"/>
      <c r="G26" s="81"/>
      <c r="H26" s="81"/>
      <c r="I26" s="81"/>
      <c r="J26" s="81"/>
      <c r="K26" s="81"/>
    </row>
  </sheetData>
  <mergeCells count="1">
    <mergeCell ref="A3:F3"/>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1F69E-120D-43E2-ADFD-017BA804EC33}">
  <dimension ref="A1:N16"/>
  <sheetViews>
    <sheetView showGridLines="0" zoomScaleNormal="100" workbookViewId="0"/>
  </sheetViews>
  <sheetFormatPr defaultRowHeight="15"/>
  <cols>
    <col min="1" max="1" width="13.5703125" customWidth="1"/>
    <col min="2" max="2" width="1.85546875" customWidth="1"/>
    <col min="3" max="3" width="26.42578125" bestFit="1" customWidth="1"/>
    <col min="4" max="13" width="10" bestFit="1" customWidth="1"/>
    <col min="16376" max="16384" width="8.7109375" customWidth="1"/>
  </cols>
  <sheetData>
    <row r="1" spans="1:14" s="10" customFormat="1" ht="18.75">
      <c r="A1" s="86" t="s">
        <v>190</v>
      </c>
      <c r="B1" s="86"/>
    </row>
    <row r="3" spans="1:14" s="9" customFormat="1" ht="15" customHeight="1">
      <c r="A3" s="65" t="s">
        <v>182</v>
      </c>
      <c r="B3" s="65"/>
    </row>
    <row r="4" spans="1:14" s="9" customFormat="1" ht="15" customHeight="1">
      <c r="A4" s="65" t="s">
        <v>81</v>
      </c>
      <c r="B4" s="65"/>
    </row>
    <row r="6" spans="1:14">
      <c r="C6" s="3"/>
      <c r="D6" s="109" t="s">
        <v>62</v>
      </c>
      <c r="E6" s="109" t="s">
        <v>63</v>
      </c>
      <c r="F6" s="109" t="s">
        <v>64</v>
      </c>
      <c r="G6" s="109" t="s">
        <v>65</v>
      </c>
      <c r="H6" s="109" t="s">
        <v>66</v>
      </c>
      <c r="I6" s="109" t="s">
        <v>67</v>
      </c>
      <c r="J6" s="109" t="s">
        <v>68</v>
      </c>
      <c r="K6" s="109" t="s">
        <v>69</v>
      </c>
      <c r="L6" s="109" t="s">
        <v>70</v>
      </c>
      <c r="M6" s="109" t="s">
        <v>71</v>
      </c>
      <c r="N6" s="1"/>
    </row>
    <row r="7" spans="1:14" ht="15" customHeight="1">
      <c r="A7" s="120" t="s">
        <v>3</v>
      </c>
      <c r="C7" s="108" t="s">
        <v>40</v>
      </c>
      <c r="D7" s="44">
        <v>0.51238693731269946</v>
      </c>
      <c r="E7" s="44">
        <v>0.65311794947712665</v>
      </c>
      <c r="F7" s="44">
        <v>1.7902000991863216</v>
      </c>
      <c r="G7" s="44">
        <v>0.62236626090275982</v>
      </c>
      <c r="H7" s="44">
        <v>0.6035568952961915</v>
      </c>
      <c r="I7" s="44">
        <v>0.86258028994155933</v>
      </c>
      <c r="J7" s="44">
        <v>0.48423763085273724</v>
      </c>
      <c r="K7" s="44">
        <v>1.1267527297044269</v>
      </c>
      <c r="L7" s="44">
        <v>1.4979693685038113</v>
      </c>
      <c r="M7" s="44">
        <v>1.4693020075057142</v>
      </c>
    </row>
    <row r="8" spans="1:14">
      <c r="A8" s="121"/>
      <c r="C8" s="108" t="s">
        <v>37</v>
      </c>
      <c r="D8" s="44">
        <v>0.5875579663501308</v>
      </c>
      <c r="E8" s="44">
        <v>0.5195226792250891</v>
      </c>
      <c r="F8" s="44">
        <v>2.4264820272678325</v>
      </c>
      <c r="G8" s="44">
        <v>0.80550689637064754</v>
      </c>
      <c r="H8" s="44">
        <v>0.5301770385165071</v>
      </c>
      <c r="I8" s="44">
        <v>0.3864919804198465</v>
      </c>
      <c r="J8" s="44">
        <v>0.29369804016481543</v>
      </c>
      <c r="K8" s="44">
        <v>0.14186859641919342</v>
      </c>
      <c r="L8" s="44">
        <v>0.30525388921078056</v>
      </c>
      <c r="M8" s="44">
        <v>0.49808331173520631</v>
      </c>
    </row>
    <row r="9" spans="1:14">
      <c r="A9" s="122"/>
      <c r="C9" s="108" t="s">
        <v>72</v>
      </c>
      <c r="D9" s="44">
        <v>1.0665016068580564</v>
      </c>
      <c r="E9" s="44">
        <v>1.2778345869089929</v>
      </c>
      <c r="F9" s="44">
        <v>1.2242946166204469</v>
      </c>
      <c r="G9" s="44">
        <v>0.94634411529189666</v>
      </c>
      <c r="H9" s="44">
        <v>0.76181988230151598</v>
      </c>
      <c r="I9" s="44">
        <v>0.1152249538049073</v>
      </c>
      <c r="J9" s="44">
        <v>-5.7021521779445646E-2</v>
      </c>
      <c r="K9" s="44">
        <v>0.31370489395766499</v>
      </c>
      <c r="L9" s="44">
        <v>0.5352473458163084</v>
      </c>
      <c r="M9" s="44">
        <v>0.85839274813826383</v>
      </c>
    </row>
    <row r="10" spans="1:14">
      <c r="D10" s="45"/>
      <c r="E10" s="45"/>
      <c r="F10" s="45"/>
      <c r="G10" s="45"/>
      <c r="H10" s="45"/>
      <c r="I10" s="45"/>
      <c r="J10" s="45"/>
      <c r="K10" s="45"/>
      <c r="L10" s="45"/>
      <c r="M10" s="45"/>
      <c r="N10" s="46">
        <v>2.5</v>
      </c>
    </row>
    <row r="11" spans="1:14">
      <c r="A11" s="123" t="s">
        <v>4</v>
      </c>
      <c r="C11" s="108" t="s">
        <v>1</v>
      </c>
      <c r="D11" s="26">
        <v>-8.2214435170784847E-2</v>
      </c>
      <c r="E11" s="26">
        <v>-4.6521890753303166E-2</v>
      </c>
      <c r="F11" s="26">
        <v>0.11401659195826749</v>
      </c>
      <c r="G11" s="26">
        <v>-6.6936589713520482E-3</v>
      </c>
      <c r="H11" s="26">
        <v>-0.11984538968605674</v>
      </c>
      <c r="I11" s="26">
        <v>-0.23677129379445147</v>
      </c>
      <c r="J11" s="26">
        <v>-0.16471513877908789</v>
      </c>
      <c r="K11" s="26">
        <v>-0.25320776439870241</v>
      </c>
      <c r="L11" s="26">
        <v>-0.2584270050608577</v>
      </c>
      <c r="M11" s="26">
        <v>-0.23405965672559748</v>
      </c>
    </row>
    <row r="12" spans="1:14">
      <c r="A12" s="123"/>
      <c r="C12" s="108" t="s">
        <v>31</v>
      </c>
      <c r="D12" s="26">
        <v>0.18836156141356905</v>
      </c>
      <c r="E12" s="26">
        <v>0.1554571821754937</v>
      </c>
      <c r="F12" s="26">
        <v>0.19577469880860185</v>
      </c>
      <c r="G12" s="26">
        <v>0.25343346095804553</v>
      </c>
      <c r="H12" s="26">
        <v>0.19249270307950517</v>
      </c>
      <c r="I12" s="26">
        <v>0.12771865058916079</v>
      </c>
      <c r="J12" s="26">
        <v>0.12697827748984064</v>
      </c>
      <c r="K12" s="26">
        <v>-3.9245251473356314E-3</v>
      </c>
      <c r="L12" s="26">
        <v>1.4643371089742513E-2</v>
      </c>
      <c r="M12" s="26">
        <v>-5.5242201353329912E-2</v>
      </c>
    </row>
    <row r="13" spans="1:14">
      <c r="A13" s="123"/>
      <c r="C13" s="108" t="s">
        <v>29</v>
      </c>
      <c r="D13" s="26">
        <v>-0.18888457678247023</v>
      </c>
      <c r="E13" s="26">
        <v>-0.14135276767880614</v>
      </c>
      <c r="F13" s="26">
        <v>-9.4393827438006964E-2</v>
      </c>
      <c r="G13" s="26">
        <v>-6.6562041720550316E-2</v>
      </c>
      <c r="H13" s="26">
        <v>-8.0460999666879793E-2</v>
      </c>
      <c r="I13" s="26">
        <v>-0.11443182138468215</v>
      </c>
      <c r="J13" s="26">
        <v>-0.1560770525746232</v>
      </c>
      <c r="K13" s="26">
        <v>-0.15269675805779342</v>
      </c>
      <c r="L13" s="26">
        <v>-0.17541351747649941</v>
      </c>
      <c r="M13" s="26">
        <v>-0.18710893300101966</v>
      </c>
    </row>
    <row r="14" spans="1:14" ht="15" customHeight="1">
      <c r="A14" s="123"/>
      <c r="C14" s="108" t="s">
        <v>2</v>
      </c>
      <c r="D14" s="26">
        <v>-3.8188759378641898E-2</v>
      </c>
      <c r="E14" s="26">
        <v>-8.3964973436063406E-2</v>
      </c>
      <c r="F14" s="26">
        <v>-0.12952643208799375</v>
      </c>
      <c r="G14" s="26">
        <v>-0.11181346901620141</v>
      </c>
      <c r="H14" s="26">
        <v>-0.10342623774386996</v>
      </c>
      <c r="I14" s="26">
        <v>-9.1957352078430768E-2</v>
      </c>
      <c r="J14" s="26">
        <v>-6.0708833545721083E-2</v>
      </c>
      <c r="K14" s="26">
        <v>-7.4836043360933038E-2</v>
      </c>
      <c r="L14" s="26">
        <v>-3.1776668094147253E-2</v>
      </c>
      <c r="M14" s="26">
        <v>-2.5082199960361432E-2</v>
      </c>
    </row>
    <row r="15" spans="1:14">
      <c r="A15" s="123"/>
      <c r="C15" s="108" t="s">
        <v>32</v>
      </c>
      <c r="D15" s="26">
        <v>0.13264079213919844</v>
      </c>
      <c r="E15" s="26">
        <v>0.14840140392964404</v>
      </c>
      <c r="F15" s="26">
        <v>0.16576182216058302</v>
      </c>
      <c r="G15" s="26">
        <v>7.0212868100657688E-2</v>
      </c>
      <c r="H15" s="26">
        <v>-2.8294896457779661E-2</v>
      </c>
      <c r="I15" s="26">
        <v>-0.10918652965023193</v>
      </c>
      <c r="J15" s="26">
        <v>-5.0567878992351128E-2</v>
      </c>
      <c r="K15" s="26">
        <v>2.128124777480012E-2</v>
      </c>
      <c r="L15" s="26">
        <v>0.18915977622013533</v>
      </c>
      <c r="M15" s="26">
        <v>0.22756447345095102</v>
      </c>
    </row>
    <row r="16" spans="1:14">
      <c r="A16" s="123"/>
      <c r="C16" s="108" t="s">
        <v>30</v>
      </c>
      <c r="D16" s="26">
        <v>4.7448329107550296E-3</v>
      </c>
      <c r="E16" s="26">
        <v>-2.4220637617184279E-2</v>
      </c>
      <c r="F16" s="26">
        <v>-7.9475314875191952E-2</v>
      </c>
      <c r="G16" s="26">
        <v>-8.3761675137425662E-2</v>
      </c>
      <c r="H16" s="26">
        <v>-8.0765586071967349E-2</v>
      </c>
      <c r="I16" s="26">
        <v>-0.12891027348851503</v>
      </c>
      <c r="J16" s="26">
        <v>-0.15010738778281518</v>
      </c>
      <c r="K16" s="26">
        <v>-0.17843327821936006</v>
      </c>
      <c r="L16" s="26">
        <v>-0.19426786013726369</v>
      </c>
      <c r="M16" s="26">
        <v>-0.20290716067782963</v>
      </c>
    </row>
  </sheetData>
  <mergeCells count="2">
    <mergeCell ref="A7:A9"/>
    <mergeCell ref="A11:A1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B20EF-35AB-444A-AF88-41068F89A73D}">
  <dimension ref="A1:K26"/>
  <sheetViews>
    <sheetView showGridLines="0" zoomScaleNormal="100" workbookViewId="0"/>
  </sheetViews>
  <sheetFormatPr defaultColWidth="9.140625" defaultRowHeight="15"/>
  <cols>
    <col min="1" max="1" width="25.42578125" style="8" customWidth="1"/>
    <col min="2" max="3" width="34.28515625" style="8" customWidth="1"/>
    <col min="4" max="4" width="31.7109375" style="8" customWidth="1"/>
    <col min="5" max="16384" width="9.140625" style="8"/>
  </cols>
  <sheetData>
    <row r="1" spans="1:11" s="10" customFormat="1" ht="18.75">
      <c r="A1" s="87" t="s">
        <v>189</v>
      </c>
      <c r="B1"/>
    </row>
    <row r="2" spans="1:11" s="2" customFormat="1"/>
    <row r="3" spans="1:11" s="2" customFormat="1">
      <c r="A3" s="117" t="s">
        <v>178</v>
      </c>
      <c r="B3" s="117"/>
      <c r="C3" s="117"/>
      <c r="D3" s="117"/>
      <c r="E3" s="117"/>
      <c r="F3" s="117"/>
    </row>
    <row r="4" spans="1:11" s="2" customFormat="1">
      <c r="A4" s="93" t="s">
        <v>165</v>
      </c>
      <c r="B4" s="67"/>
      <c r="C4" s="67"/>
      <c r="D4" s="67"/>
    </row>
    <row r="6" spans="1:11" ht="30">
      <c r="A6" s="69" t="s">
        <v>83</v>
      </c>
      <c r="B6" s="70" t="s">
        <v>183</v>
      </c>
      <c r="C6" s="70" t="s">
        <v>184</v>
      </c>
      <c r="D6" s="70" t="s">
        <v>185</v>
      </c>
    </row>
    <row r="7" spans="1:11" ht="15.75" thickBot="1">
      <c r="A7" s="71" t="s">
        <v>3</v>
      </c>
      <c r="B7" s="72" t="s">
        <v>239</v>
      </c>
      <c r="C7" s="73" t="s">
        <v>236</v>
      </c>
      <c r="D7" s="73" t="s">
        <v>235</v>
      </c>
    </row>
    <row r="8" spans="1:11" ht="15.75" thickBot="1">
      <c r="A8" s="71" t="s">
        <v>4</v>
      </c>
      <c r="B8" s="72" t="s">
        <v>237</v>
      </c>
      <c r="C8" s="73" t="s">
        <v>241</v>
      </c>
      <c r="D8" s="73" t="s">
        <v>186</v>
      </c>
    </row>
    <row r="9" spans="1:11" ht="15.75" thickBot="1">
      <c r="A9" s="71" t="s">
        <v>0</v>
      </c>
      <c r="B9" s="72" t="s">
        <v>238</v>
      </c>
      <c r="C9" s="73" t="s">
        <v>240</v>
      </c>
      <c r="D9" s="73" t="s">
        <v>186</v>
      </c>
      <c r="E9" s="81"/>
      <c r="F9" s="81"/>
      <c r="G9" s="81"/>
      <c r="H9" s="81"/>
      <c r="I9" s="81"/>
      <c r="J9" s="81"/>
      <c r="K9" s="81"/>
    </row>
    <row r="10" spans="1:11">
      <c r="D10" s="81"/>
      <c r="E10" s="81"/>
      <c r="F10" s="81"/>
      <c r="G10" s="81"/>
      <c r="H10" s="81"/>
      <c r="I10" s="81"/>
      <c r="J10" s="81"/>
      <c r="K10" s="81"/>
    </row>
    <row r="11" spans="1:11">
      <c r="D11" s="81"/>
      <c r="E11" s="81"/>
      <c r="F11" s="81"/>
      <c r="G11" s="81"/>
      <c r="H11" s="81"/>
      <c r="I11" s="81"/>
      <c r="J11" s="81"/>
      <c r="K11" s="81"/>
    </row>
    <row r="12" spans="1:11">
      <c r="D12" s="81"/>
      <c r="E12" s="81"/>
      <c r="F12" s="81"/>
      <c r="G12" s="81"/>
      <c r="H12" s="81"/>
      <c r="I12" s="81"/>
      <c r="J12" s="81"/>
      <c r="K12" s="81"/>
    </row>
    <row r="13" spans="1:11">
      <c r="D13" s="81"/>
      <c r="E13" s="81"/>
      <c r="F13" s="81"/>
      <c r="G13" s="81"/>
      <c r="H13" s="81"/>
      <c r="I13" s="81"/>
      <c r="J13" s="81"/>
      <c r="K13" s="81"/>
    </row>
    <row r="14" spans="1:11" s="36" customFormat="1">
      <c r="A14" s="8"/>
      <c r="C14" s="8"/>
      <c r="D14" s="81"/>
      <c r="E14" s="81"/>
      <c r="F14" s="81"/>
      <c r="G14" s="82"/>
      <c r="H14" s="82"/>
      <c r="I14" s="82"/>
      <c r="J14" s="82"/>
      <c r="K14" s="82"/>
    </row>
    <row r="15" spans="1:11">
      <c r="B15" s="36"/>
      <c r="D15" s="81"/>
      <c r="E15" s="81"/>
      <c r="F15" s="81"/>
      <c r="G15" s="81"/>
      <c r="H15" s="81"/>
      <c r="I15" s="81"/>
      <c r="J15" s="81"/>
      <c r="K15" s="81"/>
    </row>
    <row r="16" spans="1:11">
      <c r="B16" s="36"/>
      <c r="D16" s="81"/>
      <c r="E16" s="81"/>
      <c r="F16" s="81"/>
      <c r="G16" s="81"/>
      <c r="H16" s="81"/>
      <c r="I16" s="81"/>
      <c r="J16" s="81"/>
      <c r="K16" s="81"/>
    </row>
    <row r="17" spans="2:11">
      <c r="B17" s="36"/>
      <c r="D17" s="81"/>
    </row>
    <row r="18" spans="2:11">
      <c r="B18" s="36"/>
      <c r="D18" s="81"/>
    </row>
    <row r="19" spans="2:11">
      <c r="B19" s="36"/>
      <c r="D19" s="81"/>
    </row>
    <row r="20" spans="2:11">
      <c r="B20" s="36"/>
      <c r="D20" s="81"/>
    </row>
    <row r="21" spans="2:11">
      <c r="B21" s="36"/>
      <c r="D21" s="81"/>
      <c r="F21" s="81"/>
      <c r="G21" s="81"/>
      <c r="H21" s="81"/>
      <c r="I21" s="81"/>
      <c r="J21" s="81"/>
      <c r="K21" s="81"/>
    </row>
    <row r="22" spans="2:11">
      <c r="F22" s="81"/>
      <c r="G22" s="81"/>
      <c r="H22" s="81"/>
      <c r="I22" s="81"/>
      <c r="J22" s="81"/>
      <c r="K22" s="81"/>
    </row>
    <row r="23" spans="2:11">
      <c r="E23" s="81"/>
      <c r="F23" s="81"/>
      <c r="G23" s="81"/>
      <c r="H23" s="81"/>
      <c r="I23" s="81"/>
      <c r="J23" s="81"/>
      <c r="K23" s="81"/>
    </row>
    <row r="24" spans="2:11">
      <c r="E24" s="81"/>
      <c r="F24" s="81"/>
      <c r="G24" s="81"/>
      <c r="H24" s="81"/>
      <c r="I24" s="81"/>
      <c r="J24" s="81"/>
      <c r="K24" s="81"/>
    </row>
    <row r="25" spans="2:11">
      <c r="E25" s="81"/>
      <c r="F25" s="81"/>
      <c r="G25" s="81"/>
      <c r="H25" s="81"/>
      <c r="I25" s="81"/>
      <c r="J25" s="81"/>
      <c r="K25" s="81"/>
    </row>
    <row r="26" spans="2:11">
      <c r="E26" s="81"/>
      <c r="F26" s="81"/>
      <c r="G26" s="81"/>
      <c r="H26" s="81"/>
      <c r="I26" s="81"/>
      <c r="J26" s="81"/>
      <c r="K26" s="81"/>
    </row>
  </sheetData>
  <mergeCells count="1">
    <mergeCell ref="A3:F3"/>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A4D04-BF50-4048-B128-23F90A0B9A2E}">
  <dimension ref="A1:N19"/>
  <sheetViews>
    <sheetView showGridLines="0" zoomScaleNormal="100" workbookViewId="0"/>
  </sheetViews>
  <sheetFormatPr defaultRowHeight="15"/>
  <cols>
    <col min="1" max="1" width="13.5703125" customWidth="1"/>
    <col min="2" max="2" width="1.85546875" customWidth="1"/>
    <col min="3" max="3" width="27.7109375" bestFit="1" customWidth="1"/>
    <col min="4" max="13" width="10" bestFit="1" customWidth="1"/>
    <col min="16375" max="16384" width="8.7109375" customWidth="1"/>
  </cols>
  <sheetData>
    <row r="1" spans="1:14" s="10" customFormat="1" ht="18.75">
      <c r="A1" s="86" t="s">
        <v>188</v>
      </c>
      <c r="B1" s="86"/>
    </row>
    <row r="3" spans="1:14" s="9" customFormat="1" ht="12.75">
      <c r="A3" s="65" t="s">
        <v>187</v>
      </c>
      <c r="B3" s="65"/>
    </row>
    <row r="4" spans="1:14">
      <c r="A4" s="65" t="s">
        <v>84</v>
      </c>
      <c r="B4" s="65"/>
    </row>
    <row r="6" spans="1:14">
      <c r="C6" s="3"/>
      <c r="D6" s="109" t="s">
        <v>62</v>
      </c>
      <c r="E6" s="109" t="s">
        <v>63</v>
      </c>
      <c r="F6" s="109" t="s">
        <v>64</v>
      </c>
      <c r="G6" s="109" t="s">
        <v>65</v>
      </c>
      <c r="H6" s="109" t="s">
        <v>66</v>
      </c>
      <c r="I6" s="109" t="s">
        <v>67</v>
      </c>
      <c r="J6" s="109" t="s">
        <v>68</v>
      </c>
      <c r="K6" s="109" t="s">
        <v>69</v>
      </c>
      <c r="L6" s="109" t="s">
        <v>70</v>
      </c>
      <c r="M6" s="109" t="s">
        <v>71</v>
      </c>
      <c r="N6" s="1"/>
    </row>
    <row r="7" spans="1:14">
      <c r="A7" s="120" t="s">
        <v>3</v>
      </c>
      <c r="C7" s="108" t="s">
        <v>40</v>
      </c>
      <c r="D7" s="44">
        <v>-0.20085370118559401</v>
      </c>
      <c r="E7" s="44">
        <v>-0.25688475639351399</v>
      </c>
      <c r="F7" s="44">
        <v>-0.22879615985333082</v>
      </c>
      <c r="G7" s="44">
        <v>-0.18217300070094891</v>
      </c>
      <c r="H7" s="44">
        <v>-0.17560007028867877</v>
      </c>
      <c r="I7" s="44">
        <v>-0.1351555446759854</v>
      </c>
      <c r="J7" s="44">
        <v>-9.9097320129082997E-2</v>
      </c>
      <c r="K7" s="44">
        <v>-5.7669395387116268E-2</v>
      </c>
      <c r="L7" s="44">
        <v>4.4340296158603167E-2</v>
      </c>
      <c r="M7" s="44">
        <v>0.14917938921892501</v>
      </c>
    </row>
    <row r="8" spans="1:14">
      <c r="A8" s="121"/>
      <c r="C8" s="108" t="s">
        <v>37</v>
      </c>
      <c r="D8" s="44">
        <v>0.23579393210693553</v>
      </c>
      <c r="E8" s="44">
        <v>0.1414232504211963</v>
      </c>
      <c r="F8" s="44">
        <v>3.7509984297599767E-2</v>
      </c>
      <c r="G8" s="44">
        <v>3.8393091772909074E-2</v>
      </c>
      <c r="H8" s="44">
        <v>6.2910227453455272E-2</v>
      </c>
      <c r="I8" s="44">
        <v>0.10245946148934719</v>
      </c>
      <c r="J8" s="44">
        <v>0.13834141053223062</v>
      </c>
      <c r="K8" s="44">
        <v>0.18278144969545848</v>
      </c>
      <c r="L8" s="44">
        <v>0.22425278301397847</v>
      </c>
      <c r="M8" s="44">
        <v>0.19864224764311217</v>
      </c>
    </row>
    <row r="9" spans="1:14">
      <c r="A9" s="122"/>
      <c r="C9" s="108" t="s">
        <v>72</v>
      </c>
      <c r="D9" s="44">
        <v>-0.15015968346638536</v>
      </c>
      <c r="E9" s="44">
        <v>-0.16840536498386169</v>
      </c>
      <c r="F9" s="44">
        <v>-0.18199872239908607</v>
      </c>
      <c r="G9" s="44">
        <v>-0.15672004077844337</v>
      </c>
      <c r="H9" s="44">
        <v>-0.13662331515684151</v>
      </c>
      <c r="I9" s="44">
        <v>-9.3572923812040742E-2</v>
      </c>
      <c r="J9" s="44">
        <v>-2.2766348009202072E-2</v>
      </c>
      <c r="K9" s="44">
        <v>7.0292274793386192E-2</v>
      </c>
      <c r="L9" s="44">
        <v>0.13273318419117983</v>
      </c>
      <c r="M9" s="44">
        <v>0.18372478090729752</v>
      </c>
    </row>
    <row r="10" spans="1:14">
      <c r="D10" s="45"/>
      <c r="E10" s="45"/>
      <c r="F10" s="45"/>
      <c r="G10" s="45"/>
      <c r="H10" s="45"/>
      <c r="I10" s="45"/>
      <c r="J10" s="45"/>
      <c r="K10" s="45"/>
      <c r="L10" s="45"/>
      <c r="M10" s="45"/>
    </row>
    <row r="11" spans="1:14">
      <c r="A11" s="123" t="s">
        <v>4</v>
      </c>
      <c r="C11" s="108" t="s">
        <v>1</v>
      </c>
      <c r="D11" s="26">
        <v>4.2161973043960743E-2</v>
      </c>
      <c r="E11" s="26">
        <v>3.5066740660148247E-3</v>
      </c>
      <c r="F11" s="26">
        <v>-3.1099604293701948E-2</v>
      </c>
      <c r="G11" s="26">
        <v>-4.3505952999185922E-2</v>
      </c>
      <c r="H11" s="26">
        <v>-5.7953192277517711E-2</v>
      </c>
      <c r="I11" s="26">
        <v>-8.4828738988173752E-2</v>
      </c>
      <c r="J11" s="26">
        <v>-9.35617718350924E-2</v>
      </c>
      <c r="K11" s="26">
        <v>-9.4303873405780184E-2</v>
      </c>
      <c r="L11" s="26">
        <v>-0.11025295588039938</v>
      </c>
      <c r="M11" s="26">
        <v>-0.11182583544332737</v>
      </c>
      <c r="N11" s="46">
        <v>-0.5</v>
      </c>
    </row>
    <row r="12" spans="1:14">
      <c r="A12" s="123"/>
      <c r="C12" s="108" t="s">
        <v>31</v>
      </c>
      <c r="D12" s="26">
        <v>0.23421114760110082</v>
      </c>
      <c r="E12" s="26">
        <v>0.21275947740579865</v>
      </c>
      <c r="F12" s="26">
        <v>0.11801544413732276</v>
      </c>
      <c r="G12" s="26">
        <v>3.2084815121366406E-2</v>
      </c>
      <c r="H12" s="26">
        <v>-2.5489213163836413E-2</v>
      </c>
      <c r="I12" s="26">
        <v>-7.4917099197318454E-2</v>
      </c>
      <c r="J12" s="26">
        <v>-0.14669962125741651</v>
      </c>
      <c r="K12" s="26">
        <v>-0.20517827144324108</v>
      </c>
      <c r="L12" s="26">
        <v>-0.23589732167212321</v>
      </c>
      <c r="M12" s="26">
        <v>-0.23730861107613627</v>
      </c>
      <c r="N12" s="45"/>
    </row>
    <row r="13" spans="1:14">
      <c r="A13" s="123"/>
      <c r="C13" s="108" t="s">
        <v>29</v>
      </c>
      <c r="D13" s="26">
        <v>-7.009022331056422E-2</v>
      </c>
      <c r="E13" s="26">
        <v>-7.3837293480633337E-2</v>
      </c>
      <c r="F13" s="26">
        <v>-8.7923723185079919E-2</v>
      </c>
      <c r="G13" s="26">
        <v>-9.2337578681274679E-2</v>
      </c>
      <c r="H13" s="26">
        <v>-0.12343608675233143</v>
      </c>
      <c r="I13" s="26">
        <v>-0.15757035427545396</v>
      </c>
      <c r="J13" s="26">
        <v>-0.18412713762475907</v>
      </c>
      <c r="K13" s="26">
        <v>-0.19507657677822168</v>
      </c>
      <c r="L13" s="26">
        <v>-0.21702863027751629</v>
      </c>
      <c r="M13" s="26">
        <v>-0.22881225988531934</v>
      </c>
      <c r="N13" s="46">
        <v>0.3</v>
      </c>
    </row>
    <row r="14" spans="1:14">
      <c r="A14" s="123"/>
      <c r="C14" s="108" t="s">
        <v>2</v>
      </c>
      <c r="D14" s="26">
        <v>-0.13563548978221793</v>
      </c>
      <c r="E14" s="26">
        <v>-0.11073474717213015</v>
      </c>
      <c r="F14" s="26">
        <v>-0.1021220830488348</v>
      </c>
      <c r="G14" s="26">
        <v>-6.6667069317906211E-2</v>
      </c>
      <c r="H14" s="26">
        <v>-4.3617821617129564E-2</v>
      </c>
      <c r="I14" s="26">
        <v>-1.0518157084502929E-2</v>
      </c>
      <c r="J14" s="26">
        <v>-1.7478263641160202E-2</v>
      </c>
      <c r="K14" s="26">
        <v>-1.025040593043655E-2</v>
      </c>
      <c r="L14" s="26">
        <v>-7.9678336167806146E-2</v>
      </c>
      <c r="M14" s="26">
        <v>-0.13093752739054174</v>
      </c>
    </row>
    <row r="15" spans="1:14">
      <c r="A15" s="123"/>
      <c r="C15" s="108" t="s">
        <v>32</v>
      </c>
      <c r="D15" s="26">
        <v>5.6954821925783517E-3</v>
      </c>
      <c r="E15" s="26">
        <v>-3.070274825042122E-2</v>
      </c>
      <c r="F15" s="26">
        <v>-6.0974659439592301E-2</v>
      </c>
      <c r="G15" s="26">
        <v>-6.8714657163750539E-2</v>
      </c>
      <c r="H15" s="26">
        <v>-6.7095395536811708E-2</v>
      </c>
      <c r="I15" s="26">
        <v>-5.0716372985130473E-2</v>
      </c>
      <c r="J15" s="26">
        <v>-3.1253179283398942E-2</v>
      </c>
      <c r="K15" s="26">
        <v>-1.6652615448964091E-2</v>
      </c>
      <c r="L15" s="26">
        <v>-1.2026328804817681E-2</v>
      </c>
      <c r="M15" s="26">
        <v>-2.8208044708267935E-2</v>
      </c>
    </row>
    <row r="16" spans="1:14">
      <c r="A16" s="123"/>
      <c r="C16" s="108" t="s">
        <v>30</v>
      </c>
      <c r="D16" s="26">
        <v>-6.8905920263019668E-3</v>
      </c>
      <c r="E16" s="26">
        <v>-2.1823327491902957E-3</v>
      </c>
      <c r="F16" s="26">
        <v>1.8578581418115293E-2</v>
      </c>
      <c r="G16" s="26">
        <v>2.1773740964960212E-2</v>
      </c>
      <c r="H16" s="26">
        <v>3.3099454681796044E-2</v>
      </c>
      <c r="I16" s="26">
        <v>4.9356517059282908E-2</v>
      </c>
      <c r="J16" s="26">
        <v>-5.6577023569053513E-3</v>
      </c>
      <c r="K16" s="26">
        <v>-6.8614444376355763E-2</v>
      </c>
      <c r="L16" s="26">
        <v>-8.8727737571154222E-2</v>
      </c>
      <c r="M16" s="26">
        <v>-9.2866813257415123E-2</v>
      </c>
    </row>
    <row r="17" spans="4:13">
      <c r="D17" s="45"/>
      <c r="E17" s="45"/>
      <c r="F17" s="45"/>
      <c r="G17" s="45"/>
      <c r="H17" s="45"/>
      <c r="I17" s="45"/>
      <c r="J17" s="45"/>
      <c r="K17" s="45"/>
      <c r="L17" s="45"/>
      <c r="M17" s="45"/>
    </row>
    <row r="18" spans="4:13">
      <c r="D18" s="45"/>
      <c r="E18" s="45"/>
      <c r="F18" s="45"/>
      <c r="G18" s="45"/>
      <c r="H18" s="45"/>
      <c r="I18" s="45"/>
      <c r="J18" s="45"/>
      <c r="K18" s="45"/>
      <c r="L18" s="45"/>
      <c r="M18" s="45"/>
    </row>
    <row r="19" spans="4:13">
      <c r="D19" s="45"/>
      <c r="E19" s="45"/>
      <c r="F19" s="45"/>
      <c r="G19" s="45"/>
      <c r="H19" s="45"/>
      <c r="I19" s="45"/>
      <c r="J19" s="45"/>
      <c r="K19" s="45"/>
      <c r="L19" s="45"/>
      <c r="M19" s="45"/>
    </row>
  </sheetData>
  <mergeCells count="2">
    <mergeCell ref="A7:A9"/>
    <mergeCell ref="A11:A1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5DC6F-8E27-4A94-9E46-7C3A2C20FEF7}">
  <dimension ref="A1:F15"/>
  <sheetViews>
    <sheetView showGridLines="0" zoomScaleNormal="100" workbookViewId="0"/>
  </sheetViews>
  <sheetFormatPr defaultColWidth="8.7109375" defaultRowHeight="15"/>
  <cols>
    <col min="1" max="1" width="12.42578125" customWidth="1"/>
    <col min="2" max="2" width="28.7109375" customWidth="1"/>
    <col min="3" max="3" width="17.140625" customWidth="1"/>
    <col min="4" max="5" width="17.42578125" customWidth="1"/>
  </cols>
  <sheetData>
    <row r="1" spans="1:6" s="10" customFormat="1" ht="18.75">
      <c r="A1" s="85" t="s">
        <v>208</v>
      </c>
    </row>
    <row r="3" spans="1:6" ht="53.25" customHeight="1">
      <c r="A3" s="116" t="s">
        <v>87</v>
      </c>
      <c r="B3" s="116"/>
      <c r="C3" s="116"/>
      <c r="D3" s="116"/>
      <c r="E3" s="116"/>
      <c r="F3" s="77"/>
    </row>
    <row r="4" spans="1:6">
      <c r="A4" s="65" t="s">
        <v>86</v>
      </c>
    </row>
    <row r="7" spans="1:6" s="1" customFormat="1">
      <c r="C7" s="114" t="s">
        <v>211</v>
      </c>
      <c r="D7" s="114" t="s">
        <v>212</v>
      </c>
      <c r="E7" s="114" t="s">
        <v>213</v>
      </c>
    </row>
    <row r="8" spans="1:6">
      <c r="A8" s="47"/>
      <c r="B8" s="99" t="s">
        <v>40</v>
      </c>
      <c r="C8" s="48">
        <v>25687143</v>
      </c>
      <c r="D8" s="49">
        <v>1626</v>
      </c>
      <c r="E8" s="50">
        <v>154499311.55834699</v>
      </c>
    </row>
    <row r="9" spans="1:6">
      <c r="A9" s="51"/>
      <c r="B9" s="99" t="s">
        <v>37</v>
      </c>
      <c r="C9" s="48">
        <v>41638908.670000002</v>
      </c>
      <c r="D9" s="49">
        <v>984</v>
      </c>
      <c r="E9" s="50">
        <v>561967393.22033405</v>
      </c>
    </row>
    <row r="10" spans="1:6">
      <c r="B10" s="99" t="s">
        <v>72</v>
      </c>
      <c r="C10" s="48">
        <v>217360567.74131048</v>
      </c>
      <c r="D10" s="49">
        <v>2318</v>
      </c>
      <c r="E10" s="52">
        <v>1483252160.1529083</v>
      </c>
      <c r="F10" s="21"/>
    </row>
    <row r="11" spans="1:6">
      <c r="B11" s="99" t="s">
        <v>0</v>
      </c>
      <c r="C11" s="100">
        <f>SUM(C8:C10)</f>
        <v>284686619.41131049</v>
      </c>
      <c r="D11" s="101">
        <f t="shared" ref="D11:E11" si="0">SUM(D8:D10)</f>
        <v>4928</v>
      </c>
      <c r="E11" s="102">
        <f t="shared" si="0"/>
        <v>2199718864.9315891</v>
      </c>
      <c r="F11" s="21"/>
    </row>
    <row r="12" spans="1:6">
      <c r="E12" s="53"/>
    </row>
    <row r="13" spans="1:6">
      <c r="D13" s="5"/>
    </row>
    <row r="14" spans="1:6">
      <c r="D14" s="5"/>
    </row>
    <row r="15" spans="1:6">
      <c r="D15" s="5"/>
    </row>
  </sheetData>
  <mergeCells count="1">
    <mergeCell ref="A3:E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437A6-EAC5-4DE2-A2AF-96F59FBE9A72}">
  <dimension ref="A1:L15"/>
  <sheetViews>
    <sheetView showGridLines="0" zoomScaleNormal="100" workbookViewId="0"/>
  </sheetViews>
  <sheetFormatPr defaultColWidth="8.7109375" defaultRowHeight="15"/>
  <cols>
    <col min="1" max="1" width="12.42578125" customWidth="1"/>
    <col min="2" max="2" width="29" customWidth="1"/>
    <col min="3" max="3" width="14.140625" customWidth="1"/>
    <col min="4" max="6" width="12.42578125" customWidth="1"/>
    <col min="7" max="12" width="15.140625" customWidth="1"/>
  </cols>
  <sheetData>
    <row r="1" spans="1:12" s="10" customFormat="1" ht="18.75">
      <c r="A1" s="85" t="s">
        <v>207</v>
      </c>
    </row>
    <row r="3" spans="1:12" ht="14.45" customHeight="1">
      <c r="A3" s="67" t="s">
        <v>156</v>
      </c>
      <c r="B3" s="54"/>
      <c r="C3" s="54"/>
      <c r="D3" s="54"/>
      <c r="E3" s="54"/>
      <c r="F3" s="54"/>
    </row>
    <row r="4" spans="1:12">
      <c r="A4" s="65" t="s">
        <v>86</v>
      </c>
    </row>
    <row r="6" spans="1:12" s="1" customFormat="1" ht="45">
      <c r="C6" s="113" t="s">
        <v>214</v>
      </c>
      <c r="D6" s="113" t="s">
        <v>215</v>
      </c>
      <c r="E6" s="113" t="s">
        <v>216</v>
      </c>
      <c r="F6" s="113" t="s">
        <v>217</v>
      </c>
      <c r="G6" s="113" t="s">
        <v>210</v>
      </c>
      <c r="H6" s="113" t="s">
        <v>218</v>
      </c>
      <c r="I6" s="113" t="s">
        <v>219</v>
      </c>
      <c r="J6" s="113" t="s">
        <v>220</v>
      </c>
      <c r="K6" s="113" t="s">
        <v>221</v>
      </c>
      <c r="L6" s="113" t="s">
        <v>213</v>
      </c>
    </row>
    <row r="7" spans="1:12">
      <c r="B7" s="99" t="s">
        <v>1</v>
      </c>
      <c r="C7" s="55">
        <v>153498</v>
      </c>
      <c r="D7" s="55">
        <v>150492</v>
      </c>
      <c r="E7" s="55">
        <v>2962</v>
      </c>
      <c r="F7" s="55">
        <v>44</v>
      </c>
      <c r="G7" s="56">
        <v>4805.6680000000006</v>
      </c>
      <c r="H7" s="56">
        <v>0</v>
      </c>
      <c r="I7" s="56">
        <v>4501.9590000000007</v>
      </c>
      <c r="J7" s="56">
        <v>235.74199999999999</v>
      </c>
      <c r="K7" s="56">
        <v>67.966999999999999</v>
      </c>
      <c r="L7" s="57">
        <v>414795028</v>
      </c>
    </row>
    <row r="8" spans="1:12">
      <c r="B8" s="99" t="s">
        <v>31</v>
      </c>
      <c r="C8" s="55">
        <v>723323</v>
      </c>
      <c r="D8" s="55">
        <v>706670</v>
      </c>
      <c r="E8" s="55">
        <v>16374</v>
      </c>
      <c r="F8" s="55">
        <v>279</v>
      </c>
      <c r="G8" s="56">
        <v>10077.0391</v>
      </c>
      <c r="H8" s="56">
        <v>1249.739</v>
      </c>
      <c r="I8" s="56">
        <v>763.99609999999996</v>
      </c>
      <c r="J8" s="56">
        <v>7900.4030000000002</v>
      </c>
      <c r="K8" s="56">
        <v>162.90100000000001</v>
      </c>
      <c r="L8" s="58">
        <v>1555404215.9484301</v>
      </c>
    </row>
    <row r="9" spans="1:12">
      <c r="B9" s="99" t="s">
        <v>29</v>
      </c>
      <c r="C9" s="55">
        <v>483336</v>
      </c>
      <c r="D9" s="55">
        <v>471738</v>
      </c>
      <c r="E9" s="55">
        <v>11484</v>
      </c>
      <c r="F9" s="55">
        <v>114</v>
      </c>
      <c r="G9" s="56">
        <v>8664.0244599996968</v>
      </c>
      <c r="H9" s="56">
        <v>212.74714000000043</v>
      </c>
      <c r="I9" s="56">
        <v>3104.9419799999419</v>
      </c>
      <c r="J9" s="56">
        <v>5137.1714299997548</v>
      </c>
      <c r="K9" s="56">
        <v>209.16390999999899</v>
      </c>
      <c r="L9" s="58">
        <v>1965241626.5206399</v>
      </c>
    </row>
    <row r="10" spans="1:12">
      <c r="B10" s="99" t="s">
        <v>2</v>
      </c>
      <c r="C10" s="55">
        <v>823858</v>
      </c>
      <c r="D10" s="55">
        <v>804135</v>
      </c>
      <c r="E10" s="55">
        <v>19389</v>
      </c>
      <c r="F10" s="55">
        <v>334</v>
      </c>
      <c r="G10" s="56">
        <v>13177.27394000011</v>
      </c>
      <c r="H10" s="56">
        <v>203.15864999999999</v>
      </c>
      <c r="I10" s="56">
        <v>608.43117000000007</v>
      </c>
      <c r="J10" s="56">
        <v>12181.736120000111</v>
      </c>
      <c r="K10" s="56">
        <v>183.94800000000001</v>
      </c>
      <c r="L10" s="58">
        <v>1994801306.70737</v>
      </c>
    </row>
    <row r="11" spans="1:12">
      <c r="B11" s="99" t="s">
        <v>32</v>
      </c>
      <c r="C11" s="55">
        <v>762771</v>
      </c>
      <c r="D11" s="55">
        <v>738681</v>
      </c>
      <c r="E11" s="55">
        <v>23809</v>
      </c>
      <c r="F11" s="55">
        <v>281</v>
      </c>
      <c r="G11" s="56">
        <v>12558.140690000098</v>
      </c>
      <c r="H11" s="56">
        <v>42.77646</v>
      </c>
      <c r="I11" s="56">
        <v>16.307790000000001</v>
      </c>
      <c r="J11" s="56">
        <v>12247.013000000099</v>
      </c>
      <c r="K11" s="56">
        <v>252.04344</v>
      </c>
      <c r="L11" s="58">
        <v>2089403725.5546901</v>
      </c>
    </row>
    <row r="12" spans="1:12">
      <c r="B12" s="99" t="s">
        <v>30</v>
      </c>
      <c r="C12" s="55">
        <v>1535290</v>
      </c>
      <c r="D12" s="55">
        <v>1500653</v>
      </c>
      <c r="E12" s="55">
        <v>34255</v>
      </c>
      <c r="F12" s="55">
        <v>382</v>
      </c>
      <c r="G12" s="56">
        <v>26548.890824575934</v>
      </c>
      <c r="H12" s="56">
        <v>1147.4622309999997</v>
      </c>
      <c r="I12" s="56">
        <v>23522.818990999913</v>
      </c>
      <c r="J12" s="56">
        <v>1464.0424150000001</v>
      </c>
      <c r="K12" s="56">
        <v>414.56718757601999</v>
      </c>
      <c r="L12" s="58">
        <v>3802195733.6144609</v>
      </c>
    </row>
    <row r="13" spans="1:12">
      <c r="B13" s="99" t="s">
        <v>0</v>
      </c>
      <c r="C13" s="103">
        <v>4482076</v>
      </c>
      <c r="D13" s="103">
        <v>4372369</v>
      </c>
      <c r="E13" s="103">
        <v>108273</v>
      </c>
      <c r="F13" s="103">
        <v>1434</v>
      </c>
      <c r="G13" s="104">
        <v>75831.037014575835</v>
      </c>
      <c r="H13" s="104">
        <v>2855.8834810000003</v>
      </c>
      <c r="I13" s="104">
        <v>32518.455030999856</v>
      </c>
      <c r="J13" s="104">
        <v>39166.107964999966</v>
      </c>
      <c r="K13" s="104">
        <v>1290.590537576019</v>
      </c>
      <c r="L13" s="105">
        <v>11821841636.345592</v>
      </c>
    </row>
    <row r="15" spans="1:12">
      <c r="C15" s="59"/>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4BBFE-0297-4986-97A4-FBDED94F9FC2}">
  <dimension ref="A1:W26"/>
  <sheetViews>
    <sheetView showGridLines="0" zoomScaleNormal="100" workbookViewId="0"/>
  </sheetViews>
  <sheetFormatPr defaultColWidth="9.140625" defaultRowHeight="15"/>
  <cols>
    <col min="1" max="1" width="32.140625" style="8" customWidth="1"/>
    <col min="2" max="2" width="32.5703125" style="8" customWidth="1"/>
    <col min="3" max="3" width="26.7109375" style="8" customWidth="1"/>
    <col min="4" max="4" width="25.5703125" style="8" customWidth="1"/>
    <col min="5" max="5" width="35.28515625" style="8" customWidth="1"/>
    <col min="6" max="16384" width="9.140625" style="8"/>
  </cols>
  <sheetData>
    <row r="1" spans="1:23" s="10" customFormat="1" ht="18.75">
      <c r="A1" s="87" t="s">
        <v>206</v>
      </c>
      <c r="B1"/>
    </row>
    <row r="2" spans="1:23" s="2" customFormat="1"/>
    <row r="3" spans="1:23" s="2" customFormat="1" ht="15" customHeight="1">
      <c r="A3" s="68" t="s">
        <v>153</v>
      </c>
      <c r="B3" s="67"/>
      <c r="C3" s="67"/>
      <c r="D3" s="67"/>
    </row>
    <row r="4" spans="1:23" s="2" customFormat="1">
      <c r="A4" s="117" t="s">
        <v>154</v>
      </c>
      <c r="B4" s="116"/>
      <c r="C4" s="116"/>
      <c r="D4" s="116"/>
    </row>
    <row r="5" spans="1:23" s="7" customFormat="1" ht="15" customHeight="1"/>
    <row r="6" spans="1:23">
      <c r="A6" s="69" t="s">
        <v>96</v>
      </c>
      <c r="B6" s="70" t="s">
        <v>97</v>
      </c>
      <c r="C6" s="70" t="s">
        <v>108</v>
      </c>
      <c r="D6" s="70" t="s">
        <v>109</v>
      </c>
      <c r="E6" s="70" t="s">
        <v>98</v>
      </c>
    </row>
    <row r="7" spans="1:23" ht="15.75" thickBot="1">
      <c r="A7" s="92" t="s">
        <v>110</v>
      </c>
      <c r="B7" s="72" t="s">
        <v>105</v>
      </c>
      <c r="C7" s="73" t="s">
        <v>111</v>
      </c>
      <c r="D7" s="91" t="s">
        <v>112</v>
      </c>
      <c r="E7" s="91" t="s">
        <v>113</v>
      </c>
    </row>
    <row r="8" spans="1:23" ht="30.75" thickBot="1">
      <c r="A8" s="92" t="s">
        <v>114</v>
      </c>
      <c r="B8" s="74" t="s">
        <v>92</v>
      </c>
      <c r="C8" s="75">
        <v>1160</v>
      </c>
      <c r="D8" s="76" t="s">
        <v>112</v>
      </c>
      <c r="E8" s="76" t="s">
        <v>113</v>
      </c>
    </row>
    <row r="9" spans="1:23" ht="15.75" thickBot="1">
      <c r="A9" s="92" t="s">
        <v>115</v>
      </c>
      <c r="B9" s="74" t="s">
        <v>116</v>
      </c>
      <c r="C9" s="75">
        <v>165</v>
      </c>
      <c r="D9" s="76" t="s">
        <v>112</v>
      </c>
      <c r="E9" s="76" t="s">
        <v>113</v>
      </c>
      <c r="F9" s="81"/>
      <c r="G9" s="81"/>
      <c r="H9" s="81"/>
      <c r="I9" s="81"/>
      <c r="J9" s="81"/>
      <c r="K9" s="81"/>
    </row>
    <row r="10" spans="1:23" ht="30.75" thickBot="1">
      <c r="A10" s="92" t="s">
        <v>117</v>
      </c>
      <c r="B10" s="72" t="s">
        <v>118</v>
      </c>
      <c r="C10" s="73" t="s">
        <v>119</v>
      </c>
      <c r="D10" s="91" t="s">
        <v>120</v>
      </c>
      <c r="E10" s="91" t="s">
        <v>113</v>
      </c>
      <c r="F10" s="81"/>
      <c r="G10" s="81"/>
      <c r="H10" s="81"/>
      <c r="I10" s="81"/>
      <c r="J10" s="81"/>
      <c r="K10" s="81"/>
    </row>
    <row r="11" spans="1:23" ht="30.75" thickBot="1">
      <c r="A11" s="92" t="s">
        <v>121</v>
      </c>
      <c r="B11" s="74" t="s">
        <v>105</v>
      </c>
      <c r="C11" s="75" t="s">
        <v>122</v>
      </c>
      <c r="D11" s="76" t="s">
        <v>120</v>
      </c>
      <c r="E11" s="76" t="s">
        <v>90</v>
      </c>
      <c r="F11"/>
      <c r="G11"/>
      <c r="H11"/>
      <c r="I11"/>
      <c r="J11"/>
      <c r="K11"/>
      <c r="L11"/>
      <c r="M11"/>
      <c r="N11"/>
      <c r="O11"/>
      <c r="P11"/>
      <c r="Q11"/>
      <c r="R11"/>
      <c r="S11"/>
      <c r="T11"/>
      <c r="U11"/>
      <c r="V11"/>
      <c r="W11"/>
    </row>
    <row r="12" spans="1:23" ht="30.75" thickBot="1">
      <c r="A12" s="92" t="s">
        <v>123</v>
      </c>
      <c r="B12" s="74" t="s">
        <v>105</v>
      </c>
      <c r="C12" s="75" t="s">
        <v>124</v>
      </c>
      <c r="D12" s="76" t="s">
        <v>112</v>
      </c>
      <c r="E12" s="76" t="s">
        <v>113</v>
      </c>
      <c r="F12"/>
      <c r="G12"/>
      <c r="H12"/>
      <c r="I12"/>
      <c r="J12"/>
      <c r="K12"/>
      <c r="L12"/>
      <c r="M12"/>
      <c r="N12"/>
      <c r="O12"/>
      <c r="P12"/>
      <c r="Q12"/>
      <c r="R12"/>
      <c r="S12"/>
      <c r="T12"/>
      <c r="U12"/>
      <c r="V12"/>
      <c r="W12"/>
    </row>
    <row r="13" spans="1:23" ht="30.75" thickBot="1">
      <c r="A13" s="92" t="s">
        <v>125</v>
      </c>
      <c r="B13" s="72" t="s">
        <v>105</v>
      </c>
      <c r="C13" s="73">
        <v>1497</v>
      </c>
      <c r="D13" s="91" t="s">
        <v>126</v>
      </c>
      <c r="E13" s="91" t="s">
        <v>127</v>
      </c>
      <c r="F13"/>
      <c r="G13"/>
      <c r="H13"/>
      <c r="I13"/>
      <c r="J13"/>
      <c r="K13"/>
      <c r="L13"/>
      <c r="M13"/>
      <c r="N13"/>
      <c r="O13"/>
      <c r="P13"/>
      <c r="Q13"/>
      <c r="R13"/>
      <c r="S13"/>
      <c r="T13"/>
      <c r="U13"/>
      <c r="V13"/>
      <c r="W13"/>
    </row>
    <row r="14" spans="1:23" s="36" customFormat="1" ht="30.75" thickBot="1">
      <c r="A14" s="92" t="s">
        <v>128</v>
      </c>
      <c r="B14" s="74" t="s">
        <v>105</v>
      </c>
      <c r="C14" s="75">
        <v>1598</v>
      </c>
      <c r="D14" s="76" t="s">
        <v>129</v>
      </c>
      <c r="E14" s="76" t="s">
        <v>113</v>
      </c>
      <c r="F14"/>
      <c r="G14"/>
      <c r="H14"/>
      <c r="I14"/>
      <c r="J14"/>
      <c r="K14"/>
      <c r="L14"/>
      <c r="M14"/>
      <c r="N14"/>
      <c r="O14"/>
      <c r="P14"/>
      <c r="Q14"/>
      <c r="R14"/>
      <c r="S14"/>
      <c r="T14"/>
      <c r="U14"/>
      <c r="V14"/>
      <c r="W14"/>
    </row>
    <row r="15" spans="1:23" ht="30.75" thickBot="1">
      <c r="A15" s="92" t="s">
        <v>130</v>
      </c>
      <c r="B15" s="74" t="s">
        <v>105</v>
      </c>
      <c r="C15" s="75">
        <v>1760</v>
      </c>
      <c r="D15" s="76" t="s">
        <v>129</v>
      </c>
      <c r="E15" s="76" t="s">
        <v>131</v>
      </c>
      <c r="F15"/>
      <c r="G15"/>
      <c r="H15"/>
      <c r="I15"/>
      <c r="J15"/>
      <c r="K15"/>
      <c r="L15"/>
      <c r="M15"/>
      <c r="N15"/>
      <c r="O15"/>
      <c r="P15"/>
      <c r="Q15"/>
      <c r="R15"/>
      <c r="S15"/>
      <c r="T15"/>
      <c r="U15"/>
      <c r="V15"/>
      <c r="W15"/>
    </row>
    <row r="16" spans="1:23" ht="15.75" thickBot="1">
      <c r="A16" s="92" t="s">
        <v>132</v>
      </c>
      <c r="B16" s="72" t="s">
        <v>133</v>
      </c>
      <c r="C16" s="73" t="s">
        <v>134</v>
      </c>
      <c r="D16" s="91" t="s">
        <v>120</v>
      </c>
      <c r="E16" s="91" t="s">
        <v>113</v>
      </c>
      <c r="F16" s="81"/>
      <c r="G16" s="81"/>
      <c r="H16" s="81"/>
      <c r="I16" s="81"/>
      <c r="J16" s="81"/>
      <c r="K16" s="81"/>
    </row>
    <row r="17" spans="1:11" ht="15.75" thickBot="1">
      <c r="A17" s="92" t="s">
        <v>135</v>
      </c>
      <c r="B17" s="74" t="s">
        <v>100</v>
      </c>
      <c r="C17" s="75" t="s">
        <v>136</v>
      </c>
      <c r="D17" s="76" t="s">
        <v>120</v>
      </c>
      <c r="E17" s="76" t="s">
        <v>137</v>
      </c>
      <c r="F17" s="81"/>
      <c r="G17" s="81"/>
      <c r="H17" s="81"/>
      <c r="I17" s="81"/>
      <c r="J17" s="81"/>
      <c r="K17" s="81"/>
    </row>
    <row r="18" spans="1:11" ht="30.75" thickBot="1">
      <c r="A18" s="92" t="s">
        <v>138</v>
      </c>
      <c r="B18" s="74" t="s">
        <v>139</v>
      </c>
      <c r="C18" s="75">
        <v>349</v>
      </c>
      <c r="D18" s="76" t="s">
        <v>120</v>
      </c>
      <c r="E18" s="76" t="s">
        <v>90</v>
      </c>
      <c r="F18" s="81"/>
      <c r="G18" s="81"/>
      <c r="H18" s="81"/>
      <c r="I18" s="81"/>
      <c r="J18" s="81"/>
      <c r="K18" s="81"/>
    </row>
    <row r="19" spans="1:11" ht="30.75" thickBot="1">
      <c r="A19" s="92" t="s">
        <v>140</v>
      </c>
      <c r="B19" s="72" t="s">
        <v>139</v>
      </c>
      <c r="C19" s="73" t="s">
        <v>141</v>
      </c>
      <c r="D19" s="91" t="s">
        <v>120</v>
      </c>
      <c r="E19" s="91" t="s">
        <v>90</v>
      </c>
      <c r="F19" s="81"/>
      <c r="G19" s="81"/>
      <c r="H19" s="81"/>
      <c r="I19" s="81"/>
      <c r="J19" s="81"/>
      <c r="K19" s="81"/>
    </row>
    <row r="20" spans="1:11" ht="30.75" thickBot="1">
      <c r="A20" s="92" t="s">
        <v>142</v>
      </c>
      <c r="B20" s="74" t="s">
        <v>143</v>
      </c>
      <c r="C20" s="75">
        <v>254</v>
      </c>
      <c r="D20" s="76" t="s">
        <v>120</v>
      </c>
      <c r="E20" s="76" t="s">
        <v>144</v>
      </c>
      <c r="F20" s="81"/>
      <c r="G20" s="81"/>
      <c r="H20" s="81"/>
      <c r="I20" s="81"/>
      <c r="J20" s="81"/>
      <c r="K20" s="81"/>
    </row>
    <row r="21" spans="1:11" ht="30.75" thickBot="1">
      <c r="A21" s="92" t="s">
        <v>145</v>
      </c>
      <c r="B21" s="72" t="s">
        <v>146</v>
      </c>
      <c r="C21" s="73">
        <v>129</v>
      </c>
      <c r="D21" s="91" t="s">
        <v>120</v>
      </c>
      <c r="E21" s="91" t="s">
        <v>147</v>
      </c>
      <c r="F21" s="81"/>
      <c r="G21" s="81"/>
      <c r="H21" s="81"/>
      <c r="I21" s="81"/>
      <c r="J21" s="81"/>
      <c r="K21" s="81"/>
    </row>
    <row r="22" spans="1:11" ht="30.75" thickBot="1">
      <c r="A22" s="92" t="s">
        <v>148</v>
      </c>
      <c r="B22" s="74" t="s">
        <v>149</v>
      </c>
      <c r="C22" s="75" t="s">
        <v>150</v>
      </c>
      <c r="D22" s="76" t="s">
        <v>120</v>
      </c>
      <c r="E22" s="76" t="s">
        <v>90</v>
      </c>
      <c r="F22" s="81"/>
      <c r="G22" s="81"/>
      <c r="H22" s="81"/>
      <c r="I22" s="81"/>
      <c r="J22" s="81"/>
      <c r="K22" s="81"/>
    </row>
    <row r="23" spans="1:11" ht="45.75" thickBot="1">
      <c r="A23" s="92" t="s">
        <v>151</v>
      </c>
      <c r="B23" s="74" t="s">
        <v>116</v>
      </c>
      <c r="C23" s="75">
        <v>108</v>
      </c>
      <c r="D23" s="76" t="s">
        <v>120</v>
      </c>
      <c r="E23" s="76" t="s">
        <v>152</v>
      </c>
      <c r="F23" s="81"/>
      <c r="G23" s="81"/>
      <c r="H23" s="81"/>
      <c r="I23" s="81"/>
      <c r="J23" s="81"/>
      <c r="K23" s="81"/>
    </row>
    <row r="24" spans="1:11">
      <c r="E24" s="81"/>
      <c r="F24" s="81"/>
      <c r="G24" s="81"/>
      <c r="H24" s="81"/>
      <c r="I24" s="81"/>
      <c r="J24" s="81"/>
      <c r="K24" s="81"/>
    </row>
    <row r="25" spans="1:11">
      <c r="E25" s="81"/>
      <c r="F25" s="81"/>
      <c r="G25" s="81"/>
      <c r="H25" s="81"/>
      <c r="I25" s="81"/>
      <c r="J25" s="81"/>
      <c r="K25" s="81"/>
    </row>
    <row r="26" spans="1:11">
      <c r="E26" s="81"/>
      <c r="F26" s="81"/>
      <c r="G26" s="81"/>
      <c r="H26" s="81"/>
      <c r="I26" s="81"/>
      <c r="J26" s="81"/>
      <c r="K26" s="81"/>
    </row>
  </sheetData>
  <mergeCells count="1">
    <mergeCell ref="A4:D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FF19C-DEBF-4B37-856C-91053E9BFB2A}">
  <dimension ref="A1:K26"/>
  <sheetViews>
    <sheetView showGridLines="0" zoomScaleNormal="100" workbookViewId="0"/>
  </sheetViews>
  <sheetFormatPr defaultColWidth="9.140625" defaultRowHeight="15"/>
  <cols>
    <col min="1" max="1" width="25.42578125" style="8" customWidth="1"/>
    <col min="2" max="2" width="16.7109375" style="8" customWidth="1"/>
    <col min="3" max="3" width="63" style="8" bestFit="1" customWidth="1"/>
    <col min="4" max="16384" width="9.140625" style="8"/>
  </cols>
  <sheetData>
    <row r="1" spans="1:11" s="10" customFormat="1" ht="18.75">
      <c r="A1" s="87" t="s">
        <v>205</v>
      </c>
      <c r="B1"/>
    </row>
    <row r="2" spans="1:11" s="2" customFormat="1"/>
    <row r="3" spans="1:11" s="2" customFormat="1" ht="15" customHeight="1">
      <c r="A3" s="80" t="s">
        <v>107</v>
      </c>
      <c r="B3" s="54"/>
      <c r="C3" s="54"/>
      <c r="D3" s="54"/>
    </row>
    <row r="4" spans="1:11" s="2" customFormat="1">
      <c r="A4" s="117"/>
      <c r="B4" s="116"/>
      <c r="C4" s="116"/>
      <c r="D4" s="116"/>
    </row>
    <row r="5" spans="1:11" s="7" customFormat="1" ht="15" customHeight="1"/>
    <row r="6" spans="1:11">
      <c r="A6" s="69" t="s">
        <v>96</v>
      </c>
      <c r="B6" s="70" t="s">
        <v>97</v>
      </c>
      <c r="C6" s="78" t="s">
        <v>98</v>
      </c>
    </row>
    <row r="7" spans="1:11" ht="15.75" thickBot="1">
      <c r="A7" s="71" t="s">
        <v>88</v>
      </c>
      <c r="B7" s="72" t="s">
        <v>89</v>
      </c>
      <c r="C7" s="89" t="s">
        <v>90</v>
      </c>
    </row>
    <row r="8" spans="1:11" ht="15.75" thickBot="1">
      <c r="A8" s="71" t="s">
        <v>91</v>
      </c>
      <c r="B8" s="74" t="s">
        <v>92</v>
      </c>
      <c r="C8" s="90" t="s">
        <v>93</v>
      </c>
    </row>
    <row r="9" spans="1:11" ht="15.75" thickBot="1">
      <c r="A9" s="71" t="s">
        <v>94</v>
      </c>
      <c r="B9" s="74" t="s">
        <v>92</v>
      </c>
      <c r="C9" s="90" t="s">
        <v>95</v>
      </c>
      <c r="D9" s="81"/>
      <c r="E9" s="81"/>
      <c r="F9" s="81"/>
      <c r="G9" s="81"/>
      <c r="H9" s="81"/>
      <c r="I9" s="81"/>
      <c r="J9" s="81"/>
      <c r="K9" s="81"/>
    </row>
    <row r="10" spans="1:11" ht="15.75" thickBot="1">
      <c r="A10" s="71" t="s">
        <v>99</v>
      </c>
      <c r="B10" s="72" t="s">
        <v>92</v>
      </c>
      <c r="C10" s="89" t="s">
        <v>95</v>
      </c>
      <c r="D10" s="81"/>
      <c r="E10" s="81"/>
      <c r="F10" s="81"/>
      <c r="G10" s="81"/>
      <c r="H10" s="81"/>
      <c r="I10" s="81"/>
      <c r="J10" s="81"/>
      <c r="K10" s="81"/>
    </row>
    <row r="11" spans="1:11" ht="15.75" thickBot="1">
      <c r="A11" s="71" t="s">
        <v>99</v>
      </c>
      <c r="B11" s="74" t="s">
        <v>100</v>
      </c>
      <c r="C11" s="90" t="s">
        <v>95</v>
      </c>
      <c r="D11" s="81"/>
      <c r="E11" s="81"/>
      <c r="F11" s="81"/>
      <c r="G11" s="81"/>
      <c r="H11" s="81"/>
      <c r="I11" s="81"/>
      <c r="J11" s="81"/>
      <c r="K11" s="81"/>
    </row>
    <row r="12" spans="1:11" ht="15.75" thickBot="1">
      <c r="A12" s="71" t="s">
        <v>101</v>
      </c>
      <c r="B12" s="72" t="s">
        <v>102</v>
      </c>
      <c r="C12" s="89" t="s">
        <v>103</v>
      </c>
      <c r="D12" s="81"/>
      <c r="E12" s="81"/>
      <c r="F12" s="81"/>
      <c r="G12" s="81"/>
      <c r="H12" s="81"/>
      <c r="I12" s="81"/>
      <c r="J12" s="81"/>
      <c r="K12" s="81"/>
    </row>
    <row r="13" spans="1:11" ht="15.75" thickBot="1">
      <c r="A13" s="71" t="s">
        <v>104</v>
      </c>
      <c r="B13" s="74" t="s">
        <v>105</v>
      </c>
      <c r="C13" s="90" t="s">
        <v>106</v>
      </c>
      <c r="D13" s="81"/>
      <c r="E13" s="81"/>
      <c r="F13" s="81"/>
      <c r="G13" s="81"/>
      <c r="H13" s="81"/>
      <c r="I13" s="81"/>
      <c r="J13" s="81"/>
      <c r="K13" s="81"/>
    </row>
    <row r="14" spans="1:11" s="36" customFormat="1" ht="15.75" thickBot="1">
      <c r="A14" s="71" t="s">
        <v>99</v>
      </c>
      <c r="B14" s="74" t="s">
        <v>105</v>
      </c>
      <c r="C14" s="90" t="s">
        <v>95</v>
      </c>
      <c r="D14" s="81"/>
      <c r="E14" s="81"/>
      <c r="F14" s="81"/>
      <c r="G14" s="82"/>
      <c r="H14" s="82"/>
      <c r="I14" s="82"/>
      <c r="J14" s="82"/>
      <c r="K14" s="82"/>
    </row>
    <row r="15" spans="1:11">
      <c r="E15" s="81"/>
      <c r="F15" s="81"/>
      <c r="G15" s="81"/>
      <c r="H15" s="81"/>
      <c r="I15" s="81"/>
      <c r="J15" s="81"/>
      <c r="K15" s="81"/>
    </row>
    <row r="16" spans="1:11">
      <c r="E16" s="81"/>
      <c r="F16" s="81"/>
      <c r="G16" s="81"/>
      <c r="H16" s="81"/>
      <c r="I16" s="81"/>
      <c r="J16" s="81"/>
      <c r="K16" s="81"/>
    </row>
    <row r="21" spans="5:11">
      <c r="F21" s="81"/>
      <c r="G21" s="81"/>
      <c r="H21" s="81"/>
      <c r="I21" s="81"/>
      <c r="J21" s="81"/>
      <c r="K21" s="81"/>
    </row>
    <row r="22" spans="5:11">
      <c r="F22" s="81"/>
      <c r="G22" s="81"/>
      <c r="H22" s="81"/>
      <c r="I22" s="81"/>
      <c r="J22" s="81"/>
      <c r="K22" s="81"/>
    </row>
    <row r="23" spans="5:11">
      <c r="E23" s="81"/>
      <c r="F23" s="81"/>
      <c r="G23" s="81"/>
      <c r="H23" s="81"/>
      <c r="I23" s="81"/>
      <c r="J23" s="81"/>
      <c r="K23" s="81"/>
    </row>
    <row r="24" spans="5:11">
      <c r="E24" s="81"/>
      <c r="F24" s="81"/>
      <c r="G24" s="81"/>
      <c r="H24" s="81"/>
      <c r="I24" s="81"/>
      <c r="J24" s="81"/>
      <c r="K24" s="81"/>
    </row>
    <row r="25" spans="5:11">
      <c r="E25" s="81"/>
      <c r="F25" s="81"/>
      <c r="G25" s="81"/>
      <c r="H25" s="81"/>
      <c r="I25" s="81"/>
      <c r="J25" s="81"/>
      <c r="K25" s="81"/>
    </row>
    <row r="26" spans="5:11">
      <c r="E26" s="81"/>
      <c r="F26" s="81"/>
      <c r="G26" s="81"/>
      <c r="H26" s="81"/>
      <c r="I26" s="81"/>
      <c r="J26" s="81"/>
      <c r="K26" s="81"/>
    </row>
  </sheetData>
  <mergeCells count="1">
    <mergeCell ref="A4:D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5CE9-F010-4FF0-AD87-A7BEAC394309}">
  <sheetPr>
    <tabColor theme="0" tint="-4.9989318521683403E-2"/>
  </sheetPr>
  <dimension ref="A1:A4"/>
  <sheetViews>
    <sheetView showGridLines="0" workbookViewId="0"/>
  </sheetViews>
  <sheetFormatPr defaultColWidth="8.7109375" defaultRowHeight="15"/>
  <cols>
    <col min="1" max="1" width="12.42578125" customWidth="1"/>
  </cols>
  <sheetData>
    <row r="1" spans="1:1" ht="18.75">
      <c r="A1" s="85" t="s">
        <v>204</v>
      </c>
    </row>
    <row r="3" spans="1:1">
      <c r="A3" s="66" t="s">
        <v>85</v>
      </c>
    </row>
    <row r="4" spans="1:1">
      <c r="A4" s="65"/>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A1D77-3C24-4872-B1E5-78A316F3CFA7}">
  <sheetPr>
    <tabColor theme="0" tint="-4.9989318521683403E-2"/>
  </sheetPr>
  <dimension ref="A1:A4"/>
  <sheetViews>
    <sheetView showGridLines="0" zoomScaleNormal="100" workbookViewId="0"/>
  </sheetViews>
  <sheetFormatPr defaultColWidth="8.7109375" defaultRowHeight="15"/>
  <cols>
    <col min="1" max="1" width="12.42578125" style="2" customWidth="1"/>
    <col min="2" max="16384" width="8.7109375" style="2"/>
  </cols>
  <sheetData>
    <row r="1" spans="1:1" s="10" customFormat="1" ht="18.75">
      <c r="A1" s="85" t="s">
        <v>203</v>
      </c>
    </row>
    <row r="3" spans="1:1">
      <c r="A3" s="66" t="s">
        <v>155</v>
      </c>
    </row>
    <row r="4" spans="1:1">
      <c r="A4" s="66" t="s">
        <v>85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F3086-5660-4451-8D92-40A6202E978D}">
  <dimension ref="A1:I30"/>
  <sheetViews>
    <sheetView showGridLines="0" zoomScaleNormal="100" workbookViewId="0"/>
  </sheetViews>
  <sheetFormatPr defaultColWidth="9.140625" defaultRowHeight="15"/>
  <cols>
    <col min="1" max="1" width="12.42578125" style="8" customWidth="1"/>
    <col min="2" max="2" width="36.140625" style="8" customWidth="1"/>
    <col min="3" max="4" width="12.140625" style="8" customWidth="1"/>
    <col min="5" max="16383" width="8.7109375" style="8"/>
    <col min="16384" max="16384" width="8.7109375" style="8" customWidth="1"/>
  </cols>
  <sheetData>
    <row r="1" spans="1:9" s="10" customFormat="1" ht="18.75">
      <c r="A1" s="85" t="s">
        <v>202</v>
      </c>
    </row>
    <row r="2" spans="1:9" s="2" customFormat="1"/>
    <row r="3" spans="1:9" s="2" customFormat="1">
      <c r="A3" s="67" t="s">
        <v>158</v>
      </c>
    </row>
    <row r="4" spans="1:9" s="2" customFormat="1" ht="15" customHeight="1">
      <c r="A4" s="67" t="s">
        <v>157</v>
      </c>
    </row>
    <row r="5" spans="1:9" s="2" customFormat="1" ht="15" customHeight="1">
      <c r="A5" s="67"/>
    </row>
    <row r="6" spans="1:9" s="7" customFormat="1" ht="15" customHeight="1">
      <c r="B6" s="60"/>
      <c r="C6" s="106" t="s">
        <v>3</v>
      </c>
      <c r="D6" s="106" t="s">
        <v>4</v>
      </c>
    </row>
    <row r="7" spans="1:9" ht="15" customHeight="1">
      <c r="A7" s="33"/>
      <c r="B7" s="106" t="s">
        <v>42</v>
      </c>
      <c r="C7" s="32">
        <v>108530655.02786164</v>
      </c>
      <c r="D7" s="32">
        <v>642211656.84899962</v>
      </c>
      <c r="G7" s="33"/>
      <c r="H7" s="33"/>
      <c r="I7" s="33"/>
    </row>
    <row r="8" spans="1:9">
      <c r="A8" s="33"/>
      <c r="B8" s="106" t="s">
        <v>43</v>
      </c>
      <c r="C8" s="32">
        <v>72625949.807381764</v>
      </c>
      <c r="D8" s="32">
        <v>628547160.38051486</v>
      </c>
      <c r="G8" s="33"/>
      <c r="H8" s="33"/>
      <c r="I8" s="33"/>
    </row>
    <row r="9" spans="1:9">
      <c r="A9" s="33"/>
      <c r="B9" s="106" t="s">
        <v>44</v>
      </c>
      <c r="C9" s="32">
        <v>26094055.527816318</v>
      </c>
      <c r="D9" s="32">
        <v>322365714.32192475</v>
      </c>
      <c r="G9" s="33"/>
      <c r="H9" s="33"/>
      <c r="I9" s="33"/>
    </row>
    <row r="10" spans="1:9">
      <c r="A10" s="33"/>
      <c r="B10" s="106" t="s">
        <v>46</v>
      </c>
      <c r="C10" s="32">
        <v>20490.136823500001</v>
      </c>
      <c r="D10" s="32">
        <v>30547030.809749372</v>
      </c>
      <c r="G10" s="33"/>
      <c r="H10" s="33"/>
      <c r="I10" s="33"/>
    </row>
    <row r="11" spans="1:9">
      <c r="A11" s="33"/>
      <c r="B11" s="106" t="s">
        <v>45</v>
      </c>
      <c r="C11" s="32">
        <v>-940894.00350151362</v>
      </c>
      <c r="D11" s="32">
        <v>-13443727.089629034</v>
      </c>
      <c r="G11" s="33"/>
      <c r="H11" s="33"/>
      <c r="I11" s="33"/>
    </row>
    <row r="12" spans="1:9">
      <c r="A12" s="33"/>
      <c r="B12" s="106" t="s">
        <v>0</v>
      </c>
      <c r="C12" s="32">
        <v>206330256.49638173</v>
      </c>
      <c r="D12" s="32">
        <v>1610227835.2715597</v>
      </c>
    </row>
    <row r="13" spans="1:9">
      <c r="A13" s="33"/>
      <c r="B13" s="81"/>
      <c r="C13" s="34"/>
    </row>
    <row r="14" spans="1:9">
      <c r="A14" s="33"/>
      <c r="B14" s="81"/>
    </row>
    <row r="15" spans="1:9">
      <c r="A15" s="33"/>
      <c r="B15" s="81"/>
    </row>
    <row r="16" spans="1:9">
      <c r="A16" s="33"/>
      <c r="B16" s="81"/>
    </row>
    <row r="17" spans="1:9">
      <c r="A17" s="33"/>
      <c r="B17" s="81"/>
    </row>
    <row r="18" spans="1:9">
      <c r="A18" s="33"/>
      <c r="B18" s="81"/>
    </row>
    <row r="19" spans="1:9">
      <c r="A19" s="33"/>
      <c r="B19" s="81"/>
    </row>
    <row r="20" spans="1:9">
      <c r="B20" s="81"/>
    </row>
    <row r="23" spans="1:9">
      <c r="A23" s="61"/>
      <c r="B23" s="62"/>
      <c r="C23" s="35"/>
      <c r="D23" s="33"/>
    </row>
    <row r="24" spans="1:9">
      <c r="A24" s="61"/>
      <c r="B24" s="62"/>
      <c r="C24" s="61"/>
      <c r="D24" s="33"/>
    </row>
    <row r="25" spans="1:9">
      <c r="A25" s="61"/>
      <c r="D25" s="33"/>
    </row>
    <row r="26" spans="1:9">
      <c r="A26" s="61"/>
      <c r="B26" s="62"/>
      <c r="C26" s="35"/>
      <c r="D26" s="33"/>
    </row>
    <row r="27" spans="1:9">
      <c r="A27" s="61"/>
      <c r="C27" s="61"/>
      <c r="D27" s="33"/>
    </row>
    <row r="28" spans="1:9" s="36" customFormat="1">
      <c r="A28" s="61"/>
      <c r="B28" s="62"/>
      <c r="C28" s="8"/>
      <c r="D28" s="33"/>
      <c r="E28" s="8"/>
      <c r="F28" s="8"/>
      <c r="G28" s="8"/>
      <c r="H28" s="8"/>
      <c r="I28" s="8"/>
    </row>
    <row r="29" spans="1:9">
      <c r="C29" s="35"/>
    </row>
    <row r="30" spans="1:9">
      <c r="C30" s="61"/>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Contents</vt:lpstr>
      <vt:lpstr>Figure 5.1</vt:lpstr>
      <vt:lpstr>Figure 5.2</vt:lpstr>
      <vt:lpstr>Figure 5.3</vt:lpstr>
      <vt:lpstr>Table 5.1</vt:lpstr>
      <vt:lpstr>Table 5.2</vt:lpstr>
      <vt:lpstr>Figure 5.4</vt:lpstr>
      <vt:lpstr>Figure 5.5</vt:lpstr>
      <vt:lpstr>Figure 5.6</vt:lpstr>
      <vt:lpstr>Figure 5.7</vt:lpstr>
      <vt:lpstr>Figure 5.8</vt:lpstr>
      <vt:lpstr>Figure 5.9</vt:lpstr>
      <vt:lpstr>Table 5.3</vt:lpstr>
      <vt:lpstr>Figure 5.10</vt:lpstr>
      <vt:lpstr>Table 5.4</vt:lpstr>
      <vt:lpstr>Table 5.5</vt:lpstr>
      <vt:lpstr>Figure 5.11</vt:lpstr>
      <vt:lpstr>Figure 5.12</vt:lpstr>
      <vt:lpstr>Figure 5.13</vt:lpstr>
      <vt:lpstr>Figure 5.14</vt:lpstr>
      <vt:lpstr>Table 5.6</vt:lpstr>
      <vt:lpstr>Figure 5.15</vt:lpstr>
      <vt:lpstr>Table 5.7</vt:lpstr>
      <vt:lpstr>Figure 5.16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2025-08-25T00:36:04Z</dcterms:created>
  <dcterms:modified xsi:type="dcterms:W3CDTF">2025-08-25T00:36:08Z</dcterms:modified>
</cp:coreProperties>
</file>