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ccgovau-my.sharepoint.com/personal/malith_hewage2_aer_gov_au/Documents/Downloads/"/>
    </mc:Choice>
  </mc:AlternateContent>
  <xr:revisionPtr revIDLastSave="2" documentId="13_ncr:1_{447AEFB1-A305-4A94-841A-262749B56C85}" xr6:coauthVersionLast="47" xr6:coauthVersionMax="47" xr10:uidLastSave="{D0619A2D-669E-4796-BABC-F09E682FD28D}"/>
  <bookViews>
    <workbookView xWindow="-120" yWindow="-120" windowWidth="29040" windowHeight="15840" xr2:uid="{00000000-000D-0000-FFFF-FFFF00000000}"/>
  </bookViews>
  <sheets>
    <sheet name="Document Register" sheetId="9" r:id="rId1"/>
  </sheets>
  <definedNames>
    <definedName name="_xlnm._FilterDatabase" localSheetId="0" hidden="1">'Document Register'!$A$3:$H$92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9" l="1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3" i="9"/>
  <c r="B112" i="9" l="1"/>
  <c r="B111" i="9"/>
  <c r="B109" i="9"/>
  <c r="B108" i="9"/>
  <c r="B110" i="9"/>
  <c r="B102" i="9"/>
  <c r="B101" i="9"/>
  <c r="B107" i="9"/>
  <c r="B106" i="9"/>
  <c r="B105" i="9"/>
  <c r="B104" i="9"/>
  <c r="B103" i="9"/>
  <c r="B100" i="9"/>
  <c r="B99" i="9"/>
  <c r="B98" i="9"/>
  <c r="B97" i="9"/>
  <c r="B96" i="9"/>
  <c r="B95" i="9"/>
  <c r="B94" i="9"/>
  <c r="B93" i="9"/>
  <c r="B88" i="9"/>
  <c r="B87" i="9"/>
  <c r="B83" i="9"/>
  <c r="B81" i="9"/>
  <c r="B74" i="9"/>
  <c r="B92" i="9"/>
  <c r="B91" i="9"/>
  <c r="B90" i="9"/>
  <c r="B89" i="9"/>
  <c r="B86" i="9"/>
  <c r="B85" i="9"/>
  <c r="B84" i="9"/>
  <c r="B82" i="9"/>
  <c r="B80" i="9"/>
  <c r="B79" i="9"/>
  <c r="B78" i="9"/>
  <c r="B77" i="9"/>
  <c r="B76" i="9"/>
  <c r="B75" i="9"/>
  <c r="B73" i="9"/>
  <c r="B72" i="9"/>
  <c r="B71" i="9"/>
  <c r="B70" i="9"/>
  <c r="B69" i="9"/>
  <c r="B68" i="9"/>
  <c r="B67" i="9"/>
  <c r="B66" i="9"/>
  <c r="B65" i="9"/>
  <c r="B64" i="9"/>
  <c r="B63" i="9"/>
  <c r="B62" i="9"/>
  <c r="B23" i="9"/>
  <c r="B22" i="9"/>
  <c r="B20" i="9"/>
  <c r="B19" i="9"/>
  <c r="B18" i="9"/>
  <c r="B16" i="9"/>
  <c r="E6" i="9"/>
  <c r="E7" i="9" s="1"/>
  <c r="B5" i="9"/>
  <c r="B24" i="9" l="1"/>
  <c r="B25" i="9"/>
  <c r="E8" i="9"/>
  <c r="B7" i="9"/>
  <c r="B6" i="9"/>
  <c r="E9" i="9" l="1"/>
  <c r="B8" i="9"/>
  <c r="B26" i="9"/>
  <c r="E10" i="9" l="1"/>
  <c r="B9" i="9"/>
  <c r="B27" i="9"/>
  <c r="B10" i="9" l="1"/>
  <c r="E11" i="9"/>
  <c r="B28" i="9"/>
  <c r="E12" i="9" l="1"/>
  <c r="B11" i="9"/>
  <c r="B29" i="9"/>
  <c r="B32" i="9" l="1"/>
  <c r="B31" i="9"/>
  <c r="B30" i="9"/>
  <c r="E13" i="9"/>
  <c r="B12" i="9"/>
  <c r="E14" i="9" l="1"/>
  <c r="B14" i="9" s="1"/>
  <c r="B13" i="9"/>
</calcChain>
</file>

<file path=xl/sharedStrings.xml><?xml version="1.0" encoding="utf-8"?>
<sst xmlns="http://schemas.openxmlformats.org/spreadsheetml/2006/main" count="430" uniqueCount="96">
  <si>
    <t>Enabling CWO REZ Network Infrastructure Project - Revenue Proposal Document Register</t>
  </si>
  <si>
    <t xml:space="preserve">Category </t>
  </si>
  <si>
    <t>File Name</t>
  </si>
  <si>
    <t>Author</t>
  </si>
  <si>
    <t>Document Title</t>
  </si>
  <si>
    <t xml:space="preserve">Date </t>
  </si>
  <si>
    <t xml:space="preserve">Public / Confidential </t>
  </si>
  <si>
    <t>Number of pages redacted</t>
  </si>
  <si>
    <t>Total Pages</t>
  </si>
  <si>
    <t>Documents</t>
  </si>
  <si>
    <t>Revenue Proposal</t>
  </si>
  <si>
    <t>Transgrid</t>
  </si>
  <si>
    <t>A.1 Enabling CWO RNIP Revenue Proposal - Revenue Proposal Overview</t>
  </si>
  <si>
    <t>CONFIDENTIAL</t>
  </si>
  <si>
    <t>PUBLIC</t>
  </si>
  <si>
    <t>Enabling CWO RNIP Revenue Proposal - Revenue Proposal</t>
  </si>
  <si>
    <t>Document Register</t>
  </si>
  <si>
    <t>A.2 Enabling CWO RNIP Revenue Proposal - Document Register</t>
  </si>
  <si>
    <t>Compliance Documents</t>
  </si>
  <si>
    <t>A.3 Enabling CWO RNIP Revenue Proposal - Regulatory Information Notice Compliance Checklist</t>
  </si>
  <si>
    <t>A.5 Enabling CWO RNIP Revenue Proposal - Statutory Declaration</t>
  </si>
  <si>
    <t>A.7 Enabling CWO RNIP - Key Capex and Opex Assumptions Certification</t>
  </si>
  <si>
    <t>Confidentiality claims</t>
  </si>
  <si>
    <t>Confidentiality</t>
  </si>
  <si>
    <t>A.6 Enabling CWO REZ RNIP - Confidentiality Claims</t>
  </si>
  <si>
    <t>Information Notice</t>
  </si>
  <si>
    <t>A.4 Enabling CWO RNIP Revenue Proposal - Regulatory Information Notice Response</t>
  </si>
  <si>
    <t>Models</t>
  </si>
  <si>
    <t>Model</t>
  </si>
  <si>
    <t>M.5 Enabling CWO RNIP – Rate of Return Model</t>
  </si>
  <si>
    <t>Supporting information - Attachments</t>
  </si>
  <si>
    <t>Attachment</t>
  </si>
  <si>
    <t>A.8 Enabling CWO RNIP Revenue Proposal - Direct Capex Forecasting Methodology</t>
  </si>
  <si>
    <t>A.9 Enabling CWO RNIP Revenue Proposal - Labour and Indirect Capex Forecasting Methodology</t>
  </si>
  <si>
    <t>A.10 Enabling CWO RNIP Revenue Proposal - Other Construction Costs Forecasting Methodology</t>
  </si>
  <si>
    <t>A.11 Enabling CWO RNIP Revenue Proposal - Opex Forecasting Methodology</t>
  </si>
  <si>
    <t>GHD</t>
  </si>
  <si>
    <t>E3</t>
  </si>
  <si>
    <t>A.16 E3 - Enabling CWO RNIP Revenue Proposal - Independent Verification and Assessment</t>
  </si>
  <si>
    <t>A.20 Transgrid - Enabling CWO RNIP Revenue Proposal - Nominated Averaging Period</t>
  </si>
  <si>
    <t>M.1 Enabling CWO RNIP – Capex Forecast Model</t>
  </si>
  <si>
    <t>M.2. Enabling CWO RNIP – Labour and Overhead Costs Model</t>
  </si>
  <si>
    <t>M.3 Enabling CWO RNIP – Opex Forecast Model</t>
  </si>
  <si>
    <t>M.4 Enabling CWO RNIP – Direct Non-Labour Model</t>
  </si>
  <si>
    <t>M.6 Enabling CWO RNIP – Post Tax Revenue Model (PTRM) (unadjusted)</t>
  </si>
  <si>
    <t>M.7 Enabling CWO RNIP – Post Tax Revenue Model (PTRM) (adjusted)</t>
  </si>
  <si>
    <t>Lockton</t>
  </si>
  <si>
    <t>A.24 Enabling CWO RNIP Revenue Proposal - Additional Regulatory Information Notice Response (Pre-period costs)</t>
  </si>
  <si>
    <t xml:space="preserve">A.15 Enabling CWO RNIP Revenue Proposal - Independent Verification and Assessment </t>
  </si>
  <si>
    <t>A.23 Enabling CWO RNIP Revenue Proposal - Biodiversity Cost Estimate Report</t>
  </si>
  <si>
    <t>A.18 Transgrid - Enabling CWO RNIP Revenue Proposal - Expenditure Capitalisation Standard</t>
  </si>
  <si>
    <t>A.19 Transgrid - Enabling CWO RNIP Revenue Proposal - Cost Allocation Methodology</t>
  </si>
  <si>
    <t>A.17 Enabling CWO RNIP - Insurance Report</t>
  </si>
  <si>
    <t>A.12 Enabling CWO RNIP Revenue Proposal - RfT Evaluation Plan</t>
  </si>
  <si>
    <t>A.14 Enabling CWO RNIP Revenue Proposal - Community and Stakeholder Engagement Plan</t>
  </si>
  <si>
    <t>A.13 Enabling CWO RNIP Revenue Proposal - Deliverability Plan</t>
  </si>
  <si>
    <t>A.22 Enabling CWO RNIP Revenue Proposal - Project Deed</t>
  </si>
  <si>
    <t>PwC</t>
  </si>
  <si>
    <t>A.21 Enabling CWO RNIP Revenue Proposal - Audit Report</t>
  </si>
  <si>
    <t>A.25 Enabling CWO RNIP Revenue Proposal - Financeability Schedule</t>
  </si>
  <si>
    <t>CEFC</t>
  </si>
  <si>
    <t>A.26 Enabling CWO RNIP Revenue Proposal - Amending Deed and Umbrella Deed</t>
  </si>
  <si>
    <t xml:space="preserve">A.33 Enabling CWO RNIP Revenue Proposal - Pricing Supplement </t>
  </si>
  <si>
    <t>A.34 Enabling CWO RNIP Revenue Proposal - Concessional Finance Agreement</t>
  </si>
  <si>
    <t>A.27 Enabling CWO RNIP Revenue Proposal - Adjustment Letter</t>
  </si>
  <si>
    <t>A.28 Enabling CWO RNIP Revenue Proposal - Adjustment Letter</t>
  </si>
  <si>
    <t>A.29 Enabling CWO RNIP Revenue Proposal - Amendment Letter – Umbrella Deed</t>
  </si>
  <si>
    <t>A.30 Enabling CWO RNIP Revenue Proposal - CEFC Terms Agreement</t>
  </si>
  <si>
    <t>A.31 Enabling CWO RNIP Revenue Proposal - CEFC Senior Secured Facility</t>
  </si>
  <si>
    <t>A.32 Enabling CWO RNIP Revenue Proposal - Note Trust Deed</t>
  </si>
  <si>
    <t>KWM</t>
  </si>
  <si>
    <t>M.8 Financeability Model</t>
  </si>
  <si>
    <t>M.9 Enabling CWO RNIP - VNI West Stage 1 2018-23 RFM</t>
  </si>
  <si>
    <t xml:space="preserve">M.10 Enabling CWO RNIP - VNI West Stage 1 CPA Depreciation </t>
  </si>
  <si>
    <t>M.11 Enabling CWO RNIP - PTRM Humelink S2 2025-26 RoD</t>
  </si>
  <si>
    <t>M.12 Enabling CWO RNIP - 2023-28 CESS HL S1P1</t>
  </si>
  <si>
    <t>M.13 Enabling CWO RNIP - 2023-28 CESS HL S1P1 (with Actuals)</t>
  </si>
  <si>
    <t>M.14 Enabling CWO RNIP - 2018-23 PTRM Humelink</t>
  </si>
  <si>
    <t>M.15 Enabling CWO RNIP - 2024-29 WSB non-contestable PTRM</t>
  </si>
  <si>
    <t>M.16 Enabling CWO RNIP - 2021-22 Economic Benchmarking</t>
  </si>
  <si>
    <t>M.17 Enabling CWO RNIP - 2022-23 Economic Benchmarking</t>
  </si>
  <si>
    <t>M.18 Enabling CWO RNIP - 2023-24 Economic Benchmarking</t>
  </si>
  <si>
    <t>M.20 Enabling CWO RNIP - 2022-23 Regulatory Accounts - 31 Oct 2023 - PUBLIC</t>
  </si>
  <si>
    <t>M.19 Enabling CWO RNIP - 2021-22 Regulatory Accounts</t>
  </si>
  <si>
    <t>M.21 Enabling CWO RNIP - 2023-24 Regulatory Accounts</t>
  </si>
  <si>
    <t>M.22 Enabling CWO RNIP - 2023-28 Depreciation Tracking Module</t>
  </si>
  <si>
    <t>M.23 Enabling CWO RNIP - 2023-28 RFM</t>
  </si>
  <si>
    <t>M.24 Enabling CWO RNIP - 2028-33 PTRM</t>
  </si>
  <si>
    <t>M.25 Enabling CWO RNIP - 2028-33 CESS Model</t>
  </si>
  <si>
    <t>M.26 Enabling CWO RNIP - 2028-33 Opex Model</t>
  </si>
  <si>
    <t>M.27 Enabling CWO RNIP - 2028-33 EBSS Model</t>
  </si>
  <si>
    <t>M.28 Enabling CWO RNIP - 2024-29 WSB Depreciation Tracking Module</t>
  </si>
  <si>
    <t>M.29 Enabling CWO RNIP - 2024-29 WSB RFM</t>
  </si>
  <si>
    <t>M.30 Enabling CWO RNIP - 2029-34 WSB non-contestable PTRM</t>
  </si>
  <si>
    <t>M.31 Enabling CWO RNIP - 2029-34 WSB CESS Model</t>
  </si>
  <si>
    <t xml:space="preserve">M.32 Enabling CWO RNIP - Inflation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</si>
</sst>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7A8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2">
    <xf numFmtId="0" fontId="0" fillId="0" borderId="0"/>
    <xf numFmtId="41" fontId="1" fillId="2" borderId="0" applyNumberFormat="0" applyFont="0" applyBorder="0" applyAlignment="0">
      <alignment horizontal="right"/>
    </xf>
    <xf numFmtId="41" fontId="1" fillId="2" borderId="0" applyNumberFormat="0" applyFont="0" applyBorder="0" applyAlignment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1">
      <alignment horizontal="center" vertical="center" wrapText="1"/>
    </xf>
    <xf numFmtId="0" fontId="3" fillId="0" borderId="0" applyNumberFormat="0" applyFill="0" applyBorder="0" applyAlignment="0" applyProtection="0">
      <alignment vertical="top"/>
      <protection locked="0"/>
    </xf>
    <xf numFmtId="41" fontId="1" fillId="5" borderId="0" applyFont="0" applyBorder="0" applyAlignment="0">
      <alignment horizontal="right"/>
      <protection locked="0"/>
    </xf>
    <xf numFmtId="41" fontId="1" fillId="5" borderId="0" applyFont="0" applyBorder="0" applyAlignment="0">
      <alignment horizontal="right"/>
      <protection locked="0"/>
    </xf>
    <xf numFmtId="164" fontId="1" fillId="6" borderId="0" applyFont="0" applyBorder="0">
      <alignment horizontal="right"/>
      <protection locked="0"/>
    </xf>
    <xf numFmtId="41" fontId="1" fillId="7" borderId="0" applyFont="0" applyBorder="0">
      <alignment horizontal="right"/>
      <protection locked="0"/>
    </xf>
    <xf numFmtId="0" fontId="1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4" borderId="0">
      <alignment vertical="center"/>
      <protection locked="0"/>
    </xf>
    <xf numFmtId="41" fontId="1" fillId="2" borderId="0" applyNumberFormat="0" applyFont="0" applyBorder="0" applyAlignment="0">
      <alignment horizontal="right"/>
    </xf>
    <xf numFmtId="41" fontId="1" fillId="2" borderId="0" applyNumberFormat="0" applyFont="0" applyBorder="0" applyAlignment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5" borderId="0" applyFont="0" applyBorder="0" applyAlignment="0">
      <alignment horizontal="right"/>
      <protection locked="0"/>
    </xf>
    <xf numFmtId="41" fontId="1" fillId="5" borderId="0" applyFont="0" applyBorder="0" applyAlignment="0">
      <alignment horizontal="right"/>
      <protection locked="0"/>
    </xf>
    <xf numFmtId="41" fontId="1" fillId="7" borderId="0" applyFont="0" applyBorder="0">
      <alignment horizontal="right"/>
      <protection locked="0"/>
    </xf>
  </cellStyleXfs>
  <cellXfs count="21">
    <xf numFmtId="0" fontId="0" fillId="0" borderId="0" xfId="0"/>
    <xf numFmtId="0" fontId="0" fillId="0" borderId="1" xfId="0" applyBorder="1"/>
    <xf numFmtId="0" fontId="0" fillId="9" borderId="0" xfId="0" applyFill="1"/>
    <xf numFmtId="0" fontId="6" fillId="9" borderId="0" xfId="0" applyFont="1" applyFill="1"/>
    <xf numFmtId="0" fontId="7" fillId="0" borderId="0" xfId="0" applyFont="1"/>
    <xf numFmtId="0" fontId="4" fillId="4" borderId="1" xfId="22" applyBorder="1">
      <alignment vertical="center"/>
      <protection locked="0"/>
    </xf>
    <xf numFmtId="0" fontId="8" fillId="0" borderId="0" xfId="0" applyFont="1"/>
    <xf numFmtId="0" fontId="4" fillId="4" borderId="1" xfId="22" applyBorder="1" applyAlignment="1">
      <alignment vertical="center" wrapText="1"/>
      <protection locked="0"/>
    </xf>
    <xf numFmtId="0" fontId="9" fillId="0" borderId="1" xfId="0" applyFont="1" applyBorder="1"/>
    <xf numFmtId="0" fontId="5" fillId="9" borderId="2" xfId="0" applyFont="1" applyFill="1" applyBorder="1"/>
    <xf numFmtId="0" fontId="5" fillId="9" borderId="3" xfId="0" applyFont="1" applyFill="1" applyBorder="1"/>
    <xf numFmtId="0" fontId="5" fillId="9" borderId="4" xfId="0" applyFont="1" applyFill="1" applyBorder="1"/>
    <xf numFmtId="0" fontId="0" fillId="0" borderId="5" xfId="0" applyBorder="1"/>
    <xf numFmtId="0" fontId="0" fillId="0" borderId="3" xfId="0" applyBorder="1"/>
    <xf numFmtId="14" fontId="0" fillId="0" borderId="1" xfId="0" applyNumberFormat="1" applyBorder="1"/>
    <xf numFmtId="0" fontId="10" fillId="0" borderId="0" xfId="0" applyFont="1"/>
    <xf numFmtId="0" fontId="9" fillId="0" borderId="3" xfId="0" applyFont="1" applyBorder="1"/>
    <xf numFmtId="0" fontId="0" fillId="10" borderId="1" xfId="0" applyFill="1" applyBorder="1"/>
    <xf numFmtId="0" fontId="9" fillId="10" borderId="3" xfId="0" applyFont="1" applyFill="1" applyBorder="1"/>
    <xf numFmtId="14" fontId="0" fillId="10" borderId="1" xfId="0" applyNumberFormat="1" applyFill="1" applyBorder="1"/>
    <xf numFmtId="0" fontId="9" fillId="10" borderId="1" xfId="0" applyFont="1" applyFill="1" applyBorder="1"/>
  </cellXfs>
  <cellStyles count="32">
    <cellStyle name="Blockout" xfId="1" xr:uid="{00000000-0005-0000-0000-000000000000}"/>
    <cellStyle name="Blockout 2" xfId="2" xr:uid="{00000000-0005-0000-0000-000001000000}"/>
    <cellStyle name="Blockout 2 2" xfId="24" xr:uid="{0199A0EC-5E48-4FE1-98BC-886C4440A5F2}"/>
    <cellStyle name="Blockout 3" xfId="23" xr:uid="{576C1CFD-DEE4-4278-B078-2F541093030F}"/>
    <cellStyle name="Comma 2" xfId="3" xr:uid="{00000000-0005-0000-0000-000002000000}"/>
    <cellStyle name="Comma 2 2" xfId="4" xr:uid="{00000000-0005-0000-0000-000003000000}"/>
    <cellStyle name="Comma 2 2 2" xfId="26" xr:uid="{988E0485-28D3-4128-B6D7-B37064A790FB}"/>
    <cellStyle name="Comma 2 3" xfId="25" xr:uid="{12259229-FBFB-463B-9923-FCBEF126635D}"/>
    <cellStyle name="Comma 3" xfId="5" xr:uid="{00000000-0005-0000-0000-000004000000}"/>
    <cellStyle name="Comma 3 2" xfId="27" xr:uid="{907FBC9E-EB1D-46F9-A98E-FA62CD328567}"/>
    <cellStyle name="Comma 4" xfId="6" xr:uid="{00000000-0005-0000-0000-000005000000}"/>
    <cellStyle name="Comma 4 2" xfId="28" xr:uid="{73CFD372-F6EA-49CC-AD8A-DFABC46A5E33}"/>
    <cellStyle name="dms_ColumnHGrey" xfId="7" xr:uid="{00000000-0005-0000-0000-000006000000}"/>
    <cellStyle name="Hyperlink 2" xfId="8" xr:uid="{00000000-0005-0000-0000-000007000000}"/>
    <cellStyle name="Input1" xfId="9" xr:uid="{00000000-0005-0000-0000-000008000000}"/>
    <cellStyle name="Input1 2" xfId="10" xr:uid="{00000000-0005-0000-0000-000009000000}"/>
    <cellStyle name="Input1 2 2" xfId="30" xr:uid="{4C7E3CC2-3EBE-4174-B7A3-AD37F007BECA}"/>
    <cellStyle name="Input1 3" xfId="29" xr:uid="{AAA4B671-E6A7-464E-B0FB-A00482E3029F}"/>
    <cellStyle name="Input2" xfId="11" xr:uid="{00000000-0005-0000-0000-00000A000000}"/>
    <cellStyle name="Input3" xfId="12" xr:uid="{00000000-0005-0000-0000-00000B000000}"/>
    <cellStyle name="Input3 2" xfId="31" xr:uid="{752C5F03-67DC-4D91-AF4D-CF8313079011}"/>
    <cellStyle name="Normal" xfId="0" builtinId="0"/>
    <cellStyle name="Normal 16" xfId="13" xr:uid="{00000000-0005-0000-0000-00000D000000}"/>
    <cellStyle name="Normal 2" xfId="14" xr:uid="{00000000-0005-0000-0000-00000E000000}"/>
    <cellStyle name="Normal 2 2" xfId="15" xr:uid="{00000000-0005-0000-0000-00000F000000}"/>
    <cellStyle name="Normal 3" xfId="16" xr:uid="{00000000-0005-0000-0000-000010000000}"/>
    <cellStyle name="Normal 3 2" xfId="17" xr:uid="{00000000-0005-0000-0000-000011000000}"/>
    <cellStyle name="Normal 4" xfId="18" xr:uid="{00000000-0005-0000-0000-000012000000}"/>
    <cellStyle name="Normal 5" xfId="19" xr:uid="{00000000-0005-0000-0000-000013000000}"/>
    <cellStyle name="Normal 6" xfId="20" xr:uid="{00000000-0005-0000-0000-000014000000}"/>
    <cellStyle name="Style 1" xfId="21" xr:uid="{00000000-0005-0000-0000-000015000000}"/>
    <cellStyle name="TableLvl3" xfId="22" xr:uid="{00000000-0005-0000-0000-000016000000}"/>
  </cellStyles>
  <dxfs count="0"/>
  <tableStyles count="0" defaultTableStyle="TableStyleMedium2" defaultPivotStyle="PivotStyleLight16"/>
  <colors>
    <mruColors>
      <color rgb="FF47A843"/>
      <color rgb="FFB2D8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2C83-218E-41CC-B4E4-8C21E70AA6DF}">
  <sheetPr>
    <pageSetUpPr fitToPage="1"/>
  </sheetPr>
  <dimension ref="A1:I112"/>
  <sheetViews>
    <sheetView showGridLines="0" tabSelected="1" topLeftCell="A14" zoomScale="80" zoomScaleNormal="80" workbookViewId="0">
      <selection activeCell="B23" sqref="B23"/>
    </sheetView>
  </sheetViews>
  <sheetFormatPr defaultRowHeight="15" x14ac:dyDescent="0.25"/>
  <cols>
    <col min="1" max="1" width="25" customWidth="1"/>
    <col min="2" max="2" width="130" customWidth="1"/>
    <col min="3" max="3" width="13.42578125" customWidth="1"/>
    <col min="4" max="4" width="102" bestFit="1" customWidth="1"/>
    <col min="5" max="5" width="12.140625" customWidth="1"/>
    <col min="6" max="6" width="15.28515625" customWidth="1"/>
    <col min="7" max="7" width="9.42578125" customWidth="1"/>
    <col min="8" max="8" width="8.85546875" customWidth="1"/>
  </cols>
  <sheetData>
    <row r="1" spans="1:8" ht="32.25" customHeight="1" x14ac:dyDescent="0.35">
      <c r="A1" s="3" t="s">
        <v>0</v>
      </c>
      <c r="B1" s="2"/>
      <c r="C1" s="2"/>
      <c r="D1" s="2"/>
      <c r="E1" s="2"/>
      <c r="F1" s="2"/>
      <c r="G1" s="2"/>
      <c r="H1" s="2"/>
    </row>
    <row r="2" spans="1:8" x14ac:dyDescent="0.25">
      <c r="B2" s="6"/>
    </row>
    <row r="3" spans="1:8" s="4" customFormat="1" ht="63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7" t="s">
        <v>6</v>
      </c>
      <c r="G3" s="7" t="s">
        <v>7</v>
      </c>
      <c r="H3" s="7" t="s">
        <v>8</v>
      </c>
    </row>
    <row r="4" spans="1:8" x14ac:dyDescent="0.25">
      <c r="A4" s="9" t="s">
        <v>9</v>
      </c>
      <c r="B4" s="10"/>
      <c r="C4" s="10"/>
      <c r="D4" s="10"/>
      <c r="E4" s="10"/>
      <c r="F4" s="10"/>
      <c r="G4" s="10"/>
      <c r="H4" s="10"/>
    </row>
    <row r="5" spans="1:8" x14ac:dyDescent="0.25">
      <c r="A5" s="1" t="s">
        <v>10</v>
      </c>
      <c r="B5" s="1" t="str">
        <f t="shared" ref="B5:B9" si="0">CONCATENATE(C5," - ", D5," - ",TEXT(E5,"d mmm yyyy")," - ",F5)</f>
        <v>Transgrid - A.1 Enabling CWO RNIP Revenue Proposal - Revenue Proposal Overview - 24 Jul 2025 - CONFIDENTIAL</v>
      </c>
      <c r="C5" s="1" t="s">
        <v>11</v>
      </c>
      <c r="D5" s="8" t="s">
        <v>12</v>
      </c>
      <c r="E5" s="14">
        <v>45862</v>
      </c>
      <c r="F5" s="1" t="s">
        <v>13</v>
      </c>
      <c r="G5" s="1">
        <v>1</v>
      </c>
      <c r="H5" s="1">
        <v>21</v>
      </c>
    </row>
    <row r="6" spans="1:8" x14ac:dyDescent="0.25">
      <c r="A6" s="1" t="s">
        <v>10</v>
      </c>
      <c r="B6" s="1" t="str">
        <f t="shared" si="0"/>
        <v>Transgrid - A.1 Enabling CWO RNIP Revenue Proposal - Revenue Proposal Overview - 24 Jul 2025 - PUBLIC</v>
      </c>
      <c r="C6" s="1" t="s">
        <v>11</v>
      </c>
      <c r="D6" s="8" t="s">
        <v>12</v>
      </c>
      <c r="E6" s="14">
        <f t="shared" ref="E6:E14" si="1">E5</f>
        <v>45862</v>
      </c>
      <c r="F6" s="1" t="s">
        <v>14</v>
      </c>
      <c r="G6" s="1">
        <v>1</v>
      </c>
      <c r="H6" s="1">
        <v>21</v>
      </c>
    </row>
    <row r="7" spans="1:8" x14ac:dyDescent="0.25">
      <c r="A7" s="1" t="s">
        <v>10</v>
      </c>
      <c r="B7" s="1" t="str">
        <f t="shared" si="0"/>
        <v>Transgrid - Enabling CWO RNIP Revenue Proposal - Revenue Proposal - 24 Jul 2025 - CONFIDENTIAL</v>
      </c>
      <c r="C7" s="1" t="s">
        <v>11</v>
      </c>
      <c r="D7" s="8" t="s">
        <v>15</v>
      </c>
      <c r="E7" s="14">
        <f t="shared" si="1"/>
        <v>45862</v>
      </c>
      <c r="F7" s="1" t="s">
        <v>13</v>
      </c>
      <c r="G7" s="1">
        <v>32</v>
      </c>
      <c r="H7" s="1">
        <v>142</v>
      </c>
    </row>
    <row r="8" spans="1:8" x14ac:dyDescent="0.25">
      <c r="A8" s="1" t="s">
        <v>10</v>
      </c>
      <c r="B8" s="1" t="str">
        <f t="shared" si="0"/>
        <v>Transgrid - Enabling CWO RNIP Revenue Proposal - Revenue Proposal - 24 Jul 2025 - PUBLIC</v>
      </c>
      <c r="C8" s="1" t="s">
        <v>11</v>
      </c>
      <c r="D8" s="8" t="s">
        <v>15</v>
      </c>
      <c r="E8" s="14">
        <f t="shared" si="1"/>
        <v>45862</v>
      </c>
      <c r="F8" s="1" t="s">
        <v>14</v>
      </c>
      <c r="G8" s="1">
        <v>32</v>
      </c>
      <c r="H8" s="1">
        <v>142</v>
      </c>
    </row>
    <row r="9" spans="1:8" x14ac:dyDescent="0.25">
      <c r="A9" s="1" t="s">
        <v>16</v>
      </c>
      <c r="B9" s="1" t="str">
        <f t="shared" si="0"/>
        <v>Transgrid - A.2 Enabling CWO RNIP Revenue Proposal - Document Register - 24 Jul 2025 - PUBLIC</v>
      </c>
      <c r="C9" s="1" t="s">
        <v>11</v>
      </c>
      <c r="D9" s="8" t="s">
        <v>17</v>
      </c>
      <c r="E9" s="14">
        <f t="shared" si="1"/>
        <v>45862</v>
      </c>
      <c r="F9" s="1" t="s">
        <v>14</v>
      </c>
      <c r="G9" s="1">
        <v>0</v>
      </c>
      <c r="H9" s="1">
        <v>1</v>
      </c>
    </row>
    <row r="10" spans="1:8" x14ac:dyDescent="0.25">
      <c r="A10" s="1" t="s">
        <v>18</v>
      </c>
      <c r="B10" s="1" t="str">
        <f>CONCATENATE(C10," - ", D10," - ",TEXT(E10,"d mmm yyyy")," - ",F10)</f>
        <v>Transgrid - A.3 Enabling CWO RNIP Revenue Proposal - Regulatory Information Notice Compliance Checklist - 24 Jul 2025 - PUBLIC</v>
      </c>
      <c r="C10" s="1" t="s">
        <v>11</v>
      </c>
      <c r="D10" s="8" t="s">
        <v>19</v>
      </c>
      <c r="E10" s="14">
        <f t="shared" si="1"/>
        <v>45862</v>
      </c>
      <c r="F10" s="1" t="s">
        <v>14</v>
      </c>
      <c r="G10" s="1">
        <v>0</v>
      </c>
      <c r="H10" s="1">
        <v>26</v>
      </c>
    </row>
    <row r="11" spans="1:8" x14ac:dyDescent="0.25">
      <c r="A11" s="1" t="s">
        <v>18</v>
      </c>
      <c r="B11" s="1" t="str">
        <f>CONCATENATE(C11," - ", D11," - ",TEXT(E11,"d mmm yyyy")," - ",F11)</f>
        <v>Transgrid - A.5 Enabling CWO RNIP Revenue Proposal - Statutory Declaration - 24 Jul 2025 - CONFIDENTIAL</v>
      </c>
      <c r="C11" s="1" t="s">
        <v>11</v>
      </c>
      <c r="D11" s="8" t="s">
        <v>20</v>
      </c>
      <c r="E11" s="14">
        <f t="shared" si="1"/>
        <v>45862</v>
      </c>
      <c r="F11" s="1" t="s">
        <v>13</v>
      </c>
      <c r="G11" s="1">
        <v>2</v>
      </c>
      <c r="H11" s="1">
        <v>2</v>
      </c>
    </row>
    <row r="12" spans="1:8" x14ac:dyDescent="0.25">
      <c r="A12" s="1" t="s">
        <v>18</v>
      </c>
      <c r="B12" s="1" t="str">
        <f>CONCATENATE(C12," - ", D12," - ",TEXT(E12,"d mmm yyyy")," - ",F12)</f>
        <v>Transgrid - A.5 Enabling CWO RNIP Revenue Proposal - Statutory Declaration - 24 Jul 2025 - PUBLIC</v>
      </c>
      <c r="C12" s="1" t="s">
        <v>11</v>
      </c>
      <c r="D12" s="8" t="s">
        <v>20</v>
      </c>
      <c r="E12" s="14">
        <f t="shared" si="1"/>
        <v>45862</v>
      </c>
      <c r="F12" s="1" t="s">
        <v>14</v>
      </c>
      <c r="G12" s="1">
        <v>2</v>
      </c>
      <c r="H12" s="1">
        <v>2</v>
      </c>
    </row>
    <row r="13" spans="1:8" x14ac:dyDescent="0.25">
      <c r="A13" s="1" t="s">
        <v>18</v>
      </c>
      <c r="B13" s="1" t="str">
        <f t="shared" ref="B13:B14" si="2">CONCATENATE(C13," - ", D13," - ",TEXT(E13,"d mmm yyyy")," - ",F13)</f>
        <v>Transgrid - A.7 Enabling CWO RNIP - Key Capex and Opex Assumptions Certification - 24 Jul 2025 - CONFIDENTIAL</v>
      </c>
      <c r="C13" s="1" t="s">
        <v>11</v>
      </c>
      <c r="D13" s="8" t="s">
        <v>21</v>
      </c>
      <c r="E13" s="14">
        <f t="shared" si="1"/>
        <v>45862</v>
      </c>
      <c r="F13" s="1" t="s">
        <v>13</v>
      </c>
      <c r="G13" s="1">
        <v>2</v>
      </c>
      <c r="H13" s="1">
        <v>2</v>
      </c>
    </row>
    <row r="14" spans="1:8" x14ac:dyDescent="0.25">
      <c r="A14" s="1" t="s">
        <v>18</v>
      </c>
      <c r="B14" s="1" t="str">
        <f t="shared" si="2"/>
        <v>Transgrid - A.7 Enabling CWO RNIP - Key Capex and Opex Assumptions Certification - 24 Jul 2025 - PUBLIC</v>
      </c>
      <c r="C14" s="1" t="s">
        <v>11</v>
      </c>
      <c r="D14" s="8" t="s">
        <v>21</v>
      </c>
      <c r="E14" s="14">
        <f t="shared" si="1"/>
        <v>45862</v>
      </c>
      <c r="F14" s="1" t="s">
        <v>14</v>
      </c>
      <c r="G14" s="1">
        <v>2</v>
      </c>
      <c r="H14" s="1">
        <v>2</v>
      </c>
    </row>
    <row r="15" spans="1:8" x14ac:dyDescent="0.25">
      <c r="A15" s="9" t="s">
        <v>22</v>
      </c>
      <c r="B15" s="10"/>
      <c r="C15" s="10"/>
      <c r="D15" s="10"/>
      <c r="E15" s="10"/>
      <c r="F15" s="10"/>
      <c r="G15" s="10"/>
      <c r="H15" s="11"/>
    </row>
    <row r="16" spans="1:8" x14ac:dyDescent="0.25">
      <c r="A16" s="1" t="s">
        <v>23</v>
      </c>
      <c r="B16" s="1" t="str">
        <f t="shared" ref="B16:B35" si="3">CONCATENATE(C16," - ", D16," - ",TEXT(E16,"d mmm yyyy")," - ",F16)</f>
        <v>Transgrid - A.6 Enabling CWO REZ RNIP - Confidentiality Claims - 24 Jul 2025 - PUBLIC</v>
      </c>
      <c r="C16" s="1" t="s">
        <v>11</v>
      </c>
      <c r="D16" s="8" t="s">
        <v>24</v>
      </c>
      <c r="E16" s="14">
        <v>45862</v>
      </c>
      <c r="F16" s="1" t="s">
        <v>14</v>
      </c>
      <c r="G16" s="1">
        <v>0</v>
      </c>
      <c r="H16" s="1">
        <v>54</v>
      </c>
    </row>
    <row r="17" spans="1:8" x14ac:dyDescent="0.25">
      <c r="A17" s="9" t="s">
        <v>25</v>
      </c>
      <c r="B17" s="10"/>
      <c r="C17" s="10"/>
      <c r="D17" s="10"/>
      <c r="E17" s="10"/>
      <c r="F17" s="10"/>
      <c r="G17" s="10"/>
      <c r="H17" s="10"/>
    </row>
    <row r="18" spans="1:8" x14ac:dyDescent="0.25">
      <c r="A18" s="1" t="s">
        <v>25</v>
      </c>
      <c r="B18" s="1" t="str">
        <f t="shared" ref="B18" si="4">CONCATENATE(C18," - ", D18," - ",TEXT(E18,"d mmm yyyy")," - ",F18)</f>
        <v>Transgrid - A.4 Enabling CWO RNIP Revenue Proposal - Regulatory Information Notice Response - 24 Jul 2025 - CONFIDENTIAL</v>
      </c>
      <c r="C18" s="1" t="s">
        <v>11</v>
      </c>
      <c r="D18" s="1" t="s">
        <v>26</v>
      </c>
      <c r="E18" s="14">
        <v>45862</v>
      </c>
      <c r="F18" s="1" t="s">
        <v>13</v>
      </c>
      <c r="G18" s="1">
        <v>2</v>
      </c>
      <c r="H18" s="1">
        <v>14</v>
      </c>
    </row>
    <row r="19" spans="1:8" x14ac:dyDescent="0.25">
      <c r="A19" s="1" t="s">
        <v>25</v>
      </c>
      <c r="B19" s="1" t="str">
        <f t="shared" si="3"/>
        <v>Transgrid - A.4 Enabling CWO RNIP Revenue Proposal - Regulatory Information Notice Response - 24 Jul 2025 - PUBLIC</v>
      </c>
      <c r="C19" s="1" t="s">
        <v>11</v>
      </c>
      <c r="D19" s="1" t="s">
        <v>26</v>
      </c>
      <c r="E19" s="14">
        <v>45862</v>
      </c>
      <c r="F19" s="1" t="s">
        <v>14</v>
      </c>
      <c r="G19" s="1">
        <v>2</v>
      </c>
      <c r="H19" s="1">
        <v>14</v>
      </c>
    </row>
    <row r="20" spans="1:8" x14ac:dyDescent="0.25">
      <c r="A20" s="1" t="s">
        <v>25</v>
      </c>
      <c r="B20" s="1" t="str">
        <f t="shared" si="3"/>
        <v>Transgrid - A.24 Enabling CWO RNIP Revenue Proposal - Additional Regulatory Information Notice Response (Pre-period costs) - 24 Jul 2025 - PUBLIC</v>
      </c>
      <c r="C20" s="1" t="s">
        <v>11</v>
      </c>
      <c r="D20" s="13" t="s">
        <v>47</v>
      </c>
      <c r="E20" s="14">
        <v>45862</v>
      </c>
      <c r="F20" s="1" t="s">
        <v>14</v>
      </c>
      <c r="G20" s="1">
        <v>0</v>
      </c>
      <c r="H20" s="1">
        <v>14</v>
      </c>
    </row>
    <row r="21" spans="1:8" x14ac:dyDescent="0.25">
      <c r="A21" s="9" t="s">
        <v>27</v>
      </c>
      <c r="B21" s="10"/>
      <c r="C21" s="10"/>
      <c r="D21" s="10"/>
      <c r="E21" s="10"/>
      <c r="F21" s="10"/>
      <c r="G21" s="10"/>
      <c r="H21" s="10"/>
    </row>
    <row r="22" spans="1:8" x14ac:dyDescent="0.25">
      <c r="A22" s="1" t="s">
        <v>28</v>
      </c>
      <c r="B22" s="1" t="str">
        <f t="shared" si="3"/>
        <v>Transgrid - M.1 Enabling CWO RNIP – Capex Forecast Model - 24 Jul 2025 - CONFIDENTIAL</v>
      </c>
      <c r="C22" s="1" t="s">
        <v>11</v>
      </c>
      <c r="D22" s="8" t="s">
        <v>40</v>
      </c>
      <c r="E22" s="14">
        <v>45862</v>
      </c>
      <c r="F22" s="1" t="s">
        <v>13</v>
      </c>
      <c r="G22" s="1">
        <v>4</v>
      </c>
      <c r="H22" s="1">
        <v>7</v>
      </c>
    </row>
    <row r="23" spans="1:8" x14ac:dyDescent="0.25">
      <c r="A23" s="1" t="s">
        <v>28</v>
      </c>
      <c r="B23" s="1" t="str">
        <f t="shared" si="3"/>
        <v>Transgrid - M.1 Enabling CWO RNIP – Capex Forecast Model - 24 Jul 2025 - PUBLIC</v>
      </c>
      <c r="C23" s="1" t="s">
        <v>11</v>
      </c>
      <c r="D23" s="8" t="s">
        <v>40</v>
      </c>
      <c r="E23" s="14">
        <v>45862</v>
      </c>
      <c r="F23" s="1" t="s">
        <v>14</v>
      </c>
      <c r="G23" s="1">
        <v>4</v>
      </c>
      <c r="H23" s="1">
        <v>7</v>
      </c>
    </row>
    <row r="24" spans="1:8" x14ac:dyDescent="0.25">
      <c r="A24" s="1" t="s">
        <v>28</v>
      </c>
      <c r="B24" s="1" t="str">
        <f t="shared" si="3"/>
        <v>Transgrid - M.2. Enabling CWO RNIP – Labour and Overhead Costs Model - 24 Jul 2025 - CONFIDENTIAL</v>
      </c>
      <c r="C24" s="1" t="s">
        <v>11</v>
      </c>
      <c r="D24" s="8" t="s">
        <v>41</v>
      </c>
      <c r="E24" s="14">
        <v>45862</v>
      </c>
      <c r="F24" s="1" t="s">
        <v>13</v>
      </c>
      <c r="G24" s="1">
        <v>6</v>
      </c>
      <c r="H24" s="1">
        <v>18</v>
      </c>
    </row>
    <row r="25" spans="1:8" x14ac:dyDescent="0.25">
      <c r="A25" s="1" t="s">
        <v>28</v>
      </c>
      <c r="B25" s="1" t="str">
        <f>CONCATENATE(C25," - ", D25," - ",TEXT(E25,"d mmm yyyy")," - ",F25)</f>
        <v>Transgrid - M.2. Enabling CWO RNIP – Labour and Overhead Costs Model - 24 Jul 2025 - PUBLIC</v>
      </c>
      <c r="C25" s="1" t="s">
        <v>11</v>
      </c>
      <c r="D25" s="8" t="s">
        <v>41</v>
      </c>
      <c r="E25" s="14">
        <v>45862</v>
      </c>
      <c r="F25" s="1" t="s">
        <v>14</v>
      </c>
      <c r="G25" s="1">
        <v>6</v>
      </c>
      <c r="H25" s="1">
        <v>18</v>
      </c>
    </row>
    <row r="26" spans="1:8" x14ac:dyDescent="0.25">
      <c r="A26" s="1" t="s">
        <v>28</v>
      </c>
      <c r="B26" s="1" t="str">
        <f t="shared" ref="B26" si="5">CONCATENATE(C26," - ", D26," - ",TEXT(E26,"d mmm yyyy")," - ",F26)</f>
        <v>Transgrid - M.3 Enabling CWO RNIP – Opex Forecast Model - 24 Jul 2025 - CONFIDENTIAL</v>
      </c>
      <c r="C26" s="1" t="s">
        <v>11</v>
      </c>
      <c r="D26" s="8" t="s">
        <v>42</v>
      </c>
      <c r="E26" s="14">
        <v>45862</v>
      </c>
      <c r="F26" s="1" t="s">
        <v>13</v>
      </c>
      <c r="G26" s="1">
        <v>2</v>
      </c>
      <c r="H26" s="1">
        <v>5</v>
      </c>
    </row>
    <row r="27" spans="1:8" x14ac:dyDescent="0.25">
      <c r="A27" s="1" t="s">
        <v>28</v>
      </c>
      <c r="B27" s="1" t="str">
        <f>CONCATENATE(C27," - ", D27," - ",TEXT(E27,"d mmm yyyy")," - ",F27)</f>
        <v>Transgrid - M.3 Enabling CWO RNIP – Opex Forecast Model - 24 Jul 2025 - PUBLIC</v>
      </c>
      <c r="C27" s="1" t="s">
        <v>11</v>
      </c>
      <c r="D27" s="8" t="s">
        <v>42</v>
      </c>
      <c r="E27" s="14">
        <v>45862</v>
      </c>
      <c r="F27" s="1" t="s">
        <v>14</v>
      </c>
      <c r="G27" s="1">
        <v>2</v>
      </c>
      <c r="H27" s="1">
        <v>5</v>
      </c>
    </row>
    <row r="28" spans="1:8" x14ac:dyDescent="0.25">
      <c r="A28" s="1" t="s">
        <v>28</v>
      </c>
      <c r="B28" s="1" t="str">
        <f>CONCATENATE(C28," - ", D28," - ",TEXT(E28,"d mmm yyyy")," - ",F28)</f>
        <v>Transgrid - M.4 Enabling CWO RNIP – Direct Non-Labour Model - 24 Jul 2025 - CONFIDENTIAL</v>
      </c>
      <c r="C28" s="1" t="s">
        <v>11</v>
      </c>
      <c r="D28" s="8" t="s">
        <v>43</v>
      </c>
      <c r="E28" s="14">
        <v>45862</v>
      </c>
      <c r="F28" s="1" t="s">
        <v>13</v>
      </c>
      <c r="G28" s="1">
        <v>9</v>
      </c>
      <c r="H28" s="1">
        <v>17</v>
      </c>
    </row>
    <row r="29" spans="1:8" x14ac:dyDescent="0.25">
      <c r="A29" s="1" t="s">
        <v>28</v>
      </c>
      <c r="B29" s="1" t="str">
        <f>CONCATENATE(C29," - ", D29," - ",TEXT(E29,"d mmm yyyy")," - ",F29)</f>
        <v>Transgrid - M.4 Enabling CWO RNIP – Direct Non-Labour Model - 24 Jul 2025 - PUBLIC</v>
      </c>
      <c r="C29" s="1" t="s">
        <v>11</v>
      </c>
      <c r="D29" s="8" t="s">
        <v>43</v>
      </c>
      <c r="E29" s="14">
        <v>45862</v>
      </c>
      <c r="F29" s="1" t="s">
        <v>14</v>
      </c>
      <c r="G29" s="1">
        <v>9</v>
      </c>
      <c r="H29" s="1">
        <v>17</v>
      </c>
    </row>
    <row r="30" spans="1:8" x14ac:dyDescent="0.25">
      <c r="A30" s="1" t="s">
        <v>28</v>
      </c>
      <c r="B30" s="1" t="str">
        <f t="shared" si="3"/>
        <v>Transgrid - M.5 Enabling CWO RNIP – Rate of Return Model - 24 Jul 2025 - PUBLIC</v>
      </c>
      <c r="C30" s="1" t="s">
        <v>11</v>
      </c>
      <c r="D30" s="8" t="s">
        <v>29</v>
      </c>
      <c r="E30" s="14">
        <v>45862</v>
      </c>
      <c r="F30" s="1" t="s">
        <v>14</v>
      </c>
      <c r="G30" s="1">
        <v>0</v>
      </c>
      <c r="H30" s="1">
        <v>8</v>
      </c>
    </row>
    <row r="31" spans="1:8" x14ac:dyDescent="0.25">
      <c r="A31" s="1" t="s">
        <v>28</v>
      </c>
      <c r="B31" s="1" t="str">
        <f t="shared" si="3"/>
        <v>Transgrid - M.6 Enabling CWO RNIP – Post Tax Revenue Model (PTRM) (unadjusted) - 24 Jul 2025 - PUBLIC</v>
      </c>
      <c r="C31" s="1" t="s">
        <v>11</v>
      </c>
      <c r="D31" s="8" t="s">
        <v>44</v>
      </c>
      <c r="E31" s="14">
        <v>45862</v>
      </c>
      <c r="F31" s="1" t="s">
        <v>14</v>
      </c>
      <c r="G31" s="1">
        <v>0</v>
      </c>
      <c r="H31" s="1">
        <v>12</v>
      </c>
    </row>
    <row r="32" spans="1:8" x14ac:dyDescent="0.25">
      <c r="A32" s="1" t="s">
        <v>28</v>
      </c>
      <c r="B32" s="1" t="str">
        <f t="shared" si="3"/>
        <v>Transgrid - M.7 Enabling CWO RNIP – Post Tax Revenue Model (PTRM) (adjusted) - 24 Jul 2025 - PUBLIC</v>
      </c>
      <c r="C32" s="1" t="s">
        <v>11</v>
      </c>
      <c r="D32" s="8" t="s">
        <v>45</v>
      </c>
      <c r="E32" s="14">
        <v>45862</v>
      </c>
      <c r="F32" s="1" t="s">
        <v>14</v>
      </c>
      <c r="G32" s="1">
        <v>0</v>
      </c>
      <c r="H32" s="1">
        <v>12</v>
      </c>
    </row>
    <row r="33" spans="1:8" x14ac:dyDescent="0.25">
      <c r="A33" s="1" t="s">
        <v>28</v>
      </c>
      <c r="B33" s="1" t="str">
        <f t="shared" si="3"/>
        <v>Transgrid - M.8 Financeability Model - 24 Jul 2025 - CONFIDENTIAL</v>
      </c>
      <c r="C33" s="1" t="s">
        <v>11</v>
      </c>
      <c r="D33" s="16" t="s">
        <v>71</v>
      </c>
      <c r="E33" s="14">
        <v>45862</v>
      </c>
      <c r="F33" s="1" t="s">
        <v>13</v>
      </c>
      <c r="G33" s="1">
        <v>1</v>
      </c>
      <c r="H33" s="1">
        <v>8</v>
      </c>
    </row>
    <row r="34" spans="1:8" x14ac:dyDescent="0.25">
      <c r="A34" s="1" t="s">
        <v>28</v>
      </c>
      <c r="B34" s="1" t="str">
        <f t="shared" ref="B34" si="6">CONCATENATE(C34," - ", D34," - ",TEXT(E34,"d mmm yyyy")," - ",F34)</f>
        <v>Transgrid - M.8 Financeability Model - 24 Jul 2025 - PUBLIC</v>
      </c>
      <c r="C34" s="1" t="s">
        <v>11</v>
      </c>
      <c r="D34" s="16" t="s">
        <v>71</v>
      </c>
      <c r="E34" s="14">
        <v>45862</v>
      </c>
      <c r="F34" s="1" t="s">
        <v>14</v>
      </c>
      <c r="G34" s="1">
        <v>1</v>
      </c>
      <c r="H34" s="1">
        <v>8</v>
      </c>
    </row>
    <row r="35" spans="1:8" x14ac:dyDescent="0.25">
      <c r="A35" s="17" t="s">
        <v>28</v>
      </c>
      <c r="B35" s="17" t="str">
        <f t="shared" si="3"/>
        <v>Transgrid - M.9 Enabling CWO RNIP - VNI West Stage 1 2018-23 RFM - 1 May 2024 - PUBLIC</v>
      </c>
      <c r="C35" s="17" t="s">
        <v>11</v>
      </c>
      <c r="D35" s="18" t="s">
        <v>72</v>
      </c>
      <c r="E35" s="19">
        <v>45413</v>
      </c>
      <c r="F35" s="17" t="s">
        <v>14</v>
      </c>
      <c r="G35" s="17">
        <v>0</v>
      </c>
      <c r="H35" s="17">
        <v>11</v>
      </c>
    </row>
    <row r="36" spans="1:8" x14ac:dyDescent="0.25">
      <c r="A36" s="17" t="s">
        <v>28</v>
      </c>
      <c r="B36" s="17" t="str">
        <f t="shared" ref="B36:B60" si="7">CONCATENATE(C36," - ", D36," - ",TEXT(E36,"d mmm yyyy")," - ",F36)</f>
        <v>Transgrid - M.10 Enabling CWO RNIP - VNI West Stage 1 CPA Depreciation  - 1 May 2024 - PUBLIC</v>
      </c>
      <c r="C36" s="17" t="s">
        <v>11</v>
      </c>
      <c r="D36" s="18" t="s">
        <v>73</v>
      </c>
      <c r="E36" s="19">
        <v>45413</v>
      </c>
      <c r="F36" s="17" t="s">
        <v>14</v>
      </c>
      <c r="G36" s="17">
        <v>0</v>
      </c>
      <c r="H36" s="17">
        <v>7</v>
      </c>
    </row>
    <row r="37" spans="1:8" x14ac:dyDescent="0.25">
      <c r="A37" s="17" t="s">
        <v>28</v>
      </c>
      <c r="B37" s="17" t="str">
        <f t="shared" si="7"/>
        <v>Transgrid - M.11 Enabling CWO RNIP - PTRM Humelink S2 2025-26 RoD - 1 Jan 2025 - PUBLIC</v>
      </c>
      <c r="C37" s="17" t="s">
        <v>11</v>
      </c>
      <c r="D37" s="18" t="s">
        <v>74</v>
      </c>
      <c r="E37" s="19">
        <v>45658</v>
      </c>
      <c r="F37" s="17" t="s">
        <v>14</v>
      </c>
      <c r="G37" s="17">
        <v>0</v>
      </c>
      <c r="H37" s="17">
        <v>12</v>
      </c>
    </row>
    <row r="38" spans="1:8" x14ac:dyDescent="0.25">
      <c r="A38" s="17" t="s">
        <v>28</v>
      </c>
      <c r="B38" s="17" t="str">
        <f t="shared" si="7"/>
        <v>Transgrid - M.12 Enabling CWO RNIP - 2023-28 CESS HL S1P1 - 1 Jul 2025 - PUBLIC</v>
      </c>
      <c r="C38" s="17" t="s">
        <v>11</v>
      </c>
      <c r="D38" s="18" t="s">
        <v>75</v>
      </c>
      <c r="E38" s="19">
        <v>45839</v>
      </c>
      <c r="F38" s="17" t="s">
        <v>14</v>
      </c>
      <c r="G38" s="17">
        <v>0</v>
      </c>
      <c r="H38" s="17">
        <v>8</v>
      </c>
    </row>
    <row r="39" spans="1:8" x14ac:dyDescent="0.25">
      <c r="A39" s="17" t="s">
        <v>28</v>
      </c>
      <c r="B39" s="17" t="str">
        <f t="shared" si="7"/>
        <v>Transgrid - M.13 Enabling CWO RNIP - 2023-28 CESS HL S1P1 (with Actuals) - 31 Jul 2025 - CONFIDENTIAL</v>
      </c>
      <c r="C39" s="17" t="s">
        <v>11</v>
      </c>
      <c r="D39" s="18" t="s">
        <v>76</v>
      </c>
      <c r="E39" s="19">
        <v>45869</v>
      </c>
      <c r="F39" s="17" t="s">
        <v>13</v>
      </c>
      <c r="G39" s="17">
        <v>1</v>
      </c>
      <c r="H39" s="17">
        <v>9</v>
      </c>
    </row>
    <row r="40" spans="1:8" x14ac:dyDescent="0.25">
      <c r="A40" s="17" t="s">
        <v>28</v>
      </c>
      <c r="B40" s="17" t="str">
        <f t="shared" si="7"/>
        <v>Transgrid - M.13 Enabling CWO RNIP - 2023-28 CESS HL S1P1 (with Actuals) - 31 Jul 2025 - PUBLIC</v>
      </c>
      <c r="C40" s="17" t="s">
        <v>11</v>
      </c>
      <c r="D40" s="18" t="s">
        <v>76</v>
      </c>
      <c r="E40" s="19">
        <v>45869</v>
      </c>
      <c r="F40" s="17" t="s">
        <v>14</v>
      </c>
      <c r="G40" s="17">
        <v>1</v>
      </c>
      <c r="H40" s="17">
        <v>9</v>
      </c>
    </row>
    <row r="41" spans="1:8" x14ac:dyDescent="0.25">
      <c r="A41" s="17" t="s">
        <v>28</v>
      </c>
      <c r="B41" s="17" t="str">
        <f t="shared" si="7"/>
        <v>Transgrid - M.14 Enabling CWO RNIP - 2018-23 PTRM Humelink - 1 Aug 2022 - PUBLIC</v>
      </c>
      <c r="C41" s="17" t="s">
        <v>11</v>
      </c>
      <c r="D41" s="18" t="s">
        <v>77</v>
      </c>
      <c r="E41" s="19">
        <v>44774</v>
      </c>
      <c r="F41" s="17" t="s">
        <v>14</v>
      </c>
      <c r="G41" s="17">
        <v>0</v>
      </c>
      <c r="H41" s="17">
        <v>12</v>
      </c>
    </row>
    <row r="42" spans="1:8" x14ac:dyDescent="0.25">
      <c r="A42" s="17" t="s">
        <v>28</v>
      </c>
      <c r="B42" s="17" t="str">
        <f t="shared" si="7"/>
        <v>Transgrid - M.15 Enabling CWO RNIP - 2024-29 WSB non-contestable PTRM - 31 Jul 2025 - PUBLIC</v>
      </c>
      <c r="C42" s="17" t="s">
        <v>11</v>
      </c>
      <c r="D42" s="18" t="s">
        <v>78</v>
      </c>
      <c r="E42" s="19">
        <v>45869</v>
      </c>
      <c r="F42" s="17" t="s">
        <v>14</v>
      </c>
      <c r="G42" s="17">
        <v>0</v>
      </c>
      <c r="H42" s="17">
        <v>12</v>
      </c>
    </row>
    <row r="43" spans="1:8" x14ac:dyDescent="0.25">
      <c r="A43" s="17" t="s">
        <v>28</v>
      </c>
      <c r="B43" s="17" t="str">
        <f t="shared" si="7"/>
        <v>Transgrid - M.16 Enabling CWO RNIP - 2021-22 Economic Benchmarking - 31 Oct 2022 - PUBLIC</v>
      </c>
      <c r="C43" s="17" t="s">
        <v>11</v>
      </c>
      <c r="D43" s="18" t="s">
        <v>79</v>
      </c>
      <c r="E43" s="19">
        <v>44865</v>
      </c>
      <c r="F43" s="17" t="s">
        <v>14</v>
      </c>
      <c r="G43" s="17">
        <v>0</v>
      </c>
      <c r="H43" s="17">
        <v>12</v>
      </c>
    </row>
    <row r="44" spans="1:8" x14ac:dyDescent="0.25">
      <c r="A44" s="17" t="s">
        <v>28</v>
      </c>
      <c r="B44" s="17" t="str">
        <f t="shared" si="7"/>
        <v>Transgrid - M.17 Enabling CWO RNIP - 2022-23 Economic Benchmarking - 31 Oct 2023 - PUBLIC</v>
      </c>
      <c r="C44" s="17" t="s">
        <v>11</v>
      </c>
      <c r="D44" s="18" t="s">
        <v>80</v>
      </c>
      <c r="E44" s="19">
        <v>45230</v>
      </c>
      <c r="F44" s="17" t="s">
        <v>14</v>
      </c>
      <c r="G44" s="17">
        <v>0</v>
      </c>
      <c r="H44" s="17">
        <v>12</v>
      </c>
    </row>
    <row r="45" spans="1:8" x14ac:dyDescent="0.25">
      <c r="A45" s="17" t="s">
        <v>28</v>
      </c>
      <c r="B45" s="17" t="str">
        <f t="shared" si="7"/>
        <v>Transgrid - M.18 Enabling CWO RNIP - 2023-24 Economic Benchmarking - 31 Oct 2024 - PUBLIC</v>
      </c>
      <c r="C45" s="17" t="s">
        <v>11</v>
      </c>
      <c r="D45" s="18" t="s">
        <v>81</v>
      </c>
      <c r="E45" s="19">
        <v>45596</v>
      </c>
      <c r="F45" s="17" t="s">
        <v>14</v>
      </c>
      <c r="G45" s="17">
        <v>0</v>
      </c>
      <c r="H45" s="17">
        <v>12</v>
      </c>
    </row>
    <row r="46" spans="1:8" x14ac:dyDescent="0.25">
      <c r="A46" s="17" t="s">
        <v>28</v>
      </c>
      <c r="B46" s="17" t="str">
        <f t="shared" si="7"/>
        <v>Transgrid - M.19 Enabling CWO RNIP - 2021-22 Regulatory Accounts - 31 Oct 2022 - PUBLIC</v>
      </c>
      <c r="C46" s="17" t="s">
        <v>11</v>
      </c>
      <c r="D46" s="18" t="s">
        <v>83</v>
      </c>
      <c r="E46" s="19">
        <v>44865</v>
      </c>
      <c r="F46" s="17" t="s">
        <v>14</v>
      </c>
      <c r="G46" s="17">
        <v>0</v>
      </c>
      <c r="H46" s="17">
        <v>15</v>
      </c>
    </row>
    <row r="47" spans="1:8" x14ac:dyDescent="0.25">
      <c r="A47" s="17" t="s">
        <v>28</v>
      </c>
      <c r="B47" s="17" t="str">
        <f t="shared" si="7"/>
        <v>Transgrid - M.20 Enabling CWO RNIP - 2022-23 Regulatory Accounts - 31 Oct 2023 - PUBLIC - 31 Oct 2023 - PUBLIC</v>
      </c>
      <c r="C47" s="17" t="s">
        <v>11</v>
      </c>
      <c r="D47" s="18" t="s">
        <v>82</v>
      </c>
      <c r="E47" s="19">
        <v>45230</v>
      </c>
      <c r="F47" s="17" t="s">
        <v>14</v>
      </c>
      <c r="G47" s="17">
        <v>0</v>
      </c>
      <c r="H47" s="17">
        <v>15</v>
      </c>
    </row>
    <row r="48" spans="1:8" x14ac:dyDescent="0.25">
      <c r="A48" s="17" t="s">
        <v>28</v>
      </c>
      <c r="B48" s="17" t="str">
        <f t="shared" si="7"/>
        <v>Transgrid - M.21 Enabling CWO RNIP - 2023-24 Regulatory Accounts - 31 Oct 2024 - PUBLIC</v>
      </c>
      <c r="C48" s="17" t="s">
        <v>11</v>
      </c>
      <c r="D48" s="18" t="s">
        <v>84</v>
      </c>
      <c r="E48" s="19">
        <v>45596</v>
      </c>
      <c r="F48" s="17" t="s">
        <v>14</v>
      </c>
      <c r="G48" s="17">
        <v>0</v>
      </c>
      <c r="H48" s="17">
        <v>15</v>
      </c>
    </row>
    <row r="49" spans="1:8" x14ac:dyDescent="0.25">
      <c r="A49" s="17" t="s">
        <v>28</v>
      </c>
      <c r="B49" s="17" t="str">
        <f t="shared" si="7"/>
        <v>Transgrid - M.22 Enabling CWO RNIP - 2023-28 Depreciation Tracking Module - 31 Jul 2025 - PUBLIC</v>
      </c>
      <c r="C49" s="17" t="s">
        <v>11</v>
      </c>
      <c r="D49" s="18" t="s">
        <v>85</v>
      </c>
      <c r="E49" s="19">
        <v>45869</v>
      </c>
      <c r="F49" s="17" t="s">
        <v>14</v>
      </c>
      <c r="G49" s="17">
        <v>0</v>
      </c>
      <c r="H49" s="17">
        <v>7</v>
      </c>
    </row>
    <row r="50" spans="1:8" x14ac:dyDescent="0.25">
      <c r="A50" s="17" t="s">
        <v>28</v>
      </c>
      <c r="B50" s="17" t="str">
        <f t="shared" si="7"/>
        <v>Transgrid - M.23 Enabling CWO RNIP - 2023-28 RFM - 31 Jul 2025 - CONFIDENTIAL</v>
      </c>
      <c r="C50" s="17" t="s">
        <v>11</v>
      </c>
      <c r="D50" s="18" t="s">
        <v>86</v>
      </c>
      <c r="E50" s="19">
        <v>45869</v>
      </c>
      <c r="F50" s="17" t="s">
        <v>13</v>
      </c>
      <c r="G50" s="17">
        <v>1</v>
      </c>
      <c r="H50" s="17">
        <v>11</v>
      </c>
    </row>
    <row r="51" spans="1:8" x14ac:dyDescent="0.25">
      <c r="A51" s="17" t="s">
        <v>28</v>
      </c>
      <c r="B51" s="17" t="str">
        <f t="shared" si="7"/>
        <v>Transgrid - M.23 Enabling CWO RNIP - 2023-28 RFM - 31 Jul 2025 - PUBLIC</v>
      </c>
      <c r="C51" s="17" t="s">
        <v>11</v>
      </c>
      <c r="D51" s="18" t="s">
        <v>86</v>
      </c>
      <c r="E51" s="19">
        <v>45869</v>
      </c>
      <c r="F51" s="17" t="s">
        <v>14</v>
      </c>
      <c r="G51" s="17">
        <v>1</v>
      </c>
      <c r="H51" s="17">
        <v>11</v>
      </c>
    </row>
    <row r="52" spans="1:8" x14ac:dyDescent="0.25">
      <c r="A52" s="17" t="s">
        <v>28</v>
      </c>
      <c r="B52" s="17" t="str">
        <f t="shared" si="7"/>
        <v>Transgrid - M.24 Enabling CWO RNIP - 2028-33 PTRM - 31 Jul 2025 - PUBLIC</v>
      </c>
      <c r="C52" s="17" t="s">
        <v>11</v>
      </c>
      <c r="D52" s="18" t="s">
        <v>87</v>
      </c>
      <c r="E52" s="19">
        <v>45869</v>
      </c>
      <c r="F52" s="17" t="s">
        <v>14</v>
      </c>
      <c r="G52" s="17">
        <v>0</v>
      </c>
      <c r="H52" s="17">
        <v>12</v>
      </c>
    </row>
    <row r="53" spans="1:8" x14ac:dyDescent="0.25">
      <c r="A53" s="17" t="s">
        <v>28</v>
      </c>
      <c r="B53" s="17" t="str">
        <f t="shared" si="7"/>
        <v>Transgrid - M.25 Enabling CWO RNIP - 2028-33 CESS Model - 31 Jul 2025 - PUBLIC</v>
      </c>
      <c r="C53" s="17" t="s">
        <v>11</v>
      </c>
      <c r="D53" s="18" t="s">
        <v>88</v>
      </c>
      <c r="E53" s="19">
        <v>45869</v>
      </c>
      <c r="F53" s="17" t="s">
        <v>14</v>
      </c>
      <c r="G53" s="17">
        <v>0</v>
      </c>
      <c r="H53" s="17">
        <v>8</v>
      </c>
    </row>
    <row r="54" spans="1:8" x14ac:dyDescent="0.25">
      <c r="A54" s="17" t="s">
        <v>28</v>
      </c>
      <c r="B54" s="17" t="str">
        <f>CONCATENATE(C54," - ", D54," - ",TEXT(E54,"d mmm yyyy")," - ",F54)</f>
        <v>Transgrid - M.26 Enabling CWO RNIP - 2028-33 Opex Model - 31 Jul 2025 - PUBLIC</v>
      </c>
      <c r="C54" s="17" t="s">
        <v>11</v>
      </c>
      <c r="D54" s="18" t="s">
        <v>89</v>
      </c>
      <c r="E54" s="19">
        <v>45869</v>
      </c>
      <c r="F54" s="17" t="s">
        <v>14</v>
      </c>
      <c r="G54" s="17">
        <v>0</v>
      </c>
      <c r="H54" s="17">
        <v>10</v>
      </c>
    </row>
    <row r="55" spans="1:8" x14ac:dyDescent="0.25">
      <c r="A55" s="17" t="s">
        <v>28</v>
      </c>
      <c r="B55" s="17" t="str">
        <f>CONCATENATE(C55," - ", D55," - ",TEXT(E55,"d mmm yyyy")," - ",F55)</f>
        <v>Transgrid - M.27 Enabling CWO RNIP - 2028-33 EBSS Model - 31 Jul 2025 - PUBLIC</v>
      </c>
      <c r="C55" s="17" t="s">
        <v>11</v>
      </c>
      <c r="D55" s="18" t="s">
        <v>90</v>
      </c>
      <c r="E55" s="19">
        <v>45869</v>
      </c>
      <c r="F55" s="17" t="s">
        <v>14</v>
      </c>
      <c r="G55" s="17">
        <v>0</v>
      </c>
      <c r="H55" s="17">
        <v>1</v>
      </c>
    </row>
    <row r="56" spans="1:8" x14ac:dyDescent="0.25">
      <c r="A56" s="17" t="s">
        <v>28</v>
      </c>
      <c r="B56" s="17" t="str">
        <f t="shared" si="7"/>
        <v>Transgrid - M.28 Enabling CWO RNIP - 2024-29 WSB Depreciation Tracking Module - 31 Jul 2025 - PUBLIC</v>
      </c>
      <c r="C56" s="17" t="s">
        <v>11</v>
      </c>
      <c r="D56" s="18" t="s">
        <v>91</v>
      </c>
      <c r="E56" s="19">
        <v>45869</v>
      </c>
      <c r="F56" s="17" t="s">
        <v>14</v>
      </c>
      <c r="G56" s="17">
        <v>0</v>
      </c>
      <c r="H56" s="17">
        <v>7</v>
      </c>
    </row>
    <row r="57" spans="1:8" x14ac:dyDescent="0.25">
      <c r="A57" s="17" t="s">
        <v>28</v>
      </c>
      <c r="B57" s="17" t="str">
        <f t="shared" si="7"/>
        <v>Transgrid - M.29 Enabling CWO RNIP - 2024-29 WSB RFM - 31 Jul 2025 - PUBLIC</v>
      </c>
      <c r="C57" s="17" t="s">
        <v>11</v>
      </c>
      <c r="D57" s="18" t="s">
        <v>92</v>
      </c>
      <c r="E57" s="19">
        <v>45869</v>
      </c>
      <c r="F57" s="17" t="s">
        <v>14</v>
      </c>
      <c r="G57" s="17">
        <v>0</v>
      </c>
      <c r="H57" s="17">
        <v>11</v>
      </c>
    </row>
    <row r="58" spans="1:8" x14ac:dyDescent="0.25">
      <c r="A58" s="17" t="s">
        <v>28</v>
      </c>
      <c r="B58" s="17" t="str">
        <f t="shared" si="7"/>
        <v>Transgrid - M.30 Enabling CWO RNIP - 2029-34 WSB non-contestable PTRM - 31 Jul 2025 - PUBLIC</v>
      </c>
      <c r="C58" s="17" t="s">
        <v>11</v>
      </c>
      <c r="D58" s="18" t="s">
        <v>93</v>
      </c>
      <c r="E58" s="19">
        <v>45869</v>
      </c>
      <c r="F58" s="17" t="s">
        <v>14</v>
      </c>
      <c r="G58" s="17">
        <v>0</v>
      </c>
      <c r="H58" s="17">
        <v>12</v>
      </c>
    </row>
    <row r="59" spans="1:8" x14ac:dyDescent="0.25">
      <c r="A59" s="17" t="s">
        <v>28</v>
      </c>
      <c r="B59" s="17" t="str">
        <f t="shared" si="7"/>
        <v>Transgrid - M.31 Enabling CWO RNIP - 2029-34 WSB CESS Model - 31 Jul 2025 - PUBLIC</v>
      </c>
      <c r="C59" s="17" t="s">
        <v>11</v>
      </c>
      <c r="D59" s="18" t="s">
        <v>94</v>
      </c>
      <c r="E59" s="19">
        <v>45869</v>
      </c>
      <c r="F59" s="17" t="s">
        <v>14</v>
      </c>
      <c r="G59" s="17">
        <v>0</v>
      </c>
      <c r="H59" s="17">
        <v>8</v>
      </c>
    </row>
    <row r="60" spans="1:8" x14ac:dyDescent="0.25">
      <c r="A60" s="17" t="s">
        <v>28</v>
      </c>
      <c r="B60" s="17" t="str">
        <f t="shared" si="7"/>
        <v>Transgrid - M.32 Enabling CWO RNIP - Inflation Data  - 31 Jul 2025 - PUBLIC</v>
      </c>
      <c r="C60" s="17" t="s">
        <v>11</v>
      </c>
      <c r="D60" s="20" t="s">
        <v>95</v>
      </c>
      <c r="E60" s="19">
        <v>45869</v>
      </c>
      <c r="F60" s="17" t="s">
        <v>14</v>
      </c>
      <c r="G60" s="17">
        <v>0</v>
      </c>
      <c r="H60" s="17">
        <v>3</v>
      </c>
    </row>
    <row r="61" spans="1:8" x14ac:dyDescent="0.25">
      <c r="A61" s="9" t="s">
        <v>30</v>
      </c>
      <c r="B61" s="10"/>
      <c r="C61" s="10"/>
      <c r="D61" s="10"/>
      <c r="E61" s="10"/>
      <c r="F61" s="10"/>
      <c r="G61" s="10"/>
      <c r="H61" s="10"/>
    </row>
    <row r="62" spans="1:8" x14ac:dyDescent="0.25">
      <c r="A62" s="1" t="s">
        <v>31</v>
      </c>
      <c r="B62" s="1" t="str">
        <f t="shared" ref="B62:B68" si="8">CONCATENATE(C62," - ", D62," - ",TEXT(E62,"d mmm yyyy")," - ",F62)</f>
        <v>Transgrid - A.8 Enabling CWO RNIP Revenue Proposal - Direct Capex Forecasting Methodology - 24 Jul 2025 - CONFIDENTIAL</v>
      </c>
      <c r="C62" s="8" t="s">
        <v>11</v>
      </c>
      <c r="D62" s="8" t="s">
        <v>32</v>
      </c>
      <c r="E62" s="14">
        <v>45862</v>
      </c>
      <c r="F62" s="1" t="s">
        <v>13</v>
      </c>
      <c r="G62" s="1">
        <v>31</v>
      </c>
      <c r="H62" s="1">
        <v>59</v>
      </c>
    </row>
    <row r="63" spans="1:8" x14ac:dyDescent="0.25">
      <c r="A63" s="1" t="s">
        <v>31</v>
      </c>
      <c r="B63" s="1" t="str">
        <f t="shared" si="8"/>
        <v>Transgrid - A.8 Enabling CWO RNIP Revenue Proposal - Direct Capex Forecasting Methodology - 24 Jul 2025 - PUBLIC</v>
      </c>
      <c r="C63" s="8" t="s">
        <v>11</v>
      </c>
      <c r="D63" s="8" t="s">
        <v>32</v>
      </c>
      <c r="E63" s="14">
        <v>45862</v>
      </c>
      <c r="F63" s="1" t="s">
        <v>14</v>
      </c>
      <c r="G63" s="1">
        <v>31</v>
      </c>
      <c r="H63" s="1">
        <v>59</v>
      </c>
    </row>
    <row r="64" spans="1:8" x14ac:dyDescent="0.25">
      <c r="A64" s="1" t="s">
        <v>31</v>
      </c>
      <c r="B64" s="1" t="str">
        <f t="shared" si="8"/>
        <v>Transgrid - A.9 Enabling CWO RNIP Revenue Proposal - Labour and Indirect Capex Forecasting Methodology - 24 Jul 2025 - CONFIDENTIAL</v>
      </c>
      <c r="C64" s="8" t="s">
        <v>11</v>
      </c>
      <c r="D64" s="8" t="s">
        <v>33</v>
      </c>
      <c r="E64" s="14">
        <v>45862</v>
      </c>
      <c r="F64" s="1" t="s">
        <v>13</v>
      </c>
      <c r="G64" s="1">
        <v>5</v>
      </c>
      <c r="H64" s="1">
        <v>42</v>
      </c>
    </row>
    <row r="65" spans="1:8" x14ac:dyDescent="0.25">
      <c r="A65" s="1" t="s">
        <v>31</v>
      </c>
      <c r="B65" s="1" t="str">
        <f t="shared" si="8"/>
        <v>Transgrid - A.9 Enabling CWO RNIP Revenue Proposal - Labour and Indirect Capex Forecasting Methodology - 24 Jul 2025 - PUBLIC</v>
      </c>
      <c r="C65" s="8" t="s">
        <v>11</v>
      </c>
      <c r="D65" s="8" t="s">
        <v>33</v>
      </c>
      <c r="E65" s="14">
        <v>45862</v>
      </c>
      <c r="F65" s="1" t="s">
        <v>14</v>
      </c>
      <c r="G65" s="1">
        <v>5</v>
      </c>
      <c r="H65" s="1">
        <v>42</v>
      </c>
    </row>
    <row r="66" spans="1:8" x14ac:dyDescent="0.25">
      <c r="A66" s="1" t="s">
        <v>31</v>
      </c>
      <c r="B66" s="1" t="str">
        <f t="shared" si="8"/>
        <v>Transgrid - A.10 Enabling CWO RNIP Revenue Proposal - Other Construction Costs Forecasting Methodology - 24 Jul 2025 - CONFIDENTIAL</v>
      </c>
      <c r="C66" s="8" t="s">
        <v>11</v>
      </c>
      <c r="D66" s="8" t="s">
        <v>34</v>
      </c>
      <c r="E66" s="14">
        <v>45862</v>
      </c>
      <c r="F66" s="1" t="s">
        <v>13</v>
      </c>
      <c r="G66" s="1">
        <v>13</v>
      </c>
      <c r="H66" s="1">
        <v>31</v>
      </c>
    </row>
    <row r="67" spans="1:8" x14ac:dyDescent="0.25">
      <c r="A67" s="1" t="s">
        <v>31</v>
      </c>
      <c r="B67" s="1" t="str">
        <f t="shared" si="8"/>
        <v>Transgrid - A.10 Enabling CWO RNIP Revenue Proposal - Other Construction Costs Forecasting Methodology - 24 Jul 2025 - PUBLIC</v>
      </c>
      <c r="C67" s="8" t="s">
        <v>11</v>
      </c>
      <c r="D67" s="8" t="s">
        <v>34</v>
      </c>
      <c r="E67" s="14">
        <v>45862</v>
      </c>
      <c r="F67" s="1" t="s">
        <v>14</v>
      </c>
      <c r="G67" s="1">
        <v>13</v>
      </c>
      <c r="H67" s="1">
        <v>31</v>
      </c>
    </row>
    <row r="68" spans="1:8" x14ac:dyDescent="0.25">
      <c r="A68" s="1" t="s">
        <v>31</v>
      </c>
      <c r="B68" s="1" t="str">
        <f t="shared" si="8"/>
        <v>Transgrid - A.11 Enabling CWO RNIP Revenue Proposal - Opex Forecasting Methodology - 24 Jul 2025 - CONFIDENTIAL</v>
      </c>
      <c r="C68" s="1" t="s">
        <v>11</v>
      </c>
      <c r="D68" s="1" t="s">
        <v>35</v>
      </c>
      <c r="E68" s="14">
        <v>45862</v>
      </c>
      <c r="F68" s="1" t="s">
        <v>13</v>
      </c>
      <c r="G68" s="1">
        <v>5</v>
      </c>
      <c r="H68" s="1">
        <v>23</v>
      </c>
    </row>
    <row r="69" spans="1:8" x14ac:dyDescent="0.25">
      <c r="A69" s="1" t="s">
        <v>31</v>
      </c>
      <c r="B69" s="1" t="str">
        <f>CONCATENATE(C69," - ", D69," - ",TEXT(E69,"d mmm yyyy")," - ",F69)</f>
        <v>Transgrid - A.11 Enabling CWO RNIP Revenue Proposal - Opex Forecasting Methodology - 24 Jul 2025 - PUBLIC</v>
      </c>
      <c r="C69" s="1" t="s">
        <v>11</v>
      </c>
      <c r="D69" s="1" t="s">
        <v>35</v>
      </c>
      <c r="E69" s="14">
        <v>45862</v>
      </c>
      <c r="F69" s="1" t="s">
        <v>14</v>
      </c>
      <c r="G69" s="1">
        <v>5</v>
      </c>
      <c r="H69" s="1">
        <v>23</v>
      </c>
    </row>
    <row r="70" spans="1:8" x14ac:dyDescent="0.25">
      <c r="A70" s="1" t="s">
        <v>31</v>
      </c>
      <c r="B70" s="1" t="str">
        <f>CONCATENATE(C70," - ", D70," - ",TEXT(E70,"d mmm yyyy")," - ",F70)</f>
        <v>Transgrid - A.12 Enabling CWO RNIP Revenue Proposal - RfT Evaluation Plan - 24 Jul 2025 - CONFIDENTIAL</v>
      </c>
      <c r="C70" s="1" t="s">
        <v>11</v>
      </c>
      <c r="D70" s="8" t="s">
        <v>53</v>
      </c>
      <c r="E70" s="14">
        <v>45862</v>
      </c>
      <c r="F70" s="1" t="s">
        <v>13</v>
      </c>
      <c r="G70" s="12">
        <v>9</v>
      </c>
      <c r="H70" s="1">
        <v>26</v>
      </c>
    </row>
    <row r="71" spans="1:8" x14ac:dyDescent="0.25">
      <c r="A71" s="1" t="s">
        <v>31</v>
      </c>
      <c r="B71" s="1" t="str">
        <f>CONCATENATE(C71," - ", D71," - ",TEXT(E71,"d mmm yyyy")," - ",F71)</f>
        <v>Transgrid - A.12 Enabling CWO RNIP Revenue Proposal - RfT Evaluation Plan - 24 Jul 2025 - PUBLIC</v>
      </c>
      <c r="C71" s="1" t="s">
        <v>11</v>
      </c>
      <c r="D71" s="8" t="s">
        <v>53</v>
      </c>
      <c r="E71" s="14">
        <v>45862</v>
      </c>
      <c r="F71" s="1" t="s">
        <v>14</v>
      </c>
      <c r="G71" s="1">
        <v>9</v>
      </c>
      <c r="H71" s="1">
        <v>26</v>
      </c>
    </row>
    <row r="72" spans="1:8" x14ac:dyDescent="0.25">
      <c r="A72" s="1" t="s">
        <v>31</v>
      </c>
      <c r="B72" s="1" t="str">
        <f>CONCATENATE("",C72," - ", D72," - ",TEXT(E72,"d mmm yyyy")," - ",F72)</f>
        <v>Transgrid - A.13 Enabling CWO RNIP Revenue Proposal - Deliverability Plan - 24 Jul 2025 - CONFIDENTIAL</v>
      </c>
      <c r="C72" s="1" t="s">
        <v>11</v>
      </c>
      <c r="D72" s="8" t="s">
        <v>55</v>
      </c>
      <c r="E72" s="14">
        <v>45862</v>
      </c>
      <c r="F72" s="1" t="s">
        <v>13</v>
      </c>
      <c r="G72" s="1">
        <v>3</v>
      </c>
      <c r="H72" s="1">
        <v>60</v>
      </c>
    </row>
    <row r="73" spans="1:8" x14ac:dyDescent="0.25">
      <c r="A73" s="1" t="s">
        <v>31</v>
      </c>
      <c r="B73" s="1" t="str">
        <f>CONCATENATE("",C73," - ", D73," - ",TEXT(E73,"d mmm yyyy")," - ",F73)</f>
        <v>Transgrid - A.13 Enabling CWO RNIP Revenue Proposal - Deliverability Plan - 24 Jul 2025 - PUBLIC</v>
      </c>
      <c r="C73" s="1" t="s">
        <v>11</v>
      </c>
      <c r="D73" s="8" t="s">
        <v>55</v>
      </c>
      <c r="E73" s="14">
        <v>45862</v>
      </c>
      <c r="F73" s="1" t="s">
        <v>14</v>
      </c>
      <c r="G73" s="1">
        <v>3</v>
      </c>
      <c r="H73" s="1">
        <v>60</v>
      </c>
    </row>
    <row r="74" spans="1:8" x14ac:dyDescent="0.25">
      <c r="A74" s="1" t="s">
        <v>31</v>
      </c>
      <c r="B74" s="1" t="str">
        <f>CONCATENATE("",C74," - ", D74," - ",TEXT(E74,"d mmm yyyy")," - ",F74)</f>
        <v>Transgrid - A.14 Enabling CWO RNIP Revenue Proposal - Community and Stakeholder Engagement Plan - 24 Jul 2025 - PUBLIC</v>
      </c>
      <c r="C74" s="1" t="s">
        <v>11</v>
      </c>
      <c r="D74" s="1" t="s">
        <v>54</v>
      </c>
      <c r="E74" s="14">
        <v>45862</v>
      </c>
      <c r="F74" s="1" t="s">
        <v>14</v>
      </c>
      <c r="G74" s="1">
        <v>0</v>
      </c>
      <c r="H74" s="1">
        <v>12</v>
      </c>
    </row>
    <row r="75" spans="1:8" x14ac:dyDescent="0.25">
      <c r="A75" s="1" t="s">
        <v>31</v>
      </c>
      <c r="B75" s="1" t="str">
        <f>CONCATENATE("Transgrid - ",C75," - ", D75," - ",TEXT(E75,"d mmm yyyy")," - ",F75)</f>
        <v>Transgrid - GHD - A.15 Enabling CWO RNIP Revenue Proposal - Independent Verification and Assessment  - 15 Jul 2025 - CONFIDENTIAL</v>
      </c>
      <c r="C75" s="1" t="s">
        <v>36</v>
      </c>
      <c r="D75" s="1" t="s">
        <v>48</v>
      </c>
      <c r="E75" s="14">
        <v>45853</v>
      </c>
      <c r="F75" s="1" t="s">
        <v>13</v>
      </c>
      <c r="G75" s="1">
        <v>25</v>
      </c>
      <c r="H75" s="1">
        <v>79</v>
      </c>
    </row>
    <row r="76" spans="1:8" x14ac:dyDescent="0.25">
      <c r="A76" s="1" t="s">
        <v>31</v>
      </c>
      <c r="B76" s="1" t="str">
        <f>CONCATENATE("Transgrid - ",C76," - ", D76," - ",TEXT(E76,"d mmm yyyy")," - ",F76)</f>
        <v>Transgrid - GHD - A.15 Enabling CWO RNIP Revenue Proposal - Independent Verification and Assessment  - 15 Jul 2025 - PUBLIC</v>
      </c>
      <c r="C76" s="1" t="s">
        <v>36</v>
      </c>
      <c r="D76" s="1" t="s">
        <v>48</v>
      </c>
      <c r="E76" s="14">
        <v>45853</v>
      </c>
      <c r="F76" s="1" t="s">
        <v>14</v>
      </c>
      <c r="G76" s="1">
        <v>25</v>
      </c>
      <c r="H76" s="1">
        <v>79</v>
      </c>
    </row>
    <row r="77" spans="1:8" x14ac:dyDescent="0.25">
      <c r="A77" s="1" t="s">
        <v>31</v>
      </c>
      <c r="B77" s="1" t="str">
        <f>CONCATENATE("Transgrid - ",C77," - ", D77," - ",TEXT(E77,"d mmm yyyy")," - ",F77)</f>
        <v>Transgrid - E3 - A.16 E3 - Enabling CWO RNIP Revenue Proposal - Independent Verification and Assessment - 16 Apr 2025 - CONFIDENTIAL</v>
      </c>
      <c r="C77" s="1" t="s">
        <v>37</v>
      </c>
      <c r="D77" s="1" t="s">
        <v>38</v>
      </c>
      <c r="E77" s="14">
        <v>45763</v>
      </c>
      <c r="F77" s="1" t="s">
        <v>13</v>
      </c>
      <c r="G77" s="1">
        <v>9</v>
      </c>
      <c r="H77" s="1">
        <v>21</v>
      </c>
    </row>
    <row r="78" spans="1:8" x14ac:dyDescent="0.25">
      <c r="A78" s="1" t="s">
        <v>31</v>
      </c>
      <c r="B78" s="1" t="str">
        <f t="shared" ref="B78:B80" si="9">CONCATENATE("Transgrid - ",C78," - ", D78," - ",TEXT(E78,"d mmm yyyy")," - ",F78)</f>
        <v>Transgrid - E3 - A.16 E3 - Enabling CWO RNIP Revenue Proposal - Independent Verification and Assessment - 16 Apr 2025 - PUBLIC</v>
      </c>
      <c r="C78" s="1" t="s">
        <v>37</v>
      </c>
      <c r="D78" s="1" t="s">
        <v>38</v>
      </c>
      <c r="E78" s="14">
        <v>45763</v>
      </c>
      <c r="F78" s="1" t="s">
        <v>14</v>
      </c>
      <c r="G78" s="1">
        <v>9</v>
      </c>
      <c r="H78" s="1">
        <v>21</v>
      </c>
    </row>
    <row r="79" spans="1:8" x14ac:dyDescent="0.25">
      <c r="A79" s="1" t="s">
        <v>31</v>
      </c>
      <c r="B79" s="1" t="str">
        <f t="shared" si="9"/>
        <v>Transgrid - Lockton - A.17 Enabling CWO RNIP - Insurance Report - 5 May 2025 - CONFIDENTIAL</v>
      </c>
      <c r="C79" s="1" t="s">
        <v>46</v>
      </c>
      <c r="D79" s="1" t="s">
        <v>52</v>
      </c>
      <c r="E79" s="14">
        <v>45782</v>
      </c>
      <c r="F79" s="1" t="s">
        <v>13</v>
      </c>
      <c r="G79" s="1">
        <v>5</v>
      </c>
      <c r="H79" s="1">
        <v>12</v>
      </c>
    </row>
    <row r="80" spans="1:8" x14ac:dyDescent="0.25">
      <c r="A80" s="1" t="s">
        <v>31</v>
      </c>
      <c r="B80" s="1" t="str">
        <f t="shared" si="9"/>
        <v>Transgrid - Lockton - A.17 Enabling CWO RNIP - Insurance Report - 5 May 2025 - PUBLIC</v>
      </c>
      <c r="C80" s="1" t="s">
        <v>46</v>
      </c>
      <c r="D80" s="1" t="s">
        <v>52</v>
      </c>
      <c r="E80" s="14">
        <v>45782</v>
      </c>
      <c r="F80" s="1" t="s">
        <v>14</v>
      </c>
      <c r="G80" s="1">
        <v>5</v>
      </c>
      <c r="H80" s="1">
        <v>12</v>
      </c>
    </row>
    <row r="81" spans="1:9" x14ac:dyDescent="0.25">
      <c r="A81" s="1" t="s">
        <v>31</v>
      </c>
      <c r="B81" s="1" t="str">
        <f>CONCATENATE("",C81," - ", D81," - ",TEXT(E81,"d mmm yyyy")," - ",F81)</f>
        <v>Transgrid - A.18 Transgrid - Enabling CWO RNIP Revenue Proposal - Expenditure Capitalisation Standard - 24 Jul 2025 - CONFIDENTIAL</v>
      </c>
      <c r="C81" s="1" t="s">
        <v>11</v>
      </c>
      <c r="D81" s="1" t="s">
        <v>50</v>
      </c>
      <c r="E81" s="14">
        <v>45862</v>
      </c>
      <c r="F81" s="1" t="s">
        <v>13</v>
      </c>
      <c r="G81" s="1">
        <v>1</v>
      </c>
      <c r="H81" s="1">
        <v>24</v>
      </c>
    </row>
    <row r="82" spans="1:9" x14ac:dyDescent="0.25">
      <c r="A82" s="1" t="s">
        <v>31</v>
      </c>
      <c r="B82" s="1" t="str">
        <f>CONCATENATE("",C82," - ", D82," - ",TEXT(E82,"d mmm yyyy")," - ",F82)</f>
        <v>Transgrid - A.18 Transgrid - Enabling CWO RNIP Revenue Proposal - Expenditure Capitalisation Standard - 24 Jul 2025 - PUBLIC</v>
      </c>
      <c r="C82" s="1" t="s">
        <v>11</v>
      </c>
      <c r="D82" s="1" t="s">
        <v>50</v>
      </c>
      <c r="E82" s="14">
        <v>45862</v>
      </c>
      <c r="F82" s="1" t="s">
        <v>14</v>
      </c>
      <c r="G82" s="1">
        <v>1</v>
      </c>
      <c r="H82" s="1">
        <v>24</v>
      </c>
    </row>
    <row r="83" spans="1:9" x14ac:dyDescent="0.25">
      <c r="A83" s="1" t="s">
        <v>31</v>
      </c>
      <c r="B83" s="1" t="str">
        <f>CONCATENATE("",C83," - ", D83," - ",TEXT(E83,"d mmm yyyy")," - ",F83)</f>
        <v>Transgrid - A.19 Transgrid - Enabling CWO RNIP Revenue Proposal - Cost Allocation Methodology - 24 Jul 2025 - CONFIDENTIAL</v>
      </c>
      <c r="C83" s="1" t="s">
        <v>11</v>
      </c>
      <c r="D83" s="8" t="s">
        <v>51</v>
      </c>
      <c r="E83" s="14">
        <v>45862</v>
      </c>
      <c r="F83" s="1" t="s">
        <v>13</v>
      </c>
      <c r="G83" s="1">
        <v>1</v>
      </c>
      <c r="H83" s="1">
        <v>23</v>
      </c>
    </row>
    <row r="84" spans="1:9" x14ac:dyDescent="0.25">
      <c r="A84" s="1" t="s">
        <v>31</v>
      </c>
      <c r="B84" s="1" t="str">
        <f>CONCATENATE("",C84," - ", D84," - ",TEXT(E84,"d mmm yyyy")," - ",F84)</f>
        <v>Transgrid - A.19 Transgrid - Enabling CWO RNIP Revenue Proposal - Cost Allocation Methodology - 24 Jul 2025 - PUBLIC</v>
      </c>
      <c r="C84" s="1" t="s">
        <v>11</v>
      </c>
      <c r="D84" s="8" t="s">
        <v>51</v>
      </c>
      <c r="E84" s="14">
        <v>45862</v>
      </c>
      <c r="F84" s="1" t="s">
        <v>14</v>
      </c>
      <c r="G84" s="1">
        <v>1</v>
      </c>
      <c r="H84" s="1">
        <v>23</v>
      </c>
    </row>
    <row r="85" spans="1:9" x14ac:dyDescent="0.25">
      <c r="A85" s="1" t="s">
        <v>31</v>
      </c>
      <c r="B85" s="1" t="str">
        <f>CONCATENATE(C85," - ", D85," - ",TEXT(E85,"d mmm yyyy")," - ",F85)</f>
        <v>Transgrid - A.20 Transgrid - Enabling CWO RNIP Revenue Proposal - Nominated Averaging Period - 24 Jul 2025 - CONFIDENTIAL</v>
      </c>
      <c r="C85" s="1" t="s">
        <v>11</v>
      </c>
      <c r="D85" s="8" t="s">
        <v>39</v>
      </c>
      <c r="E85" s="14">
        <v>45862</v>
      </c>
      <c r="F85" s="1" t="s">
        <v>13</v>
      </c>
      <c r="G85" s="1">
        <v>2</v>
      </c>
      <c r="H85" s="1">
        <v>4</v>
      </c>
      <c r="I85" s="15"/>
    </row>
    <row r="86" spans="1:9" x14ac:dyDescent="0.25">
      <c r="A86" s="1" t="s">
        <v>31</v>
      </c>
      <c r="B86" s="1" t="str">
        <f t="shared" ref="B86:B90" si="10">CONCATENATE(C86," - ", D86," - ",TEXT(E86,"d mmm yyyy")," - ",F86)</f>
        <v>Transgrid - A.20 Transgrid - Enabling CWO RNIP Revenue Proposal - Nominated Averaging Period - 24 Jul 2025 - PUBLIC</v>
      </c>
      <c r="C86" s="1" t="s">
        <v>11</v>
      </c>
      <c r="D86" s="8" t="s">
        <v>39</v>
      </c>
      <c r="E86" s="14">
        <v>45862</v>
      </c>
      <c r="F86" s="1" t="s">
        <v>14</v>
      </c>
      <c r="G86" s="1">
        <v>2</v>
      </c>
      <c r="H86" s="1">
        <v>4</v>
      </c>
    </row>
    <row r="87" spans="1:9" x14ac:dyDescent="0.25">
      <c r="A87" s="1" t="s">
        <v>31</v>
      </c>
      <c r="B87" s="1" t="str">
        <f t="shared" ref="B87:B88" si="11">CONCATENATE("Transgrid - ",C87," - ", D87," - ",TEXT(E87,"d mmm yyyy")," - ",F87)</f>
        <v>Transgrid - PwC - A.21 Enabling CWO RNIP Revenue Proposal - Audit Report - 24 Jul 2025 - CONFIDENTIAL</v>
      </c>
      <c r="C87" s="1" t="s">
        <v>57</v>
      </c>
      <c r="D87" s="8" t="s">
        <v>58</v>
      </c>
      <c r="E87" s="14">
        <v>45862</v>
      </c>
      <c r="F87" s="1" t="s">
        <v>13</v>
      </c>
      <c r="G87" s="1">
        <v>1</v>
      </c>
      <c r="H87" s="1">
        <v>3</v>
      </c>
    </row>
    <row r="88" spans="1:9" x14ac:dyDescent="0.25">
      <c r="A88" s="1" t="s">
        <v>31</v>
      </c>
      <c r="B88" s="1" t="str">
        <f t="shared" si="11"/>
        <v>Transgrid - PwC - A.21 Enabling CWO RNIP Revenue Proposal - Audit Report - 24 Jul 2025 - PUBLIC</v>
      </c>
      <c r="C88" s="1" t="s">
        <v>57</v>
      </c>
      <c r="D88" s="8" t="s">
        <v>58</v>
      </c>
      <c r="E88" s="14">
        <v>45862</v>
      </c>
      <c r="F88" s="1" t="s">
        <v>14</v>
      </c>
      <c r="G88" s="1">
        <v>1</v>
      </c>
      <c r="H88" s="1">
        <v>3</v>
      </c>
    </row>
    <row r="89" spans="1:9" x14ac:dyDescent="0.25">
      <c r="A89" s="1" t="s">
        <v>31</v>
      </c>
      <c r="B89" s="1" t="str">
        <f t="shared" si="10"/>
        <v>Transgrid - A.22 Enabling CWO RNIP Revenue Proposal - Project Deed - 24 Jul 2025 - CONFIDENTIAL</v>
      </c>
      <c r="C89" s="1" t="s">
        <v>11</v>
      </c>
      <c r="D89" s="8" t="s">
        <v>56</v>
      </c>
      <c r="E89" s="14">
        <v>45862</v>
      </c>
      <c r="F89" s="1" t="s">
        <v>13</v>
      </c>
      <c r="G89" s="1">
        <v>82</v>
      </c>
      <c r="H89" s="1">
        <v>153</v>
      </c>
    </row>
    <row r="90" spans="1:9" x14ac:dyDescent="0.25">
      <c r="A90" s="1" t="s">
        <v>31</v>
      </c>
      <c r="B90" s="1" t="str">
        <f t="shared" si="10"/>
        <v>Transgrid - A.22 Enabling CWO RNIP Revenue Proposal - Project Deed - 24 Jul 2025 - PUBLIC</v>
      </c>
      <c r="C90" s="1" t="s">
        <v>11</v>
      </c>
      <c r="D90" s="8" t="s">
        <v>56</v>
      </c>
      <c r="E90" s="14">
        <v>45862</v>
      </c>
      <c r="F90" s="1" t="s">
        <v>14</v>
      </c>
      <c r="G90" s="1">
        <v>82</v>
      </c>
      <c r="H90" s="1">
        <v>153</v>
      </c>
    </row>
    <row r="91" spans="1:9" x14ac:dyDescent="0.25">
      <c r="A91" s="1" t="s">
        <v>31</v>
      </c>
      <c r="B91" s="1" t="str">
        <f t="shared" ref="B91:B93" si="12">CONCATENATE("Transgrid - ",C91," - ", D91," - ",TEXT(E91,"d mmm yyyy")," - ",F91)</f>
        <v>Transgrid - GHD - A.23 Enabling CWO RNIP Revenue Proposal - Biodiversity Cost Estimate Report - 17 Dec 2024 - CONFIDENTIAL</v>
      </c>
      <c r="C91" s="1" t="s">
        <v>36</v>
      </c>
      <c r="D91" s="1" t="s">
        <v>49</v>
      </c>
      <c r="E91" s="14">
        <v>45643</v>
      </c>
      <c r="F91" s="1" t="s">
        <v>13</v>
      </c>
      <c r="G91" s="1">
        <v>8</v>
      </c>
      <c r="H91" s="1">
        <v>11</v>
      </c>
    </row>
    <row r="92" spans="1:9" x14ac:dyDescent="0.25">
      <c r="A92" s="1" t="s">
        <v>31</v>
      </c>
      <c r="B92" s="1" t="str">
        <f t="shared" si="12"/>
        <v>Transgrid - GHD - A.23 Enabling CWO RNIP Revenue Proposal - Biodiversity Cost Estimate Report - 17 Dec 2024 - PUBLIC</v>
      </c>
      <c r="C92" s="1" t="s">
        <v>36</v>
      </c>
      <c r="D92" s="1" t="s">
        <v>49</v>
      </c>
      <c r="E92" s="14">
        <v>45643</v>
      </c>
      <c r="F92" s="1" t="s">
        <v>14</v>
      </c>
      <c r="G92" s="1">
        <v>8</v>
      </c>
      <c r="H92" s="1">
        <v>11</v>
      </c>
    </row>
    <row r="93" spans="1:9" x14ac:dyDescent="0.25">
      <c r="A93" s="1" t="s">
        <v>31</v>
      </c>
      <c r="B93" s="1" t="str">
        <f t="shared" si="12"/>
        <v>Transgrid - CEFC - A.25 Enabling CWO RNIP Revenue Proposal - Financeability Schedule - 24 Jul 2025 - CONFIDENTIAL</v>
      </c>
      <c r="C93" s="1" t="s">
        <v>60</v>
      </c>
      <c r="D93" s="8" t="s">
        <v>59</v>
      </c>
      <c r="E93" s="14">
        <v>45862</v>
      </c>
      <c r="F93" s="1" t="s">
        <v>13</v>
      </c>
      <c r="G93" s="1">
        <v>4</v>
      </c>
      <c r="H93" s="1">
        <v>4</v>
      </c>
    </row>
    <row r="94" spans="1:9" x14ac:dyDescent="0.25">
      <c r="A94" s="1" t="s">
        <v>31</v>
      </c>
      <c r="B94" s="1" t="str">
        <f t="shared" ref="B94:B98" si="13">CONCATENATE("Transgrid - ",C94," - ", D94," - ",TEXT(E94,"d mmm yyyy")," - ",F94)</f>
        <v>Transgrid - CEFC - A.25 Enabling CWO RNIP Revenue Proposal - Financeability Schedule - 24 Jul 2025 - PUBLIC</v>
      </c>
      <c r="C94" s="1" t="s">
        <v>60</v>
      </c>
      <c r="D94" s="8" t="s">
        <v>59</v>
      </c>
      <c r="E94" s="14">
        <v>45862</v>
      </c>
      <c r="F94" s="1" t="s">
        <v>14</v>
      </c>
      <c r="G94" s="1">
        <v>4</v>
      </c>
      <c r="H94" s="1">
        <v>4</v>
      </c>
    </row>
    <row r="95" spans="1:9" x14ac:dyDescent="0.25">
      <c r="A95" s="1" t="s">
        <v>31</v>
      </c>
      <c r="B95" s="1" t="str">
        <f t="shared" si="13"/>
        <v>Transgrid - KWM - A.26 Enabling CWO RNIP Revenue Proposal - Amending Deed and Umbrella Deed - 24 Jul 2025 - CONFIDENTIAL</v>
      </c>
      <c r="C95" s="8" t="s">
        <v>70</v>
      </c>
      <c r="D95" s="8" t="s">
        <v>61</v>
      </c>
      <c r="E95" s="14">
        <v>45862</v>
      </c>
      <c r="F95" s="1" t="s">
        <v>13</v>
      </c>
      <c r="G95" s="1">
        <v>201</v>
      </c>
      <c r="H95" s="1">
        <v>201</v>
      </c>
    </row>
    <row r="96" spans="1:9" x14ac:dyDescent="0.25">
      <c r="A96" s="1" t="s">
        <v>31</v>
      </c>
      <c r="B96" s="1" t="str">
        <f t="shared" si="13"/>
        <v>Transgrid - KWM - A.26 Enabling CWO RNIP Revenue Proposal - Amending Deed and Umbrella Deed - 24 Jul 2025 - PUBLIC</v>
      </c>
      <c r="C96" s="8" t="s">
        <v>70</v>
      </c>
      <c r="D96" s="8" t="s">
        <v>61</v>
      </c>
      <c r="E96" s="14">
        <v>45862</v>
      </c>
      <c r="F96" s="1" t="s">
        <v>14</v>
      </c>
      <c r="G96" s="1">
        <v>201</v>
      </c>
      <c r="H96" s="1">
        <v>201</v>
      </c>
    </row>
    <row r="97" spans="1:8" x14ac:dyDescent="0.25">
      <c r="A97" s="1" t="s">
        <v>31</v>
      </c>
      <c r="B97" s="1" t="str">
        <f t="shared" si="13"/>
        <v>Transgrid - CEFC - A.27 Enabling CWO RNIP Revenue Proposal - Adjustment Letter - 19 Feb 2025 - CONFIDENTIAL</v>
      </c>
      <c r="C97" s="1" t="s">
        <v>60</v>
      </c>
      <c r="D97" s="8" t="s">
        <v>64</v>
      </c>
      <c r="E97" s="14">
        <v>45707</v>
      </c>
      <c r="F97" s="1" t="s">
        <v>13</v>
      </c>
      <c r="G97" s="1">
        <v>9</v>
      </c>
      <c r="H97" s="1">
        <v>9</v>
      </c>
    </row>
    <row r="98" spans="1:8" x14ac:dyDescent="0.25">
      <c r="A98" s="1" t="s">
        <v>31</v>
      </c>
      <c r="B98" s="1" t="str">
        <f t="shared" si="13"/>
        <v>Transgrid - CEFC - A.27 Enabling CWO RNIP Revenue Proposal - Adjustment Letter - 19 Feb 2025 - PUBLIC</v>
      </c>
      <c r="C98" s="1" t="s">
        <v>60</v>
      </c>
      <c r="D98" s="8" t="s">
        <v>64</v>
      </c>
      <c r="E98" s="14">
        <v>45707</v>
      </c>
      <c r="F98" s="1" t="s">
        <v>14</v>
      </c>
      <c r="G98" s="1">
        <v>9</v>
      </c>
      <c r="H98" s="1">
        <v>9</v>
      </c>
    </row>
    <row r="99" spans="1:8" x14ac:dyDescent="0.25">
      <c r="A99" s="1" t="s">
        <v>31</v>
      </c>
      <c r="B99" s="1" t="str">
        <f t="shared" ref="B99:B100" si="14">CONCATENATE("Transgrid - ",C99," - ", D99," - ",TEXT(E99,"d mmm yyyy")," - ",F99)</f>
        <v>Transgrid - CEFC - A.28 Enabling CWO RNIP Revenue Proposal - Adjustment Letter - 19 Jun 2025 - CONFIDENTIAL</v>
      </c>
      <c r="C99" s="1" t="s">
        <v>60</v>
      </c>
      <c r="D99" s="8" t="s">
        <v>65</v>
      </c>
      <c r="E99" s="14">
        <v>45827</v>
      </c>
      <c r="F99" s="1" t="s">
        <v>13</v>
      </c>
      <c r="G99" s="1">
        <v>21</v>
      </c>
      <c r="H99" s="1">
        <v>21</v>
      </c>
    </row>
    <row r="100" spans="1:8" x14ac:dyDescent="0.25">
      <c r="A100" s="1" t="s">
        <v>31</v>
      </c>
      <c r="B100" s="1" t="str">
        <f t="shared" si="14"/>
        <v>Transgrid - CEFC - A.28 Enabling CWO RNIP Revenue Proposal - Adjustment Letter - 19 Jun 2025 - PUBLIC</v>
      </c>
      <c r="C100" s="1" t="s">
        <v>60</v>
      </c>
      <c r="D100" s="8" t="s">
        <v>65</v>
      </c>
      <c r="E100" s="14">
        <v>45827</v>
      </c>
      <c r="F100" s="1" t="s">
        <v>14</v>
      </c>
      <c r="G100" s="1">
        <v>21</v>
      </c>
      <c r="H100" s="1">
        <v>21</v>
      </c>
    </row>
    <row r="101" spans="1:8" x14ac:dyDescent="0.25">
      <c r="A101" s="1" t="s">
        <v>31</v>
      </c>
      <c r="B101" s="1" t="str">
        <f>CONCATENATE(C101," - ", D101," - ",TEXT(E101,"d mmm yyyy")," - ",F101)</f>
        <v>Transgrid - A.29 Enabling CWO RNIP Revenue Proposal - Amendment Letter – Umbrella Deed - 7 Mar 2025 - CONFIDENTIAL</v>
      </c>
      <c r="C101" s="8" t="s">
        <v>11</v>
      </c>
      <c r="D101" s="8" t="s">
        <v>66</v>
      </c>
      <c r="E101" s="14">
        <v>45723</v>
      </c>
      <c r="F101" s="1" t="s">
        <v>13</v>
      </c>
      <c r="G101" s="1">
        <v>82</v>
      </c>
      <c r="H101" s="1">
        <v>82</v>
      </c>
    </row>
    <row r="102" spans="1:8" x14ac:dyDescent="0.25">
      <c r="A102" s="1" t="s">
        <v>31</v>
      </c>
      <c r="B102" s="1" t="str">
        <f>CONCATENATE(C102," - ", D102," - ",TEXT(E102,"d mmm yyyy")," - ",F102)</f>
        <v>Transgrid - A.29 Enabling CWO RNIP Revenue Proposal - Amendment Letter – Umbrella Deed - 7 Mar 2025 - PUBLIC</v>
      </c>
      <c r="C102" s="8" t="s">
        <v>11</v>
      </c>
      <c r="D102" s="8" t="s">
        <v>66</v>
      </c>
      <c r="E102" s="14">
        <v>45723</v>
      </c>
      <c r="F102" s="1" t="s">
        <v>14</v>
      </c>
      <c r="G102" s="1">
        <v>82</v>
      </c>
      <c r="H102" s="1">
        <v>82</v>
      </c>
    </row>
    <row r="103" spans="1:8" x14ac:dyDescent="0.25">
      <c r="A103" s="1" t="s">
        <v>31</v>
      </c>
      <c r="B103" s="1" t="str">
        <f t="shared" ref="B103:B107" si="15">CONCATENATE("Transgrid - ",C103," - ", D103," - ",TEXT(E103,"d mmm yyyy")," - ",F103)</f>
        <v>Transgrid - KWM - A.30 Enabling CWO RNIP Revenue Proposal - CEFC Terms Agreement - 27 Aug 2024 - CONFIDENTIAL</v>
      </c>
      <c r="C103" s="8" t="s">
        <v>70</v>
      </c>
      <c r="D103" s="8" t="s">
        <v>67</v>
      </c>
      <c r="E103" s="14">
        <v>45531</v>
      </c>
      <c r="F103" s="1" t="s">
        <v>13</v>
      </c>
      <c r="G103" s="1">
        <v>150</v>
      </c>
      <c r="H103" s="1">
        <v>150</v>
      </c>
    </row>
    <row r="104" spans="1:8" x14ac:dyDescent="0.25">
      <c r="A104" s="1" t="s">
        <v>31</v>
      </c>
      <c r="B104" s="1" t="str">
        <f t="shared" si="15"/>
        <v>Transgrid - KWM - A.30 Enabling CWO RNIP Revenue Proposal - CEFC Terms Agreement - 27 Aug 2024 - PUBLIC</v>
      </c>
      <c r="C104" s="8" t="s">
        <v>70</v>
      </c>
      <c r="D104" s="8" t="s">
        <v>67</v>
      </c>
      <c r="E104" s="14">
        <v>45531</v>
      </c>
      <c r="F104" s="1" t="s">
        <v>14</v>
      </c>
      <c r="G104" s="1">
        <v>150</v>
      </c>
      <c r="H104" s="1">
        <v>150</v>
      </c>
    </row>
    <row r="105" spans="1:8" x14ac:dyDescent="0.25">
      <c r="A105" s="1" t="s">
        <v>31</v>
      </c>
      <c r="B105" s="1" t="str">
        <f t="shared" si="15"/>
        <v>Transgrid - KWM - A.31 Enabling CWO RNIP Revenue Proposal - CEFC Senior Secured Facility - 27 Aug 2024 - CONFIDENTIAL</v>
      </c>
      <c r="C105" s="8" t="s">
        <v>70</v>
      </c>
      <c r="D105" s="8" t="s">
        <v>68</v>
      </c>
      <c r="E105" s="14">
        <v>45531</v>
      </c>
      <c r="F105" s="1" t="s">
        <v>13</v>
      </c>
      <c r="G105" s="1">
        <v>52</v>
      </c>
      <c r="H105" s="1">
        <v>53</v>
      </c>
    </row>
    <row r="106" spans="1:8" x14ac:dyDescent="0.25">
      <c r="A106" s="1" t="s">
        <v>31</v>
      </c>
      <c r="B106" s="1" t="str">
        <f t="shared" si="15"/>
        <v>Transgrid - KWM - A.31 Enabling CWO RNIP Revenue Proposal - CEFC Senior Secured Facility - 27 Aug 2024 - PUBLIC</v>
      </c>
      <c r="C106" s="8" t="s">
        <v>70</v>
      </c>
      <c r="D106" s="8" t="s">
        <v>68</v>
      </c>
      <c r="E106" s="14">
        <v>45531</v>
      </c>
      <c r="F106" s="1" t="s">
        <v>14</v>
      </c>
      <c r="G106" s="1">
        <v>52</v>
      </c>
      <c r="H106" s="1">
        <v>53</v>
      </c>
    </row>
    <row r="107" spans="1:8" x14ac:dyDescent="0.25">
      <c r="A107" s="1" t="s">
        <v>31</v>
      </c>
      <c r="B107" s="1" t="str">
        <f t="shared" si="15"/>
        <v>Transgrid - KWM - A.32 Enabling CWO RNIP Revenue Proposal - Note Trust Deed - 19 Feb 2024 - CONFIDENTIAL</v>
      </c>
      <c r="C107" s="8" t="s">
        <v>70</v>
      </c>
      <c r="D107" s="8" t="s">
        <v>69</v>
      </c>
      <c r="E107" s="14">
        <v>45341</v>
      </c>
      <c r="F107" s="1" t="s">
        <v>13</v>
      </c>
      <c r="G107" s="1">
        <v>244</v>
      </c>
      <c r="H107" s="1">
        <v>255</v>
      </c>
    </row>
    <row r="108" spans="1:8" x14ac:dyDescent="0.25">
      <c r="A108" s="1" t="s">
        <v>31</v>
      </c>
      <c r="B108" s="1" t="str">
        <f>CONCATENATE("Transgrid - ",C108," - ", D108," - ",TEXT(E108,"d mmm yyyy")," - ",F108)</f>
        <v>Transgrid - KWM - A.32 Enabling CWO RNIP Revenue Proposal - Note Trust Deed - 19 Feb 2024 - PUBLIC</v>
      </c>
      <c r="C108" s="8" t="s">
        <v>70</v>
      </c>
      <c r="D108" s="8" t="s">
        <v>69</v>
      </c>
      <c r="E108" s="14">
        <v>45341</v>
      </c>
      <c r="F108" s="1" t="s">
        <v>14</v>
      </c>
      <c r="G108" s="1">
        <v>244</v>
      </c>
      <c r="H108" s="1">
        <v>255</v>
      </c>
    </row>
    <row r="109" spans="1:8" x14ac:dyDescent="0.25">
      <c r="A109" s="1" t="s">
        <v>31</v>
      </c>
      <c r="B109" s="1" t="str">
        <f>CONCATENATE(C109," - ", D109," - ",TEXT(E109,"d mmm yyyy")," - ",F109)</f>
        <v>Transgrid - A.33 Enabling CWO RNIP Revenue Proposal - Pricing Supplement  - 24 Jul 2025 - CONFIDENTIAL</v>
      </c>
      <c r="C109" s="8" t="s">
        <v>11</v>
      </c>
      <c r="D109" s="8" t="s">
        <v>62</v>
      </c>
      <c r="E109" s="14">
        <v>45862</v>
      </c>
      <c r="F109" s="1" t="s">
        <v>13</v>
      </c>
      <c r="G109" s="1">
        <v>9</v>
      </c>
      <c r="H109" s="1">
        <v>9</v>
      </c>
    </row>
    <row r="110" spans="1:8" x14ac:dyDescent="0.25">
      <c r="A110" s="1" t="s">
        <v>31</v>
      </c>
      <c r="B110" s="1" t="str">
        <f>CONCATENATE(C110," - ", D110," - ",TEXT(E110,"d mmm yyyy")," - ",F110)</f>
        <v>Transgrid - A.33 Enabling CWO RNIP Revenue Proposal - Pricing Supplement  - 24 Jul 2025 - PUBLIC</v>
      </c>
      <c r="C110" s="8" t="s">
        <v>11</v>
      </c>
      <c r="D110" s="8" t="s">
        <v>62</v>
      </c>
      <c r="E110" s="14">
        <v>45862</v>
      </c>
      <c r="F110" s="1" t="s">
        <v>14</v>
      </c>
      <c r="G110" s="1">
        <v>9</v>
      </c>
      <c r="H110" s="1">
        <v>9</v>
      </c>
    </row>
    <row r="111" spans="1:8" x14ac:dyDescent="0.25">
      <c r="A111" s="1" t="s">
        <v>31</v>
      </c>
      <c r="B111" s="1" t="str">
        <f>CONCATENATE("Transgrid - ",C111," - ", D111," - ",TEXT(E111,"d mmm yyyy")," - ",F111)</f>
        <v>Transgrid - KWM - A.34 Enabling CWO RNIP Revenue Proposal - Concessional Finance Agreement - 5 Jul 2025 - CONFIDENTIAL</v>
      </c>
      <c r="C111" s="8" t="s">
        <v>70</v>
      </c>
      <c r="D111" s="8" t="s">
        <v>63</v>
      </c>
      <c r="E111" s="14">
        <v>45843</v>
      </c>
      <c r="F111" s="1" t="s">
        <v>13</v>
      </c>
      <c r="G111" s="1">
        <v>4</v>
      </c>
      <c r="H111" s="1">
        <v>4</v>
      </c>
    </row>
    <row r="112" spans="1:8" x14ac:dyDescent="0.25">
      <c r="A112" s="1" t="s">
        <v>31</v>
      </c>
      <c r="B112" s="1" t="str">
        <f>CONCATENATE("Transgrid - ",C112," - ", D112," - ",TEXT(E112,"d mmm yyyy")," - ",F112)</f>
        <v>Transgrid - KWM - A.34 Enabling CWO RNIP Revenue Proposal - Concessional Finance Agreement - 5 Jul 2025 - PUBLIC</v>
      </c>
      <c r="C112" s="8" t="s">
        <v>70</v>
      </c>
      <c r="D112" s="8" t="s">
        <v>63</v>
      </c>
      <c r="E112" s="14">
        <v>45843</v>
      </c>
      <c r="F112" s="1" t="s">
        <v>14</v>
      </c>
      <c r="G112" s="1">
        <v>4</v>
      </c>
      <c r="H112" s="1">
        <v>4</v>
      </c>
    </row>
  </sheetData>
  <pageMargins left="0.70866141732283472" right="0.70866141732283472" top="0.74803149606299213" bottom="0.74803149606299213" header="0.31496062992125984" footer="0.31496062992125984"/>
  <pageSetup paperSize="9" scale="28" orientation="landscape" horizontalDpi="300" verticalDpi="300" r:id="rId1"/>
  <headerFooter>
    <oddFooter>&amp;L&amp;1#&amp;"Calibri"&amp;10&amp;K000000Official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B50F176244EA43864D57E2FD450C59" ma:contentTypeVersion="18" ma:contentTypeDescription="Create a new document." ma:contentTypeScope="" ma:versionID="83da7e84f3166d9815de68031853dfb2">
  <xsd:schema xmlns:xsd="http://www.w3.org/2001/XMLSchema" xmlns:xs="http://www.w3.org/2001/XMLSchema" xmlns:p="http://schemas.microsoft.com/office/2006/metadata/properties" xmlns:ns1="http://schemas.microsoft.com/sharepoint/v3" xmlns:ns2="5cd38f44-6e6c-458d-be22-2c2e27e18a50" xmlns:ns3="cfc415a7-a3f4-4a35-be7c-3b967dd1d336" targetNamespace="http://schemas.microsoft.com/office/2006/metadata/properties" ma:root="true" ma:fieldsID="b7369bab847d81d99227a1057e56f539" ns1:_="" ns2:_="" ns3:_="">
    <xsd:import namespace="http://schemas.microsoft.com/sharepoint/v3"/>
    <xsd:import namespace="5cd38f44-6e6c-458d-be22-2c2e27e18a50"/>
    <xsd:import namespace="cfc415a7-a3f4-4a35-be7c-3b967dd1d3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38f44-6e6c-458d-be22-2c2e27e18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158398-96c9-4633-9a72-0655c0871b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415a7-a3f4-4a35-be7c-3b967dd1d3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9d7a6ff-ae9f-4e87-92ca-5cd87ef63ddc}" ma:internalName="TaxCatchAll" ma:showField="CatchAllData" ma:web="cfc415a7-a3f4-4a35-be7c-3b967dd1d3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38f44-6e6c-458d-be22-2c2e27e18a50">
      <Terms xmlns="http://schemas.microsoft.com/office/infopath/2007/PartnerControls"/>
    </lcf76f155ced4ddcb4097134ff3c332f>
    <_ip_UnifiedCompliancePolicyUIAction xmlns="http://schemas.microsoft.com/sharepoint/v3" xsi:nil="true"/>
    <TaxCatchAll xmlns="cfc415a7-a3f4-4a35-be7c-3b967dd1d336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176F25-5BF7-40E1-9A1B-06291CE8C2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08BCE-765C-4F0F-B9CA-58F55158B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d38f44-6e6c-458d-be22-2c2e27e18a50"/>
    <ds:schemaRef ds:uri="cfc415a7-a3f4-4a35-be7c-3b967dd1d3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F74FC-BB02-454D-806B-710984288795}">
  <ds:schemaRefs>
    <ds:schemaRef ds:uri="http://purl.org/dc/dcmitype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fc415a7-a3f4-4a35-be7c-3b967dd1d336"/>
    <ds:schemaRef ds:uri="http://purl.org/dc/elements/1.1/"/>
    <ds:schemaRef ds:uri="5cd38f44-6e6c-458d-be22-2c2e27e18a50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fbb8737-76c2-46a2-9d9b-f1a14753db75}" enabled="1" method="Privileged" siteId="{59ee855e-7930-433f-a581-82f192afe1c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Document Register</vt:lpstr>
    </vt:vector>
  </TitlesOfParts>
  <Manager/>
  <Company>TransGrid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Gough</dc:creator>
  <cp:keywords>Transgrid.Data.Classification:#Official#</cp:keywords>
  <dc:description/>
  <cp:lastModifiedBy>Malith Hewage</cp:lastModifiedBy>
  <cp:revision/>
  <cp:lastPrinted>2025-07-23T01:01:49Z</cp:lastPrinted>
  <dcterms:created xsi:type="dcterms:W3CDTF">2016-09-20T05:00:54Z</dcterms:created>
  <dcterms:modified xsi:type="dcterms:W3CDTF">2025-08-03T23:51:35Z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7f0af12a-f8ec-4fd3-baa3-80ecefeb75e6</vt:lpwstr>
  </property>
  <property fmtid="{D5CDD505-2E9C-101B-9397-08002B2CF9AE}" pid="3" name="TransgridDataClassifierFirst">
    <vt:lpwstr>P88206</vt:lpwstr>
  </property>
  <property fmtid="{D5CDD505-2E9C-101B-9397-08002B2CF9AE}" pid="4" name="TransgridDataClassifierLast">
    <vt:lpwstr>P88206</vt:lpwstr>
  </property>
  <property fmtid="{D5CDD505-2E9C-101B-9397-08002B2CF9AE}" pid="5" name="TransgridDataClassifierLastDate">
    <vt:lpwstr>2022-10-25</vt:lpwstr>
  </property>
  <property fmtid="{D5CDD505-2E9C-101B-9397-08002B2CF9AE}" pid="6" name="TransgridDataClassification">
    <vt:lpwstr>#Official#</vt:lpwstr>
  </property>
  <property fmtid="{D5CDD505-2E9C-101B-9397-08002B2CF9AE}" pid="7" name="MSIP_Label_ffbb8737-76c2-46a2-9d9b-f1a14753db75_Enabled">
    <vt:lpwstr>true</vt:lpwstr>
  </property>
  <property fmtid="{D5CDD505-2E9C-101B-9397-08002B2CF9AE}" pid="8" name="MSIP_Label_ffbb8737-76c2-46a2-9d9b-f1a14753db75_SetDate">
    <vt:lpwstr>2023-06-30T03:30:17Z</vt:lpwstr>
  </property>
  <property fmtid="{D5CDD505-2E9C-101B-9397-08002B2CF9AE}" pid="9" name="MSIP_Label_ffbb8737-76c2-46a2-9d9b-f1a14753db75_Method">
    <vt:lpwstr>Privileged</vt:lpwstr>
  </property>
  <property fmtid="{D5CDD505-2E9C-101B-9397-08002B2CF9AE}" pid="10" name="MSIP_Label_ffbb8737-76c2-46a2-9d9b-f1a14753db75_Name">
    <vt:lpwstr>Public</vt:lpwstr>
  </property>
  <property fmtid="{D5CDD505-2E9C-101B-9397-08002B2CF9AE}" pid="11" name="MSIP_Label_ffbb8737-76c2-46a2-9d9b-f1a14753db75_SiteId">
    <vt:lpwstr>59ee855e-7930-433f-a581-82f192afe1cc</vt:lpwstr>
  </property>
  <property fmtid="{D5CDD505-2E9C-101B-9397-08002B2CF9AE}" pid="12" name="MSIP_Label_ffbb8737-76c2-46a2-9d9b-f1a14753db75_ActionId">
    <vt:lpwstr>8da786d4-7d83-4500-b7b4-dc6cd170f649</vt:lpwstr>
  </property>
  <property fmtid="{D5CDD505-2E9C-101B-9397-08002B2CF9AE}" pid="13" name="MSIP_Label_ffbb8737-76c2-46a2-9d9b-f1a14753db75_ContentBits">
    <vt:lpwstr>2</vt:lpwstr>
  </property>
  <property fmtid="{D5CDD505-2E9C-101B-9397-08002B2CF9AE}" pid="14" name="ContentTypeId">
    <vt:lpwstr>0x010100ECB50F176244EA43864D57E2FD450C59</vt:lpwstr>
  </property>
  <property fmtid="{D5CDD505-2E9C-101B-9397-08002B2CF9AE}" pid="15" name="MediaServiceImageTags">
    <vt:lpwstr/>
  </property>
  <property fmtid="{D5CDD505-2E9C-101B-9397-08002B2CF9AE}" pid="16" name="MSIP_Label_d9d5a995-dfdf-4407-9a97-edbbc68c9f53_Enabled">
    <vt:lpwstr>true</vt:lpwstr>
  </property>
  <property fmtid="{D5CDD505-2E9C-101B-9397-08002B2CF9AE}" pid="17" name="MSIP_Label_d9d5a995-dfdf-4407-9a97-edbbc68c9f53_SetDate">
    <vt:lpwstr>2025-08-03T23:51:22Z</vt:lpwstr>
  </property>
  <property fmtid="{D5CDD505-2E9C-101B-9397-08002B2CF9AE}" pid="18" name="MSIP_Label_d9d5a995-dfdf-4407-9a97-edbbc68c9f53_Method">
    <vt:lpwstr>Privileged</vt:lpwstr>
  </property>
  <property fmtid="{D5CDD505-2E9C-101B-9397-08002B2CF9AE}" pid="19" name="MSIP_Label_d9d5a995-dfdf-4407-9a97-edbbc68c9f53_Name">
    <vt:lpwstr>OFFICIAL</vt:lpwstr>
  </property>
  <property fmtid="{D5CDD505-2E9C-101B-9397-08002B2CF9AE}" pid="20" name="MSIP_Label_d9d5a995-dfdf-4407-9a97-edbbc68c9f53_SiteId">
    <vt:lpwstr>b33e9e1a-e443-4edd-9789-24bed26d38d6</vt:lpwstr>
  </property>
  <property fmtid="{D5CDD505-2E9C-101B-9397-08002B2CF9AE}" pid="21" name="MSIP_Label_d9d5a995-dfdf-4407-9a97-edbbc68c9f53_ActionId">
    <vt:lpwstr>6a2b77dc-0504-4da7-b398-20c1a0c97988</vt:lpwstr>
  </property>
  <property fmtid="{D5CDD505-2E9C-101B-9397-08002B2CF9AE}" pid="22" name="MSIP_Label_d9d5a995-dfdf-4407-9a97-edbbc68c9f53_ContentBits">
    <vt:lpwstr>0</vt:lpwstr>
  </property>
  <property fmtid="{D5CDD505-2E9C-101B-9397-08002B2CF9AE}" pid="23" name="MSIP_Label_d9d5a995-dfdf-4407-9a97-edbbc68c9f53_Tag">
    <vt:lpwstr>10, 0, 1, 1</vt:lpwstr>
  </property>
</Properties>
</file>