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01B4A1D0-D053-4EB9-A026-2B514E40AB99}" xr6:coauthVersionLast="47" xr6:coauthVersionMax="47" xr10:uidLastSave="{00000000-0000-0000-0000-000000000000}"/>
  <bookViews>
    <workbookView xWindow="28680" yWindow="-120" windowWidth="29040" windowHeight="15840" tabRatio="691" activeTab="1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5" r:id="rId7"/>
    <sheet name="Lookup | Tables" sheetId="9" r:id="rId8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>#REF!</definedName>
    <definedName name="A10offset">10</definedName>
    <definedName name="A10remlife">#REF!</definedName>
    <definedName name="A10remlife_rfm">#REF!</definedName>
    <definedName name="A10remlife_rfm_t">#REF!</definedName>
    <definedName name="A10remlife_t">#REF!</definedName>
    <definedName name="A10resid">#REF!</definedName>
    <definedName name="A10stdlife">#REF!</definedName>
    <definedName name="A10stdlife_rfm">#REF!</definedName>
    <definedName name="A10stdlife_rfm_t">#REF!</definedName>
    <definedName name="A10stdlife_t">#REF!</definedName>
    <definedName name="A10taxremlife">#REF!</definedName>
    <definedName name="A10taxremlife_rfm">#REF!</definedName>
    <definedName name="A10taxremlife_rfm_t">#REF!</definedName>
    <definedName name="A10taxremlife_t">#REF!</definedName>
    <definedName name="A10taxstdlife">#REF!</definedName>
    <definedName name="A10taxstdlife_rfm">#REF!</definedName>
    <definedName name="A10taxstdlife_rfm_t">#REF!</definedName>
    <definedName name="A10taxstdlife_t">#REF!</definedName>
    <definedName name="A10taxvalue">#REF!</definedName>
    <definedName name="A10taxvalue_rfm">#REF!</definedName>
    <definedName name="A10taxvalue_rfm_t">#REF!</definedName>
    <definedName name="A10taxvalue_t">#REF!</definedName>
    <definedName name="A10value">#REF!</definedName>
    <definedName name="A10value_rfm">#REF!</definedName>
    <definedName name="A10value_rfm_t">#REF!</definedName>
    <definedName name="A10value_t">#REF!</definedName>
    <definedName name="A10wipvalue">#REF!</definedName>
    <definedName name="A10wipvalue_t">#REF!</definedName>
    <definedName name="A11offset">11</definedName>
    <definedName name="A11remlife">#REF!</definedName>
    <definedName name="A11remlife_rfm">#REF!</definedName>
    <definedName name="A11remlife_rfm_t">#REF!</definedName>
    <definedName name="A11remlife_t">#REF!</definedName>
    <definedName name="A11resid">#REF!</definedName>
    <definedName name="A11stdlife">#REF!</definedName>
    <definedName name="A11stdlife_rfm">#REF!</definedName>
    <definedName name="A11stdlife_rfm_t">#REF!</definedName>
    <definedName name="A11stdlife_t">#REF!</definedName>
    <definedName name="A11taxremlife">#REF!</definedName>
    <definedName name="A11taxremlife_rfm">#REF!</definedName>
    <definedName name="A11taxremlife_rfm_t">#REF!</definedName>
    <definedName name="A11taxremlife_t">#REF!</definedName>
    <definedName name="A11taxstdlife">#REF!</definedName>
    <definedName name="A11taxstdlife_rfm">#REF!</definedName>
    <definedName name="A11taxstdlife_rfm_t">#REF!</definedName>
    <definedName name="A11taxstdlife_t">#REF!</definedName>
    <definedName name="A11taxvalue">#REF!</definedName>
    <definedName name="A11taxvalue_rfm">#REF!</definedName>
    <definedName name="A11taxvalue_rfm_t">#REF!</definedName>
    <definedName name="A11taxvalue_t">#REF!</definedName>
    <definedName name="A11value">#REF!</definedName>
    <definedName name="A11value_rfm">#REF!</definedName>
    <definedName name="A11value_rfm_t">#REF!</definedName>
    <definedName name="A11value_t">#REF!</definedName>
    <definedName name="A11wipvalue">#REF!</definedName>
    <definedName name="A11wipvalue_t">#REF!</definedName>
    <definedName name="A12offset">12</definedName>
    <definedName name="A12remlife">#REF!</definedName>
    <definedName name="A12remlife_rfm">#REF!</definedName>
    <definedName name="A12remlife_rfm_t">#REF!</definedName>
    <definedName name="A12remlife_t">#REF!</definedName>
    <definedName name="A12resid">#REF!</definedName>
    <definedName name="A12stdlife">#REF!</definedName>
    <definedName name="A12stdlife_rfm">#REF!</definedName>
    <definedName name="A12stdlife_rfm_t">#REF!</definedName>
    <definedName name="A12stdlife_t">#REF!</definedName>
    <definedName name="A12taxremlife">#REF!</definedName>
    <definedName name="A12taxremlife_rfm">#REF!</definedName>
    <definedName name="A12taxremlife_rfm_t">#REF!</definedName>
    <definedName name="A12taxremlife_t">#REF!</definedName>
    <definedName name="A12taxstdlife">#REF!</definedName>
    <definedName name="A12taxstdlife_rfm">#REF!</definedName>
    <definedName name="A12taxstdlife_rfm_t">#REF!</definedName>
    <definedName name="A12taxstdlife_t">#REF!</definedName>
    <definedName name="A12taxvalue">#REF!</definedName>
    <definedName name="A12taxvalue_rfm">#REF!</definedName>
    <definedName name="A12taxvalue_rfm_t">#REF!</definedName>
    <definedName name="A12taxvalue_t">#REF!</definedName>
    <definedName name="A12value">#REF!</definedName>
    <definedName name="A12value_rfm">#REF!</definedName>
    <definedName name="A12value_rfm_t">#REF!</definedName>
    <definedName name="A12value_t">#REF!</definedName>
    <definedName name="A12wipvalue">#REF!</definedName>
    <definedName name="A12wipvalue_t">#REF!</definedName>
    <definedName name="A13offset">13</definedName>
    <definedName name="A13remlife">#REF!</definedName>
    <definedName name="A13remlife_rfm">#REF!</definedName>
    <definedName name="A13remlife_rfm_t">#REF!</definedName>
    <definedName name="A13remlife_t">#REF!</definedName>
    <definedName name="A13resid">#REF!</definedName>
    <definedName name="A13stdlife">#REF!</definedName>
    <definedName name="A13stdlife_rfm">#REF!</definedName>
    <definedName name="A13stdlife_rfm_t">#REF!</definedName>
    <definedName name="A13stdlife_t">#REF!</definedName>
    <definedName name="A13taxremlife">#REF!</definedName>
    <definedName name="A13taxremlife_rfm">#REF!</definedName>
    <definedName name="A13taxremlife_rfm_t">#REF!</definedName>
    <definedName name="A13taxremlife_t">#REF!</definedName>
    <definedName name="A13taxstdlife">#REF!</definedName>
    <definedName name="A13taxstdlife_rfm">#REF!</definedName>
    <definedName name="A13taxstdlife_rfm_t">#REF!</definedName>
    <definedName name="A13taxstdlife_t">#REF!</definedName>
    <definedName name="A13taxvalue">#REF!</definedName>
    <definedName name="A13taxvalue_rfm">#REF!</definedName>
    <definedName name="A13taxvalue_rfm_t">#REF!</definedName>
    <definedName name="A13taxvalue_t">#REF!</definedName>
    <definedName name="A13value">#REF!</definedName>
    <definedName name="A13value_rfm">#REF!</definedName>
    <definedName name="A13value_rfm_t">#REF!</definedName>
    <definedName name="A13value_t">#REF!</definedName>
    <definedName name="A13wipvalue">#REF!</definedName>
    <definedName name="A13wipvalue_t">#REF!</definedName>
    <definedName name="A14offset">14</definedName>
    <definedName name="A14remlife">#REF!</definedName>
    <definedName name="A14remlife_rfm">#REF!</definedName>
    <definedName name="A14remlife_rfm_t">#REF!</definedName>
    <definedName name="A14remlife_t">#REF!</definedName>
    <definedName name="A14resid">#REF!</definedName>
    <definedName name="A14stdlife">#REF!</definedName>
    <definedName name="A14stdlife_rfm">#REF!</definedName>
    <definedName name="A14stdlife_rfm_t">#REF!</definedName>
    <definedName name="A14stdlife_t">#REF!</definedName>
    <definedName name="A14taxremlife">#REF!</definedName>
    <definedName name="A14taxremlife_rfm">#REF!</definedName>
    <definedName name="A14taxremlife_rfm_t">#REF!</definedName>
    <definedName name="A14taxremlife_t">#REF!</definedName>
    <definedName name="A14taxstdlife">#REF!</definedName>
    <definedName name="A14taxstdlife_rfm">#REF!</definedName>
    <definedName name="A14taxstdlife_rfm_t">#REF!</definedName>
    <definedName name="A14taxstdlife_t">#REF!</definedName>
    <definedName name="A14taxvalue">#REF!</definedName>
    <definedName name="A14taxvalue_rfm">#REF!</definedName>
    <definedName name="A14taxvalue_rfm_t">#REF!</definedName>
    <definedName name="A14taxvalue_t">#REF!</definedName>
    <definedName name="A14value">#REF!</definedName>
    <definedName name="A14value_rfm">#REF!</definedName>
    <definedName name="A14value_rfm_t">#REF!</definedName>
    <definedName name="A14value_t">#REF!</definedName>
    <definedName name="A14wipvalue">#REF!</definedName>
    <definedName name="A14wipvalue_t">#REF!</definedName>
    <definedName name="A15offset">15</definedName>
    <definedName name="A15remlife">#REF!</definedName>
    <definedName name="A15remlife_rfm">#REF!</definedName>
    <definedName name="A15remlife_rfm_t">#REF!</definedName>
    <definedName name="A15remlife_t">#REF!</definedName>
    <definedName name="A15resid">#REF!</definedName>
    <definedName name="A15stdlife">#REF!</definedName>
    <definedName name="A15stdlife_rfm">#REF!</definedName>
    <definedName name="A15stdlife_rfm_t">#REF!</definedName>
    <definedName name="A15stdlife_t">#REF!</definedName>
    <definedName name="A15taxremlife">#REF!</definedName>
    <definedName name="A15taxremlife_rfm">#REF!</definedName>
    <definedName name="A15taxremlife_rfm_t">#REF!</definedName>
    <definedName name="A15taxremlife_t">#REF!</definedName>
    <definedName name="A15taxstdlife">#REF!</definedName>
    <definedName name="A15taxstdlife_rfm">#REF!</definedName>
    <definedName name="A15taxstdlife_rfm_t">#REF!</definedName>
    <definedName name="A15taxstdlife_t">#REF!</definedName>
    <definedName name="A15taxvalue">#REF!</definedName>
    <definedName name="A15taxvalue_rfm">#REF!</definedName>
    <definedName name="A15taxvalue_rfm_t">#REF!</definedName>
    <definedName name="A15taxvalue_t">#REF!</definedName>
    <definedName name="A15value">#REF!</definedName>
    <definedName name="A15value_rfm">#REF!</definedName>
    <definedName name="A15value_rfm_t">#REF!</definedName>
    <definedName name="A15value_t">#REF!</definedName>
    <definedName name="A15wipvalue">#REF!</definedName>
    <definedName name="A15wipvalue_t">#REF!</definedName>
    <definedName name="A16offset">16</definedName>
    <definedName name="A16remlife">#REF!</definedName>
    <definedName name="A16remlife_rfm">#REF!</definedName>
    <definedName name="A16remlife_rfm_t">#REF!</definedName>
    <definedName name="A16remlife_t">#REF!</definedName>
    <definedName name="A16resid">#REF!</definedName>
    <definedName name="A16stdlife">#REF!</definedName>
    <definedName name="A16stdlife_rfm">#REF!</definedName>
    <definedName name="A16stdlife_rfm_t">#REF!</definedName>
    <definedName name="A16stdlife_t">#REF!</definedName>
    <definedName name="A16taxremlife">#REF!</definedName>
    <definedName name="A16taxremlife_rfm">#REF!</definedName>
    <definedName name="A16taxremlife_rfm_t">#REF!</definedName>
    <definedName name="A16taxremlife_t">#REF!</definedName>
    <definedName name="A16taxstdlife">#REF!</definedName>
    <definedName name="A16taxstdlife_rfm">#REF!</definedName>
    <definedName name="A16taxstdlife_rfm_t">#REF!</definedName>
    <definedName name="A16taxstdlife_t">#REF!</definedName>
    <definedName name="A16taxvalue">#REF!</definedName>
    <definedName name="A16taxvalue_d">#REF!</definedName>
    <definedName name="A16taxvalue_rfm">#REF!</definedName>
    <definedName name="A16taxvalue_rfm_t">#REF!</definedName>
    <definedName name="A16taxvalue_t">#REF!</definedName>
    <definedName name="A16value">#REF!</definedName>
    <definedName name="A16value_rfm">#REF!</definedName>
    <definedName name="A16value_rfm_t">#REF!</definedName>
    <definedName name="A16value_t">#REF!</definedName>
    <definedName name="A16wipvalue">#REF!</definedName>
    <definedName name="A16wipvalue_t">#REF!</definedName>
    <definedName name="A17offset">17</definedName>
    <definedName name="A17remlife">#REF!</definedName>
    <definedName name="A17remlife_rfm">#REF!</definedName>
    <definedName name="A17remlife_rfm_t">#REF!</definedName>
    <definedName name="A17remlife_t">#REF!</definedName>
    <definedName name="A17resid">#REF!</definedName>
    <definedName name="A17stdlife">#REF!</definedName>
    <definedName name="A17stdlife_rfm">#REF!</definedName>
    <definedName name="A17stdlife_rfm_t">#REF!</definedName>
    <definedName name="A17stdlife_t">#REF!</definedName>
    <definedName name="A17taxremlife">#REF!</definedName>
    <definedName name="A17taxremlife_rfm">#REF!</definedName>
    <definedName name="A17taxremlife_rfm_t">#REF!</definedName>
    <definedName name="A17taxremlife_t">#REF!</definedName>
    <definedName name="A17taxstdlife">#REF!</definedName>
    <definedName name="A17taxstdlife_rfm">#REF!</definedName>
    <definedName name="A17taxstdlife_rfm_t">#REF!</definedName>
    <definedName name="A17taxstdlife_t">#REF!</definedName>
    <definedName name="A17taxvalue">#REF!</definedName>
    <definedName name="A17taxvalue_rfm">#REF!</definedName>
    <definedName name="A17taxvalue_rfm_t">#REF!</definedName>
    <definedName name="A17taxvalue_t">#REF!</definedName>
    <definedName name="A17value">#REF!</definedName>
    <definedName name="A17value_rfm">#REF!</definedName>
    <definedName name="A17value_rfm_t">#REF!</definedName>
    <definedName name="A17value_t">#REF!</definedName>
    <definedName name="A17wipvalue">#REF!</definedName>
    <definedName name="A17wipvalue_t">#REF!</definedName>
    <definedName name="A18offset">18</definedName>
    <definedName name="A18remlife">#REF!</definedName>
    <definedName name="A18remlife_rfm">#REF!</definedName>
    <definedName name="A18remlife_rfm_t">#REF!</definedName>
    <definedName name="A18remlife_t">#REF!</definedName>
    <definedName name="A18stdlife">#REF!</definedName>
    <definedName name="A18stdlife_rfm">#REF!</definedName>
    <definedName name="A18stdlife_rfm_t">#REF!</definedName>
    <definedName name="A18stdlife_t">#REF!</definedName>
    <definedName name="A18taxremlife">#REF!</definedName>
    <definedName name="A18taxremlife_rfm">#REF!</definedName>
    <definedName name="A18taxremlife_rfm_t">#REF!</definedName>
    <definedName name="A18taxremlife_t">#REF!</definedName>
    <definedName name="A18taxstdlife">#REF!</definedName>
    <definedName name="A18taxstdlife_rfm">#REF!</definedName>
    <definedName name="A18taxstdlife_rfm_t">#REF!</definedName>
    <definedName name="A18taxstdlife_t">#REF!</definedName>
    <definedName name="A18taxvalue">#REF!</definedName>
    <definedName name="A18taxvalue_rfm">#REF!</definedName>
    <definedName name="A18taxvalue_rfm_t">#REF!</definedName>
    <definedName name="A18taxvalue_t">#REF!</definedName>
    <definedName name="A18value">#REF!</definedName>
    <definedName name="A18value_rfm">#REF!</definedName>
    <definedName name="A18value_rfm_t">#REF!</definedName>
    <definedName name="A18value_t">#REF!</definedName>
    <definedName name="A18wipvalue">#REF!</definedName>
    <definedName name="A18wipvalue_t">#REF!</definedName>
    <definedName name="A19offset">19</definedName>
    <definedName name="A19remlife">#REF!</definedName>
    <definedName name="A19remlife_rfm">#REF!</definedName>
    <definedName name="A19remlife_rfm_t">#REF!</definedName>
    <definedName name="A19remlife_t">#REF!</definedName>
    <definedName name="A19stdlife">#REF!</definedName>
    <definedName name="A19stdlife_rfm">#REF!</definedName>
    <definedName name="A19stdlife_rfm_t">#REF!</definedName>
    <definedName name="A19stdlife_t">#REF!</definedName>
    <definedName name="A19taxremlife">#REF!</definedName>
    <definedName name="A19taxremlife_rfm">#REF!</definedName>
    <definedName name="A19taxremlife_rfm_t">#REF!</definedName>
    <definedName name="A19taxremlife_t">#REF!</definedName>
    <definedName name="A19taxstdlife">#REF!</definedName>
    <definedName name="A19taxstdlife_rfm">#REF!</definedName>
    <definedName name="A19taxstdlife_rfm_t">#REF!</definedName>
    <definedName name="A19taxstdlife_t">#REF!</definedName>
    <definedName name="A19taxvalue">#REF!</definedName>
    <definedName name="A19taxvalue_rfm">#REF!</definedName>
    <definedName name="A19taxvalue_rfm_t">#REF!</definedName>
    <definedName name="A19taxvalue_t">#REF!</definedName>
    <definedName name="A19value">#REF!</definedName>
    <definedName name="A19value_rfm">#REF!</definedName>
    <definedName name="A19value_rfm_t">#REF!</definedName>
    <definedName name="A19value_t">#REF!</definedName>
    <definedName name="A19wipvalue">#REF!</definedName>
    <definedName name="A19wipvalue_t">#REF!</definedName>
    <definedName name="A1offset">1</definedName>
    <definedName name="A1remlife">#REF!</definedName>
    <definedName name="A1remlife_rfm">#REF!</definedName>
    <definedName name="A1remlife_rfm_t">#REF!</definedName>
    <definedName name="A1remlife_t">#REF!</definedName>
    <definedName name="A1resid">#REF!</definedName>
    <definedName name="A1stdlife">#REF!</definedName>
    <definedName name="A1stdlife_rfm">#REF!</definedName>
    <definedName name="A1stdlife_rfm_t">#REF!</definedName>
    <definedName name="A1stdlife_t">#REF!</definedName>
    <definedName name="A1taxremlife">#REF!</definedName>
    <definedName name="A1taxremlife_rfm">#REF!</definedName>
    <definedName name="A1taxremlife_rfm_t">#REF!</definedName>
    <definedName name="A1taxremlife_t">#REF!</definedName>
    <definedName name="A1taxstdlife">#REF!</definedName>
    <definedName name="A1taxstdlife_rfm">#REF!</definedName>
    <definedName name="A1taxstdlife_rfm_t">#REF!</definedName>
    <definedName name="A1taxstdlife_t">#REF!</definedName>
    <definedName name="A1taxvalue">#REF!</definedName>
    <definedName name="A1taxvalue_rfm">#REF!</definedName>
    <definedName name="A1taxvalue_rfm_t">#REF!</definedName>
    <definedName name="A1taxvalue_t">#REF!</definedName>
    <definedName name="A1value">#REF!</definedName>
    <definedName name="A1value_rfm">#REF!</definedName>
    <definedName name="A1value_rfm_t">#REF!</definedName>
    <definedName name="A1value_t">#REF!</definedName>
    <definedName name="A1wipvalue">#REF!</definedName>
    <definedName name="A1wipvalue_t">#REF!</definedName>
    <definedName name="A20offset">20</definedName>
    <definedName name="A20remlife">#REF!</definedName>
    <definedName name="A20remlife_rfm">#REF!</definedName>
    <definedName name="A20remlife_rfm_t">#REF!</definedName>
    <definedName name="A20remlife_t">#REF!</definedName>
    <definedName name="A20stdlife">#REF!</definedName>
    <definedName name="A20stdlife_rfm">#REF!</definedName>
    <definedName name="A20stdlife_rfm_t">#REF!</definedName>
    <definedName name="A20stdlife_t">#REF!</definedName>
    <definedName name="A20taxremlife">#REF!</definedName>
    <definedName name="A20taxremlife_rfm">#REF!</definedName>
    <definedName name="A20taxremlife_rfm_t">#REF!</definedName>
    <definedName name="A20taxremlife_t">#REF!</definedName>
    <definedName name="A20taxstdlife">#REF!</definedName>
    <definedName name="A20taxstdlife_rfm">#REF!</definedName>
    <definedName name="A20taxstdlife_rfm_t">#REF!</definedName>
    <definedName name="A20taxstdlife_t">#REF!</definedName>
    <definedName name="A20taxvalue">#REF!</definedName>
    <definedName name="A20taxvalue_rfm">#REF!</definedName>
    <definedName name="A20taxvalue_rfm_t">#REF!</definedName>
    <definedName name="A20taxvalue_t">#REF!</definedName>
    <definedName name="A20value">#REF!</definedName>
    <definedName name="A20value_rfm">#REF!</definedName>
    <definedName name="A20value_rfm_t">#REF!</definedName>
    <definedName name="A20value_t">#REF!</definedName>
    <definedName name="A20wipvalue">#REF!</definedName>
    <definedName name="A20wipvalue_t">#REF!</definedName>
    <definedName name="A21offset">21</definedName>
    <definedName name="A21remlife">#REF!</definedName>
    <definedName name="A21remlife_rfm">#REF!</definedName>
    <definedName name="A21remlife_rfm_t">#REF!</definedName>
    <definedName name="A21remlife_t">#REF!</definedName>
    <definedName name="A21stdlife">#REF!</definedName>
    <definedName name="A21stdlife_rfm">#REF!</definedName>
    <definedName name="A21stdlife_rfm_t">#REF!</definedName>
    <definedName name="A21stdlife_t">#REF!</definedName>
    <definedName name="A21taxremlife">#REF!</definedName>
    <definedName name="A21taxremlife_rfm">#REF!</definedName>
    <definedName name="A21taxremlife_rfm_t">#REF!</definedName>
    <definedName name="A21taxremlife_t">#REF!</definedName>
    <definedName name="A21taxstdlife">#REF!</definedName>
    <definedName name="A21taxstdlife_rfm">#REF!</definedName>
    <definedName name="A21taxstdlife_rfm_t">#REF!</definedName>
    <definedName name="A21taxstdlife_t">#REF!</definedName>
    <definedName name="A21taxvalue">#REF!</definedName>
    <definedName name="A21taxvalue_rfm">#REF!</definedName>
    <definedName name="A21taxvalue_rfm_t">#REF!</definedName>
    <definedName name="A21taxvalue_t">#REF!</definedName>
    <definedName name="A21value">#REF!</definedName>
    <definedName name="A21value_rfm">#REF!</definedName>
    <definedName name="A21value_rfm_t">#REF!</definedName>
    <definedName name="A21value_t">#REF!</definedName>
    <definedName name="A21wipvalue">#REF!</definedName>
    <definedName name="A21wipvalue_t">#REF!</definedName>
    <definedName name="A22offset">22</definedName>
    <definedName name="A22remlife">#REF!</definedName>
    <definedName name="A22remlife_rfm">#REF!</definedName>
    <definedName name="A22remlife_rfm_t">#REF!</definedName>
    <definedName name="A22remlife_t">#REF!</definedName>
    <definedName name="A22stdlife">#REF!</definedName>
    <definedName name="A22stdlife_rfm">#REF!</definedName>
    <definedName name="A22stdlife_rfm_t">#REF!</definedName>
    <definedName name="A22stdlife_t">#REF!</definedName>
    <definedName name="A22taxremlife">#REF!</definedName>
    <definedName name="A22taxremlife_rfm">#REF!</definedName>
    <definedName name="A22taxremlife_rfm_t">#REF!</definedName>
    <definedName name="A22taxremlife_t">#REF!</definedName>
    <definedName name="A22taxstdlife">#REF!</definedName>
    <definedName name="A22taxstdlife_rfm">#REF!</definedName>
    <definedName name="A22taxstdlife_rfm_t">#REF!</definedName>
    <definedName name="A22taxstdlife_t">#REF!</definedName>
    <definedName name="A22taxvalue">#REF!</definedName>
    <definedName name="A22taxvalue_rfm">#REF!</definedName>
    <definedName name="A22taxvalue_rfm_t">#REF!</definedName>
    <definedName name="A22taxvalue_t">#REF!</definedName>
    <definedName name="A22value">#REF!</definedName>
    <definedName name="A22value_rfm">#REF!</definedName>
    <definedName name="A22value_rfm_t">#REF!</definedName>
    <definedName name="A22value_t">#REF!</definedName>
    <definedName name="A22wipvalue">#REF!</definedName>
    <definedName name="A22wipvalue_t">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3remlife">#REF!</definedName>
    <definedName name="A23remlife_rfm">#REF!</definedName>
    <definedName name="A23remlife_rfm_t">#REF!</definedName>
    <definedName name="A23remlife_t">#REF!</definedName>
    <definedName name="A23stdlife">#REF!</definedName>
    <definedName name="A23stdlife_rfm">#REF!</definedName>
    <definedName name="A23stdlife_rfm_t">#REF!</definedName>
    <definedName name="A23stdlife_t">#REF!</definedName>
    <definedName name="A23taxremlife">#REF!</definedName>
    <definedName name="A23taxremlife_rfm">#REF!</definedName>
    <definedName name="A23taxremlife_rfm_t">#REF!</definedName>
    <definedName name="A23taxremlife_t">#REF!</definedName>
    <definedName name="A23taxstdlife">#REF!</definedName>
    <definedName name="A23taxstdlife_rfm">#REF!</definedName>
    <definedName name="A23taxstdlife_rfm_t">#REF!</definedName>
    <definedName name="A23taxstdlife_t">#REF!</definedName>
    <definedName name="A23taxvalue">#REF!</definedName>
    <definedName name="A23taxvalue_rfm">#REF!</definedName>
    <definedName name="A23taxvalue_rfm_t">#REF!</definedName>
    <definedName name="A23taxvalue_t">#REF!</definedName>
    <definedName name="A23value">#REF!</definedName>
    <definedName name="A23value_rfm">#REF!</definedName>
    <definedName name="A23value_rfm_t">#REF!</definedName>
    <definedName name="A23value_t">#REF!</definedName>
    <definedName name="A23wipvalue">#REF!</definedName>
    <definedName name="A23wipvalue_t">#REF!</definedName>
    <definedName name="A24offset">24</definedName>
    <definedName name="A24remlife">#REF!</definedName>
    <definedName name="A24remlife_rfm">#REF!</definedName>
    <definedName name="A24remlife_rfm_t">#REF!</definedName>
    <definedName name="A24remlife_t">#REF!</definedName>
    <definedName name="A24stdlife">#REF!</definedName>
    <definedName name="A24stdlife_rfm">#REF!</definedName>
    <definedName name="A24stdlife_rfm_t">#REF!</definedName>
    <definedName name="A24stdlife_t">#REF!</definedName>
    <definedName name="A24taxremlife">#REF!</definedName>
    <definedName name="A24taxremlife_rfm">#REF!</definedName>
    <definedName name="A24taxremlife_rfm_t">#REF!</definedName>
    <definedName name="A24taxremlife_t">#REF!</definedName>
    <definedName name="A24taxstdlife">#REF!</definedName>
    <definedName name="A24taxstdlife_rfm">#REF!</definedName>
    <definedName name="A24taxstdlife_rfm_t">#REF!</definedName>
    <definedName name="A24taxstdlife_t">#REF!</definedName>
    <definedName name="A24taxvalue">#REF!</definedName>
    <definedName name="A24taxvalue_rfm">#REF!</definedName>
    <definedName name="A24taxvalue_rfm_t">#REF!</definedName>
    <definedName name="A24taxvalue_t">#REF!</definedName>
    <definedName name="A24value">#REF!</definedName>
    <definedName name="A24value_rfm">#REF!</definedName>
    <definedName name="A24value_rfm_t">#REF!</definedName>
    <definedName name="A24value_t">#REF!</definedName>
    <definedName name="A24wipvalue">#REF!</definedName>
    <definedName name="A24wipvalue_t">#REF!</definedName>
    <definedName name="A25offset">25</definedName>
    <definedName name="A25remlife">#REF!</definedName>
    <definedName name="A25remlife_rfm">#REF!</definedName>
    <definedName name="A25remlife_rfm_t">#REF!</definedName>
    <definedName name="A25remlife_t">#REF!</definedName>
    <definedName name="A25stdlife">#REF!</definedName>
    <definedName name="A25stdlife_rfm">#REF!</definedName>
    <definedName name="A25stdlife_rfm_t">#REF!</definedName>
    <definedName name="A25stdlife_t">#REF!</definedName>
    <definedName name="A25taxremlife">#REF!</definedName>
    <definedName name="A25taxremlife_rfm">#REF!</definedName>
    <definedName name="A25taxremlife_rfm_t">#REF!</definedName>
    <definedName name="A25taxremlife_t">#REF!</definedName>
    <definedName name="A25taxstdlife">#REF!</definedName>
    <definedName name="A25taxstdlife_rfm">#REF!</definedName>
    <definedName name="A25taxstdlife_rfm_t">#REF!</definedName>
    <definedName name="A25taxstdlife_t">#REF!</definedName>
    <definedName name="A25taxvalue">#REF!</definedName>
    <definedName name="A25taxvalue_rfm">#REF!</definedName>
    <definedName name="A25taxvalue_rfm_t">#REF!</definedName>
    <definedName name="A25taxvalue_t">#REF!</definedName>
    <definedName name="A25value">#REF!</definedName>
    <definedName name="A25value_rfm">#REF!</definedName>
    <definedName name="A25value_rfm_t">#REF!</definedName>
    <definedName name="A25value_t">#REF!</definedName>
    <definedName name="A25wipvalue">#REF!</definedName>
    <definedName name="A25wipvalue_t">#REF!</definedName>
    <definedName name="A26offset">26</definedName>
    <definedName name="A26remlife">#REF!</definedName>
    <definedName name="A26remlife_rfm">#REF!</definedName>
    <definedName name="A26remlife_rfm_t">#REF!</definedName>
    <definedName name="A26remlife_t">#REF!</definedName>
    <definedName name="A26stdlife">#REF!</definedName>
    <definedName name="A26stdlife_rfm">#REF!</definedName>
    <definedName name="A26stdlife_rfm_t">#REF!</definedName>
    <definedName name="A26stdlife_t">#REF!</definedName>
    <definedName name="A26taxremlife">#REF!</definedName>
    <definedName name="A26taxremlife_rfm">#REF!</definedName>
    <definedName name="A26taxremlife_rfm_t">#REF!</definedName>
    <definedName name="A26taxremlife_t">#REF!</definedName>
    <definedName name="A26taxstdlife">#REF!</definedName>
    <definedName name="A26taxstdlife_rfm">#REF!</definedName>
    <definedName name="A26taxstdlife_rfm_t">#REF!</definedName>
    <definedName name="A26taxstdlife_t">#REF!</definedName>
    <definedName name="A26taxvalue">#REF!</definedName>
    <definedName name="A26taxvalue_rfm">#REF!</definedName>
    <definedName name="A26taxvalue_rfm_t">#REF!</definedName>
    <definedName name="A26taxvalue_t">#REF!</definedName>
    <definedName name="A26value">#REF!</definedName>
    <definedName name="A26value_rfm">#REF!</definedName>
    <definedName name="A26value_rfm_t">#REF!</definedName>
    <definedName name="A26value_t">#REF!</definedName>
    <definedName name="A26wipvalue">#REF!</definedName>
    <definedName name="A26wipvalue_t">#REF!</definedName>
    <definedName name="A27offset">27</definedName>
    <definedName name="A27remlife">#REF!</definedName>
    <definedName name="A27remlife_rfm">#REF!</definedName>
    <definedName name="A27remlife_rfm_t">#REF!</definedName>
    <definedName name="A27remlife_t">#REF!</definedName>
    <definedName name="A27stdlife">#REF!</definedName>
    <definedName name="A27stdlife_rfm">#REF!</definedName>
    <definedName name="A27stdlife_rfm_t">#REF!</definedName>
    <definedName name="A27stdlife_t">#REF!</definedName>
    <definedName name="A27taxremlife">#REF!</definedName>
    <definedName name="A27taxremlife_rfm">#REF!</definedName>
    <definedName name="A27taxremlife_rfm_t">#REF!</definedName>
    <definedName name="A27taxremlife_t">#REF!</definedName>
    <definedName name="A27taxstdlife">#REF!</definedName>
    <definedName name="A27taxstdlife_rfm">#REF!</definedName>
    <definedName name="A27taxstdlife_rfm_t">#REF!</definedName>
    <definedName name="A27taxstdlife_t">#REF!</definedName>
    <definedName name="A27taxvalue">#REF!</definedName>
    <definedName name="A27taxvalue_rfm">#REF!</definedName>
    <definedName name="A27taxvalue_rfm_t">#REF!</definedName>
    <definedName name="A27taxvalue_t">#REF!</definedName>
    <definedName name="A27value">#REF!</definedName>
    <definedName name="A27value_rfm">#REF!</definedName>
    <definedName name="A27value_rfm_t">#REF!</definedName>
    <definedName name="A27value_t">#REF!</definedName>
    <definedName name="A27wipvalue">#REF!</definedName>
    <definedName name="A27wipvalue_t">#REF!</definedName>
    <definedName name="A28offset">28</definedName>
    <definedName name="A28remlife">#REF!</definedName>
    <definedName name="A28remlife_rfm">#REF!</definedName>
    <definedName name="A28remlife_rfm_t">#REF!</definedName>
    <definedName name="A28remlife_t">#REF!</definedName>
    <definedName name="A28stdlife">#REF!</definedName>
    <definedName name="A28stdlife_rfm">#REF!</definedName>
    <definedName name="A28stdlife_rfm_t">#REF!</definedName>
    <definedName name="A28stdlife_t">#REF!</definedName>
    <definedName name="A28taxremlife">#REF!</definedName>
    <definedName name="A28taxremlife_rfm">#REF!</definedName>
    <definedName name="A28taxremlife_rfm_t">#REF!</definedName>
    <definedName name="A28taxremlife_t">#REF!</definedName>
    <definedName name="A28taxstdlife">#REF!</definedName>
    <definedName name="A28taxstdlife_rfm">#REF!</definedName>
    <definedName name="A28taxstdlife_rfm_t">#REF!</definedName>
    <definedName name="A28taxstdlife_t">#REF!</definedName>
    <definedName name="A28taxvalue">#REF!</definedName>
    <definedName name="A28taxvalue_rfm">#REF!</definedName>
    <definedName name="A28taxvalue_rfm_t">#REF!</definedName>
    <definedName name="A28taxvalue_t">#REF!</definedName>
    <definedName name="A28value">#REF!</definedName>
    <definedName name="A28value_rfm">#REF!</definedName>
    <definedName name="A28value_rfm_t">#REF!</definedName>
    <definedName name="A28value_t">#REF!</definedName>
    <definedName name="A28wipvalue">#REF!</definedName>
    <definedName name="A28wipvalue_t">#REF!</definedName>
    <definedName name="A29offset">29</definedName>
    <definedName name="A29remlife">#REF!</definedName>
    <definedName name="A29remlife_rfm">#REF!</definedName>
    <definedName name="A29remlife_rfm_t">#REF!</definedName>
    <definedName name="A29remlife_t">#REF!</definedName>
    <definedName name="A29stdlife">#REF!</definedName>
    <definedName name="A29stdlife_rfm">#REF!</definedName>
    <definedName name="A29stdlife_rfm_t">#REF!</definedName>
    <definedName name="A29stdlife_t">#REF!</definedName>
    <definedName name="A29taxremlife">#REF!</definedName>
    <definedName name="A29taxremlife_rfm">#REF!</definedName>
    <definedName name="A29taxremlife_rfm_t">#REF!</definedName>
    <definedName name="A29taxremlife_t">#REF!</definedName>
    <definedName name="A29taxstdlife">#REF!</definedName>
    <definedName name="A29taxstdlife_rfm">#REF!</definedName>
    <definedName name="A29taxstdlife_rfm_t">#REF!</definedName>
    <definedName name="A29taxstdlife_t">#REF!</definedName>
    <definedName name="A29taxvalue">#REF!</definedName>
    <definedName name="A29taxvalue_rfm">#REF!</definedName>
    <definedName name="A29taxvalue_rfm_t">#REF!</definedName>
    <definedName name="A29taxvalue_t">#REF!</definedName>
    <definedName name="A29taxxstdlife_rfm">#REF!</definedName>
    <definedName name="A29taxxstdlife_rfm_t">#REF!</definedName>
    <definedName name="A29value">#REF!</definedName>
    <definedName name="A29value_rfm">#REF!</definedName>
    <definedName name="A29value_rfm_t">#REF!</definedName>
    <definedName name="A29value_t">#REF!</definedName>
    <definedName name="A29wipvalue">#REF!</definedName>
    <definedName name="A29wipvalue_t">#REF!</definedName>
    <definedName name="A2offset">2</definedName>
    <definedName name="A2remlife">#REF!</definedName>
    <definedName name="A2remlife_rfm">#REF!</definedName>
    <definedName name="A2remlife_rfm_t">#REF!</definedName>
    <definedName name="A2remlife_t">#REF!</definedName>
    <definedName name="A2resid">#REF!</definedName>
    <definedName name="A2stdlife">#REF!</definedName>
    <definedName name="A2stdlife_rfm">#REF!</definedName>
    <definedName name="A2stdlife_rfm_t">#REF!</definedName>
    <definedName name="A2stdlife_t">#REF!</definedName>
    <definedName name="A2taxremlife">#REF!</definedName>
    <definedName name="A2taxremlife_rfm">#REF!</definedName>
    <definedName name="A2taxremlife_rfm_t">#REF!</definedName>
    <definedName name="A2taxremlife_t">#REF!</definedName>
    <definedName name="A2taxstdlife">#REF!</definedName>
    <definedName name="A2taxstdlife_rfm">#REF!</definedName>
    <definedName name="A2taxstdlife_rfm_t">#REF!</definedName>
    <definedName name="A2taxstdlife_t">#REF!</definedName>
    <definedName name="A2taxvalue">#REF!</definedName>
    <definedName name="A2taxvalue_rfm">#REF!</definedName>
    <definedName name="A2taxvalue_rfm_t">#REF!</definedName>
    <definedName name="A2taxvalue_t">#REF!</definedName>
    <definedName name="A2value">#REF!</definedName>
    <definedName name="A2value_rfm">#REF!</definedName>
    <definedName name="A2value_rfm_t">#REF!</definedName>
    <definedName name="A2value_t">#REF!</definedName>
    <definedName name="A2wipvalue">#REF!</definedName>
    <definedName name="A2wipvalue_t">#REF!</definedName>
    <definedName name="A30offset">30</definedName>
    <definedName name="A30remlife">#REF!</definedName>
    <definedName name="A30remlife_rfm">#REF!</definedName>
    <definedName name="A30remlife_rfm_t">#REF!</definedName>
    <definedName name="A30remlife_t">#REF!</definedName>
    <definedName name="A30stdlife">#REF!</definedName>
    <definedName name="A30stdlife_rfm">#REF!</definedName>
    <definedName name="A30stdlife_rfm_t">#REF!</definedName>
    <definedName name="A30stdlife_t">#REF!</definedName>
    <definedName name="A30taxremlife">#REF!</definedName>
    <definedName name="A30taxremlife_rfm">#REF!</definedName>
    <definedName name="A30taxremlife_rfm_t">#REF!</definedName>
    <definedName name="A30taxremlife_t">#REF!</definedName>
    <definedName name="A30taxstdlife">#REF!</definedName>
    <definedName name="A30taxstdlife_rfm">#REF!</definedName>
    <definedName name="A30taxstdlife_rfm_t">#REF!</definedName>
    <definedName name="A30taxstdlife_t">#REF!</definedName>
    <definedName name="A30taxvalue">#REF!</definedName>
    <definedName name="A30taxvalue_rfm">#REF!</definedName>
    <definedName name="A30taxvalue_rfm_t">#REF!</definedName>
    <definedName name="A30taxvalue_t">#REF!</definedName>
    <definedName name="A30value">#REF!</definedName>
    <definedName name="A30value_rfm">#REF!</definedName>
    <definedName name="A30value_rfm_t">#REF!</definedName>
    <definedName name="A30value_t">#REF!</definedName>
    <definedName name="A30wipvalue">#REF!</definedName>
    <definedName name="A30wipvalue_t">#REF!</definedName>
    <definedName name="A31offset">31</definedName>
    <definedName name="A31remlife">#REF!</definedName>
    <definedName name="A31stdlife">#REF!</definedName>
    <definedName name="A31taxremlife">#REF!</definedName>
    <definedName name="A31taxstdlife">#REF!</definedName>
    <definedName name="A31taxvalue">#REF!</definedName>
    <definedName name="A31value">#REF!</definedName>
    <definedName name="A31wipvalue">#REF!</definedName>
    <definedName name="A32offset">32</definedName>
    <definedName name="A32remlife">#REF!</definedName>
    <definedName name="A32stdlife">#REF!</definedName>
    <definedName name="A32taxremlife">#REF!</definedName>
    <definedName name="A32taxstdlife">#REF!</definedName>
    <definedName name="A32taxvalue">#REF!</definedName>
    <definedName name="A32value">#REF!</definedName>
    <definedName name="A32wipvalue">#REF!</definedName>
    <definedName name="A33offset">33</definedName>
    <definedName name="A33remlife">#REF!</definedName>
    <definedName name="A33stdlife">#REF!</definedName>
    <definedName name="A33taxremlife">#REF!</definedName>
    <definedName name="A33taxstdlife">#REF!</definedName>
    <definedName name="A33taxvalue">#REF!</definedName>
    <definedName name="A33value">#REF!</definedName>
    <definedName name="A33wipvalue">#REF!</definedName>
    <definedName name="A34offset">34</definedName>
    <definedName name="A34remlife">#REF!</definedName>
    <definedName name="A34stdlife">#REF!</definedName>
    <definedName name="A34taxremlife">#REF!</definedName>
    <definedName name="A34taxstdlife">#REF!</definedName>
    <definedName name="A34taxvalue">#REF!</definedName>
    <definedName name="A34value">#REF!</definedName>
    <definedName name="A34wipvalue">#REF!</definedName>
    <definedName name="A35offset">35</definedName>
    <definedName name="A35remlife">#REF!</definedName>
    <definedName name="A35stdlife">#REF!</definedName>
    <definedName name="A35taxremlife">#REF!</definedName>
    <definedName name="A35taxstdlife">#REF!</definedName>
    <definedName name="A35taxvalue">#REF!</definedName>
    <definedName name="A35value">#REF!</definedName>
    <definedName name="A35wipvalue">#REF!</definedName>
    <definedName name="A36offset">36</definedName>
    <definedName name="A36remlife">#REF!</definedName>
    <definedName name="A36stdlife">#REF!</definedName>
    <definedName name="A36taxremlife">#REF!</definedName>
    <definedName name="A36taxstdlife">#REF!</definedName>
    <definedName name="A36taxvalue">#REF!</definedName>
    <definedName name="A36value">#REF!</definedName>
    <definedName name="A36wipvalue">#REF!</definedName>
    <definedName name="A37offset">37</definedName>
    <definedName name="A37remlife">#REF!</definedName>
    <definedName name="A37stdlife">#REF!</definedName>
    <definedName name="A37taxremlife">#REF!</definedName>
    <definedName name="A37taxstdlife">#REF!</definedName>
    <definedName name="A37taxvalue">#REF!</definedName>
    <definedName name="A37value">#REF!</definedName>
    <definedName name="A37wipvalue">#REF!</definedName>
    <definedName name="A38offset">38</definedName>
    <definedName name="A38remlife">#REF!</definedName>
    <definedName name="A38stdlife">#REF!</definedName>
    <definedName name="A38taxremlife">#REF!</definedName>
    <definedName name="A38taxstdlife">#REF!</definedName>
    <definedName name="A38taxvalue">#REF!</definedName>
    <definedName name="A38value">#REF!</definedName>
    <definedName name="A38wipvalue">#REF!</definedName>
    <definedName name="A39offset">39</definedName>
    <definedName name="A39remlife">#REF!</definedName>
    <definedName name="A39stdlife">#REF!</definedName>
    <definedName name="A39taxremlife">#REF!</definedName>
    <definedName name="A39taxstdlife">#REF!</definedName>
    <definedName name="A39taxvalue">#REF!</definedName>
    <definedName name="A39value">#REF!</definedName>
    <definedName name="A39wipvalue">#REF!</definedName>
    <definedName name="A3offset">3</definedName>
    <definedName name="A3remlife">#REF!</definedName>
    <definedName name="A3remlife_rfm">#REF!</definedName>
    <definedName name="A3remlife_rfm_t">#REF!</definedName>
    <definedName name="A3remlife_t">#REF!</definedName>
    <definedName name="A3resid">#REF!</definedName>
    <definedName name="A3stdlife">#REF!</definedName>
    <definedName name="A3stdlife_rfm">#REF!</definedName>
    <definedName name="A3stdlife_rfm_t">#REF!</definedName>
    <definedName name="A3stdlife_t">#REF!</definedName>
    <definedName name="A3taxremlife">#REF!</definedName>
    <definedName name="A3taxremlife_rfm">#REF!</definedName>
    <definedName name="A3taxremlife_rfm_t">#REF!</definedName>
    <definedName name="A3taxremlife_t">#REF!</definedName>
    <definedName name="A3taxstdlife">#REF!</definedName>
    <definedName name="A3taxstdlife_rfm">#REF!</definedName>
    <definedName name="A3taxstdlife_rfm_t">#REF!</definedName>
    <definedName name="A3taxstdlife_t">#REF!</definedName>
    <definedName name="A3taxvalue">#REF!</definedName>
    <definedName name="A3taxvalue_rfm">#REF!</definedName>
    <definedName name="A3taxvalue_rfm_t">#REF!</definedName>
    <definedName name="A3taxvalue_t">#REF!</definedName>
    <definedName name="A3value">#REF!</definedName>
    <definedName name="A3value_rfm">#REF!</definedName>
    <definedName name="A3value_rfm_t">#REF!</definedName>
    <definedName name="A3value_t">#REF!</definedName>
    <definedName name="A3wipvalue">#REF!</definedName>
    <definedName name="A3wipvalue_t">#REF!</definedName>
    <definedName name="A40offset">40</definedName>
    <definedName name="A40remlife">#REF!</definedName>
    <definedName name="A40stdlife">#REF!</definedName>
    <definedName name="A40taxremlife">#REF!</definedName>
    <definedName name="A40taxstdlife">#REF!</definedName>
    <definedName name="A40taxvalue">#REF!</definedName>
    <definedName name="A40value">#REF!</definedName>
    <definedName name="A40wipvalue">#REF!</definedName>
    <definedName name="A41offset">41</definedName>
    <definedName name="A41remlife">#REF!</definedName>
    <definedName name="A41stdlife">#REF!</definedName>
    <definedName name="A41taxremlife">#REF!</definedName>
    <definedName name="A41taxstdlife">#REF!</definedName>
    <definedName name="A41taxvalue">#REF!</definedName>
    <definedName name="A41value">#REF!</definedName>
    <definedName name="A41wipvalue">#REF!</definedName>
    <definedName name="A42offset">42</definedName>
    <definedName name="A42remlife">#REF!</definedName>
    <definedName name="A42stdlife">#REF!</definedName>
    <definedName name="A42taxremlife">#REF!</definedName>
    <definedName name="A42taxstdlife">#REF!</definedName>
    <definedName name="A42taxvalue">#REF!</definedName>
    <definedName name="A42value">#REF!</definedName>
    <definedName name="A42wipvalue">#REF!</definedName>
    <definedName name="A43offset">43</definedName>
    <definedName name="A43remlife">#REF!</definedName>
    <definedName name="A43stdlife">#REF!</definedName>
    <definedName name="A43taxremlife">#REF!</definedName>
    <definedName name="A43taxstdlife">#REF!</definedName>
    <definedName name="A43taxvalue">#REF!</definedName>
    <definedName name="A43value">#REF!</definedName>
    <definedName name="A43wipvalue">#REF!</definedName>
    <definedName name="A44offset">44</definedName>
    <definedName name="A44remlife">#REF!</definedName>
    <definedName name="A44stdlife">#REF!</definedName>
    <definedName name="A44taxremlife">#REF!</definedName>
    <definedName name="A44taxstdlife">#REF!</definedName>
    <definedName name="A44taxvalue">#REF!</definedName>
    <definedName name="A44value">#REF!</definedName>
    <definedName name="A44wipvalue">#REF!</definedName>
    <definedName name="A45offset">45</definedName>
    <definedName name="A45remlife">#REF!</definedName>
    <definedName name="A45stdlife">#REF!</definedName>
    <definedName name="A45taxremlife">#REF!</definedName>
    <definedName name="A45taxstdlife">#REF!</definedName>
    <definedName name="A45taxvalue">#REF!</definedName>
    <definedName name="A45value">#REF!</definedName>
    <definedName name="A45wipvalue">#REF!</definedName>
    <definedName name="A46offset">46</definedName>
    <definedName name="A46remlife">#REF!</definedName>
    <definedName name="A46stdlife">#REF!</definedName>
    <definedName name="A46taxremlife">#REF!</definedName>
    <definedName name="A46taxstdlife">#REF!</definedName>
    <definedName name="A46taxvalue">#REF!</definedName>
    <definedName name="A46value">#REF!</definedName>
    <definedName name="A46wipvalue">#REF!</definedName>
    <definedName name="A47offset">47</definedName>
    <definedName name="A47remlife">#REF!</definedName>
    <definedName name="A47stdlife">#REF!</definedName>
    <definedName name="A47taxremlife">#REF!</definedName>
    <definedName name="A47taxstdlife">#REF!</definedName>
    <definedName name="A47taxvalue">#REF!</definedName>
    <definedName name="A47value">#REF!</definedName>
    <definedName name="A47wipvalue">#REF!</definedName>
    <definedName name="A48offset">48</definedName>
    <definedName name="A48remlife">#REF!</definedName>
    <definedName name="A48stdlife">#REF!</definedName>
    <definedName name="A48taxremlife">#REF!</definedName>
    <definedName name="A48taxstdlife">#REF!</definedName>
    <definedName name="A48taxvalue">#REF!</definedName>
    <definedName name="A48value">#REF!</definedName>
    <definedName name="A48wipvalue">#REF!</definedName>
    <definedName name="A49offset">49</definedName>
    <definedName name="A49remlife">#REF!</definedName>
    <definedName name="A49stdlife">#REF!</definedName>
    <definedName name="A49taxremlife">#REF!</definedName>
    <definedName name="A49taxstdlife">#REF!</definedName>
    <definedName name="A49taxvalue">#REF!</definedName>
    <definedName name="A49value">#REF!</definedName>
    <definedName name="A49wipvalue">#REF!</definedName>
    <definedName name="A4offset">4</definedName>
    <definedName name="A4remlife">#REF!</definedName>
    <definedName name="A4remlife_rfm">#REF!</definedName>
    <definedName name="A4remlife_rfm_t">#REF!</definedName>
    <definedName name="A4remlife_t">#REF!</definedName>
    <definedName name="A4resid">#REF!</definedName>
    <definedName name="A4stdlife">#REF!</definedName>
    <definedName name="A4stdlife_rfm">#REF!</definedName>
    <definedName name="A4stdlife_rfm_t">#REF!</definedName>
    <definedName name="A4stdlife_t">#REF!</definedName>
    <definedName name="A4taxremlife">#REF!</definedName>
    <definedName name="A4taxremlife_rfm">#REF!</definedName>
    <definedName name="A4taxremlife_rfm_t">#REF!</definedName>
    <definedName name="A4taxremlife_t">#REF!</definedName>
    <definedName name="A4taxstdlife">#REF!</definedName>
    <definedName name="A4taxstdlife_rfm">#REF!</definedName>
    <definedName name="A4taxstdlife_rfm_t">#REF!</definedName>
    <definedName name="A4taxstdlife_t">#REF!</definedName>
    <definedName name="A4taxvalue">#REF!</definedName>
    <definedName name="A4taxvalue_rfm">#REF!</definedName>
    <definedName name="A4taxvalue_rfm_t">#REF!</definedName>
    <definedName name="A4taxvalue_t">#REF!</definedName>
    <definedName name="A4value">#REF!</definedName>
    <definedName name="A4value_rfm">#REF!</definedName>
    <definedName name="A4value_rfm_t">#REF!</definedName>
    <definedName name="A4value_t">#REF!</definedName>
    <definedName name="A4wipvalue">#REF!</definedName>
    <definedName name="A4wipvalue_t">#REF!</definedName>
    <definedName name="A50offset">50</definedName>
    <definedName name="A50remlife">#REF!</definedName>
    <definedName name="A50stdlife">#REF!</definedName>
    <definedName name="A50taxremlife">#REF!</definedName>
    <definedName name="A50taxstdlife">#REF!</definedName>
    <definedName name="A50taxvalue">#REF!</definedName>
    <definedName name="A50value">#REF!</definedName>
    <definedName name="A50wipvalue">#REF!</definedName>
    <definedName name="A5offset">5</definedName>
    <definedName name="A5remlife">#REF!</definedName>
    <definedName name="A5remlife_rfm">#REF!</definedName>
    <definedName name="A5remlife_rfm_t">#REF!</definedName>
    <definedName name="A5remlife_t">#REF!</definedName>
    <definedName name="A5resid">#REF!</definedName>
    <definedName name="A5stdlife">#REF!</definedName>
    <definedName name="A5stdlife_rfm">#REF!</definedName>
    <definedName name="A5stdlife_rfm_t">#REF!</definedName>
    <definedName name="A5stdlife_t">#REF!</definedName>
    <definedName name="A5taxremlife">#REF!</definedName>
    <definedName name="A5taxremlife_rfm">#REF!</definedName>
    <definedName name="A5taxremlife_rfm_t">#REF!</definedName>
    <definedName name="A5taxremlife_t">#REF!</definedName>
    <definedName name="A5taxstdlife">#REF!</definedName>
    <definedName name="A5taxstdlife_rfm">#REF!</definedName>
    <definedName name="A5taxstdlife_rfm_t">#REF!</definedName>
    <definedName name="A5taxstdlife_t">#REF!</definedName>
    <definedName name="A5taxvalue">#REF!</definedName>
    <definedName name="A5taxvalue_rfm">#REF!</definedName>
    <definedName name="A5taxvalue_rfm_t">#REF!</definedName>
    <definedName name="A5taxvalue_t">#REF!</definedName>
    <definedName name="A5value">#REF!</definedName>
    <definedName name="A5value_rfm">#REF!</definedName>
    <definedName name="A5value_rfm_t">#REF!</definedName>
    <definedName name="A5value_t">#REF!</definedName>
    <definedName name="A5wipvalue">#REF!</definedName>
    <definedName name="A5wipvalue_t">#REF!</definedName>
    <definedName name="A6offset">6</definedName>
    <definedName name="A6remlife">#REF!</definedName>
    <definedName name="A6remlife_rfm">#REF!</definedName>
    <definedName name="A6remlife_rfm_t">#REF!</definedName>
    <definedName name="A6remlife_t">#REF!</definedName>
    <definedName name="A6resid">#REF!</definedName>
    <definedName name="A6stdlife">#REF!</definedName>
    <definedName name="A6stdlife_rfm">#REF!</definedName>
    <definedName name="A6stdlife_rfm_t">#REF!</definedName>
    <definedName name="A6stdlife_t">#REF!</definedName>
    <definedName name="A6taxremlife">#REF!</definedName>
    <definedName name="A6taxremlife_rfm">#REF!</definedName>
    <definedName name="A6taxremlife_rfm_t">#REF!</definedName>
    <definedName name="A6taxremlife_t">#REF!</definedName>
    <definedName name="A6taxstdlife">#REF!</definedName>
    <definedName name="A6taxstdlife_rfm">#REF!</definedName>
    <definedName name="A6taxstdlife_rfm_t">#REF!</definedName>
    <definedName name="A6taxstdlife_t">#REF!</definedName>
    <definedName name="A6taxvalue">#REF!</definedName>
    <definedName name="A6taxvalue_rfm">#REF!</definedName>
    <definedName name="A6taxvalue_rfm_t">#REF!</definedName>
    <definedName name="A6taxvalue_t">#REF!</definedName>
    <definedName name="A6value">#REF!</definedName>
    <definedName name="A6value_rfm">#REF!</definedName>
    <definedName name="A6value_rfm_t">#REF!</definedName>
    <definedName name="A6value_t">#REF!</definedName>
    <definedName name="A6wipvalue">#REF!</definedName>
    <definedName name="A6wipvalue_t">#REF!</definedName>
    <definedName name="A7offset">7</definedName>
    <definedName name="A7remlife">#REF!</definedName>
    <definedName name="A7remlife_rfm">#REF!</definedName>
    <definedName name="A7remlife_rfm_t">#REF!</definedName>
    <definedName name="A7remlife_t">#REF!</definedName>
    <definedName name="A7resid">#REF!</definedName>
    <definedName name="A7stdlife">#REF!</definedName>
    <definedName name="A7stdlife_rfm">#REF!</definedName>
    <definedName name="A7stdlife_rfm_t">#REF!</definedName>
    <definedName name="A7stdlife_t">#REF!</definedName>
    <definedName name="A7taxremlife">#REF!</definedName>
    <definedName name="A7taxremlife_rfm">#REF!</definedName>
    <definedName name="A7taxremlife_rfm_t">#REF!</definedName>
    <definedName name="A7taxremlife_t">#REF!</definedName>
    <definedName name="A7taxstdlife">#REF!</definedName>
    <definedName name="A7taxstdlife_rfm">#REF!</definedName>
    <definedName name="A7taxstdlife_rfm_t">#REF!</definedName>
    <definedName name="A7taxstdlife_t">#REF!</definedName>
    <definedName name="A7taxvalue">#REF!</definedName>
    <definedName name="A7taxvalue_rfm">#REF!</definedName>
    <definedName name="A7taxvalue_rfm_t">#REF!</definedName>
    <definedName name="A7taxvalue_t">#REF!</definedName>
    <definedName name="A7value">#REF!</definedName>
    <definedName name="A7value_rfm">#REF!</definedName>
    <definedName name="A7value_rfm_t">#REF!</definedName>
    <definedName name="A7value_t">#REF!</definedName>
    <definedName name="A7wipvalue">#REF!</definedName>
    <definedName name="A7wipvalue_t">#REF!</definedName>
    <definedName name="A8offset">8</definedName>
    <definedName name="A8remlife">#REF!</definedName>
    <definedName name="A8remlife_rfm">#REF!</definedName>
    <definedName name="A8remlife_rfm_t">#REF!</definedName>
    <definedName name="A8remlife_t">#REF!</definedName>
    <definedName name="A8resid">#REF!</definedName>
    <definedName name="A8stdlife">#REF!</definedName>
    <definedName name="A8stdlife_rfm">#REF!</definedName>
    <definedName name="A8stdlife_rfm_t">#REF!</definedName>
    <definedName name="A8stdlife_t">#REF!</definedName>
    <definedName name="A8taxremlife">#REF!</definedName>
    <definedName name="A8taxremlife_rfm">#REF!</definedName>
    <definedName name="A8taxremlife_rfm_t">#REF!</definedName>
    <definedName name="A8taxremlife_t">#REF!</definedName>
    <definedName name="A8taxstdlife">#REF!</definedName>
    <definedName name="A8taxstdlife_rfm">#REF!</definedName>
    <definedName name="A8taxstdlife_rfm_t">#REF!</definedName>
    <definedName name="A8taxstdlife_t">#REF!</definedName>
    <definedName name="A8taxvalue">#REF!</definedName>
    <definedName name="A8taxvalue_rfm">#REF!</definedName>
    <definedName name="A8taxvalue_rfm_t">#REF!</definedName>
    <definedName name="A8taxvalue_t">#REF!</definedName>
    <definedName name="A8value">#REF!</definedName>
    <definedName name="A8value_rfm_t">#REF!</definedName>
    <definedName name="A8value_t">#REF!</definedName>
    <definedName name="A8wipvalue">#REF!</definedName>
    <definedName name="A8wipvalue_t">#REF!</definedName>
    <definedName name="A9offset">9</definedName>
    <definedName name="A9remlife">#REF!</definedName>
    <definedName name="A9remlife_rfm">#REF!</definedName>
    <definedName name="A9remlife_rfm_t">#REF!</definedName>
    <definedName name="A9remlife_t">#REF!</definedName>
    <definedName name="A9resid">#REF!</definedName>
    <definedName name="A9stdlife">#REF!</definedName>
    <definedName name="A9stdlife_rfm">#REF!</definedName>
    <definedName name="A9stdlife_rfm_t">#REF!</definedName>
    <definedName name="A9stdlife_t">#REF!</definedName>
    <definedName name="A9taxremlife">#REF!</definedName>
    <definedName name="A9taxremlife_rfm">#REF!</definedName>
    <definedName name="A9taxremlife_rfm_t">#REF!</definedName>
    <definedName name="A9taxremlife_t">#REF!</definedName>
    <definedName name="A9taxstdlife">#REF!</definedName>
    <definedName name="A9taxstdlife_rfm">#REF!</definedName>
    <definedName name="A9taxstdlife_rfm_t">#REF!</definedName>
    <definedName name="A9taxstdlife_t">#REF!</definedName>
    <definedName name="A9taxvalue">#REF!</definedName>
    <definedName name="A9taxvalue_rfm">#REF!</definedName>
    <definedName name="A9taxvalue_rfm_t">#REF!</definedName>
    <definedName name="A9taxvalue_t">#REF!</definedName>
    <definedName name="A9value">#REF!</definedName>
    <definedName name="A9value_rfm">#REF!</definedName>
    <definedName name="A9value_rfm_t">#REF!</definedName>
    <definedName name="A9value_t">#REF!</definedName>
    <definedName name="A9wipvalue">#REF!</definedName>
    <definedName name="A9wipvalue_t">#REF!</definedName>
    <definedName name="aaaaaa">#REF!</definedName>
    <definedName name="aaaaaaaa" localSheetId="6" hidden="1">{#N/A,#N/A,FALSE,"Group P&amp;L";#N/A,#N/A,FALSE,"Group Balance Sheet"}</definedName>
    <definedName name="AAAAAAAAAAAAAAAAAAAAAAAA">#REF!</definedName>
    <definedName name="AAAAAAAAAAAAAAAAAAAAAAAAAAAAAAAAAAAAAAAAAAAAAAAAAAAAAAAAAAAA">#REF!</definedName>
    <definedName name="aaqqz">#REF!</definedName>
    <definedName name="abba" localSheetId="6" hidden="1">{"Ownership",#N/A,FALSE,"Ownership";"Contents",#N/A,FALSE,"Contents"}</definedName>
    <definedName name="ABVADBVAVAV">#REF!</definedName>
    <definedName name="AccountedPeriodType1">#REF!</definedName>
    <definedName name="AccountedPeriodType2">#REF!</definedName>
    <definedName name="AccountedPeriodType3">#REF!</definedName>
    <definedName name="AccountSegment1">#REF!</definedName>
    <definedName name="AccountSegment2">#REF!</definedName>
    <definedName name="AccountSegment3">#REF!</definedName>
    <definedName name="ActForFlag">#REF!</definedName>
    <definedName name="Actuals">#REF!</definedName>
    <definedName name="adasdfa345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fbadbf">#REF!</definedName>
    <definedName name="adgaergfa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">#REF!</definedName>
    <definedName name="afa" localSheetId="6" hidden="1">{#N/A,#N/A,FALSE,"Group P&amp;L";#N/A,#N/A,FALSE,"Group Balance Sheet"}</definedName>
    <definedName name="afaf">#REF!</definedName>
    <definedName name="afafa">#REF!</definedName>
    <definedName name="afafaf" localSheetId="6" hidden="1">{#N/A,#N/A,FALSE,"Group P&amp;L";#N/A,#N/A,FALSE,"Group Balance Sheet"}</definedName>
    <definedName name="afafafafaf" localSheetId="6" hidden="1">{#N/A,#N/A,FALSE,"Group P&amp;L";#N/A,#N/A,FALSE,"Group Balance Sheet"}</definedName>
    <definedName name="afaffafafafa">#REF!</definedName>
    <definedName name="AFd">#REF!</definedName>
    <definedName name="aFfwvfwevfg">#REF!</definedName>
    <definedName name="afgasdfgafg">#REF!</definedName>
    <definedName name="AG">#REF!</definedName>
    <definedName name="agasg">#REF!</definedName>
    <definedName name="agddgdgdgggg">#REF!</definedName>
    <definedName name="agg">#REF!</definedName>
    <definedName name="anscount" hidden="1">1</definedName>
    <definedName name="AppsUsername1">#REF!</definedName>
    <definedName name="AppsUsername2">#REF!</definedName>
    <definedName name="AppsUsername3">#REF!</definedName>
    <definedName name="ari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localSheetId="6" hidden="1">{#N/A,#N/A,FALSE,"Group P&amp;L";#N/A,#N/A,FALSE,"Group Balance Sheet"}</definedName>
    <definedName name="asafa" localSheetId="6" hidden="1">{#N/A,#N/A,FALSE,"Group P&amp;L";#N/A,#N/A,FALSE,"Group Balance Sheet"}</definedName>
    <definedName name="aSAS" localSheetId="6" hidden="1">{#N/A,#N/A,FALSE,"Group P&amp;L";#N/A,#N/A,FALSE,"Group Balance Sheet"}</definedName>
    <definedName name="asbd">#REF!</definedName>
    <definedName name="asd">#REF!</definedName>
    <definedName name="ASDADADDDDDDDDDDDDDDDDDDDDDDD">#REF!</definedName>
    <definedName name="ASDADSADADADD">#REF!</definedName>
    <definedName name="asdasddssdagbadhgrtjhnnfjdfnh">#REF!</definedName>
    <definedName name="asdf" localSheetId="6" hidden="1">{#N/A,#N/A,FALSE,"Group P&amp;L";#N/A,#N/A,FALSE,"Group Balance Sheet"}</definedName>
    <definedName name="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localSheetId="6" hidden="1">{#N/A,#N/A,FALSE,"Group P&amp;L";#N/A,#N/A,FALSE,"Group Balance Sheet"}</definedName>
    <definedName name="as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localSheetId="6" hidden="1">{#N/A,#N/A,FALSE,"Group P&amp;L";#N/A,#N/A,FALSE,"Group Balance Sheet"}</definedName>
    <definedName name="asdfasfdasfd" localSheetId="6" hidden="1">{#N/A,#N/A,FALSE,"Group P&amp;L";#N/A,#N/A,FALSE,"Group Balance Sheet"}</definedName>
    <definedName name="ASDFFFF">#REF!</definedName>
    <definedName name="asdfg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hbasdbf">#REF!</definedName>
    <definedName name="asdg">#REF!</definedName>
    <definedName name="asdgasdg">#REF!</definedName>
    <definedName name="asdgasdgasdgasdg">#REF!</definedName>
    <definedName name="asdgfa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localSheetId="6" hidden="1">{#N/A,#N/A,FALSE,"Group P&amp;L";#N/A,#N/A,FALSE,"Group Balance Sheet"}</definedName>
    <definedName name="asdggg" localSheetId="6" hidden="1">{#N/A,#N/A,FALSE,"Group P&amp;L";#N/A,#N/A,FALSE,"Group Balance Sheet"}</definedName>
    <definedName name="asdgsgd" localSheetId="6" hidden="1">{#N/A,#N/A,FALSE,"Group P&amp;L";#N/A,#N/A,FALSE,"Group Balance Sheet"}</definedName>
    <definedName name="asfaf" localSheetId="6" hidden="1">{#N/A,#N/A,FALSE,"Group P&amp;L";#N/A,#N/A,FALSE,"Group Balance Sheet"}</definedName>
    <definedName name="asfss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gdasdgasdgasdg">#REF!</definedName>
    <definedName name="assd" localSheetId="6" hidden="1">{#N/A,#N/A,FALSE,"Group P&amp;L";#N/A,#N/A,FALSE,"Group Balance Sheet"}</definedName>
    <definedName name="Asset_Life">#REF!</definedName>
    <definedName name="Asset1">#REF!</definedName>
    <definedName name="Asset1_rfm">#REF!</definedName>
    <definedName name="Asset1_rfm_t">#REF!</definedName>
    <definedName name="Asset1_t">#REF!</definedName>
    <definedName name="Asset10">#REF!</definedName>
    <definedName name="Asset10_rfm">#REF!</definedName>
    <definedName name="Asset10_rfm_t">#REF!</definedName>
    <definedName name="Asset10_t">#REF!</definedName>
    <definedName name="Asset11">#REF!</definedName>
    <definedName name="Asset11_rfm">#REF!</definedName>
    <definedName name="Asset11_rfm_t">#REF!</definedName>
    <definedName name="Asset11_t">#REF!</definedName>
    <definedName name="Asset12">#REF!</definedName>
    <definedName name="Asset12_rfm">#REF!</definedName>
    <definedName name="Asset12_rfm_t">#REF!</definedName>
    <definedName name="Asset12_t">#REF!</definedName>
    <definedName name="Asset13">#REF!</definedName>
    <definedName name="Asset13_rfm">#REF!</definedName>
    <definedName name="Asset13_rfm_t">#REF!</definedName>
    <definedName name="Asset13_t">#REF!</definedName>
    <definedName name="Asset14">#REF!</definedName>
    <definedName name="Asset14_rfm">#REF!</definedName>
    <definedName name="Asset14_rfm_t">#REF!</definedName>
    <definedName name="Asset14_t">#REF!</definedName>
    <definedName name="Asset15">#REF!</definedName>
    <definedName name="Asset15_rfm">#REF!</definedName>
    <definedName name="Asset15_rfm_t">#REF!</definedName>
    <definedName name="Asset15_t">#REF!</definedName>
    <definedName name="Asset16">#REF!</definedName>
    <definedName name="Asset16_rfm">#REF!</definedName>
    <definedName name="Asset16_rfm_t">#REF!</definedName>
    <definedName name="Asset16_t">#REF!</definedName>
    <definedName name="Asset17">#REF!</definedName>
    <definedName name="Asset17_rfm">#REF!</definedName>
    <definedName name="Asset17_rfm_t">#REF!</definedName>
    <definedName name="Asset17_t">#REF!</definedName>
    <definedName name="Asset18">#REF!</definedName>
    <definedName name="Asset18_rfm">#REF!</definedName>
    <definedName name="Asset18_rfm_t">#REF!</definedName>
    <definedName name="Asset18_t">#REF!</definedName>
    <definedName name="Asset19">#REF!</definedName>
    <definedName name="Asset19_rfm">#REF!</definedName>
    <definedName name="Asset19_rfm_t">#REF!</definedName>
    <definedName name="Asset19_t">#REF!</definedName>
    <definedName name="Asset2">#REF!</definedName>
    <definedName name="Asset2_rfm">#REF!</definedName>
    <definedName name="Asset2_rfm_t">#REF!</definedName>
    <definedName name="Asset2_t">#REF!</definedName>
    <definedName name="Asset20">#REF!</definedName>
    <definedName name="Asset20_rfm">#REF!</definedName>
    <definedName name="Asset20_rfm_t">#REF!</definedName>
    <definedName name="Asset20_t">#REF!</definedName>
    <definedName name="Asset21">#REF!</definedName>
    <definedName name="Asset21_rfm">#REF!</definedName>
    <definedName name="Asset21_rfm_t">#REF!</definedName>
    <definedName name="Asset21_t">#REF!</definedName>
    <definedName name="Asset22">#REF!</definedName>
    <definedName name="Asset22_rfm">#REF!</definedName>
    <definedName name="Asset22_rfm_t">#REF!</definedName>
    <definedName name="Asset22_t">#REF!</definedName>
    <definedName name="Asset23">#REF!</definedName>
    <definedName name="Asset23_rfm">#REF!</definedName>
    <definedName name="Asset23_rfm_t">#REF!</definedName>
    <definedName name="Asset23_t">#REF!</definedName>
    <definedName name="Asset24">#REF!</definedName>
    <definedName name="Asset24_rfm">#REF!</definedName>
    <definedName name="Asset24_rfm_t">#REF!</definedName>
    <definedName name="Asset24_t">#REF!</definedName>
    <definedName name="Asset25">#REF!</definedName>
    <definedName name="Asset25_rfm">#REF!</definedName>
    <definedName name="Asset25_rfm_t">#REF!</definedName>
    <definedName name="Asset25_t">#REF!</definedName>
    <definedName name="Asset26">#REF!</definedName>
    <definedName name="Asset26_rfm">#REF!</definedName>
    <definedName name="Asset26_rfm_t">#REF!</definedName>
    <definedName name="Asset26_t">#REF!</definedName>
    <definedName name="Asset27">#REF!</definedName>
    <definedName name="Asset27_rfm">#REF!</definedName>
    <definedName name="Asset27_rfm_t">#REF!</definedName>
    <definedName name="Asset27_t">#REF!</definedName>
    <definedName name="Asset28">#REF!</definedName>
    <definedName name="Asset28_rfm">#REF!</definedName>
    <definedName name="Asset28_rfm_t">#REF!</definedName>
    <definedName name="Asset28_t">#REF!</definedName>
    <definedName name="Asset29">#REF!</definedName>
    <definedName name="Asset29_rfm">#REF!</definedName>
    <definedName name="Asset29_rfm_t">#REF!</definedName>
    <definedName name="Asset29_t">#REF!</definedName>
    <definedName name="Asset3">#REF!</definedName>
    <definedName name="Asset3_rfm">#REF!</definedName>
    <definedName name="Asset3_rfm_t">#REF!</definedName>
    <definedName name="Asset3_t">#REF!</definedName>
    <definedName name="Asset30">#REF!</definedName>
    <definedName name="Asset30_rfm">#REF!</definedName>
    <definedName name="Asset30_rfm_t">#REF!</definedName>
    <definedName name="Asset30_t">#REF!</definedName>
    <definedName name="Asset31">#REF!</definedName>
    <definedName name="Asset32">#REF!</definedName>
    <definedName name="Asset33">#REF!</definedName>
    <definedName name="Asset34">#REF!</definedName>
    <definedName name="Asset35">#REF!</definedName>
    <definedName name="Asset36">#REF!</definedName>
    <definedName name="Asset37">#REF!</definedName>
    <definedName name="Asset38">#REF!</definedName>
    <definedName name="Asset39">#REF!</definedName>
    <definedName name="Asset4">#REF!</definedName>
    <definedName name="Asset4_rfm">#REF!</definedName>
    <definedName name="Asset4_rfm_t">#REF!</definedName>
    <definedName name="Asset4_t">#REF!</definedName>
    <definedName name="Asset40">#REF!</definedName>
    <definedName name="Asset41">#REF!</definedName>
    <definedName name="Asset42">#REF!</definedName>
    <definedName name="Asset43">#REF!</definedName>
    <definedName name="Asset44">#REF!</definedName>
    <definedName name="Asset45">#REF!</definedName>
    <definedName name="Asset46">#REF!</definedName>
    <definedName name="Asset47">#REF!</definedName>
    <definedName name="Asset48">#REF!</definedName>
    <definedName name="Asset49">#REF!</definedName>
    <definedName name="Asset5">#REF!</definedName>
    <definedName name="Asset5_rfm">#REF!</definedName>
    <definedName name="Asset5_rfm_t">#REF!</definedName>
    <definedName name="Asset5_t">#REF!</definedName>
    <definedName name="Asset50">#REF!</definedName>
    <definedName name="Asset6">#REF!</definedName>
    <definedName name="Asset6_rfm">#REF!</definedName>
    <definedName name="Asset6_rfm_t">#REF!</definedName>
    <definedName name="Asset6_t">#REF!</definedName>
    <definedName name="Asset7">#REF!</definedName>
    <definedName name="Asset7_rfm">#REF!</definedName>
    <definedName name="Asset7_rfm_t">#REF!</definedName>
    <definedName name="Asset7_t">#REF!</definedName>
    <definedName name="Asset8">#REF!</definedName>
    <definedName name="Asset8_rfm">#REF!</definedName>
    <definedName name="Asset8_rfm_t">#REF!</definedName>
    <definedName name="Asset8_t">#REF!</definedName>
    <definedName name="Asset9">#REF!</definedName>
    <definedName name="Asset9_rfm">#REF!</definedName>
    <definedName name="Asset9_rfm_t">#REF!</definedName>
    <definedName name="Asset9_t">#REF!</definedName>
    <definedName name="astg" localSheetId="6" hidden="1">{#N/A,#N/A,FALSE,"Group P&amp;L";#N/A,#N/A,FALSE,"Group Balance Sheet"}</definedName>
    <definedName name="awer">#REF!</definedName>
    <definedName name="az">#REF!</definedName>
    <definedName name="Ba">#REF!</definedName>
    <definedName name="BaseYear">#REF!</definedName>
    <definedName name="bb">#REF!</definedName>
    <definedName name="bbdfg">#REF!</definedName>
    <definedName name="BC">#REF!</definedName>
    <definedName name="bccccccccc" localSheetId="6" hidden="1">{#N/A,#N/A,FALSE,"Group P&amp;L";#N/A,#N/A,FALSE,"Group Balance Sheet"}</definedName>
    <definedName name="Bd">#REF!</definedName>
    <definedName name="Be">#REF!</definedName>
    <definedName name="bf" localSheetId="6" hidden="1">{#N/A,#N/A,FALSE,"Group P&amp;L";#N/A,#N/A,FALSE,"Group Balance Sheet"}</definedName>
    <definedName name="Bonus">#REF!</definedName>
    <definedName name="bpr" localSheetId="6" hidden="1">{#N/A,#N/A,FALSE,"Group P&amp;L";#N/A,#N/A,FALSE,"Group Balance Sheet"}</definedName>
    <definedName name="BudgetCurrencyCode1">#REF!</definedName>
    <definedName name="BudgetCurrencyCode2">#REF!</definedName>
    <definedName name="BudgetCurrencyCode3">#REF!</definedName>
    <definedName name="BudgetDecimalPlaces1">#REF!</definedName>
    <definedName name="BudgetDecimalPlaces2">#REF!</definedName>
    <definedName name="BudgetDecimalPlaces3">#REF!</definedName>
    <definedName name="BudgetEntityID1">#REF!</definedName>
    <definedName name="BudgetEntityID2">#REF!</definedName>
    <definedName name="BudgetEntityID3">#REF!</definedName>
    <definedName name="BudgetFinYear">#REF!</definedName>
    <definedName name="BudgetGraphCorresponding1">#REF!</definedName>
    <definedName name="BudgetGraphCorresponding2">#REF!</definedName>
    <definedName name="BudgetGraphCorresponding3">#REF!</definedName>
    <definedName name="BudgetGraphIncActuals1">#REF!</definedName>
    <definedName name="BudgetGraphIncActuals2">#REF!</definedName>
    <definedName name="BudgetGraphIncActuals3">#REF!</definedName>
    <definedName name="BudgetGraphIncBudgets1">#REF!</definedName>
    <definedName name="BudgetGraphIncBudgets2">#REF!</definedName>
    <definedName name="BudgetGraphIncBudgets3">#REF!</definedName>
    <definedName name="BudgetGraphIncTitles1">#REF!</definedName>
    <definedName name="BudgetGraphIncTitles2">#REF!</definedName>
    <definedName name="BudgetGraphIncTitles3">#REF!</definedName>
    <definedName name="BudgetGraphIncVariances1">#REF!</definedName>
    <definedName name="BudgetGraphIncVariances2">#REF!</definedName>
    <definedName name="BudgetGraphIncVariances3">#REF!</definedName>
    <definedName name="BudgetGraphStyle1">#REF!</definedName>
    <definedName name="BudgetGraphStyle2">#REF!</definedName>
    <definedName name="BudgetGraphStyle3">#REF!</definedName>
    <definedName name="BudgetHeadingsBackColour1">#REF!</definedName>
    <definedName name="BudgetHeadingsBackColour2">#REF!</definedName>
    <definedName name="BudgetHeadingsBackColour3">#REF!</definedName>
    <definedName name="BudgetHeadingsForeColour1">#REF!</definedName>
    <definedName name="BudgetHeadingsForeColour2">#REF!</definedName>
    <definedName name="BudgetHeadingsForeColour3">#REF!</definedName>
    <definedName name="BudgetName1">#REF!</definedName>
    <definedName name="BudgetName2">#REF!</definedName>
    <definedName name="BudgetName3">#REF!</definedName>
    <definedName name="BudgetOrg1">#REF!</definedName>
    <definedName name="BudgetOrg2">#REF!</definedName>
    <definedName name="BudgetOrg3">#REF!</definedName>
    <definedName name="BudgetOrgFrozen1">#REF!</definedName>
    <definedName name="BudgetOrgFrozen2">#REF!</definedName>
    <definedName name="BudgetOrgFrozen3">#REF!</definedName>
    <definedName name="BudgetOutputOption1">#REF!</definedName>
    <definedName name="BudgetOutputOption2">#REF!</definedName>
    <definedName name="BudgetOutputOption3">#REF!</definedName>
    <definedName name="BudgetPasswordRequiredFlag1">#REF!</definedName>
    <definedName name="BudgetPasswordRequiredFlag2">#REF!</definedName>
    <definedName name="BudgetPasswordRequiredFlag3">#REF!</definedName>
    <definedName name="BudgetShowCriteriaSheet1">#REF!</definedName>
    <definedName name="BudgetShowCriteriaSheet2">#REF!</definedName>
    <definedName name="BudgetShowCriteriaSheet3">#REF!</definedName>
    <definedName name="BudgetStatus1">#REF!</definedName>
    <definedName name="BudgetStatus2">#REF!</definedName>
    <definedName name="BudgetStatus3">#REF!</definedName>
    <definedName name="BudgetTitleBackColour1">#REF!</definedName>
    <definedName name="BudgetTitleBackColour2">#REF!</definedName>
    <definedName name="BudgetTitleBackColour3">#REF!</definedName>
    <definedName name="BudgetTitleBorderColour1">#REF!</definedName>
    <definedName name="BudgetTitleBorderColour2">#REF!</definedName>
    <definedName name="BudgetTitleBorderColour3">#REF!</definedName>
    <definedName name="BudgetTitleForeColour1">#REF!</definedName>
    <definedName name="BudgetTitleForeColour2">#REF!</definedName>
    <definedName name="BudgetTitleForeColour3">#REF!</definedName>
    <definedName name="BudgetValuesWidth1">#REF!</definedName>
    <definedName name="BudgetValuesWidth2">#REF!</definedName>
    <definedName name="BudgetValuesWidth3">#REF!</definedName>
    <definedName name="BudgetVersionID1">#REF!</definedName>
    <definedName name="BudgetVersionID2">#REF!</definedName>
    <definedName name="BudgetVersionID3">#REF!</definedName>
    <definedName name="cap_max">#REF!</definedName>
    <definedName name="cap_min">#REF!</definedName>
    <definedName name="Cash_Timing">#REF!</definedName>
    <definedName name="CBVV">#REF!</definedName>
    <definedName name="CC_2110">#REF!</definedName>
    <definedName name="CC_3111">#REF!</definedName>
    <definedName name="CC_3121">#REF!</definedName>
    <definedName name="CC_3131">#REF!</definedName>
    <definedName name="CC_3141">#REF!</definedName>
    <definedName name="CC_3142">#REF!</definedName>
    <definedName name="CC_3143">#REF!</definedName>
    <definedName name="CC_3144">#REF!</definedName>
    <definedName name="CC_3151">#REF!</definedName>
    <definedName name="CC_3152">#REF!</definedName>
    <definedName name="CC_3153">#REF!</definedName>
    <definedName name="CC_3211">#REF!</definedName>
    <definedName name="CC_3221">#REF!</definedName>
    <definedName name="CC_3231">#REF!</definedName>
    <definedName name="CC_3232">#REF!</definedName>
    <definedName name="CC_3233">#REF!</definedName>
    <definedName name="CC_3234">#REF!</definedName>
    <definedName name="CC_3241">#REF!</definedName>
    <definedName name="CC_3242">#REF!</definedName>
    <definedName name="CC_3243">#REF!</definedName>
    <definedName name="CC_3244">#REF!</definedName>
    <definedName name="CC_3251">#REF!</definedName>
    <definedName name="CC_3252">#REF!</definedName>
    <definedName name="CC_3253">#REF!</definedName>
    <definedName name="CC_3254">#REF!</definedName>
    <definedName name="CC_3255">#REF!</definedName>
    <definedName name="CC_3256">#REF!</definedName>
    <definedName name="CC_3411">#REF!</definedName>
    <definedName name="CC_3421">#REF!</definedName>
    <definedName name="cccccccccccc">#REF!</definedName>
    <definedName name="ccccccccccccc" localSheetId="6" hidden="1">{#N/A,#N/A,FALSE,"Group P&amp;L";#N/A,#N/A,FALSE,"Group Balance Sheet"}</definedName>
    <definedName name="ccscfc" localSheetId="6" hidden="1">{#N/A,#N/A,FALSE,"Group P&amp;L";#N/A,#N/A,FALSE,"Group Balance Sheet"}</definedName>
    <definedName name="ChartOfAccountsID1">#REF!</definedName>
    <definedName name="ChartOfAccountsID2">#REF!</definedName>
    <definedName name="ChartOfAccountsID3">#REF!</definedName>
    <definedName name="CHV.LRMC">#REF!</definedName>
    <definedName name="CLV.LRMC">#REF!</definedName>
    <definedName name="cn" localSheetId="6" hidden="1">{#N/A,#N/A,FALSE,"Group P&amp;L";#N/A,#N/A,FALSE,"Group Balance Sheet"}</definedName>
    <definedName name="CNV">#REF!</definedName>
    <definedName name="CompareSce">#REF!</definedName>
    <definedName name="ConnectString1">#REF!</definedName>
    <definedName name="ConnectString2">#REF!</definedName>
    <definedName name="ConnectString3">#REF!</definedName>
    <definedName name="cpi">#REF!</definedName>
    <definedName name="cp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localSheetId="6" hidden="1">{#N/A,#N/A,FALSE,"Group P&amp;L";#N/A,#N/A,FALSE,"Group Balance Sheet"}</definedName>
    <definedName name="CRCP_final_year">#REF!</definedName>
    <definedName name="CRCP_span" localSheetId="6">CONCATENATE('Output|Final year true-up'!CRCP_y1, " to ",CRCP_y5)</definedName>
    <definedName name="CRCP_y1" localSheetId="6">#REF!</definedName>
    <definedName name="CRCP_y10" localSheetId="6">#REF!</definedName>
    <definedName name="CRCP_y11" localSheetId="6">#REF!</definedName>
    <definedName name="CRCP_y12">#REF!</definedName>
    <definedName name="CRCP_y13">#REF!</definedName>
    <definedName name="CRCP_y14">#REF!</definedName>
    <definedName name="CRCP_y15">#REF!</definedName>
    <definedName name="CRCP_y2">#REF!</definedName>
    <definedName name="CRCP_y3">#REF!</definedName>
    <definedName name="CRCP_y4">#REF!</definedName>
    <definedName name="CRCP_y5">#REF!</definedName>
    <definedName name="CRCP_y6">#REF!</definedName>
    <definedName name="CRCP_y7">#REF!</definedName>
    <definedName name="CRCP_y8">#REF!</definedName>
    <definedName name="CRCP_y9">#REF!</definedName>
    <definedName name="CreateGraph1">#REF!</definedName>
    <definedName name="CreateGraph2">#REF!</definedName>
    <definedName name="CreateGraph3">#REF!</definedName>
    <definedName name="CRY">#REF!</definedName>
    <definedName name="cs_min">#REF!</definedName>
    <definedName name="CstCtrs">#REF!</definedName>
    <definedName name="Curr_Fcst">#REF!</definedName>
    <definedName name="Curr_Mth">#REF!</definedName>
    <definedName name="Curr_Year">#REF!</definedName>
    <definedName name="CURRENT">#REF!</definedName>
    <definedName name="CurrentFY">#REF!</definedName>
    <definedName name="CurrentMth">#REF!</definedName>
    <definedName name="cv" localSheetId="6" hidden="1">{#N/A,#N/A,FALSE,"Group P&amp;L";#N/A,#N/A,FALSE,"Group Balance Sheet"}</definedName>
    <definedName name="cvb" localSheetId="6" hidden="1">{#N/A,#N/A,FALSE,"Group P&amp;L";#N/A,#N/A,FALSE,"Group Balance Sheet"}</definedName>
    <definedName name="cvbbzx" localSheetId="6" hidden="1">{#N/A,#N/A,FALSE,"Group P&amp;L";#N/A,#N/A,FALSE,"Group Balance Sheet"}</definedName>
    <definedName name="cvcmv" localSheetId="6" hidden="1">{#N/A,#N/A,FALSE,"Group P&amp;L";#N/A,#N/A,FALSE,"Group Balance Sheet"}</definedName>
    <definedName name="cx" localSheetId="6" hidden="1">{#N/A,#N/A,FALSE,"Group P&amp;L";#N/A,#N/A,FALSE,"Group Balance Sheet"}</definedName>
    <definedName name="CXVB">#REF!</definedName>
    <definedName name="CzxzxcCZX">#REF!</definedName>
    <definedName name="d" localSheetId="6" hidden="1">{#N/A,#N/A,FALSE,"Group P&amp;L";#N/A,#N/A,FALSE,"Group Balance Sheet"}</definedName>
    <definedName name="da" localSheetId="6" hidden="1">{#N/A,#N/A,FALSE,"Group P&amp;L";#N/A,#N/A,FALSE,"Group Balance Sheet"}</definedName>
    <definedName name="Data">#REF!</definedName>
    <definedName name="data1">#REF!</definedName>
    <definedName name="Date_Range" localSheetId="6">#REF!,#REF!</definedName>
    <definedName name="Dates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COSTS">#REF!</definedName>
    <definedName name="DD_CostCategory">#REF!</definedName>
    <definedName name="DDDDDDDDDDDDDDDDDDDDDDDDDD">#REF!</definedName>
    <definedName name="DeleteLogicType1">#REF!</definedName>
    <definedName name="DeleteLogicType2">#REF!</definedName>
    <definedName name="DeleteLogicType3">#REF!</definedName>
    <definedName name="deuli3edjlkd3" localSheetId="6" hidden="1">{#N/A,#N/A,FALSE,"Group P&amp;L";#N/A,#N/A,FALSE,"Group Balance Sheet"}</definedName>
    <definedName name="df" localSheetId="6" hidden="1">{#N/A,#N/A,FALSE,"Group P&amp;L";#N/A,#N/A,FALSE,"Group Balance Sheet"}</definedName>
    <definedName name="dfg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localSheetId="6" hidden="1">{#N/A,#N/A,FALSE,"Group P&amp;L";#N/A,#N/A,FALSE,"Group Balance Sheet"}</definedName>
    <definedName name="DFNHZSDNJH">#REF!</definedName>
    <definedName name="DFZSNHDFNH">#REF!</definedName>
    <definedName name="dg" localSheetId="6" hidden="1">{#N/A,#N/A,FALSE,"Group P&amp;L";#N/A,#N/A,FALSE,"Group Balance Sheet"}</definedName>
    <definedName name="dggggggggggggggg" localSheetId="6" hidden="1">{#N/A,#N/A,FALSE,"Group P&amp;L";#N/A,#N/A,FALSE,"Group Balance Sheet"}</definedName>
    <definedName name="dghnmdsnsdfnsd">#REF!</definedName>
    <definedName name="dh" localSheetId="6" hidden="1">{#N/A,#N/A,FALSE,"Group P&amp;L";#N/A,#N/A,FALSE,"Group Balance Sheet"}</definedName>
    <definedName name="dhdf" localSheetId="6" hidden="1">{#N/A,#N/A,FALSE,"Group P&amp;L";#N/A,#N/A,FALSE,"Group Balance Sheet"}</definedName>
    <definedName name="dhfg">#REF!</definedName>
    <definedName name="dms_060301_checkvalue">#REF!</definedName>
    <definedName name="dms_060301_LastRow">#REF!</definedName>
    <definedName name="dms_060701_ARR_MaxRows">#REF!</definedName>
    <definedName name="dms_060701_Reset_MaxRows">#REF!</definedName>
    <definedName name="dms_060701_StartDateTxt">#REF!</definedName>
    <definedName name="dms_0608_LastRow">#REF!</definedName>
    <definedName name="dms_0608_OffsetRows">#REF!</definedName>
    <definedName name="dms_060801_StartCell">#REF!</definedName>
    <definedName name="DMS_50_01_01a">#REF!</definedName>
    <definedName name="DMS_50_01_01a_t">#REF!</definedName>
    <definedName name="DMS_50_01_01b">#REF!</definedName>
    <definedName name="DMS_50_01_01b_t">#REF!</definedName>
    <definedName name="DMS_50_01_01c">#REF!</definedName>
    <definedName name="DMS_50_01_01c_t">#REF!</definedName>
    <definedName name="DMS_50_01_01d">#REF!</definedName>
    <definedName name="DMS_50_01_01d_t">#REF!</definedName>
    <definedName name="DMS_50_01_02">#REF!</definedName>
    <definedName name="DMS_50_01_02_t">#REF!</definedName>
    <definedName name="DMS_50_01_03">#REF!</definedName>
    <definedName name="DMS_50_01_03_t">#REF!</definedName>
    <definedName name="DMS_50_01_04">#REF!</definedName>
    <definedName name="DMS_50_01_04_t">#REF!</definedName>
    <definedName name="DMS_50_01_05">#REF!</definedName>
    <definedName name="DMS_50_01_05_t">#REF!</definedName>
    <definedName name="DMS_50_01_07">#REF!</definedName>
    <definedName name="DMS_50_01_10">#REF!</definedName>
    <definedName name="DMS_50_01_10_t">#REF!</definedName>
    <definedName name="DMS_50_01_11">#REF!</definedName>
    <definedName name="DMS_50_01_11_t">#REF!</definedName>
    <definedName name="DMS_50_01_12">#REF!</definedName>
    <definedName name="DMS_50_01_12_t">#REF!</definedName>
    <definedName name="DMS_50_01_13">#REF!</definedName>
    <definedName name="DMS_50_01_13_t">#REF!</definedName>
    <definedName name="DMS_50_01_13_y1">#REF!</definedName>
    <definedName name="DMS_50_02_01">#REF!</definedName>
    <definedName name="DMS_50_02_01_t">#REF!</definedName>
    <definedName name="DMS_50_02_02">#REF!</definedName>
    <definedName name="DMS_50_02_02_t">#REF!</definedName>
    <definedName name="DMS_50_02_03">#REF!</definedName>
    <definedName name="DMS_50_02_03_t">#REF!</definedName>
    <definedName name="DMS_50_02_04">#REF!</definedName>
    <definedName name="DMS_50_02_04_t">#REF!</definedName>
    <definedName name="DMS_50_03_01">#REF!</definedName>
    <definedName name="DMS_50_03_01_t">#REF!</definedName>
    <definedName name="DMS_50_03_02">#REF!</definedName>
    <definedName name="DMS_50_03_02_t">#REF!</definedName>
    <definedName name="dms_663_List">#REF!</definedName>
    <definedName name="dms_ABN_List">#REF!</definedName>
    <definedName name="dms_Addr1">#REF!</definedName>
    <definedName name="dms_Addr1_List">#REF!</definedName>
    <definedName name="dms_Addr2">#REF!</definedName>
    <definedName name="dms_Addr2_List">#REF!</definedName>
    <definedName name="dms_Amendment_Text">#REF!</definedName>
    <definedName name="DMS_Asset31_values">#REF!</definedName>
    <definedName name="DMS_Asset32_values">#REF!</definedName>
    <definedName name="DMS_Asset33_values">#REF!</definedName>
    <definedName name="DMS_Asset34_values">#REF!</definedName>
    <definedName name="DMS_Asset35_values">#REF!</definedName>
    <definedName name="DMS_Asset36_values">#REF!</definedName>
    <definedName name="DMS_Asset37_values">#REF!</definedName>
    <definedName name="DMS_Asset38_values">#REF!</definedName>
    <definedName name="DMS_Asset39_values">#REF!</definedName>
    <definedName name="DMS_Asset40_values">#REF!</definedName>
    <definedName name="DMS_Asset41_values">#REF!</definedName>
    <definedName name="DMS_Asset42_values">#REF!</definedName>
    <definedName name="DMS_Asset43_values">#REF!</definedName>
    <definedName name="DMS_Asset44_values">#REF!</definedName>
    <definedName name="DMS_Asset45_values">#REF!</definedName>
    <definedName name="DMS_Asset46_values">#REF!</definedName>
    <definedName name="DMS_Asset47_values">#REF!</definedName>
    <definedName name="DMS_Asset48_values">#REF!</definedName>
    <definedName name="DMS_Asset49_values">#REF!</definedName>
    <definedName name="DMS_Asset50_values">#REF!</definedName>
    <definedName name="DMS_assetclassnames">#REF!</definedName>
    <definedName name="DMS_assetclassnames_t">#REF!</definedName>
    <definedName name="DMS_assetlife">#REF!</definedName>
    <definedName name="DMS_assetlife_t">#REF!</definedName>
    <definedName name="dms_BaseStepTrend">#REF!</definedName>
    <definedName name="dms_BaseYear_Choice">#REF!</definedName>
    <definedName name="dms_Cal_Year_B4_CRY">#REF!</definedName>
    <definedName name="dms_CBD_flag">#REF!</definedName>
    <definedName name="dms_CFinalYear_List">#REF!</definedName>
    <definedName name="dms_Confid_status_List">#REF!</definedName>
    <definedName name="DMS_Constant">#REF!</definedName>
    <definedName name="DMS_Constant_t">#REF!</definedName>
    <definedName name="dms_ContactEmail_List">#REF!</definedName>
    <definedName name="dms_ContactName1_List">#REF!</definedName>
    <definedName name="dms_ContactPh1_List">#REF!</definedName>
    <definedName name="DMS_CostofCapitalParameters">#REF!</definedName>
    <definedName name="dms_CRCP_FinalYear_Result">#REF!</definedName>
    <definedName name="dms_CRCP_FirstYear_Result">#REF!</definedName>
    <definedName name="dms_CRCP_index">#REF!</definedName>
    <definedName name="dms_CRCP_start_row">#REF!</definedName>
    <definedName name="dms_CRCP_years">#REF!</definedName>
    <definedName name="dms_CRCP_yM">#REF!</definedName>
    <definedName name="dms_CRCP_yN">#REF!</definedName>
    <definedName name="dms_CRCP_yO">#REF!</definedName>
    <definedName name="dms_CRCP_yP">#REF!</definedName>
    <definedName name="dms_CRCP_yQ">#REF!</definedName>
    <definedName name="dms_CRCP_yR">#REF!</definedName>
    <definedName name="dms_CRCP_yS">#REF!</definedName>
    <definedName name="dms_CRCP_yT">#REF!</definedName>
    <definedName name="dms_CRCP_yU">#REF!</definedName>
    <definedName name="dms_CRCP_yV">#REF!</definedName>
    <definedName name="dms_CRCP_yW">#REF!</definedName>
    <definedName name="dms_CRCP_yX">#REF!</definedName>
    <definedName name="dms_CRCP_yY">#REF!</definedName>
    <definedName name="dms_CRCP_yZ">#REF!</definedName>
    <definedName name="dms_CRCPlength_List">#REF!</definedName>
    <definedName name="dms_CRCPlength_Num">#REF!</definedName>
    <definedName name="dms_CRCPlength_Num_List">#REF!</definedName>
    <definedName name="dms_CRY_ListC">#REF!</definedName>
    <definedName name="dms_CRY_ListF">#REF!</definedName>
    <definedName name="dms_CRY_RYE">#REF!</definedName>
    <definedName name="dms_CRY_start_row">#REF!</definedName>
    <definedName name="dms_CRYc_y1">#REF!</definedName>
    <definedName name="dms_CRYc_y10">#REF!</definedName>
    <definedName name="dms_CRYc_y11">#REF!</definedName>
    <definedName name="dms_CRYc_y12">#REF!</definedName>
    <definedName name="dms_CRYc_y13">#REF!</definedName>
    <definedName name="dms_CRYc_y14">#REF!</definedName>
    <definedName name="dms_CRYc_y15">#REF!</definedName>
    <definedName name="dms_CRYc_y16">#REF!</definedName>
    <definedName name="dms_CRYc_y17">#REF!</definedName>
    <definedName name="dms_CRYc_y18">#REF!</definedName>
    <definedName name="dms_CRYc_y19">#REF!</definedName>
    <definedName name="dms_CRYc_y2">#REF!</definedName>
    <definedName name="dms_CRYc_y3">#REF!</definedName>
    <definedName name="dms_CRYc_y4">#REF!</definedName>
    <definedName name="dms_CRYc_y5">#REF!</definedName>
    <definedName name="dms_CRYc_y6">#REF!</definedName>
    <definedName name="dms_CRYc_y7">#REF!</definedName>
    <definedName name="dms_CRYc_y8">#REF!</definedName>
    <definedName name="dms_CRYc_y9">#REF!</definedName>
    <definedName name="dms_CRYf_y1">#REF!</definedName>
    <definedName name="dms_CRYf_y10">#REF!</definedName>
    <definedName name="dms_CRYf_y11">#REF!</definedName>
    <definedName name="dms_CRYf_y12">#REF!</definedName>
    <definedName name="dms_CRYf_y13">#REF!</definedName>
    <definedName name="dms_CRYf_y14">#REF!</definedName>
    <definedName name="dms_CRYf_y15">#REF!</definedName>
    <definedName name="dms_CRYf_y16">#REF!</definedName>
    <definedName name="dms_CRYf_y17">#REF!</definedName>
    <definedName name="dms_CRYf_y18">#REF!</definedName>
    <definedName name="dms_CRYf_y19">#REF!</definedName>
    <definedName name="dms_CRYf_y2">#REF!</definedName>
    <definedName name="dms_CRYf_y3">#REF!</definedName>
    <definedName name="dms_CRYf_y4">#REF!</definedName>
    <definedName name="dms_CRYf_y5">#REF!</definedName>
    <definedName name="dms_CRYf_y6">#REF!</definedName>
    <definedName name="dms_CRYf_y7">#REF!</definedName>
    <definedName name="dms_CRYf_y8">#REF!</definedName>
    <definedName name="dms_CRYf_y9">#REF!</definedName>
    <definedName name="DMS_DandEcosts">#REF!</definedName>
    <definedName name="DMS_DandEcosts_t">#REF!</definedName>
    <definedName name="dms_DataQuality">#REF!</definedName>
    <definedName name="dms_DataQuality_List">#REF!</definedName>
    <definedName name="dms_DeterminationRef_List">#REF!</definedName>
    <definedName name="dms_DollarReal">#REF!</definedName>
    <definedName name="dms_DollarReal_year">#REF!</definedName>
    <definedName name="dms_DQ_2">#REF!</definedName>
    <definedName name="DMS_EnergyFC">#REF!</definedName>
    <definedName name="DMS_EnergyFC_t">#REF!</definedName>
    <definedName name="DMS_FCOpex">#REF!</definedName>
    <definedName name="DMS_FCOpex_t">#REF!</definedName>
    <definedName name="dms_FeederName_1">#REF!</definedName>
    <definedName name="dms_FeederName_2">#REF!</definedName>
    <definedName name="dms_FeederName_3">#REF!</definedName>
    <definedName name="dms_FeederName_4">#REF!</definedName>
    <definedName name="dms_FeederName_5">#REF!</definedName>
    <definedName name="dms_FeederType_5_flag">#REF!</definedName>
    <definedName name="dms_FifthFeeder_flag_NSP">#REF!</definedName>
    <definedName name="dms_FinalYear_List">#REF!</definedName>
    <definedName name="dms_FormControl_Choices">#REF!</definedName>
    <definedName name="dms_FormControl_List">#REF!</definedName>
    <definedName name="dms_FRCP_ListC">#REF!</definedName>
    <definedName name="dms_FRCP_ListF">#REF!</definedName>
    <definedName name="dms_FRCP_start_row">#REF!</definedName>
    <definedName name="dms_FRCP_y1">#REF!</definedName>
    <definedName name="dms_FRCP_y10">#REF!</definedName>
    <definedName name="dms_FRCP_y11">#REF!</definedName>
    <definedName name="dms_FRCP_y12">#REF!</definedName>
    <definedName name="dms_FRCP_y13">#REF!</definedName>
    <definedName name="dms_FRCP_y14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length_List">#REF!</definedName>
    <definedName name="dms_FRCPlength_Num">#REF!</definedName>
    <definedName name="dms_FRCPlength_Num_List">#REF!</definedName>
    <definedName name="dms_Header_Span">#REF!</definedName>
    <definedName name="dms_Jurisdiction">#REF!</definedName>
    <definedName name="dms_JurisdictionList">#REF!</definedName>
    <definedName name="dms_LeapYear_Result">#REF!</definedName>
    <definedName name="dms_LongRural_flag">#REF!</definedName>
    <definedName name="dms_MAIFI_flag">#REF!</definedName>
    <definedName name="dms_Model">#REF!</definedName>
    <definedName name="dms_Model_List">#REF!</definedName>
    <definedName name="dms_Model_Span">#REF!</definedName>
    <definedName name="dms_Model_Span_List">#REF!</definedName>
    <definedName name="dms_MultiYear_FinalYear_Ref">#REF!</definedName>
    <definedName name="dms_MultiYear_FinalYear_Result">#REF!</definedName>
    <definedName name="dms_MultiYear_Flag">#REF!</definedName>
    <definedName name="dms_MultiYear_ResponseFlag">#REF!</definedName>
    <definedName name="DMS_oassetvalue">#REF!</definedName>
    <definedName name="DMS_oassetvalue_t">#REF!</definedName>
    <definedName name="DMS_otaxvalue">#REF!</definedName>
    <definedName name="DMS_otaxvalue_t">#REF!</definedName>
    <definedName name="dms_PAddr1">#REF!</definedName>
    <definedName name="dms_PAddr1_List">#REF!</definedName>
    <definedName name="dms_PAddr2">#REF!</definedName>
    <definedName name="dms_PAddr2_List">#REF!</definedName>
    <definedName name="dms_PostCode">#REF!</definedName>
    <definedName name="dms_PostCode_List">#REF!</definedName>
    <definedName name="dms_PPostCode">#REF!</definedName>
    <definedName name="dms_PPostCode_List">#REF!</definedName>
    <definedName name="dms_PRCP_start_row">#REF!</definedName>
    <definedName name="dms_PRCPlength_List">#REF!</definedName>
    <definedName name="dms_PRCPlength_Num">#REF!</definedName>
    <definedName name="dms_Previous_DollarReal_year">#REF!</definedName>
    <definedName name="dms_PState">#REF!</definedName>
    <definedName name="dms_PState_List">#REF!</definedName>
    <definedName name="dms_PSuburb">#REF!</definedName>
    <definedName name="dms_PSuburb_List">#REF!</definedName>
    <definedName name="dms_Public_Lighting_List">#REF!</definedName>
    <definedName name="DMS_RAB">#REF!</definedName>
    <definedName name="DMS_RAB_t">#REF!</definedName>
    <definedName name="dms_Reg_Year_Span">#REF!</definedName>
    <definedName name="dms_Reset_final_year">#REF!</definedName>
    <definedName name="dms_Reset_RYE">#REF!</definedName>
    <definedName name="dms_Reset_Span">#REF!</definedName>
    <definedName name="DMS_RevAdjust">#REF!</definedName>
    <definedName name="DMS_RevAdjust_t">#REF!</definedName>
    <definedName name="dms_RPT">#REF!</definedName>
    <definedName name="dms_RPT_List">#REF!</definedName>
    <definedName name="dms_RPTMonth">#REF!</definedName>
    <definedName name="dms_RPTMonth_List">#REF!</definedName>
    <definedName name="dms_RYE_Formula_Result">#REF!</definedName>
    <definedName name="dms_RYE_result">#REF!</definedName>
    <definedName name="dms_RYE_start_row">#REF!</definedName>
    <definedName name="dms_Sector_List">#REF!</definedName>
    <definedName name="dms_Segment">#REF!</definedName>
    <definedName name="dms_Segment_List">#REF!</definedName>
    <definedName name="dms_Selected_Quality">#REF!</definedName>
    <definedName name="dms_Selected_Source">#REF!</definedName>
    <definedName name="dms_Selected_Status">#REF!</definedName>
    <definedName name="dms_ShortRural_flag">#REF!</definedName>
    <definedName name="dms_SingleYear_FinalYear_Ref">#REF!</definedName>
    <definedName name="dms_SingleYear_FinalYear_Result">#REF!</definedName>
    <definedName name="dms_SingleYear_Model">#REF!</definedName>
    <definedName name="dms_SingleYearModel">#REF!</definedName>
    <definedName name="dms_SourceList">#REF!</definedName>
    <definedName name="dms_Specified_FinalYear">#REF!</definedName>
    <definedName name="dms_Specified_RYE">#REF!</definedName>
    <definedName name="dms_SpecifiedYear_Span">#REF!</definedName>
    <definedName name="dms_start_year">#REF!</definedName>
    <definedName name="dms_State">#REF!</definedName>
    <definedName name="dms_State_List">#REF!</definedName>
    <definedName name="dms_STPIS_Detail">#REF!</definedName>
    <definedName name="dms_STPIS_Reasons">#REF!</definedName>
    <definedName name="dms_Suburb">#REF!</definedName>
    <definedName name="dms_Suburb_List">#REF!</definedName>
    <definedName name="DMS_TAB">#REF!</definedName>
    <definedName name="DMS_TAB_t">#REF!</definedName>
    <definedName name="DMS_taxassetlife">#REF!</definedName>
    <definedName name="DMS_taxassetlife_t">#REF!</definedName>
    <definedName name="DMS_TaxRates">#REF!</definedName>
    <definedName name="DMS_TaxRates_t">#REF!</definedName>
    <definedName name="DMS_TimeVarying">#REF!</definedName>
    <definedName name="DMS_TimeVarying_t">#REF!</definedName>
    <definedName name="dms_TradingName">#REF!</definedName>
    <definedName name="dms_TradingName_List">#REF!</definedName>
    <definedName name="dms_TradingNameFull_List">#REF!</definedName>
    <definedName name="dms_Typed_Submission_Date">#REF!</definedName>
    <definedName name="dms_Urban_flag">#REF!</definedName>
    <definedName name="DMS_WACCAnalysis">#REF!</definedName>
    <definedName name="DMS_WACCcalc">#REF!</definedName>
    <definedName name="DMS_WACCcalc_t">#REF!</definedName>
    <definedName name="dms_Worksheet_List">#REF!</definedName>
    <definedName name="dms_Worksheet210flag">#REF!</definedName>
    <definedName name="DNSP">#REF!</definedName>
    <definedName name="Dollar_Conversion_Factor">#REF!</definedName>
    <definedName name="dollars" localSheetId="6">#REF!</definedName>
    <definedName name="dollars">'Lookup | Tables'!$E$7</definedName>
    <definedName name="Dr" localSheetId="6">#REF!</definedName>
    <definedName name="Drc" localSheetId="6">#REF!</definedName>
    <definedName name="Drc_t" localSheetId="6">#REF!</definedName>
    <definedName name="Drp">#REF!</definedName>
    <definedName name="Drpc">#REF!</definedName>
    <definedName name="Drpc_t">#REF!</definedName>
    <definedName name="Drpt">#REF!</definedName>
    <definedName name="Drpt_t">#REF!</definedName>
    <definedName name="Dv">#REF!</definedName>
    <definedName name="Dv_t">#REF!</definedName>
    <definedName name="e">#REF!</definedName>
    <definedName name="EAYRAEYRAERYERYEYR">#REF!</definedName>
    <definedName name="EEEEEEEEEEEEEEEEEEEEEEEEEEEE">#REF!</definedName>
    <definedName name="EN_WACC_PostTax">#REF!</definedName>
    <definedName name="EN_WACC_PreTax">#REF!</definedName>
    <definedName name="EndPeriodName1">#REF!</definedName>
    <definedName name="EndPeriodName2">#REF!</definedName>
    <definedName name="EndPeriodName3">#REF!</definedName>
    <definedName name="EndPeriodNum1">#REF!</definedName>
    <definedName name="EndPeriodNum2">#REF!</definedName>
    <definedName name="EndPeriodNum3">#REF!</definedName>
    <definedName name="eqrt" localSheetId="6" hidden="1">{#N/A,#N/A,FALSE,"Group P&amp;L";#N/A,#N/A,FALSE,"Group Balance Sheet"}</definedName>
    <definedName name="ERC_Final_Calc">#REF!</definedName>
    <definedName name="ERC_Final_Calc_t">#REF!</definedName>
    <definedName name="ERC_Yr01_Inc">#REF!</definedName>
    <definedName name="ERC_Yr01_Inc_t">#REF!</definedName>
    <definedName name="erwyhreytwe" localSheetId="6" hidden="1">{#N/A,#N/A,FALSE,"Group P&amp;L";#N/A,#N/A,FALSE,"Group Balance Sheet"}</definedName>
    <definedName name="ERYAERYAEYRAE">#REF!</definedName>
    <definedName name="et" localSheetId="6" hidden="1">{#N/A,#N/A,FALSE,"Group P&amp;L";#N/A,#N/A,FALSE,"Group Balance Sheet"}</definedName>
    <definedName name="ETEET">#REF!</definedName>
    <definedName name="ewewew" localSheetId="6" hidden="1">{#N/A,#N/A,FALSE,"Group P&amp;L";#N/A,#N/A,FALSE,"Group Balance Sheet"}</definedName>
    <definedName name="ewqf" localSheetId="6" hidden="1">{#N/A,#N/A,FALSE,"Group P&amp;L";#N/A,#N/A,FALSE,"Group Balance Sheet"}</definedName>
    <definedName name="ewrt">#REF!</definedName>
    <definedName name="ExistingAssetsRemainingLife">25</definedName>
    <definedName name="Expenditure">#REF!</definedName>
    <definedName name="EYGadeG" localSheetId="6" hidden="1">{#N/A,#N/A,FALSE,"Group P&amp;L";#N/A,#N/A,FALSE,"Group Balance Sheet"}</definedName>
    <definedName name="f">#REF!</definedName>
    <definedName name="f_t">#REF!</definedName>
    <definedName name="factor" localSheetId="6">#REF!</definedName>
    <definedName name="factor">'Lookup | Tables'!#REF!</definedName>
    <definedName name="fafaf" localSheetId="6" hidden="1">{#N/A,#N/A,FALSE,"Group P&amp;L";#N/A,#N/A,FALSE,"Group Balance Sheet"}</definedName>
    <definedName name="fafafaf">#REF!</definedName>
    <definedName name="fafaqf">#REF!</definedName>
    <definedName name="fas" localSheetId="6" hidden="1">{#N/A,#N/A,FALSE,"Group P&amp;L";#N/A,#N/A,FALSE,"Group Balance Sheet"}</definedName>
    <definedName name="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dafbv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fffffffffffff">#REF!</definedName>
    <definedName name="FFSegDesc1_1">#REF!</definedName>
    <definedName name="FFSegDesc1_2">#REF!</definedName>
    <definedName name="FFSegDesc1_3">#REF!</definedName>
    <definedName name="FFSegDesc2_1">#REF!</definedName>
    <definedName name="FFSegDesc2_2">#REF!</definedName>
    <definedName name="FFSegDesc2_3">#REF!</definedName>
    <definedName name="FFSegDesc3_1">#REF!</definedName>
    <definedName name="FFSegDesc3_2">#REF!</definedName>
    <definedName name="FFSegDesc3_3">#REF!</definedName>
    <definedName name="FFSegDesc4_1">#REF!</definedName>
    <definedName name="FFSegDesc4_2">#REF!</definedName>
    <definedName name="FFSegDesc4_3">#REF!</definedName>
    <definedName name="FFSegDesc5_1">#REF!</definedName>
    <definedName name="FFSegDesc5_2">#REF!</definedName>
    <definedName name="FFSegDesc5_3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Separator1">#REF!</definedName>
    <definedName name="FFSegSeparator2">#REF!</definedName>
    <definedName name="FFSegSeparator3">#REF!</definedName>
    <definedName name="fga" localSheetId="6" hidden="1">{#N/A,#N/A,FALSE,"Group P&amp;L";#N/A,#N/A,FALSE,"Group Balance Sheet"}</definedName>
    <definedName name="FGDHHG">#REF!</definedName>
    <definedName name="fggdf" localSheetId="6" hidden="1">{#N/A,#N/A,FALSE,"Group P&amp;L";#N/A,#N/A,FALSE,"Group Balance Sheet"}</definedName>
    <definedName name="fgh" localSheetId="6" hidden="1">{#N/A,#N/A,FALSE,"Group P&amp;L";#N/A,#N/A,FALSE,"Group Balance Sheet"}</definedName>
    <definedName name="fghfhg" localSheetId="6" hidden="1">{#N/A,#N/A,FALSE,"Group P&amp;L";#N/A,#N/A,FALSE,"Group Balance Sheet"}</definedName>
    <definedName name="fgndfgndfg">#REF!</definedName>
    <definedName name="FiT">#REF!</definedName>
    <definedName name="FKHJJK">#REF!</definedName>
    <definedName name="FlagIncludeElectricityNetwork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gsfnsfnsfngsfnsfngsfng">#REF!</definedName>
    <definedName name="fqfwqfeqwfeqwfqwfeqwfe">#REF!</definedName>
    <definedName name="FRCP_1to5">"2015-16 to 2019-20"</definedName>
    <definedName name="FRCP_final_year">#REF!</definedName>
    <definedName name="FRCP_span">"2015-20"</definedName>
    <definedName name="FRCP_y1">#REF!</definedName>
    <definedName name="FRCP_y10">#REF!</definedName>
    <definedName name="FRCP_y11">#REF!</definedName>
    <definedName name="FRCP_y12">#REF!</definedName>
    <definedName name="FRCP_y13">#REF!</definedName>
    <definedName name="FRCP_y14">#REF!</definedName>
    <definedName name="FRCP_y15">#REF!</definedName>
    <definedName name="FRCP_y2">#REF!</definedName>
    <definedName name="FRCP_y3">#REF!</definedName>
    <definedName name="FRCP_y4">#REF!</definedName>
    <definedName name="FRCP_y5">#REF!</definedName>
    <definedName name="FRCP_y6">#REF!</definedName>
    <definedName name="FRCP_y7">#REF!</definedName>
    <definedName name="FRCP_y8">#REF!</definedName>
    <definedName name="FRCP_y9">#REF!</definedName>
    <definedName name="frtqw3fer">#REF!</definedName>
    <definedName name="FRY">#REF!</definedName>
    <definedName name="ftnjh" localSheetId="6" hidden="1">{#N/A,#N/A,FALSE,"Group P&amp;L";#N/A,#N/A,FALSE,"Group Balance Sheet"}</definedName>
    <definedName name="fvgeaDRBVGEFR">#REF!</definedName>
    <definedName name="FWEA">#REF!</definedName>
    <definedName name="g">#REF!</definedName>
    <definedName name="g_t">#REF!</definedName>
    <definedName name="ga">#REF!</definedName>
    <definedName name="Gap" localSheetId="6">ROUND((#REF!-#REF!)/30,0)/12</definedName>
    <definedName name="gasd">#REF!</definedName>
    <definedName name="gasdg" localSheetId="6" hidden="1">{#N/A,#N/A,FALSE,"Group P&amp;L";#N/A,#N/A,FALSE,"Group Balance Sheet"}</definedName>
    <definedName name="gdsf">#REF!</definedName>
    <definedName name="GEAQTHY43">#REF!</definedName>
    <definedName name="gj" localSheetId="6" hidden="1">{#N/A,#N/A,FALSE,"Group P&amp;L";#N/A,#N/A,FALSE,"Group Balance Sheet"}</definedName>
    <definedName name="gjk" localSheetId="6" hidden="1">{#N/A,#N/A,FALSE,"Group P&amp;L";#N/A,#N/A,FALSE,"Group Balance Sheet"}</definedName>
    <definedName name="GJKDHDDGD">#REF!</definedName>
    <definedName name="gmgmgmgmgmgm" localSheetId="6" hidden="1">{#N/A,#N/A,FALSE,"Group P&amp;L";#N/A,#N/A,FALSE,"Group Balance Sheet"}</definedName>
    <definedName name="GN_WACC_PostTax">#REF!</definedName>
    <definedName name="GN_WACC_PreTax">#REF!</definedName>
    <definedName name="gnbsfbgsd">#REF!</definedName>
    <definedName name="gsfngsfngsdfng">#REF!</definedName>
    <definedName name="guilkrtmk" localSheetId="6" hidden="1">{#N/A,#N/A,FALSE,"Group P&amp;L";#N/A,#N/A,FALSE,"Group Balance Sheet"}</definedName>
    <definedName name="GWYUID1">#REF!</definedName>
    <definedName name="GWYUID2">#REF!</definedName>
    <definedName name="GWYUID3">#REF!</definedName>
    <definedName name="h" localSheetId="6" hidden="1">{#N/A,#N/A,FALSE,"Group P&amp;L";#N/A,#N/A,FALSE,"Group Balance Sheet"}</definedName>
    <definedName name="hdenjhenjh" localSheetId="6" hidden="1">{#N/A,#N/A,FALSE,"Group P&amp;L";#N/A,#N/A,FALSE,"Group Balance Sheet"}</definedName>
    <definedName name="hfdfdgfkiklrtlkryuk" localSheetId="6" hidden="1">{#N/A,#N/A,FALSE,"Group P&amp;L";#N/A,#N/A,FALSE,"Group Balance Sheet"}</definedName>
    <definedName name="hg" localSheetId="6" hidden="1">{#N/A,#N/A,FALSE,"Group P&amp;L";#N/A,#N/A,FALSE,"Group Balance Sheet"}</definedName>
    <definedName name="hgfgh" localSheetId="6" hidden="1">{#N/A,#N/A,FALSE,"Group P&amp;L";#N/A,#N/A,FALSE,"Group Balance Sheet"}</definedName>
    <definedName name="hghghgjedgjhegd">#REF!</definedName>
    <definedName name="hgjfgjfgjfgj">#REF!</definedName>
    <definedName name="hjk" localSheetId="6" hidden="1">{#N/A,#N/A,FALSE,"Group P&amp;L";#N/A,#N/A,FALSE,"Group Balance Sheet"}</definedName>
    <definedName name="hkkkkkkkkkkk" localSheetId="6" hidden="1">{#N/A,#N/A,FALSE,"Group P&amp;L";#N/A,#N/A,FALSE,"Group Balance Sheet"}</definedName>
    <definedName name="hlkhg" localSheetId="6" hidden="1">{#N/A,#N/A,FALSE,"Group P&amp;L";#N/A,#N/A,FALSE,"Group Balance Sheet"}</definedName>
    <definedName name="hsdfhsdfhsdhsdhsd">#REF!</definedName>
    <definedName name="hxa" localSheetId="6" hidden="1">{#N/A,#N/A,FALSE,"Group P&amp;L";#N/A,#N/A,FALSE,"Group Balance Sheet"}</definedName>
    <definedName name="Icpr">#REF!</definedName>
    <definedName name="Icpr_t">#REF!</definedName>
    <definedName name="ics_max">#REF!</definedName>
    <definedName name="ics_min">#REF!</definedName>
    <definedName name="IIIIIIIIIIIIIIIIIIIIIII">#REF!</definedName>
    <definedName name="im" localSheetId="6" hidden="1">{#N/A,#N/A,FALSE,"Group P&amp;L";#N/A,#N/A,FALSE,"Group Balance Sheet"}</definedName>
    <definedName name="InputRang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utyiuytiu">#REF!</definedName>
    <definedName name="jfnmcvn" localSheetId="6" hidden="1">{#N/A,#N/A,FALSE,"Group P&amp;L";#N/A,#N/A,FALSE,"Group Balance Sheet"}</definedName>
    <definedName name="jggggggggggggg" localSheetId="6" hidden="1">{#N/A,#N/A,FALSE,"Group P&amp;L";#N/A,#N/A,FALSE,"Group Balance Sheet"}</definedName>
    <definedName name="jgggggggggggggg" localSheetId="6" hidden="1">{#N/A,#N/A,FALSE,"Group P&amp;L";#N/A,#N/A,FALSE,"Group Balance Sheet"}</definedName>
    <definedName name="jh">#REF!</definedName>
    <definedName name="jjfd" localSheetId="6" hidden="1">{#N/A,#N/A,FALSE,"Group P&amp;L";#N/A,#N/A,FALSE,"Group Balance Sheet"}</definedName>
    <definedName name="jjgjj" localSheetId="6" hidden="1">{#N/A,#N/A,FALSE,"Group P&amp;L";#N/A,#N/A,FALSE,"Group Balance Sheet"}</definedName>
    <definedName name="jmjmjm" localSheetId="6" hidden="1">{#N/A,#N/A,FALSE,"Group P&amp;L";#N/A,#N/A,FALSE,"Group Balance Sheet"}</definedName>
    <definedName name="jn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b_Title">#REF!</definedName>
    <definedName name="k">#REF!</definedName>
    <definedName name="kdb" localSheetId="6" hidden="1">{#N/A,#N/A,FALSE,"Group P&amp;L";#N/A,#N/A,FALSE,"Group Balance Sheet"}</definedName>
    <definedName name="kjgkhgsdfnsdfnbsdf">#REF!</definedName>
    <definedName name="kkkk" localSheetId="6" hidden="1">{#N/A,#N/A,FALSE,"Group P&amp;L";#N/A,#N/A,FALSE,"Group Balance Sheet"}</definedName>
    <definedName name="kkkkkkkk">#REF!</definedName>
    <definedName name="klop">#REF!</definedName>
    <definedName name="kms">#REF!</definedName>
    <definedName name="kurkrykmrkm" localSheetId="6" hidden="1">{#N/A,#N/A,FALSE,"Group P&amp;L";#N/A,#N/A,FALSE,"Group Balance Sheet"}</definedName>
    <definedName name="l">#REF!</definedName>
    <definedName name="LAN" localSheetId="6" hidden="1">{"Ownership",#N/A,FALSE,"Ownership";"Contents",#N/A,FALSE,"Contents"}</definedName>
    <definedName name="LastYear">#REF!</definedName>
    <definedName name="limcount" hidden="1">1</definedName>
    <definedName name="llglgjlgl" localSheetId="6" hidden="1">{#N/A,#N/A,FALSE,"Group P&amp;L";#N/A,#N/A,FALSE,"Group Balance Sheet"}</definedName>
    <definedName name="lllkl" localSheetId="6" hidden="1">{#N/A,#N/A,FALSE,"Group P&amp;L";#N/A,#N/A,FALSE,"Group Balance Sheet"}</definedName>
    <definedName name="llllllllll" localSheetId="6" hidden="1">{#N/A,#N/A,FALSE,"Group P&amp;L";#N/A,#N/A,FALSE,"Group Balance Sheet"}</definedName>
    <definedName name="lllllllllllllllll" localSheetId="6" hidden="1">{#N/A,#N/A,FALSE,"Group P&amp;L";#N/A,#N/A,FALSE,"Group Balance Sheet"}</definedName>
    <definedName name="llllo">#REF!</definedName>
    <definedName name="lo" localSheetId="6" hidden="1">{#N/A,#N/A,FALSE,"Group P&amp;L";#N/A,#N/A,FALSE,"Group Balance Sheet"}</definedName>
    <definedName name="LST_MTH">#REF!</definedName>
    <definedName name="m" localSheetId="6" hidden="1">{#N/A,#N/A,FALSE,"Group P&amp;L";#N/A,#N/A,FALSE,"Group Balance Sheet"}</definedName>
    <definedName name="MBMCV">#REF!</definedName>
    <definedName name="MEF_CC">#REF!</definedName>
    <definedName name="MEF_CD">#REF!</definedName>
    <definedName name="MeterOM">#REF!</definedName>
    <definedName name="mfmfmfgm" localSheetId="6" hidden="1">{#N/A,#N/A,FALSE,"Group P&amp;L";#N/A,#N/A,FALSE,"Group Balance Sheet"}</definedName>
    <definedName name="mh" localSheetId="6" hidden="1">{#N/A,#N/A,FALSE,"Group P&amp;L";#N/A,#N/A,FALSE,"Group Balance Sheet"}</definedName>
    <definedName name="mhmhmhm">#REF!</definedName>
    <definedName name="Mid_Period">#REF!</definedName>
    <definedName name="millions" localSheetId="6">#REF!</definedName>
    <definedName name="millions">'Lookup | Tables'!$E$9</definedName>
    <definedName name="miy" localSheetId="6">#REF!</definedName>
    <definedName name="mkt" localSheetId="6" hidden="1">{#N/A,#N/A,FALSE,"Group P&amp;L";#N/A,#N/A,FALSE,"Group Balance Sheet"}</definedName>
    <definedName name="mmmmmmmmmmm">#REF!</definedName>
    <definedName name="MN">#REF!</definedName>
    <definedName name="MNMMN">#REF!</definedName>
    <definedName name="Mrp">#REF!</definedName>
    <definedName name="nbdfndf" localSheetId="6" hidden="1">{#N/A,#N/A,FALSE,"Group P&amp;L";#N/A,#N/A,FALSE,"Group Balance Sheet"}</definedName>
    <definedName name="ncv" localSheetId="6" hidden="1">{#N/A,#N/A,FALSE,"Group P&amp;L";#N/A,#N/A,FALSE,"Group Balance Sheet"}</definedName>
    <definedName name="NFG">#REF!</definedName>
    <definedName name="ngngngnfd">#REF!</definedName>
    <definedName name="njedt" localSheetId="6" hidden="1">{#N/A,#N/A,FALSE,"Group P&amp;L";#N/A,#N/A,FALSE,"Group Balance Sheet"}</definedName>
    <definedName name="nmb" localSheetId="6" hidden="1">{#N/A,#N/A,FALSE,"Group P&amp;L";#N/A,#N/A,FALSE,"Group Balance Sheet"}</definedName>
    <definedName name="nmgngn">#REF!</definedName>
    <definedName name="nnfgnfgngf">#REF!</definedName>
    <definedName name="nnnnnnnnnnnnnnnnnnnn">#REF!</definedName>
    <definedName name="Nominal" localSheetId="6">#REF!</definedName>
    <definedName name="Nominal">#REF!</definedName>
    <definedName name="Nominal_to_Real" localSheetId="6">#REF!</definedName>
    <definedName name="Nominal_to_Real">#REF!</definedName>
    <definedName name="NoOfFFSegments1" localSheetId="6">#REF!</definedName>
    <definedName name="NoOfFFSegments2" localSheetId="6">#REF!</definedName>
    <definedName name="NoOfFFSegments3" localSheetId="6">#REF!</definedName>
    <definedName name="NoOfPeriods1">#REF!</definedName>
    <definedName name="NoOfPeriods2">#REF!</definedName>
    <definedName name="NoOfPeriods3">#REF!</definedName>
    <definedName name="number" localSheetId="6">#REF!</definedName>
    <definedName name="number">'Lookup | Tables'!#REF!</definedName>
    <definedName name="NVCX" localSheetId="6">#REF!</definedName>
    <definedName name="nvvvvvvvvvvvv" localSheetId="6" hidden="1">{#N/A,#N/A,FALSE,"Group P&amp;L";#N/A,#N/A,FALSE,"Group Balance Sheet"}</definedName>
    <definedName name="ODBCDataSource1">#REF!</definedName>
    <definedName name="ODBCDataSource2">#REF!</definedName>
    <definedName name="ODBCDataSource3">#REF!</definedName>
    <definedName name="of" localSheetId="6" hidden="1">{#N/A,#N/A,FALSE,"Group P&amp;L";#N/A,#N/A,FALSE,"Group Balance Sheet"}</definedName>
    <definedName name="oipoip" localSheetId="6" hidden="1">{#N/A,#N/A,FALSE,"Group P&amp;L";#N/A,#N/A,FALSE,"Group Balance Sheet"}</definedName>
    <definedName name="oiuuoi">#REF!</definedName>
    <definedName name="ol" localSheetId="6" hidden="1">{#N/A,#N/A,FALSE,"Group P&amp;L";#N/A,#N/A,FALSE,"Group Balance Sheet"}</definedName>
    <definedName name="ool" localSheetId="6" hidden="1">{#N/A,#N/A,FALSE,"Group P&amp;L";#N/A,#N/A,FALSE,"Group Balance Sheet"}</definedName>
    <definedName name="ooooo" localSheetId="6" hidden="1">{#N/A,#N/A,FALSE,"Group P&amp;L";#N/A,#N/A,FALSE,"Group Balance Sheet"}</definedName>
    <definedName name="OOOOOOOOOOOOOOOOOOOOOOOOO">#REF!</definedName>
    <definedName name="ooop" localSheetId="6" hidden="1">{#N/A,#N/A,FALSE,"Group P&amp;L";#N/A,#N/A,FALSE,"Group Balance Sheet"}</definedName>
    <definedName name="oppp" localSheetId="6" hidden="1">{#N/A,#N/A,FALSE,"Group P&amp;L";#N/A,#N/A,FALSE,"Group Balance Sheet"}</definedName>
    <definedName name="ouihb" localSheetId="6" hidden="1">{#N/A,#N/A,FALSE,"Group P&amp;L";#N/A,#N/A,FALSE,"Group Balance Sheet"}</definedName>
    <definedName name="ouijlk" localSheetId="6" hidden="1">{#N/A,#N/A,FALSE,"Group P&amp;L";#N/A,#N/A,FALSE,"Group Balance Sheet"}</definedName>
    <definedName name="oyguoyt">#REF!</definedName>
    <definedName name="p" localSheetId="6" hidden="1">{#N/A,#N/A,FALSE,"Group P&amp;L";#N/A,#N/A,FALSE,"Group Balance Sheet"}</definedName>
    <definedName name="P_0_RevCap">#REF!</definedName>
    <definedName name="P_0_RevCap_t">#REF!</definedName>
    <definedName name="P_0_RevYld">#REF!</definedName>
    <definedName name="P_0_RevYld_t">#REF!</definedName>
    <definedName name="P_0_WAPC">#REF!</definedName>
    <definedName name="P_0_WAPC_t">#REF!</definedName>
    <definedName name="p0iu" localSheetId="6" hidden="1">{#N/A,#N/A,FALSE,"Group P&amp;L";#N/A,#N/A,FALSE,"Group Balance Sheet"}</definedName>
    <definedName name="percent" localSheetId="5">#REF!</definedName>
    <definedName name="percent" localSheetId="6">#REF!</definedName>
    <definedName name="PERIOD" localSheetId="6">#REF!</definedName>
    <definedName name="PeriodSetName1" localSheetId="6">#REF!</definedName>
    <definedName name="PeriodSetName2">#REF!</definedName>
    <definedName name="PeriodSetName3">#REF!</definedName>
    <definedName name="PeriodYear1">#REF!</definedName>
    <definedName name="PeriodYear2">#REF!</definedName>
    <definedName name="PeriodYear3">#REF!</definedName>
    <definedName name="pii">#REF!</definedName>
    <definedName name="piuytre">#REF!</definedName>
    <definedName name="pllllooiouut">#REF!</definedName>
    <definedName name="po" localSheetId="6" hidden="1">{#N/A,#N/A,FALSE,"Group P&amp;L";#N/A,#N/A,FALSE,"Group Balance Sheet"}</definedName>
    <definedName name="POIIIIIIIIIIIIIIIIIIIIIII">#REF!</definedName>
    <definedName name="poiiop" localSheetId="6" hidden="1">{#N/A,#N/A,FALSE,"Group P&amp;L";#N/A,#N/A,FALSE,"Group Balance Sheet"}</definedName>
    <definedName name="poiu" localSheetId="6" hidden="1">{#N/A,#N/A,FALSE,"Group P&amp;L";#N/A,#N/A,FALSE,"Group Balance Sheet"}</definedName>
    <definedName name="poiuy">#REF!</definedName>
    <definedName name="poll">#REF!</definedName>
    <definedName name="pollmju" localSheetId="6" hidden="1">{#N/A,#N/A,FALSE,"Group P&amp;L";#N/A,#N/A,FALSE,"Group Balance Sheet"}</definedName>
    <definedName name="poool" localSheetId="6" hidden="1">{#N/A,#N/A,FALSE,"Group P&amp;L";#N/A,#N/A,FALSE,"Group Balance Sheet"}</definedName>
    <definedName name="poooo" localSheetId="6" hidden="1">{#N/A,#N/A,FALSE,"Group P&amp;L";#N/A,#N/A,FALSE,"Group Balance Sheet"}</definedName>
    <definedName name="poooool" localSheetId="6" hidden="1">{#N/A,#N/A,FALSE,"Group P&amp;L";#N/A,#N/A,FALSE,"Group Balance Sheet"}</definedName>
    <definedName name="pooooooooo" localSheetId="6" hidden="1">{#N/A,#N/A,FALSE,"Group P&amp;L";#N/A,#N/A,FALSE,"Group Balance Sheet"}</definedName>
    <definedName name="poooooooooo" localSheetId="6" hidden="1">{#N/A,#N/A,FALSE,"Group P&amp;L";#N/A,#N/A,FALSE,"Group Balance Sheet"}</definedName>
    <definedName name="poooooop" localSheetId="6" hidden="1">{#N/A,#N/A,FALSE,"Group P&amp;L";#N/A,#N/A,FALSE,"Group Balance Sheet"}</definedName>
    <definedName name="poop" localSheetId="6" hidden="1">{#N/A,#N/A,FALSE,"Group P&amp;L";#N/A,#N/A,FALSE,"Group Balance Sheet"}</definedName>
    <definedName name="pootop" localSheetId="6" hidden="1">{#N/A,#N/A,FALSE,"Group P&amp;L";#N/A,#N/A,FALSE,"Group Balance Sheet"}</definedName>
    <definedName name="pop" localSheetId="6" hidden="1">{#N/A,#N/A,FALSE,"Group P&amp;L";#N/A,#N/A,FALSE,"Group Balance Sheet"}</definedName>
    <definedName name="ppp" localSheetId="6" hidden="1">{#N/A,#N/A,FALSE,"Group P&amp;L";#N/A,#N/A,FALSE,"Group Balance Sheet"}</definedName>
    <definedName name="ppppppppppppppp" localSheetId="6" hidden="1">{#N/A,#N/A,FALSE,"Group P&amp;L";#N/A,#N/A,FALSE,"Group Balance Sheet"}</definedName>
    <definedName name="ppppppppppppppppppppppp" localSheetId="6" hidden="1">{#N/A,#N/A,FALSE,"Group P&amp;L";#N/A,#N/A,FALSE,"Group Balance Sheet"}</definedName>
    <definedName name="PRCP_final_year">#REF!</definedName>
    <definedName name="PRCP_y1">#REF!</definedName>
    <definedName name="PRCP_y10">#REF!</definedName>
    <definedName name="PRCP_y11">#REF!</definedName>
    <definedName name="PRCP_y12">#REF!</definedName>
    <definedName name="PRCP_y13">#REF!</definedName>
    <definedName name="PRCP_y14">#REF!</definedName>
    <definedName name="PRCP_y15">#REF!</definedName>
    <definedName name="PRCP_y2">#REF!</definedName>
    <definedName name="PRCP_y3">#REF!</definedName>
    <definedName name="PRCP_y4">#REF!</definedName>
    <definedName name="PRCP_y5">#REF!</definedName>
    <definedName name="PRCP_y6">#REF!</definedName>
    <definedName name="PRCP_y7">#REF!</definedName>
    <definedName name="PRCP_y8">#REF!</definedName>
    <definedName name="PRCP_y9">#REF!</definedName>
    <definedName name="previous_vanilla">#REF!</definedName>
    <definedName name="previous_vanilla_rfm">#REF!</definedName>
    <definedName name="previous_vanilla_rfm_t">#REF!</definedName>
    <definedName name="Price">#REF!</definedName>
    <definedName name="Priceactual">#REF!</definedName>
    <definedName name="Prior_Mth">#REF!</definedName>
    <definedName name="Prior_Year">#REF!</definedName>
    <definedName name="Prior_Year_End">#REF!</definedName>
    <definedName name="PriorFinYear">#REF!</definedName>
    <definedName name="Qesd">#REF!</definedName>
    <definedName name="qqfswdadadf">#REF!</definedName>
    <definedName name="qqq">#REF!</definedName>
    <definedName name="qqqqq">#REF!</definedName>
    <definedName name="qqqqqqqqqqqqqqqqq" localSheetId="6" hidden="1">{#N/A,#N/A,FALSE,"Group P&amp;L";#N/A,#N/A,FALSE,"Group Balance Sheet"}</definedName>
    <definedName name="qqqqqqqqqqqqqqqqqqqq">#REF!</definedName>
    <definedName name="Quarter">OFFSET(#REF!,1,,COUNTA(#REF!)-1,)</definedName>
    <definedName name="qw" localSheetId="6" hidden="1">{#N/A,#N/A,FALSE,"Group P&amp;L";#N/A,#N/A,FALSE,"Group Balance Sheet"}</definedName>
    <definedName name="qwdqdx" localSheetId="6" hidden="1">{#N/A,#N/A,FALSE,"Group P&amp;L";#N/A,#N/A,FALSE,"Group Balance Sheet"}</definedName>
    <definedName name="QWERRQRQRR">#REF!</definedName>
    <definedName name="qwq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localSheetId="6" hidden="1">{#N/A,#N/A,FALSE,"Group P&amp;L";#N/A,#N/A,FALSE,"Group Balance Sheet"}</definedName>
    <definedName name="QWREEQEQE">#REF!</definedName>
    <definedName name="qwreeqwr">#REF!</definedName>
    <definedName name="qwrtq" localSheetId="6" hidden="1">{#N/A,#N/A,FALSE,"Group P&amp;L";#N/A,#N/A,FALSE,"Group Balance Sheet"}</definedName>
    <definedName name="qwwqww" localSheetId="6" hidden="1">{#N/A,#N/A,FALSE,"Group P&amp;L";#N/A,#N/A,FALSE,"Group Balance Sheet"}</definedName>
    <definedName name="qwww" localSheetId="6" hidden="1">{#N/A,#N/A,FALSE,"Group P&amp;L";#N/A,#N/A,FALSE,"Group Balance Sheet"}</definedName>
    <definedName name="qzqz" localSheetId="6" hidden="1">{#N/A,#N/A,FALSE,"Group P&amp;L";#N/A,#N/A,FALSE,"Group Balance Sheet"}</definedName>
    <definedName name="RAB">#REF!</definedName>
    <definedName name="RAB_d">#REF!</definedName>
    <definedName name="RAB_rfm">#REF!</definedName>
    <definedName name="RAB_rfm_t">#REF!</definedName>
    <definedName name="RAB_t">#REF!</definedName>
    <definedName name="rbhswr" localSheetId="6" hidden="1">{#N/A,#N/A,FALSE,"Group P&amp;L";#N/A,#N/A,FALSE,"Group Balance Sheet"}</definedName>
    <definedName name="RCP_1to5">"2015-16 to 2019-20"</definedName>
    <definedName name="ReadOnlyBackColour1">#REF!</definedName>
    <definedName name="ReadOnlyBackColour2">#REF!</definedName>
    <definedName name="ReadOnlyBackColour3">#REF!</definedName>
    <definedName name="ReadWriteBackColour1">#REF!</definedName>
    <definedName name="ReadWriteBackColour2">#REF!</definedName>
    <definedName name="ReadWriteBackColour3">#REF!</definedName>
    <definedName name="Reg_Period_Length">#REF!</definedName>
    <definedName name="Reg_Period_Length_t">#REF!</definedName>
    <definedName name="rehtb" localSheetId="6" hidden="1">{#N/A,#N/A,FALSE,"Group P&amp;L";#N/A,#N/A,FALSE,"Group Balance Sheet"}</definedName>
    <definedName name="Reporting_Entity_Name">#REF!</definedName>
    <definedName name="Reporting_Period">#REF!</definedName>
    <definedName name="ReportSce">#REF!</definedName>
    <definedName name="RequireBudgetJournalsFlag1">#REF!</definedName>
    <definedName name="RequireBudgetJournalsFlag2">#REF!</definedName>
    <definedName name="RequireBudgetJournalsFlag3">#REF!</definedName>
    <definedName name="rertte" localSheetId="6" hidden="1">{#N/A,#N/A,FALSE,"Group P&amp;L";#N/A,#N/A,FALSE,"Group Balance Sheet"}</definedName>
    <definedName name="ResLRMC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venue">#REF!</definedName>
    <definedName name="rew" localSheetId="6" hidden="1">{#N/A,#N/A,FALSE,"Group P&amp;L";#N/A,#N/A,FALSE,"Group Balance Sheet"}</definedName>
    <definedName name="Rf">#REF!</definedName>
    <definedName name="rmkt" localSheetId="6" hidden="1">{#N/A,#N/A,FALSE,"Group P&amp;L";#N/A,#N/A,FALSE,"Group Balance Sheet"}</definedName>
    <definedName name="RowsToUpload1">#REF!</definedName>
    <definedName name="RowsToUpload2">#REF!</definedName>
    <definedName name="RowsToUpload3">#REF!</definedName>
    <definedName name="rrf">#REF!</definedName>
    <definedName name="rrrrr">#REF!</definedName>
    <definedName name="RRRRRRRRRRRRRRRRRRRRRRRRRRRR">#REF!</definedName>
    <definedName name="rsdht" localSheetId="6" hidden="1">{#N/A,#N/A,FALSE,"Group P&amp;L";#N/A,#N/A,FALSE,"Group Balance Sheet"}</definedName>
    <definedName name="RT">#REF!</definedName>
    <definedName name="rtrtrt">#REF!</definedName>
    <definedName name="rtuit" localSheetId="6" hidden="1">{#N/A,#N/A,FALSE,"Group P&amp;L";#N/A,#N/A,FALSE,"Group Balance Sheet"}</definedName>
    <definedName name="rtut" localSheetId="6" hidden="1">{#N/A,#N/A,FALSE,"Group P&amp;L";#N/A,#N/A,FALSE,"Group Balance Sheet"}</definedName>
    <definedName name="rtweutrwurut" localSheetId="6" hidden="1">{#N/A,#N/A,FALSE,"Group P&amp;L";#N/A,#N/A,FALSE,"Group Balance Sheet"}</definedName>
    <definedName name="rtwret">#REF!</definedName>
    <definedName name="RTYAW">#REF!</definedName>
    <definedName name="rvanilla">#REF!</definedName>
    <definedName name="rvanilla01">#REF!</definedName>
    <definedName name="rvanilla01_t">#REF!</definedName>
    <definedName name="rvanilla02">#REF!</definedName>
    <definedName name="rvanilla02_t">#REF!</definedName>
    <definedName name="rvanilla03">#REF!</definedName>
    <definedName name="rvanilla03_t">#REF!</definedName>
    <definedName name="rvanilla04">#REF!</definedName>
    <definedName name="rvanilla04_t">#REF!</definedName>
    <definedName name="rvanilla05">#REF!</definedName>
    <definedName name="rvanilla05_t">#REF!</definedName>
    <definedName name="rvanilla06">#REF!</definedName>
    <definedName name="rvanilla06_t">#REF!</definedName>
    <definedName name="rvanilla07">#REF!</definedName>
    <definedName name="rvanilla07_t">#REF!</definedName>
    <definedName name="rvanilla08">#REF!</definedName>
    <definedName name="rvanilla08_t">#REF!</definedName>
    <definedName name="rvanilla09">#REF!</definedName>
    <definedName name="rvanilla09_t">#REF!</definedName>
    <definedName name="rvanilla10">#REF!</definedName>
    <definedName name="rvanilla10_t">#REF!</definedName>
    <definedName name="rytwryt">#REF!</definedName>
    <definedName name="sbv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cenario">#REF!</definedName>
    <definedName name="sdaf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b">#REF!</definedName>
    <definedName name="sdf">#REF!</definedName>
    <definedName name="sdfga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localSheetId="6" hidden="1">{#N/A,#N/A,FALSE,"Group P&amp;L";#N/A,#N/A,FALSE,"Group Balance Sheet"}</definedName>
    <definedName name="sdfng">#REF!</definedName>
    <definedName name="sdgasdgsadg">#REF!</definedName>
    <definedName name="sdgasgg" localSheetId="6" hidden="1">{#N/A,#N/A,FALSE,"Group P&amp;L";#N/A,#N/A,FALSE,"Group Balance Sheet"}</definedName>
    <definedName name="Seg1_Direction1">#REF!</definedName>
    <definedName name="Seg1_Direction2">#REF!</definedName>
    <definedName name="Seg1_Direction3">#REF!</definedName>
    <definedName name="SEG1_FROM1">#REF!</definedName>
    <definedName name="SEG1_FROM2">#REF!</definedName>
    <definedName name="SEG1_FROM3">#REF!</definedName>
    <definedName name="Seg1_Sort1">#REF!</definedName>
    <definedName name="Seg1_Sort2">#REF!</definedName>
    <definedName name="Seg1_Sort3">#REF!</definedName>
    <definedName name="SEG1_TO1">#REF!</definedName>
    <definedName name="SEG1_TO2">#REF!</definedName>
    <definedName name="SEG1_TO3">#REF!</definedName>
    <definedName name="Seg2_Direction1">#REF!</definedName>
    <definedName name="Seg2_Direction2">#REF!</definedName>
    <definedName name="Seg2_Direction3">#REF!</definedName>
    <definedName name="SEG2_FROM1">#REF!</definedName>
    <definedName name="SEG2_FROM2">#REF!</definedName>
    <definedName name="SEG2_FROM3">#REF!</definedName>
    <definedName name="Seg2_Sort1">#REF!</definedName>
    <definedName name="Seg2_Sort2">#REF!</definedName>
    <definedName name="Seg2_Sort3">#REF!</definedName>
    <definedName name="SEG2_TO1">#REF!</definedName>
    <definedName name="SEG2_TO2">#REF!</definedName>
    <definedName name="SEG2_TO3">#REF!</definedName>
    <definedName name="Seg3_Direction1">#REF!</definedName>
    <definedName name="Seg3_Direction2">#REF!</definedName>
    <definedName name="Seg3_Direction3">#REF!</definedName>
    <definedName name="SEG3_FROM1">#REF!</definedName>
    <definedName name="SEG3_FROM2">#REF!</definedName>
    <definedName name="SEG3_FROM3">#REF!</definedName>
    <definedName name="Seg3_Sort1">#REF!</definedName>
    <definedName name="Seg3_Sort2">#REF!</definedName>
    <definedName name="Seg3_Sort3">#REF!</definedName>
    <definedName name="SEG3_TO1">#REF!</definedName>
    <definedName name="SEG3_TO2">#REF!</definedName>
    <definedName name="SEG3_TO3">#REF!</definedName>
    <definedName name="Seg4_Direction1">#REF!</definedName>
    <definedName name="Seg4_Direction2">#REF!</definedName>
    <definedName name="Seg4_Direction3">#REF!</definedName>
    <definedName name="SEG4_FROM1">#REF!</definedName>
    <definedName name="SEG4_FROM2">#REF!</definedName>
    <definedName name="SEG4_FROM3">#REF!</definedName>
    <definedName name="Seg4_Sort1">#REF!</definedName>
    <definedName name="Seg4_Sort2">#REF!</definedName>
    <definedName name="Seg4_Sort3">#REF!</definedName>
    <definedName name="SEG4_TO1">#REF!</definedName>
    <definedName name="SEG4_TO2">#REF!</definedName>
    <definedName name="SEG4_TO3">#REF!</definedName>
    <definedName name="Seg5_Direction1">#REF!</definedName>
    <definedName name="Seg5_Direction2">#REF!</definedName>
    <definedName name="Seg5_Direction3">#REF!</definedName>
    <definedName name="SEG5_FROM1">#REF!</definedName>
    <definedName name="SEG5_FROM2">#REF!</definedName>
    <definedName name="SEG5_FROM3">#REF!</definedName>
    <definedName name="Seg5_Sort1">#REF!</definedName>
    <definedName name="Seg5_Sort2">#REF!</definedName>
    <definedName name="Seg5_Sort3">#REF!</definedName>
    <definedName name="SEG5_TO1">#REF!</definedName>
    <definedName name="SEG5_TO2">#REF!</definedName>
    <definedName name="SEG5_TO3">#REF!</definedName>
    <definedName name="sencount" hidden="1">1</definedName>
    <definedName name="Seo">#REF!</definedName>
    <definedName name="Seo_t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FDDDDDDDDDDDDD">#REF!</definedName>
    <definedName name="SFDFDSSD">#REF!</definedName>
    <definedName name="sfgsfgsf" localSheetId="6" hidden="1">{#N/A,#N/A,FALSE,"Group P&amp;L";#N/A,#N/A,FALSE,"Group Balance Sheet"}</definedName>
    <definedName name="sfhfhsfhg" localSheetId="6" hidden="1">{#N/A,#N/A,FALSE,"Group P&amp;L";#N/A,#N/A,FALSE,"Group Balance Sheet"}</definedName>
    <definedName name="sfnbf">#REF!</definedName>
    <definedName name="sfngsfnbsftgjhsfbsfnh">#REF!</definedName>
    <definedName name="SheetHeader">#REF!</definedName>
    <definedName name="shf" localSheetId="6" hidden="1">{#N/A,#N/A,FALSE,"Group P&amp;L";#N/A,#N/A,FALSE,"Group Balance Sheet"}</definedName>
    <definedName name="ship">#REF!</definedName>
    <definedName name="SL01VIEWHND">-1</definedName>
    <definedName name="SP95Score">#REF!</definedName>
    <definedName name="SP95Table">#REF!</definedName>
    <definedName name="SRTYHSRTUY" localSheetId="6" hidden="1">{#N/A,#N/A,FALSE,"Group P&amp;L";#N/A,#N/A,FALSE,"Group Balance Sheet"}</definedName>
    <definedName name="ss">#REF!</definedName>
    <definedName name="ssss">#REF!</definedName>
    <definedName name="sssssssssss" localSheetId="6" hidden="1">{#N/A,#N/A,FALSE,"Group P&amp;L";#N/A,#N/A,FALSE,"Group Balance Sheet"}</definedName>
    <definedName name="ssssssssssss">#REF!</definedName>
    <definedName name="SSSSSSSSSSSSSSSSSSSSS">#REF!</definedName>
    <definedName name="sta" localSheetId="6" hidden="1">{#N/A,#N/A,FALSE,"Group P&amp;L";#N/A,#N/A,FALSE,"Group Balance Sheet"}</definedName>
    <definedName name="StartBudgetPost1">#REF!</definedName>
    <definedName name="StartBudgetPost2">#REF!</definedName>
    <definedName name="StartBudgetPost3">#REF!</definedName>
    <definedName name="StartPeriodName1">#REF!</definedName>
    <definedName name="StartPeriodName2">#REF!</definedName>
    <definedName name="StartPeriodName3">#REF!</definedName>
    <definedName name="StartPeriodNum1">#REF!</definedName>
    <definedName name="StartPeriodNum2">#REF!</definedName>
    <definedName name="StartPeriodNum3">#REF!</definedName>
    <definedName name="Strategies">#REF!</definedName>
    <definedName name="Stuff" localSheetId="6" hidden="1">{#N/A,#N/A,FALSE,"Group P&amp;L";#N/A,#N/A,FALSE,"Group Balance Sheet"}</definedName>
    <definedName name="SXBNDDSP">0</definedName>
    <definedName name="t">#REF!</definedName>
    <definedName name="task">#REF!</definedName>
    <definedName name="Tax_Life">#REF!</definedName>
    <definedName name="TBL_Mth">#REF!</definedName>
    <definedName name="Td">#REF!</definedName>
    <definedName name="Td_Cashflow_Calc">#REF!</definedName>
    <definedName name="Td_Cashflow_Calc_t">#REF!</definedName>
    <definedName name="Td_Final">#REF!</definedName>
    <definedName name="Td_Final_t">#REF!</definedName>
    <definedName name="Te_Cashflow_Calc">#REF!</definedName>
    <definedName name="Te_Cashflow_Calc_t">#REF!</definedName>
    <definedName name="Te_Final">#REF!</definedName>
    <definedName name="Te_Final_t">#REF!</definedName>
    <definedName name="teest" localSheetId="6" hidden="1">{"Ownership",#N/A,FALSE,"Ownership";"Contents",#N/A,FALSE,"Contents"}</definedName>
    <definedName name="TerminalValueGrowthRate">1%</definedName>
    <definedName name="TermScen">#REF!</definedName>
    <definedName name="TEST" localSheetId="6" hidden="1">{#N/A,#N/A,FALSE,"Group P&amp;L";#N/A,#N/A,FALSE,"Group Balance Sheet"}</definedName>
    <definedName name="t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e_End">#REF!</definedName>
    <definedName name="thousands" localSheetId="6">#REF!</definedName>
    <definedName name="thousands">'Lookup | Tables'!$E$8</definedName>
    <definedName name="Time_Horizon" localSheetId="6">#REF!</definedName>
    <definedName name="Timing_Adj" localSheetId="6">#REF!</definedName>
    <definedName name="TITLE5">_xll.SUBNM("actewagl_tm1:bs_month","","Jun")</definedName>
    <definedName name="TJ" localSheetId="6">#REF!</definedName>
    <definedName name="tjuyt" localSheetId="6" hidden="1">{#N/A,#N/A,FALSE,"Group P&amp;L";#N/A,#N/A,FALSE,"Group Balance Sheet"}</definedName>
    <definedName name="TM1REBUILDOPTION">1</definedName>
    <definedName name="tooooot" localSheetId="6" hidden="1">{#N/A,#N/A,FALSE,"Group P&amp;L";#N/A,#N/A,FALSE,"Group Balance Sheet"}</definedName>
    <definedName name="toooot" localSheetId="6" hidden="1">{#N/A,#N/A,FALSE,"Group P&amp;L";#N/A,#N/A,FALSE,"Group Balance Sheet"}</definedName>
    <definedName name="tooot" localSheetId="6" hidden="1">{#N/A,#N/A,FALSE,"Group P&amp;L";#N/A,#N/A,FALSE,"Group Balance Sheet"}</definedName>
    <definedName name="toot" localSheetId="6" hidden="1">{#N/A,#N/A,FALSE,"Group P&amp;L";#N/A,#N/A,FALSE,"Group Balance Sheet"}</definedName>
    <definedName name="tot" localSheetId="6" hidden="1">{#N/A,#N/A,FALSE,"Group P&amp;L";#N/A,#N/A,FALSE,"Group Balance Sheet"}</definedName>
    <definedName name="tr">#REF!</definedName>
    <definedName name="trfv" localSheetId="6" hidden="1">{#N/A,#N/A,FALSE,"Group P&amp;L";#N/A,#N/A,FALSE,"Group Balance Sheet"}</definedName>
    <definedName name="trrttrrtrtrt">#REF!</definedName>
    <definedName name="ttrrttr">#REF!</definedName>
    <definedName name="ttt" localSheetId="6" hidden="1">{#N/A,#N/A,FALSE,"Group P&amp;L";#N/A,#N/A,FALSE,"Group Balance Sheet"}</definedName>
    <definedName name="TTTTTTTTTTTTTTTTTTTTTTTT">#REF!</definedName>
    <definedName name="tuituyrtuy" localSheetId="6" hidden="1">{#N/A,#N/A,FALSE,"Group P&amp;L";#N/A,#N/A,FALSE,"Group Balance Sheet"}</definedName>
    <definedName name="tut" localSheetId="6" hidden="1">{#N/A,#N/A,FALSE,"Group P&amp;L";#N/A,#N/A,FALSE,"Group Balance Sheet"}</definedName>
    <definedName name="tuut" localSheetId="6" hidden="1">{#N/A,#N/A,FALSE,"Group P&amp;L";#N/A,#N/A,FALSE,"Group Balance Sheet"}</definedName>
    <definedName name="tuuut" localSheetId="6" hidden="1">{#N/A,#N/A,FALSE,"Group P&amp;L";#N/A,#N/A,FALSE,"Group Balance Sheet"}</definedName>
    <definedName name="Two_Years_Prior">#REF!</definedName>
    <definedName name="ty" localSheetId="6" hidden="1">{#N/A,#N/A,FALSE,"Group P&amp;L";#N/A,#N/A,FALSE,"Group Balance Sheet"}</definedName>
    <definedName name="tyjew" localSheetId="6" hidden="1">{#N/A,#N/A,FALSE,"Group P&amp;L";#N/A,#N/A,FALSE,"Group Balance Sheet"}</definedName>
    <definedName name="tyt" localSheetId="6" hidden="1">{#N/A,#N/A,FALSE,"Group P&amp;L";#N/A,#N/A,FALSE,"Group Balance Sheet"}</definedName>
    <definedName name="ui" localSheetId="6" hidden="1">{#N/A,#N/A,FALSE,"Group P&amp;L";#N/A,#N/A,FALSE,"Group Balance Sheet"}</definedName>
    <definedName name="uiiuiu" localSheetId="6" hidden="1">{#N/A,#N/A,FALSE,"Group P&amp;L";#N/A,#N/A,FALSE,"Group Balance Sheet"}</definedName>
    <definedName name="uik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localSheetId="6" hidden="1">{#N/A,#N/A,FALSE,"Group P&amp;L";#N/A,#N/A,FALSE,"Group Balance Sheet"}</definedName>
    <definedName name="uirjtgh">#REF!</definedName>
    <definedName name="uiui">#REF!</definedName>
    <definedName name="uliug" localSheetId="6" hidden="1">{#N/A,#N/A,FALSE,"Group P&amp;L";#N/A,#N/A,FALSE,"Group Balance Sheet"}</definedName>
    <definedName name="unit" localSheetId="6">#REF!</definedName>
    <definedName name="unit">'Lookup | Tables'!#REF!</definedName>
    <definedName name="UpdateLogicType1" localSheetId="6">#REF!</definedName>
    <definedName name="UpdateLogicType2" localSheetId="6">#REF!</definedName>
    <definedName name="UpdateLogicType3" localSheetId="6">#REF!</definedName>
    <definedName name="utrew" localSheetId="6" hidden="1">{#N/A,#N/A,FALSE,"Group P&amp;L";#N/A,#N/A,FALSE,"Group Balance Sheet"}</definedName>
    <definedName name="uuuuuuuu" localSheetId="6" hidden="1">{#N/A,#N/A,FALSE,"Group P&amp;L";#N/A,#N/A,FALSE,"Group Balance Sheet"}</definedName>
    <definedName name="uuuuuuuuuuuuu" localSheetId="6" hidden="1">{#N/A,#N/A,FALSE,"Group P&amp;L";#N/A,#N/A,FALSE,"Group Balance Sheet"}</definedName>
    <definedName name="uy">#REF!</definedName>
    <definedName name="UYASREYZAERY">#REF!</definedName>
    <definedName name="UYGLOFTULO">#REF!</definedName>
    <definedName name="uyhtrrth" localSheetId="6" hidden="1">{#N/A,#N/A,FALSE,"Group P&amp;L";#N/A,#N/A,FALSE,"Group Balance Sheet"}</definedName>
    <definedName name="uytr" localSheetId="6" hidden="1">{#N/A,#N/A,FALSE,"Group P&amp;L";#N/A,#N/A,FALSE,"Group Balance Sheet"}</definedName>
    <definedName name="uyu">#REF!</definedName>
    <definedName name="vanilla">#REF!</definedName>
    <definedName name="vanilla01">#REF!</definedName>
    <definedName name="vanilla01_t">#REF!</definedName>
    <definedName name="vanilla02">#REF!</definedName>
    <definedName name="vanilla02_t">#REF!</definedName>
    <definedName name="vanilla03">#REF!</definedName>
    <definedName name="vanilla03_t">#REF!</definedName>
    <definedName name="vanilla04">#REF!</definedName>
    <definedName name="vanilla04_t">#REF!</definedName>
    <definedName name="vanilla05">#REF!</definedName>
    <definedName name="vanilla05_t">#REF!</definedName>
    <definedName name="vanilla06">#REF!</definedName>
    <definedName name="vanilla06_t">#REF!</definedName>
    <definedName name="vanilla07">#REF!</definedName>
    <definedName name="vanilla07_t">#REF!</definedName>
    <definedName name="vanilla08">#REF!</definedName>
    <definedName name="vanilla08_t">#REF!</definedName>
    <definedName name="vanilla09">#REF!</definedName>
    <definedName name="vanilla09_t">#REF!</definedName>
    <definedName name="vanilla1">#REF!</definedName>
    <definedName name="vanilla1_rfm">#REF!</definedName>
    <definedName name="vanilla1_rfm_t">#REF!</definedName>
    <definedName name="vanilla10">#REF!</definedName>
    <definedName name="vanilla10_rfm">#REF!</definedName>
    <definedName name="vanilla10_rfm_t">#REF!</definedName>
    <definedName name="vanilla10_t">#REF!</definedName>
    <definedName name="vanilla2">#REF!</definedName>
    <definedName name="vanilla2_rfm">#REF!</definedName>
    <definedName name="vanilla2_rfm_t">#REF!</definedName>
    <definedName name="vanilla3">#REF!</definedName>
    <definedName name="vanilla3_rfm">#REF!</definedName>
    <definedName name="vanilla3_rfm_t">#REF!</definedName>
    <definedName name="vanilla4">#REF!</definedName>
    <definedName name="vanilla4_rfm">#REF!</definedName>
    <definedName name="vanilla4_rfm_t">#REF!</definedName>
    <definedName name="vanilla5">#REF!</definedName>
    <definedName name="vanilla5_rfm">#REF!</definedName>
    <definedName name="vanilla5_rfm_t">#REF!</definedName>
    <definedName name="vanilla6">#REF!</definedName>
    <definedName name="vanilla6_rfm">#REF!</definedName>
    <definedName name="vanilla6_rfm_t">#REF!</definedName>
    <definedName name="vanilla7">#REF!</definedName>
    <definedName name="vanilla7_rfm">#REF!</definedName>
    <definedName name="vanilla7_rfm_t">#REF!</definedName>
    <definedName name="vanilla8">#REF!</definedName>
    <definedName name="vanilla8_rfm">#REF!</definedName>
    <definedName name="vanilla8_rfm_t">#REF!</definedName>
    <definedName name="vanilla9">#REF!</definedName>
    <definedName name="vanilla9_rfm">#REF!</definedName>
    <definedName name="vanilla9_rfm_t">#REF!</definedName>
    <definedName name="VBCNNCVNCNV">#REF!</definedName>
    <definedName name="vcbg" localSheetId="6" hidden="1">{#N/A,#N/A,FALSE,"Group P&amp;L";#N/A,#N/A,FALSE,"Group Balance Sheet"}</definedName>
    <definedName name="vCube" hidden="1">#REF!</definedName>
    <definedName name="vFormulas" hidden="1">#REF!</definedName>
    <definedName name="vfsd" localSheetId="6" hidden="1">{#N/A,#N/A,FALSE,"Group P&amp;L";#N/A,#N/A,FALSE,"Group Balance Sheet"}</definedName>
    <definedName name="vfsVFSWDVSWVFVSWVSWVSVSV">#REF!</definedName>
    <definedName name="vGetRange" hidden="1">#REF!</definedName>
    <definedName name="vgswdevg">#REF!</definedName>
    <definedName name="VNVCB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">#REF!</definedName>
    <definedName name="W4EYT6W" localSheetId="6" hidden="1">{#N/A,#N/A,FALSE,"Group P&amp;L";#N/A,#N/A,FALSE,"Group Balance Sheet"}</definedName>
    <definedName name="wan.bpr" localSheetId="6" hidden="1">{#N/A,#N/A,FALSE,"Group P&amp;L";#N/A,#N/A,FALSE,"Group Balance Sheet"}</definedName>
    <definedName name="we" localSheetId="6" hidden="1">{#N/A,#N/A,FALSE,"Group P&amp;L";#N/A,#N/A,FALSE,"Group Balance Sheet"}</definedName>
    <definedName name="weret" localSheetId="6" hidden="1">{#N/A,#N/A,FALSE,"Group P&amp;L";#N/A,#N/A,FALSE,"Group Balance Sheet"}</definedName>
    <definedName name="werhtwedhgsd" localSheetId="6" hidden="1">{#N/A,#N/A,FALSE,"Group P&amp;L";#N/A,#N/A,FALSE,"Group Balance Sheet"}</definedName>
    <definedName name="wertyuioi" localSheetId="6" hidden="1">{#N/A,#N/A,FALSE,"Group P&amp;L";#N/A,#N/A,FALSE,"Group Balance Sheet"}</definedName>
    <definedName name="WERWWW">#REF!</definedName>
    <definedName name="weryhwryhwryh">#REF!</definedName>
    <definedName name="weytjewtj" localSheetId="6" hidden="1">{#N/A,#N/A,FALSE,"Group P&amp;L";#N/A,#N/A,FALSE,"Group Balance Sheet"}</definedName>
    <definedName name="weYTwYT">#REF!</definedName>
    <definedName name="wqhgqhg" localSheetId="6" hidden="1">{#N/A,#N/A,FALSE,"Group P&amp;L";#N/A,#N/A,FALSE,"Group Balance Sheet"}</definedName>
    <definedName name="WRE">#REF!</definedName>
    <definedName name="wrju" localSheetId="6" hidden="1">{#N/A,#N/A,FALSE,"Group P&amp;L";#N/A,#N/A,FALSE,"Group Balance Sheet"}</definedName>
    <definedName name="wrn.App._.Custodians." localSheetId="6" hidden="1">{"Ownership",#N/A,FALSE,"Ownership";"Contents",#N/A,FALSE,"Contents"}</definedName>
    <definedName name="wrn.bpr" localSheetId="6" hidden="1">{#N/A,#N/A,FALSE,"Group P&amp;L";#N/A,#N/A,FALSE,"Group Balance Sheet"}</definedName>
    <definedName name="wrn.BPR." localSheetId="6" hidden="1">{#N/A,#N/A,FALSE,"Group P&amp;L";#N/A,#N/A,FALSE,"Group Balance Sheet"}</definedName>
    <definedName name="wrn.bpt" localSheetId="6" hidden="1">{#N/A,#N/A,FALSE,"Group P&amp;L";#N/A,#N/A,FALSE,"Group Balance Sheet"}</definedName>
    <definedName name="wrn.Print._.Summary." localSheetId="6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6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6" hidden="1">{#N/A,#N/A,FALSE,"MGH income-Support";#N/A,#N/A,FALSE,"MGN balance sheet-Support"}</definedName>
    <definedName name="wrn.UEG._.Operating._.Report.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localSheetId="6" hidden="1">{#N/A,#N/A,FALSE,"Group P&amp;L";#N/A,#N/A,FALSE,"Group Balance Sheet"}</definedName>
    <definedName name="wrutuwrut" localSheetId="6" hidden="1">{#N/A,#N/A,FALSE,"Group P&amp;L";#N/A,#N/A,FALSE,"Group Balance Sheet"}</definedName>
    <definedName name="WSA" localSheetId="6" hidden="1">{#N/A,#N/A,FALSE,"Group P&amp;L";#N/A,#N/A,FALSE,"Group Balance Sheet"}</definedName>
    <definedName name="wwr">#REF!</definedName>
    <definedName name="wwww" localSheetId="6" hidden="1">{#N/A,#N/A,FALSE,"Group P&amp;L";#N/A,#N/A,FALSE,"Group Balance Sheet"}</definedName>
    <definedName name="wwwwwwwwwwwww" localSheetId="6" hidden="1">{#N/A,#N/A,FALSE,"Group P&amp;L";#N/A,#N/A,FALSE,"Group Balance Sheet"}</definedName>
    <definedName name="wwwwwwwwwwwwwwwww" localSheetId="6" hidden="1">{#N/A,#N/A,FALSE,"Group P&amp;L";#N/A,#N/A,FALSE,"Group Balance Sheet"}</definedName>
    <definedName name="WWWWWWWWWWWWWWWWWWWWWWWWWWWWWWWWWWWWWWWWWWWWWWWWWWWWW">#REF!</definedName>
    <definedName name="x" localSheetId="6" hidden="1">{#N/A,#N/A,FALSE,"Group P&amp;L";#N/A,#N/A,FALSE,"Group Balance Sheet"}</definedName>
    <definedName name="X_02_RevCap">#REF!</definedName>
    <definedName name="X_02_RevCap_t">#REF!</definedName>
    <definedName name="X_02_RevYld">#REF!</definedName>
    <definedName name="X_02_RevYld_t">#REF!</definedName>
    <definedName name="X_02_WAPC">#REF!</definedName>
    <definedName name="X_02_WAPC_t">#REF!</definedName>
    <definedName name="X_03_RevCap">#REF!</definedName>
    <definedName name="X_03_RevCap_t">#REF!</definedName>
    <definedName name="X_03_RevYld">#REF!</definedName>
    <definedName name="X_03_RevYld_t">#REF!</definedName>
    <definedName name="X_03_WAPC">#REF!</definedName>
    <definedName name="X_03_WAPC_t">#REF!</definedName>
    <definedName name="X_04_RevCap">#REF!</definedName>
    <definedName name="X_04_RevCap_t">#REF!</definedName>
    <definedName name="X_04_RevYld">#REF!</definedName>
    <definedName name="X_04_RevYld_t">#REF!</definedName>
    <definedName name="X_04_WAPC">#REF!</definedName>
    <definedName name="X_04_WAPC_t">#REF!</definedName>
    <definedName name="X_05_RevCap">#REF!</definedName>
    <definedName name="X_05_RevCap_t">#REF!</definedName>
    <definedName name="X_05_RevYld">#REF!</definedName>
    <definedName name="X_05_RevYld_t">#REF!</definedName>
    <definedName name="X_05_WAPC">#REF!</definedName>
    <definedName name="X_05_WAPC_t">#REF!</definedName>
    <definedName name="X_06_RevCap">#REF!</definedName>
    <definedName name="X_06_RevCap_t">#REF!</definedName>
    <definedName name="X_06_RevYld">#REF!</definedName>
    <definedName name="X_06_RevYld_t">#REF!</definedName>
    <definedName name="X_06_WAPC">#REF!</definedName>
    <definedName name="X_06_WAPC_t">#REF!</definedName>
    <definedName name="X_07_RevCap">#REF!</definedName>
    <definedName name="X_07_RevCap_t">#REF!</definedName>
    <definedName name="X_07_RevYld">#REF!</definedName>
    <definedName name="X_07_RevYld_t">#REF!</definedName>
    <definedName name="X_07_WAPC">#REF!</definedName>
    <definedName name="X_07_WAPC_t">#REF!</definedName>
    <definedName name="X_08_RevCap">#REF!</definedName>
    <definedName name="X_08_RevCap_t">#REF!</definedName>
    <definedName name="X_08_RevYld">#REF!</definedName>
    <definedName name="X_08_RevYld_t">#REF!</definedName>
    <definedName name="X_08_WAPC">#REF!</definedName>
    <definedName name="X_08_WAPC_t">#REF!</definedName>
    <definedName name="X_09_RevCap">#REF!</definedName>
    <definedName name="X_09_RevCap_t">#REF!</definedName>
    <definedName name="X_09_RevYld">#REF!</definedName>
    <definedName name="X_09_RevYld_t">#REF!</definedName>
    <definedName name="X_09_WAPC">#REF!</definedName>
    <definedName name="X_09_WAPC_t">#REF!</definedName>
    <definedName name="X_10_RevCap">#REF!</definedName>
    <definedName name="X_10_RevCap_t">#REF!</definedName>
    <definedName name="X_10_RevYld">#REF!</definedName>
    <definedName name="X_10_RevYld_t">#REF!</definedName>
    <definedName name="X_10_WAPC">#REF!</definedName>
    <definedName name="X_10_WAPC_t">#REF!</definedName>
    <definedName name="X_Factor">#REF!</definedName>
    <definedName name="xaxax" localSheetId="6" hidden="1">{#N/A,#N/A,FALSE,"Group P&amp;L";#N/A,#N/A,FALSE,"Group Balance Sheet"}</definedName>
    <definedName name="xc" localSheetId="6" hidden="1">{#N/A,#N/A,FALSE,"Group P&amp;L";#N/A,#N/A,FALSE,"Group Balance Sheet"}</definedName>
    <definedName name="xcdfr" localSheetId="6" hidden="1">{#N/A,#N/A,FALSE,"Group P&amp;L";#N/A,#N/A,FALSE,"Group Balance Sheet"}</definedName>
    <definedName name="xcvb" localSheetId="6" hidden="1">{#N/A,#N/A,FALSE,"Group P&amp;L";#N/A,#N/A,FALSE,"Group Balance Sheet"}</definedName>
    <definedName name="XHG">#REF!</definedName>
    <definedName name="xsd" localSheetId="6" hidden="1">{#N/A,#N/A,FALSE,"Group P&amp;L";#N/A,#N/A,FALSE,"Group Balance Sheet"}</definedName>
    <definedName name="XVXZVZXVC">#REF!</definedName>
    <definedName name="xxx" localSheetId="6" hidden="1">{#N/A,#N/A,FALSE,"Group P&amp;L";#N/A,#N/A,FALSE,"Group Balance Sheet"}</definedName>
    <definedName name="xxxxxxxxxxxxxx">#REF!</definedName>
    <definedName name="xxxxxxxxxxxxxxx" localSheetId="6" hidden="1">{#N/A,#N/A,FALSE,"Group P&amp;L";#N/A,#N/A,FALSE,"Group Balance Sheet"}</definedName>
    <definedName name="xzcvcv" localSheetId="6" hidden="1">{#N/A,#N/A,FALSE,"Group P&amp;L";#N/A,#N/A,FALSE,"Group Balance Sheet"}</definedName>
    <definedName name="y" localSheetId="6" hidden="1">{#N/A,#N/A,FALSE,"Group P&amp;L";#N/A,#N/A,FALSE,"Group Balance Sheet"}</definedName>
    <definedName name="Year" localSheetId="6">OFFSET(#REF!,1,,COUNTA(#REF!)-1,)</definedName>
    <definedName name="Year">#REF!</definedName>
    <definedName name="Years">#REF!</definedName>
    <definedName name="YearStandard">365.25</definedName>
    <definedName name="yes">#REF!</definedName>
    <definedName name="yhey">#REF!</definedName>
    <definedName name="yl">#REF!</definedName>
    <definedName name="YOUYXSXS">#REF!</definedName>
    <definedName name="YRAewYW" localSheetId="6" hidden="1">{#N/A,#N/A,FALSE,"Group P&amp;L";#N/A,#N/A,FALSE,"Group Balance Sheet"}</definedName>
    <definedName name="YT">#REF!</definedName>
    <definedName name="YTE">#REF!</definedName>
    <definedName name="YTG_Months">#REF!</definedName>
    <definedName name="YTG_Months_Gas">#REF!</definedName>
    <definedName name="ytnjhe" localSheetId="6" hidden="1">{#N/A,#N/A,FALSE,"Group P&amp;L";#N/A,#N/A,FALSE,"Group Balance Sheet"}</definedName>
    <definedName name="YTURTUJTUJ">#REF!</definedName>
    <definedName name="YTWER">#REF!</definedName>
    <definedName name="yu">#REF!</definedName>
    <definedName name="yyhnn" localSheetId="6" hidden="1">{#N/A,#N/A,FALSE,"Group P&amp;L";#N/A,#N/A,FALSE,"Group Balance Sheet"}</definedName>
    <definedName name="yyyyyyyyyyyy" localSheetId="6" hidden="1">{#N/A,#N/A,FALSE,"Group P&amp;L";#N/A,#N/A,FALSE,"Group Balance Sheet"}</definedName>
    <definedName name="Z_194E5B9A_53B1_414D_85B4_862268EA3FD8_.wvu.Cols" localSheetId="6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a">#REF!</definedName>
    <definedName name="ZCXCXZXZXzx">#REF!</definedName>
    <definedName name="zfzffz">#REF!</definedName>
    <definedName name="zx" localSheetId="6" hidden="1">{#N/A,#N/A,FALSE,"Group P&amp;L";#N/A,#N/A,FALSE,"Group Balance Sheet"}</definedName>
    <definedName name="zxc" localSheetId="6" hidden="1">{#N/A,#N/A,FALSE,"Group P&amp;L";#N/A,#N/A,FALSE,"Group Balance Sheet"}</definedName>
    <definedName name="zxcccccccccccccccccccccC">#REF!</definedName>
    <definedName name="zxccz">#REF!</definedName>
    <definedName name="zxcv" localSheetId="6" hidden="1">{#N/A,#N/A,FALSE,"Group P&amp;L";#N/A,#N/A,FALSE,"Group Balance Sheet"}</definedName>
    <definedName name="zxCzxCzXCzc">#REF!</definedName>
    <definedName name="zxvb" localSheetId="6" hidden="1">{#N/A,#N/A,FALSE,"Group P&amp;L";#N/A,#N/A,FALSE,"Group Balance Sheet"}</definedName>
    <definedName name="ZXVCCCCCCCCCCCCC">#REF!</definedName>
    <definedName name="zxxxzxx">#REF!</definedName>
    <definedName name="zzzzz">#REF!</definedName>
    <definedName name="zzzzzz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3" l="1"/>
  <c r="O14" i="13" s="1"/>
  <c r="P14" i="13" s="1"/>
  <c r="M14" i="13"/>
  <c r="L6" i="15"/>
  <c r="L30" i="15" l="1"/>
  <c r="K30" i="15"/>
  <c r="J30" i="15"/>
  <c r="I30" i="15"/>
  <c r="H30" i="15"/>
  <c r="H22" i="15"/>
  <c r="L15" i="15"/>
  <c r="J15" i="15"/>
  <c r="I15" i="15"/>
  <c r="H15" i="15" l="1"/>
  <c r="K15" i="15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J13" i="13" l="1"/>
  <c r="H13" i="13"/>
  <c r="I13" i="13"/>
  <c r="L8" i="15" l="1"/>
  <c r="J8" i="15"/>
  <c r="G10" i="13"/>
  <c r="H10" i="13" s="1"/>
  <c r="I10" i="13" s="1"/>
  <c r="J10" i="13" s="1"/>
  <c r="K10" i="13" s="1"/>
  <c r="G13" i="13"/>
  <c r="I8" i="15"/>
  <c r="K8" i="15"/>
  <c r="H8" i="15" l="1"/>
  <c r="H9" i="15" s="1"/>
  <c r="G15" i="13"/>
  <c r="H15" i="13" l="1"/>
  <c r="H16" i="15"/>
  <c r="I9" i="15"/>
  <c r="I15" i="13" l="1"/>
  <c r="I16" i="15"/>
  <c r="J9" i="15"/>
  <c r="K9" i="15" l="1"/>
  <c r="J16" i="15"/>
  <c r="J15" i="13"/>
  <c r="K16" i="15" l="1"/>
  <c r="L9" i="15"/>
  <c r="L16" i="15" s="1"/>
  <c r="L25" i="15" s="1"/>
  <c r="K15" i="13"/>
  <c r="H6" i="15" l="1"/>
  <c r="H10" i="15" s="1"/>
  <c r="D8" i="4"/>
  <c r="G22" i="13"/>
  <c r="D9" i="4" s="1"/>
  <c r="D10" i="4"/>
  <c r="I6" i="15" l="1"/>
  <c r="E8" i="4"/>
  <c r="H22" i="13"/>
  <c r="E9" i="4" s="1"/>
  <c r="E10" i="4"/>
  <c r="F8" i="4" l="1"/>
  <c r="J6" i="15"/>
  <c r="I22" i="13"/>
  <c r="F9" i="4" s="1"/>
  <c r="F10" i="4"/>
  <c r="I10" i="15"/>
  <c r="I17" i="15"/>
  <c r="I22" i="15" s="1"/>
  <c r="J10" i="15" l="1"/>
  <c r="J17" i="15"/>
  <c r="J18" i="15"/>
  <c r="G8" i="4"/>
  <c r="K6" i="15"/>
  <c r="J22" i="13"/>
  <c r="G9" i="4" s="1"/>
  <c r="G10" i="4"/>
  <c r="K10" i="15" l="1"/>
  <c r="K17" i="15"/>
  <c r="K18" i="15"/>
  <c r="K19" i="15"/>
  <c r="J22" i="15"/>
  <c r="H8" i="4"/>
  <c r="K22" i="13"/>
  <c r="H9" i="4" s="1"/>
  <c r="G19" i="4" s="1"/>
  <c r="F19" i="4" s="1"/>
  <c r="E19" i="4" s="1"/>
  <c r="D19" i="4" s="1"/>
  <c r="D21" i="4" s="1"/>
  <c r="H10" i="4"/>
  <c r="K22" i="15" l="1"/>
  <c r="L10" i="15"/>
  <c r="K24" i="15" s="1"/>
  <c r="L18" i="15"/>
  <c r="L17" i="15"/>
  <c r="L19" i="15"/>
  <c r="L20" i="15"/>
  <c r="L22" i="15" l="1"/>
  <c r="L26" i="15" s="1"/>
  <c r="K26" i="15"/>
  <c r="J24" i="15"/>
  <c r="K25" i="15"/>
  <c r="I24" i="15" l="1"/>
  <c r="J25" i="15"/>
  <c r="J26" i="15"/>
  <c r="H24" i="15" l="1"/>
  <c r="I25" i="15"/>
  <c r="I26" i="15"/>
  <c r="H26" i="15" l="1"/>
  <c r="H25" i="15"/>
  <c r="L27" i="15" l="1"/>
  <c r="J23" i="3" l="1"/>
  <c r="F11" i="4" l="1"/>
  <c r="F12" i="4" s="1"/>
  <c r="J24" i="3"/>
  <c r="I23" i="3"/>
  <c r="H23" i="3"/>
  <c r="H15" i="4" l="1"/>
  <c r="F20" i="4"/>
  <c r="G15" i="4"/>
  <c r="I24" i="3"/>
  <c r="E11" i="4"/>
  <c r="E12" i="4" s="1"/>
  <c r="H24" i="3"/>
  <c r="D11" i="4"/>
  <c r="D12" i="4" s="1"/>
  <c r="E13" i="4" l="1"/>
  <c r="E18" i="4" s="1"/>
  <c r="E21" i="4" s="1"/>
  <c r="H13" i="4"/>
  <c r="D20" i="4"/>
  <c r="F13" i="4"/>
  <c r="G13" i="4"/>
  <c r="E20" i="4"/>
  <c r="F14" i="4"/>
  <c r="G14" i="4"/>
  <c r="H14" i="4"/>
  <c r="G18" i="4" l="1"/>
  <c r="G21" i="4" s="1"/>
  <c r="F18" i="4"/>
  <c r="F21" i="4" s="1"/>
  <c r="L23" i="3" l="1"/>
  <c r="L24" i="3" l="1"/>
  <c r="H11" i="4"/>
  <c r="H12" i="4" s="1"/>
  <c r="H20" i="4" s="1"/>
  <c r="K23" i="3"/>
  <c r="K24" i="3" l="1"/>
  <c r="D32" i="4" s="1"/>
  <c r="D33" i="4" s="1"/>
  <c r="G11" i="4"/>
  <c r="G12" i="4" s="1"/>
  <c r="G20" i="4" l="1"/>
  <c r="H16" i="4"/>
  <c r="H18" i="4" s="1"/>
  <c r="H21" i="4" s="1"/>
  <c r="D38" i="4" s="1"/>
  <c r="M9" i="13" l="1"/>
  <c r="H31" i="3"/>
  <c r="H32" i="3" s="1"/>
  <c r="D26" i="4" s="1"/>
  <c r="L10" i="13"/>
  <c r="I31" i="3" l="1"/>
  <c r="M10" i="13"/>
  <c r="L15" i="13"/>
  <c r="N9" i="13"/>
  <c r="O9" i="13" l="1"/>
  <c r="M15" i="13"/>
  <c r="N10" i="13"/>
  <c r="J31" i="3"/>
  <c r="I32" i="3"/>
  <c r="E26" i="4" s="1"/>
  <c r="O7" i="15"/>
  <c r="P7" i="15"/>
  <c r="N7" i="15"/>
  <c r="Q7" i="15"/>
  <c r="J32" i="3" l="1"/>
  <c r="F26" i="4" s="1"/>
  <c r="N15" i="13"/>
  <c r="M7" i="15"/>
  <c r="D44" i="4"/>
  <c r="E44" i="4" s="1"/>
  <c r="F44" i="4" s="1"/>
  <c r="G44" i="4" s="1"/>
  <c r="H44" i="4" s="1"/>
  <c r="L22" i="13"/>
  <c r="D25" i="4" s="1"/>
  <c r="D27" i="4" s="1"/>
  <c r="D28" i="4" s="1"/>
  <c r="O10" i="13"/>
  <c r="K31" i="3"/>
  <c r="M22" i="13"/>
  <c r="E25" i="4" s="1"/>
  <c r="N22" i="13"/>
  <c r="F25" i="4" s="1"/>
  <c r="O22" i="13"/>
  <c r="G25" i="4" s="1"/>
  <c r="P9" i="13"/>
  <c r="P22" i="13" s="1"/>
  <c r="H25" i="4" s="1"/>
  <c r="H31" i="15" l="1"/>
  <c r="I31" i="15" s="1"/>
  <c r="J31" i="15" s="1"/>
  <c r="K31" i="15" s="1"/>
  <c r="L31" i="15" s="1"/>
  <c r="H33" i="15" s="1"/>
  <c r="O15" i="13"/>
  <c r="P15" i="13" s="1"/>
  <c r="K32" i="3"/>
  <c r="G26" i="4" s="1"/>
  <c r="E27" i="4"/>
  <c r="E28" i="4" s="1"/>
  <c r="F27" i="4"/>
  <c r="F28" i="4" s="1"/>
  <c r="L31" i="3"/>
  <c r="P10" i="13"/>
  <c r="H27" i="4"/>
  <c r="G27" i="4"/>
  <c r="L32" i="3" l="1"/>
  <c r="H26" i="4" s="1"/>
  <c r="G28" i="4"/>
  <c r="I33" i="15"/>
  <c r="H34" i="15"/>
  <c r="H28" i="4"/>
  <c r="D35" i="4" l="1"/>
  <c r="D37" i="4" s="1"/>
  <c r="D39" i="4" s="1"/>
  <c r="D45" i="4" s="1"/>
  <c r="I34" i="15"/>
  <c r="J33" i="15"/>
  <c r="D36" i="4" l="1"/>
  <c r="K33" i="15"/>
  <c r="J34" i="15"/>
  <c r="E45" i="4"/>
  <c r="J8" i="10"/>
  <c r="F45" i="4" l="1"/>
  <c r="K8" i="10"/>
  <c r="L33" i="15"/>
  <c r="K34" i="15"/>
  <c r="L34" i="15" l="1"/>
  <c r="M34" i="15" s="1"/>
  <c r="M33" i="15"/>
  <c r="G45" i="4"/>
  <c r="L8" i="10"/>
  <c r="H45" i="4" l="1"/>
  <c r="M8" i="10"/>
  <c r="N8" i="10" l="1"/>
  <c r="D47" i="4"/>
  <c r="O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<sst xmlns="http://schemas.openxmlformats.org/spreadsheetml/2006/main" count="350" uniqueCount="170">
  <si>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</si>
  <si>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</si>
  <si>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</si>
  <si>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</si>
  <si>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</si>
  <si>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</si>
  <si>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</si>
  <si>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</si>
  <si>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</si>
  <si>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</si>
  <si>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</si>
  <si>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</si>
  <si>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</si>
  <si>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</si>
  <si>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</si>
  <si>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</si>
  <si>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</si>
  <si>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</si>
  <si>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</si>
  <si>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</si>
  <si>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</si>
  <si>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</si>
  <si>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</si>
  <si>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</si>
  <si>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</si>
  <si>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</si>
  <si>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</si>
  <si>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</si>
  <si>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</si>
  <si>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</si>
  <si>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</si>
  <si>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</si>
  <si>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</si>
  <si>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</si>
  <si>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</si>
  <si>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</si>
  <si>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</si>
  <si>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</si>
  <si>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</si>
  <si>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</si>
  <si>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</si>
  <si>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</si>
  <si>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</si>
  <si>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</si>
  <si>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</si>
  <si>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</si>
  <si>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</si>
  <si>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</si>
  <si>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</si>
  <si>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</si>
  <si>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</si>
  <si>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</si>
  <si>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</si>
  <si>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</si>
  <si>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</si>
  <si>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</si>
  <si>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</si>
  <si>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</si>
  <si>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</si>
  <si>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</si>
  <si>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</si>
  <si>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</si>
  <si>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</si>
  <si>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</si>
  <si>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</si>
  <si>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</si>
  <si>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</si>
  <si>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</si>
  <si>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</si>
  <si>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</si>
  <si>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</si>
  <si>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</si>
  <si>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</si>
  <si>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</si>
  <si>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</si>
  <si>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</si>
  <si>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</si>
  <si>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</si>
  <si>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</si>
  <si>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</si>
  <si>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</si>
  <si>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</si>
  <si>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</si>
  <si>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</si>
  <si>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</si>
  <si>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</si>
  <si>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</si>
  <si>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</si>
  <si>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</si>
  <si>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</si>
  <si>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</si>
  <si>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</si>
  <si>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</si>
  <si>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</si>
  <si>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</si>
  <si>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</si>
  <si>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</si>
  <si>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</si>
  <si>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</si>
  <si>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</si>
  <si>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</si>
  <si>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</si>
  <si>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</si>
  <si>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</si>
  <si>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</si>
  <si>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</si>
  <si>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</si>
  <si>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</si>
  <si>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</si>
  <si>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</si>
  <si>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</si>
  <si>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</si>
  <si>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</si>
  <si>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</si>
  <si>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</si>
  <si>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</si>
  <si>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</si>
  <si>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</si>
  <si>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</si>
  <si>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</si>
  <si>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</si>
  <si>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</si>
  <si>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</si>
  <si>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</si>
  <si>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</si>
  <si>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</si>
  <si>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</si>
  <si>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</si>
  <si>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</si>
  <si>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</si>
  <si>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</si>
  <si>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</si>
  <si>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</si>
  <si>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</si>
  <si>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</si>
  <si>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</si>
  <si>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</si>
  <si>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</si>
  <si>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</si>
  <si>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</si>
  <si>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</si>
  <si>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</si>
  <si>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</si>
  <si>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</si>
  <si>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</si>
  <si>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</si>
  <si>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</si>
  <si>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</si>
  <si>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</si>
  <si>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</si>
  <si>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</si>
  <si>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</si>
  <si>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</si>
  <si>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</si>
  <si>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</si>
  <si>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</si>
  <si>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</si>
  <si>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</si>
  <si>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</si>
  <si>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</si>
  <si>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</si>
  <si>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</si>
  <si>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</si>
  <si>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</si>
  <si>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</si>
  <si>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</si>
  <si>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</si>
  <si>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</si>
  <si>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</si>
  <si>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Powercor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</si>
</sst>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* #,##0.00_);_(* \(#,##0.00\);_(* &quot;-&quot;??_);_(@_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4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4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4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25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7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4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1" fillId="0" borderId="0" xfId="265" applyFont="1" applyAlignment="1">
      <alignment horizontal="center" vertical="center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Border="1" applyAlignment="1" applyProtection="1">
      <alignment horizontal="center"/>
      <protection locked="0"/>
    </xf>
    <xf numFmtId="49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4" fontId="0" fillId="59" borderId="8" xfId="304" applyFont="1" applyFill="1" applyBorder="1"/>
    <xf numFmtId="164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4" fontId="111" fillId="3" borderId="8" xfId="304" applyFont="1" applyFill="1" applyBorder="1"/>
    <xf numFmtId="164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4" fontId="112" fillId="3" borderId="2" xfId="304" applyFont="1" applyFill="1" applyBorder="1" applyAlignment="1" applyProtection="1">
      <alignment horizontal="left" vertical="center"/>
    </xf>
    <xf numFmtId="164" fontId="109" fillId="3" borderId="2" xfId="304" applyFont="1" applyFill="1" applyBorder="1"/>
    <xf numFmtId="196" fontId="0" fillId="3" borderId="0" xfId="0" applyNumberFormat="1" applyFill="1"/>
    <xf numFmtId="164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7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4" fontId="0" fillId="3" borderId="0" xfId="304" applyFont="1" applyFill="1" applyBorder="1"/>
    <xf numFmtId="164" fontId="0" fillId="3" borderId="0" xfId="304" applyFont="1" applyFill="1"/>
    <xf numFmtId="10" fontId="24" fillId="60" borderId="28" xfId="0" applyNumberFormat="1" applyFont="1" applyFill="1" applyBorder="1" applyAlignment="1">
      <alignment horizontal="center" vertical="center"/>
    </xf>
    <xf numFmtId="0" fontId="88" fillId="3" borderId="24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6"/>
  <sheetViews>
    <sheetView zoomScale="130" zoomScaleNormal="130" workbookViewId="0"/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1:13" s="5" customFormat="1" ht="18" customHeight="1">
      <c r="B1" s="3" t="str">
        <f>'Input | General'!$B$1</f>
        <v>Powercor 2026-31 Regulatory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83"/>
      <c r="B4" s="184"/>
      <c r="C4" s="185" t="s">
        <v>143</v>
      </c>
      <c r="D4" s="185"/>
      <c r="E4" s="185"/>
      <c r="F4" s="186"/>
    </row>
    <row r="5" spans="1:13" ht="14.5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tabSelected="1" zoomScale="130" zoomScaleNormal="130" workbookViewId="0">
      <selection activeCell="D7" sqref="D7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14.7265625" style="11" customWidth="1"/>
    <col min="5" max="8" width="12.7265625" style="11" customWidth="1"/>
    <col min="9" max="10" width="9.269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Powercor 2026-31 Regulatory proposal - Capital expenditure sharing scheme model</v>
      </c>
      <c r="F1" s="99"/>
      <c r="G1" s="100" t="s">
        <v>49</v>
      </c>
      <c r="H1" s="136" t="s">
        <v>50</v>
      </c>
      <c r="I1" s="173" t="s">
        <v>136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7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7" t="s">
        <v>137</v>
      </c>
      <c r="I7" s="80"/>
      <c r="J7" s="174" t="s">
        <v>137</v>
      </c>
      <c r="K7" s="80"/>
      <c r="L7" s="80"/>
    </row>
    <row r="8" spans="1:13" s="71" customFormat="1" ht="11.25" customHeight="1">
      <c r="C8" s="70" t="s">
        <v>116</v>
      </c>
      <c r="D8" s="137" t="s">
        <v>141</v>
      </c>
      <c r="J8" s="174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4" t="s">
        <v>142</v>
      </c>
      <c r="J9" s="174" t="s">
        <v>139</v>
      </c>
      <c r="K9" s="80"/>
      <c r="L9" s="80"/>
      <c r="M9" s="80"/>
    </row>
    <row r="10" spans="1:13" s="71" customFormat="1" ht="11.25" customHeight="1">
      <c r="C10" s="70"/>
      <c r="J10" s="174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5" t="str">
        <f t="shared" ref="D13:F13" si="0">IF(LEN(E13)&gt;4,CONCATENATE(LEFT(E13,4)-1&amp;"–"&amp;IF(RIGHT(E13,2)="00","99",IF(RIGHT(E13,2)-1&lt;10,"0","")&amp;RIGHT(E13,2)-1)),E13-1)</f>
        <v>2021–22</v>
      </c>
      <c r="E13" s="155" t="str">
        <f t="shared" si="0"/>
        <v>2022–23</v>
      </c>
      <c r="F13" s="155" t="str">
        <f t="shared" si="0"/>
        <v>2023–24</v>
      </c>
      <c r="G13" s="155" t="str">
        <f>IF(LEN(H13)&gt;4,CONCATENATE(LEFT(H13,4)-1&amp;"–"&amp;IF(RIGHT(H13,2)="00","99",IF(RIGHT(H13,2)-1&lt;10,"0","")&amp;RIGHT(H13,2)-1)),H13-1)</f>
        <v>2024–25</v>
      </c>
      <c r="H13" s="155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7" t="s">
        <v>7</v>
      </c>
      <c r="E14" s="137" t="s">
        <v>7</v>
      </c>
      <c r="F14" s="137" t="s">
        <v>7</v>
      </c>
      <c r="G14" s="137" t="s">
        <v>7</v>
      </c>
      <c r="H14" s="137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7" t="s">
        <v>6</v>
      </c>
      <c r="E15" s="137" t="s">
        <v>6</v>
      </c>
      <c r="F15" s="137" t="s">
        <v>6</v>
      </c>
      <c r="G15" s="137" t="s">
        <v>30</v>
      </c>
      <c r="H15" s="137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5" t="str">
        <f>D9</f>
        <v>2026-27</v>
      </c>
      <c r="E18" s="155" t="str">
        <f>IF(LEN(D18)&gt;4,CONCATENATE(LEFT(D18,4)+1&amp;"–"&amp;IF(RIGHT(D18,2)+1&gt;9,"","0")&amp;RIGHT(D18,2)+1),D18+1)</f>
        <v>2027–28</v>
      </c>
      <c r="F18" s="155" t="str">
        <f t="shared" ref="F18:H18" si="1">IF(LEN(E18)&gt;4,CONCATENATE(LEFT(E18,4)+1&amp;"–"&amp;IF(RIGHT(E18,2)+1&gt;9,"","0")&amp;RIGHT(E18,2)+1),E18+1)</f>
        <v>2028–29</v>
      </c>
      <c r="G18" s="155" t="str">
        <f t="shared" si="1"/>
        <v>2029–30</v>
      </c>
      <c r="H18" s="155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topLeftCell="F1" zoomScaleNormal="100" workbookViewId="0">
      <selection activeCell="J25" sqref="J25"/>
    </sheetView>
  </sheetViews>
  <sheetFormatPr defaultColWidth="0" defaultRowHeight="18" customHeight="1" zeroHeight="1"/>
  <cols>
    <col min="1" max="2" width="1.1796875" style="19" customWidth="1"/>
    <col min="3" max="3" width="36.7265625" style="19" customWidth="1"/>
    <col min="4" max="5" width="22.81640625" style="19" customWidth="1"/>
    <col min="6" max="6" width="12.7265625" style="19" customWidth="1"/>
    <col min="7" max="12" width="12.7265625" style="2" customWidth="1"/>
    <col min="13" max="13" width="12.54296875" style="17" customWidth="1"/>
    <col min="14" max="16" width="12.7265625" style="19" customWidth="1"/>
    <col min="17" max="18" width="2.81640625" style="19" customWidth="1"/>
    <col min="19" max="32" width="12.7265625" style="19" hidden="1" customWidth="1"/>
    <col min="33" max="16384" width="9.1796875" style="19" hidden="1"/>
  </cols>
  <sheetData>
    <row r="1" spans="1:20" s="2" customFormat="1" ht="18" customHeight="1">
      <c r="B1" s="3" t="str">
        <f>'Input | General'!$B$1</f>
        <v>Powercor 2026-31 Regulatory proposal - Capital expenditure sharing scheme model</v>
      </c>
      <c r="D1" s="3"/>
      <c r="E1" s="3"/>
      <c r="F1" s="3"/>
      <c r="G1" s="99"/>
      <c r="H1" s="100" t="s">
        <v>49</v>
      </c>
      <c r="I1" s="136" t="s">
        <v>50</v>
      </c>
      <c r="J1" s="173" t="s">
        <v>136</v>
      </c>
      <c r="K1" s="134"/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7" t="str">
        <f>IF(LEN(G7)&gt;4,CONCATENATE(LEFT(G7,4)-1&amp;"–"&amp;IF(RIGHT(G7,2)="00","99",IF(RIGHT(G7,2)-1&lt;10,"0","")&amp;RIGHT(G7,2)-1)),G7-1)</f>
        <v>2020–21</v>
      </c>
      <c r="G7" s="153" t="str">
        <f>'Input | General'!D13</f>
        <v>2021–22</v>
      </c>
      <c r="H7" s="153" t="str">
        <f>'Input | General'!E13</f>
        <v>2022–23</v>
      </c>
      <c r="I7" s="153" t="str">
        <f>'Input | General'!F13</f>
        <v>2023–24</v>
      </c>
      <c r="J7" s="153" t="str">
        <f>'Input | General'!G13</f>
        <v>2024–25</v>
      </c>
      <c r="K7" s="153" t="str">
        <f>'Input | General'!H13</f>
        <v>2025–26</v>
      </c>
      <c r="L7" s="153" t="str">
        <f>'Input | General'!D18</f>
        <v>2026-27</v>
      </c>
      <c r="M7" s="153" t="str">
        <f>'Input | General'!E18</f>
        <v>2027–28</v>
      </c>
      <c r="N7" s="153" t="str">
        <f>'Input | General'!F18</f>
        <v>2028–29</v>
      </c>
      <c r="O7" s="153" t="str">
        <f>'Input | General'!G18</f>
        <v>2029–30</v>
      </c>
      <c r="P7" s="153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8">
        <v>8.6058519793459354E-3</v>
      </c>
      <c r="H8" s="138">
        <v>3.4982935153583528E-2</v>
      </c>
      <c r="I8" s="138">
        <v>7.8318219291014124E-2</v>
      </c>
      <c r="J8" s="138">
        <v>4.0519877675840865E-2</v>
      </c>
      <c r="K8" s="138">
        <v>0.03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8">
        <v>2.7498479316033997E-2</v>
      </c>
      <c r="M9" s="138">
        <f>L9</f>
        <v>2.7498479316033997E-2</v>
      </c>
      <c r="N9" s="138">
        <f t="shared" ref="N9:P9" si="0">M9</f>
        <v>2.7498479316033997E-2</v>
      </c>
      <c r="O9" s="138">
        <f t="shared" si="0"/>
        <v>2.7498479316033997E-2</v>
      </c>
      <c r="P9" s="138">
        <f t="shared" si="0"/>
        <v>2.7498479316033997E-2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7">
        <v>1</v>
      </c>
      <c r="G10" s="158">
        <f>IF(G7&lt;&gt;"",(F10*(1+G8)),"")</f>
        <v>1.0086058519793459</v>
      </c>
      <c r="H10" s="158">
        <f>IF(H7&lt;&gt;"",(G10*(1+H8)),"")</f>
        <v>1.0438898450946643</v>
      </c>
      <c r="I10" s="158">
        <f>IF(I7&lt;&gt;"",(H10*(1+I8)),"")</f>
        <v>1.1256454388984509</v>
      </c>
      <c r="J10" s="158">
        <f>IF(J7&lt;&gt;"",(I10*(1+J8)),"")</f>
        <v>1.1712564543889843</v>
      </c>
      <c r="K10" s="158">
        <f>IF(K7&lt;&gt;"",(J10*(1+K8)),"")</f>
        <v>1.2063941480206539</v>
      </c>
      <c r="L10" s="158">
        <f t="shared" ref="L10:P10" si="1">IF(L7&lt;&gt;"",(K10*(1+L9)),"")</f>
        <v>1.2395681525469844</v>
      </c>
      <c r="M10" s="158">
        <f t="shared" si="1"/>
        <v>1.273654391750612</v>
      </c>
      <c r="N10" s="158">
        <f t="shared" si="1"/>
        <v>1.308677950697942</v>
      </c>
      <c r="O10" s="158">
        <f t="shared" si="1"/>
        <v>1.3446646042565591</v>
      </c>
      <c r="P10" s="158">
        <f t="shared" si="1"/>
        <v>1.3816408360637111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8">
        <f>G8</f>
        <v>8.6058519793459354E-3</v>
      </c>
      <c r="H13" s="138">
        <f t="shared" ref="H13:J13" si="2">H8</f>
        <v>3.4982935153583528E-2</v>
      </c>
      <c r="I13" s="138">
        <f t="shared" si="2"/>
        <v>7.8318219291014124E-2</v>
      </c>
      <c r="J13" s="138">
        <f t="shared" si="2"/>
        <v>4.0519877675840865E-2</v>
      </c>
      <c r="K13" s="223"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223">
        <v>2.5499939054115517E-2</v>
      </c>
      <c r="M14" s="223">
        <f>L14</f>
        <v>2.5499939054115517E-2</v>
      </c>
      <c r="N14" s="223">
        <f t="shared" ref="N14:P14" si="3">M14</f>
        <v>2.5499939054115517E-2</v>
      </c>
      <c r="O14" s="223">
        <f t="shared" si="3"/>
        <v>2.5499939054115517E-2</v>
      </c>
      <c r="P14" s="223">
        <f t="shared" si="3"/>
        <v>2.5499939054115517E-2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7">
        <v>1</v>
      </c>
      <c r="G15" s="158">
        <f>IF(G7&lt;&gt;"",(F15*(1+G13)),"")</f>
        <v>1.0086058519793459</v>
      </c>
      <c r="H15" s="158">
        <f>IF(H7&lt;&gt;"",(G15*(1+H13)),"")</f>
        <v>1.0438898450946643</v>
      </c>
      <c r="I15" s="158">
        <f>IF(I7&lt;&gt;"",(H15*(1+I13)),"")</f>
        <v>1.1256454388984509</v>
      </c>
      <c r="J15" s="158">
        <f>IF(J7&lt;&gt;"",(I15*(1+J13)),"")</f>
        <v>1.1712564543889843</v>
      </c>
      <c r="K15" s="158">
        <f>IF(K7&lt;&gt;"",(J15*(1+K13)),"")</f>
        <v>1.1996557659208262</v>
      </c>
      <c r="L15" s="158">
        <f t="shared" ref="L15:P15" si="4">IF(L7&lt;&gt;"",(K15*(1+L14)),"")</f>
        <v>1.2302469148377255</v>
      </c>
      <c r="M15" s="158">
        <f t="shared" si="4"/>
        <v>1.2616181361876011</v>
      </c>
      <c r="N15" s="158">
        <f t="shared" si="4"/>
        <v>1.2937893217699517</v>
      </c>
      <c r="O15" s="158">
        <f t="shared" si="4"/>
        <v>1.3267808706239508</v>
      </c>
      <c r="P15" s="158">
        <f t="shared" si="4"/>
        <v>1.3606137019630278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5">H7</f>
        <v>2022–23</v>
      </c>
      <c r="I19" s="87" t="str">
        <f t="shared" si="5"/>
        <v>2023–24</v>
      </c>
      <c r="J19" s="87" t="str">
        <f t="shared" si="5"/>
        <v>2024–25</v>
      </c>
      <c r="K19" s="87" t="str">
        <f t="shared" si="5"/>
        <v>2025–26</v>
      </c>
      <c r="L19" s="87" t="str">
        <f t="shared" si="5"/>
        <v>2026-27</v>
      </c>
      <c r="M19" s="87" t="str">
        <f t="shared" si="5"/>
        <v>2027–28</v>
      </c>
      <c r="N19" s="87" t="str">
        <f t="shared" si="5"/>
        <v>2028–29</v>
      </c>
      <c r="O19" s="87" t="str">
        <f t="shared" si="5"/>
        <v>2029–30</v>
      </c>
      <c r="P19" s="87" t="str">
        <f t="shared" si="5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8">
        <v>2.6738665770133618E-2</v>
      </c>
      <c r="H20" s="138">
        <v>2.5850627726693887E-2</v>
      </c>
      <c r="I20" s="138">
        <v>2.6341556182575498E-2</v>
      </c>
      <c r="J20" s="138">
        <v>2.6530125069218702E-2</v>
      </c>
      <c r="K20" s="138">
        <v>2.6995102110397129E-2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223">
        <v>3.3005481534855455E-2</v>
      </c>
      <c r="M21" s="223">
        <v>3.3608835977232056E-2</v>
      </c>
      <c r="N21" s="223">
        <v>3.4200986775030057E-2</v>
      </c>
      <c r="O21" s="223">
        <v>3.5273367151510061E-2</v>
      </c>
      <c r="P21" s="223">
        <v>3.6973403834272306E-2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6">
        <f>IF(AND(G13&lt;&gt;"",G20&lt;&gt;""),((1+G20)*(1+G13)-1),"")</f>
        <v>3.5574626749222515E-2</v>
      </c>
      <c r="H22" s="156">
        <f>IF(AND(H13&lt;&gt;"",H20&lt;&gt;""),((1+H20)*(1+H13)-1),"")</f>
        <v>6.1737893713719849E-2</v>
      </c>
      <c r="I22" s="156">
        <f>IF(AND(I13&lt;&gt;"",I20&lt;&gt;""),((1+I20)*(1+I13)-1),"")</f>
        <v>0.1067227992471631</v>
      </c>
      <c r="J22" s="156">
        <f>IF(AND(J13&lt;&gt;"",J20&lt;&gt;""),((1+J20)*(1+J13)-1),"")</f>
        <v>6.8125000167589045E-2</v>
      </c>
      <c r="K22" s="156">
        <f>IF(AND(K13&lt;&gt;"",K20&lt;&gt;""),((1+K20)*(1+K13)-1),"")</f>
        <v>5.1896526334969773E-2</v>
      </c>
      <c r="L22" s="156">
        <f>IF(AND(L14&lt;&gt;"",L21&lt;&gt;""),((1+L21)*(1+L14)-1),"")</f>
        <v>5.9347058356561622E-2</v>
      </c>
      <c r="M22" s="156">
        <f t="shared" ref="M22:P22" si="6">IF(AND(M14&lt;&gt;"",M21&lt;&gt;""),((1+M21)*(1+M14)-1),"")</f>
        <v>5.9965798300446682E-2</v>
      </c>
      <c r="N22" s="156">
        <f t="shared" si="6"/>
        <v>6.0573048907499594E-2</v>
      </c>
      <c r="O22" s="156">
        <f t="shared" si="6"/>
        <v>6.1672774918222428E-2</v>
      </c>
      <c r="P22" s="156">
        <f t="shared" si="6"/>
        <v>6.3416162432785139E-2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topLeftCell="D1" workbookViewId="0">
      <selection activeCell="H17" sqref="H17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13.453125" style="13" customWidth="1"/>
    <col min="6" max="6" width="20.54296875" style="13" customWidth="1"/>
    <col min="7" max="7" width="2.81640625" style="13" customWidth="1"/>
    <col min="8" max="12" width="13.7265625" style="2" bestFit="1" customWidth="1"/>
    <col min="13" max="14" width="2.81640625" style="2" customWidth="1"/>
    <col min="15" max="23" width="0" style="2" hidden="1" customWidth="1"/>
    <col min="24" max="16384" width="12.7265625" style="2" hidden="1"/>
  </cols>
  <sheetData>
    <row r="1" spans="2:14" ht="18" customHeight="1">
      <c r="B1" s="3" t="str">
        <f>'Input | General'!$B$1</f>
        <v>Powercor 2026-31 Regulatory proposal - Capital expenditure sharing scheme model</v>
      </c>
      <c r="D1" s="3"/>
      <c r="E1" s="3"/>
      <c r="F1" s="3"/>
      <c r="G1" s="3"/>
      <c r="H1" s="99"/>
      <c r="I1" s="100" t="s">
        <v>49</v>
      </c>
      <c r="J1" s="136" t="s">
        <v>50</v>
      </c>
      <c r="K1" s="173" t="s">
        <v>136</v>
      </c>
      <c r="L1" s="80"/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9">
        <v>470.18468193944227</v>
      </c>
      <c r="I8" s="139">
        <v>524.41204937491943</v>
      </c>
      <c r="J8" s="139">
        <v>447.85956936292314</v>
      </c>
      <c r="K8" s="139">
        <v>395.3349746814834</v>
      </c>
      <c r="L8" s="139">
        <v>368.89813168468908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9">
        <v>63.224595027817692</v>
      </c>
      <c r="I9" s="139">
        <v>69.942948788611318</v>
      </c>
      <c r="J9" s="139">
        <v>69.606773091177317</v>
      </c>
      <c r="K9" s="139">
        <v>69.599117738948109</v>
      </c>
      <c r="L9" s="139">
        <v>70.005520971727094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9">
        <v>2.6015975433788916</v>
      </c>
      <c r="I10" s="139">
        <v>2.6015975433788916</v>
      </c>
      <c r="J10" s="139">
        <v>2.6015975433788916</v>
      </c>
      <c r="K10" s="139">
        <v>2.6015975433788916</v>
      </c>
      <c r="L10" s="139">
        <v>2.6015975433788916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72" t="s">
        <v>59</v>
      </c>
      <c r="F12" s="161" t="str">
        <f>'Input | Inflation and Disc Rate'!$F$7</f>
        <v>2020–21</v>
      </c>
      <c r="G12" s="69"/>
      <c r="H12" s="159">
        <f>IF(H6="", "", H8-H9-H10)</f>
        <v>404.35848936824567</v>
      </c>
      <c r="I12" s="159">
        <f t="shared" ref="I12:L12" si="0">IF(I6="", "", I8-I9-I10)</f>
        <v>451.86750304292923</v>
      </c>
      <c r="J12" s="159">
        <f t="shared" si="0"/>
        <v>375.65119872836692</v>
      </c>
      <c r="K12" s="159">
        <f t="shared" si="0"/>
        <v>323.13425939915641</v>
      </c>
      <c r="L12" s="159">
        <f t="shared" si="0"/>
        <v>296.2910131695831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9">
        <v>490.18931789999999</v>
      </c>
      <c r="I18" s="139">
        <v>562.09662170000001</v>
      </c>
      <c r="J18" s="139">
        <v>571.94584888999998</v>
      </c>
      <c r="K18" s="139">
        <v>607.64223720876998</v>
      </c>
      <c r="L18" s="139">
        <v>623.48854348641316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9">
        <v>81.689238930000002</v>
      </c>
      <c r="I19" s="139">
        <v>88.210229740000003</v>
      </c>
      <c r="J19" s="139">
        <v>96.330227679999993</v>
      </c>
      <c r="K19" s="139">
        <v>100.70028549561547</v>
      </c>
      <c r="L19" s="139">
        <v>97.880977336338105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40">
        <v>22.449573399999998</v>
      </c>
      <c r="I20" s="139">
        <v>61.928979980000001</v>
      </c>
      <c r="J20" s="139">
        <v>31.48742296</v>
      </c>
      <c r="K20" s="139">
        <v>1.2529868976549769</v>
      </c>
      <c r="L20" s="139">
        <v>5.2751768264238139</v>
      </c>
    </row>
    <row r="21" spans="2:14" ht="10.5" customHeight="1">
      <c r="B21" s="74"/>
      <c r="C21" s="135" t="s">
        <v>123</v>
      </c>
      <c r="D21" s="79" t="s">
        <v>54</v>
      </c>
      <c r="E21" s="79" t="s">
        <v>59</v>
      </c>
      <c r="F21" s="79" t="s">
        <v>63</v>
      </c>
      <c r="G21" s="127"/>
      <c r="H21" s="140"/>
      <c r="I21" s="139"/>
      <c r="J21" s="139"/>
      <c r="K21" s="139"/>
      <c r="L21" s="139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72" t="s">
        <v>59</v>
      </c>
      <c r="F23" s="172" t="s">
        <v>63</v>
      </c>
      <c r="G23" s="69"/>
      <c r="H23" s="159">
        <f>IF(H16="", "", H18-H19-H20-H21)</f>
        <v>386.05050556999998</v>
      </c>
      <c r="I23" s="159">
        <f t="shared" ref="I23:L23" si="2">IF(I16="", "", I18-I19-I20-I21)</f>
        <v>411.95741198000002</v>
      </c>
      <c r="J23" s="159">
        <f t="shared" si="2"/>
        <v>444.12819824999997</v>
      </c>
      <c r="K23" s="159">
        <f t="shared" si="2"/>
        <v>505.6889648154995</v>
      </c>
      <c r="L23" s="159">
        <f t="shared" si="2"/>
        <v>520.33238932365123</v>
      </c>
    </row>
    <row r="24" spans="2:14" ht="10.5" customHeight="1">
      <c r="B24" s="74"/>
      <c r="C24" s="78" t="s">
        <v>103</v>
      </c>
      <c r="D24" s="77" t="s">
        <v>85</v>
      </c>
      <c r="E24" s="172" t="s">
        <v>59</v>
      </c>
      <c r="F24" s="161" t="str">
        <f>'Input | Inflation and Disc Rate'!$F$7</f>
        <v>2020–21</v>
      </c>
      <c r="G24" s="69"/>
      <c r="H24" s="159">
        <f>H23/'Input | Inflation and Disc Rate'!G15</f>
        <v>382.75655927674063</v>
      </c>
      <c r="I24" s="159">
        <f>I23/'Input | Inflation and Disc Rate'!H15</f>
        <v>394.63686127020611</v>
      </c>
      <c r="J24" s="159">
        <f>J23/'Input | Inflation and Disc Rate'!I15</f>
        <v>394.55425563188072</v>
      </c>
      <c r="K24" s="159">
        <f>K23/'Input | Inflation and Disc Rate'!J15</f>
        <v>431.74913821867051</v>
      </c>
      <c r="L24" s="159">
        <f>L23/'Input | Inflation and Disc Rate'!K15</f>
        <v>433.73474633721855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9">
        <v>0</v>
      </c>
      <c r="I30" s="139">
        <v>0</v>
      </c>
      <c r="J30" s="139">
        <v>0</v>
      </c>
      <c r="K30" s="139">
        <v>0</v>
      </c>
      <c r="L30" s="139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61" t="str">
        <f>F24</f>
        <v>2020–21</v>
      </c>
      <c r="G31" s="69"/>
      <c r="H31" s="160">
        <f>IF(H30&lt;&gt;"",H30/('Input | Inflation and Disc Rate'!K10*(1+'Input | Inflation and Disc Rate'!L9)^0.5),"")</f>
        <v>0</v>
      </c>
      <c r="I31" s="160">
        <f>IF(I30&lt;&gt;"",I30/('Input | Inflation and Disc Rate'!L10*(1+'Input | Inflation and Disc Rate'!M9)^0.5),"")</f>
        <v>0</v>
      </c>
      <c r="J31" s="160">
        <f>IF(J30&lt;&gt;"",J30/('Input | Inflation and Disc Rate'!M10*(1+'Input | Inflation and Disc Rate'!N9)^0.5),"")</f>
        <v>0</v>
      </c>
      <c r="K31" s="160">
        <f>IF(K30&lt;&gt;"",K30/('Input | Inflation and Disc Rate'!N10*(1+'Input | Inflation and Disc Rate'!O9)^0.5),"")</f>
        <v>0</v>
      </c>
      <c r="L31" s="160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60">
        <f>IF(H30&lt;&gt;"",H31*'Input | Inflation and Disc Rate'!K15*(1+'Input | Inflation and Disc Rate'!L14)^0.5,"")</f>
        <v>0</v>
      </c>
      <c r="I32" s="160">
        <f>IF(I30&lt;&gt;"",I31*'Input | Inflation and Disc Rate'!L15*(1+'Input | Inflation and Disc Rate'!M14)^0.5,"")</f>
        <v>0</v>
      </c>
      <c r="J32" s="160">
        <f>IF(J30&lt;&gt;"",J31*'Input | Inflation and Disc Rate'!M15*(1+'Input | Inflation and Disc Rate'!N14)^0.5,"")</f>
        <v>0</v>
      </c>
      <c r="K32" s="160">
        <f>IF(K30&lt;&gt;"",K31*'Input | Inflation and Disc Rate'!N15*(1+'Input | Inflation and Disc Rate'!O14)^0.5,"")</f>
        <v>0</v>
      </c>
      <c r="L32" s="160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topLeftCell="C1" zoomScaleNormal="100" workbookViewId="0">
      <selection activeCell="D31" sqref="D31"/>
    </sheetView>
  </sheetViews>
  <sheetFormatPr defaultColWidth="0" defaultRowHeight="0" customHeight="1" zeroHeight="1"/>
  <cols>
    <col min="1" max="2" width="1.26953125" style="2" customWidth="1"/>
    <col min="3" max="3" width="73.7265625" style="9" customWidth="1"/>
    <col min="4" max="8" width="12.7265625" style="2" customWidth="1"/>
    <col min="9" max="9" width="2.26953125" style="2" customWidth="1"/>
    <col min="10" max="10" width="12.7265625" style="1" customWidth="1"/>
    <col min="11" max="12" width="12.7265625" style="2" customWidth="1"/>
    <col min="13" max="13" width="13.54296875" style="2" customWidth="1"/>
    <col min="14" max="14" width="12.7265625" style="2" customWidth="1"/>
    <col min="15" max="16" width="2.81640625" style="2" customWidth="1"/>
    <col min="17" max="16383" width="0" style="2" hidden="1"/>
    <col min="16384" max="16384" width="12.7265625" style="2" hidden="1"/>
  </cols>
  <sheetData>
    <row r="1" spans="2:23" ht="18" customHeight="1">
      <c r="B1" s="3" t="str">
        <f>'Input | General'!$B$1</f>
        <v>Powercor 2026-31 Regulatory proposal - Capital expenditure sharing scheme model</v>
      </c>
      <c r="C1" s="2"/>
      <c r="J1" s="117"/>
      <c r="K1" s="100" t="s">
        <v>49</v>
      </c>
      <c r="L1" s="136" t="s">
        <v>50</v>
      </c>
      <c r="M1" s="173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144">
        <f>'Input | Inflation and Disc Rate'!G20</f>
        <v>2.6738665770133618E-2</v>
      </c>
      <c r="E8" s="145">
        <f>'Input | Inflation and Disc Rate'!H20</f>
        <v>2.5850627726693887E-2</v>
      </c>
      <c r="F8" s="145">
        <f>'Input | Inflation and Disc Rate'!I20</f>
        <v>2.6341556182575498E-2</v>
      </c>
      <c r="G8" s="145">
        <f>'Input | Inflation and Disc Rate'!J20</f>
        <v>2.6530125069218702E-2</v>
      </c>
      <c r="H8" s="146">
        <f>'Input | Inflation and Disc Rate'!K20</f>
        <v>2.6995102110397129E-2</v>
      </c>
      <c r="I8" s="93"/>
      <c r="J8" s="80"/>
      <c r="K8" s="80"/>
    </row>
    <row r="9" spans="2:23" ht="11.25" customHeight="1">
      <c r="C9" s="131" t="s">
        <v>121</v>
      </c>
      <c r="D9" s="145">
        <f>'Input | Inflation and Disc Rate'!G22</f>
        <v>3.5574626749222515E-2</v>
      </c>
      <c r="E9" s="145">
        <f>'Input | Inflation and Disc Rate'!H22</f>
        <v>6.1737893713719849E-2</v>
      </c>
      <c r="F9" s="145">
        <f>'Input | Inflation and Disc Rate'!I22</f>
        <v>0.1067227992471631</v>
      </c>
      <c r="G9" s="145">
        <f>'Input | Inflation and Disc Rate'!J22</f>
        <v>6.8125000167589045E-2</v>
      </c>
      <c r="H9" s="146">
        <f>'Input | Inflation and Disc Rate'!K22</f>
        <v>5.1896526334969773E-2</v>
      </c>
      <c r="I9" s="93"/>
      <c r="J9" s="80"/>
      <c r="K9" s="80"/>
    </row>
    <row r="10" spans="2:23" ht="11.25" customHeight="1">
      <c r="C10" s="109" t="s">
        <v>14</v>
      </c>
      <c r="D10" s="147">
        <f>'Input | Reported Capex'!H$12*'Input | Inflation and Disc Rate'!G$15*(1+'Input | Inflation and Disc Rate'!G$20)^0.5</f>
        <v>413.25489616210245</v>
      </c>
      <c r="E10" s="148">
        <f>'Input | Reported Capex'!I$12*'Input | Inflation and Disc Rate'!H$15*(1+'Input | Inflation and Disc Rate'!H$20)^0.5</f>
        <v>477.75786620905609</v>
      </c>
      <c r="F10" s="148">
        <f>'Input | Reported Capex'!J$12*'Input | Inflation and Disc Rate'!I$15*(1+'Input | Inflation and Disc Rate'!I$20)^0.5</f>
        <v>428.38312221883672</v>
      </c>
      <c r="G10" s="148">
        <f>'Input | Reported Capex'!K$12*'Input | Inflation and Disc Rate'!J$15*(1+'Input | Inflation and Disc Rate'!J$20)^0.5</f>
        <v>383.46069221778203</v>
      </c>
      <c r="H10" s="149">
        <f>'Input | Reported Capex'!L$12*'Input | Inflation and Disc Rate'!K$15*(1+'Input | Inflation and Disc Rate'!K$20)^0.5</f>
        <v>360.21294078437717</v>
      </c>
      <c r="I10" s="93"/>
      <c r="J10" s="80"/>
      <c r="K10" s="80"/>
      <c r="N10" s="124"/>
    </row>
    <row r="11" spans="2:23" ht="11.25" customHeight="1">
      <c r="C11" s="109" t="s">
        <v>16</v>
      </c>
      <c r="D11" s="150">
        <f>'Input | Reported Capex'!H23*(1+D$9)^0.5</f>
        <v>392.85729863920653</v>
      </c>
      <c r="E11" s="148">
        <f>'Input | Reported Capex'!I23*(1+E$9)^0.5</f>
        <v>424.48366268795803</v>
      </c>
      <c r="F11" s="148">
        <f>'Input | Reported Capex'!J23*(1+F$9)^0.5</f>
        <v>467.22683282911152</v>
      </c>
      <c r="G11" s="148">
        <f>'Input | Reported Capex'!K23*(1+G$9)^0.5</f>
        <v>522.63021796144665</v>
      </c>
      <c r="H11" s="149">
        <f>'Input | Reported Capex'!L23*(1+H$9)^0.5</f>
        <v>533.66334114237395</v>
      </c>
      <c r="I11" s="93"/>
      <c r="J11" s="80"/>
      <c r="K11" s="80"/>
    </row>
    <row r="12" spans="2:23" s="14" customFormat="1" ht="11.25" customHeight="1">
      <c r="C12" s="109" t="s">
        <v>18</v>
      </c>
      <c r="D12" s="175">
        <f>(D10-D11)</f>
        <v>20.397597522895921</v>
      </c>
      <c r="E12" s="176">
        <f>(E10-E11)</f>
        <v>53.274203521098059</v>
      </c>
      <c r="F12" s="176">
        <f t="shared" ref="F12:H12" si="0">(F10-F11)</f>
        <v>-38.843710610274798</v>
      </c>
      <c r="G12" s="176">
        <f t="shared" si="0"/>
        <v>-139.16952574366462</v>
      </c>
      <c r="H12" s="177">
        <f t="shared" si="0"/>
        <v>-173.45040035799678</v>
      </c>
      <c r="I12" s="93"/>
      <c r="J12" s="80"/>
      <c r="K12" s="80"/>
    </row>
    <row r="13" spans="2:23" ht="11.25" customHeight="1">
      <c r="C13" s="109" t="s">
        <v>98</v>
      </c>
      <c r="D13" s="89"/>
      <c r="E13" s="176">
        <f>$D$12*$E$8</f>
        <v>0.5272907000833158</v>
      </c>
      <c r="F13" s="176">
        <f>$D$12*$F$8*(1+'Input | Inflation and Disc Rate'!H13)</f>
        <v>0.55610094826067991</v>
      </c>
      <c r="G13" s="176">
        <f>$D$12*$G$8*(1+'Input | Inflation and Disc Rate'!H13)*(1+'Input | Inflation and Disc Rate'!I13)</f>
        <v>0.60394647092096487</v>
      </c>
      <c r="H13" s="177">
        <f>$D$12*$H$8*(1+'Input | Inflation and Disc Rate'!H13)*(1+'Input | Inflation and Disc Rate'!I13)*(1+'Input | Inflation and Disc Rate'!J13)</f>
        <v>0.6394322058214551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6">
        <f>$E$12*F$8</f>
        <v>1.4033254251329659</v>
      </c>
      <c r="G14" s="176">
        <f>$E$12*G$8*(1+'Input | Inflation and Disc Rate'!I13)</f>
        <v>1.5240640044106248</v>
      </c>
      <c r="H14" s="177">
        <f>$E$12*H$8*(1+'Input | Inflation and Disc Rate'!I13)*(1+'Input | Inflation and Disc Rate'!J13)</f>
        <v>1.6136125552108704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6">
        <f>$F$12*G$8</f>
        <v>-1.030528500643128</v>
      </c>
      <c r="H15" s="177">
        <f>$F$12*$H$8*(1+'Input | Inflation and Disc Rate'!J13)</f>
        <v>-1.0910786701398669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7">
        <f>$G$12*$H$8</f>
        <v>-3.7568955581057684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8">
        <f>SUM(D13:D17)</f>
        <v>0</v>
      </c>
      <c r="E18" s="179">
        <f>SUM(E13:E17)</f>
        <v>0.5272907000833158</v>
      </c>
      <c r="F18" s="179">
        <f t="shared" ref="F18:H18" si="1">SUM(F13:F17)</f>
        <v>1.9594263733936459</v>
      </c>
      <c r="G18" s="179">
        <f t="shared" si="1"/>
        <v>1.0974819746884619</v>
      </c>
      <c r="H18" s="180">
        <f t="shared" si="1"/>
        <v>-2.5949294672133094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8">
        <f>E19*(1+E$9)</f>
        <v>1.3202351024511438</v>
      </c>
      <c r="E19" s="179">
        <f>F19*(1+F$9)</f>
        <v>1.2434661231062019</v>
      </c>
      <c r="F19" s="179">
        <f>G19*(1+G$9)</f>
        <v>1.123556977367826</v>
      </c>
      <c r="G19" s="179">
        <f>H19*(1+H$9)</f>
        <v>1.0518965263349698</v>
      </c>
      <c r="H19" s="181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5">
        <f>D12*D19</f>
        <v>26.929624255397695</v>
      </c>
      <c r="E20" s="176">
        <f>E12*E19</f>
        <v>66.244667313950572</v>
      </c>
      <c r="F20" s="176">
        <f t="shared" ref="F20:H20" si="2">F12*F19</f>
        <v>-43.643122083030903</v>
      </c>
      <c r="G20" s="176">
        <f t="shared" si="2"/>
        <v>-146.39194070144598</v>
      </c>
      <c r="H20" s="177">
        <f t="shared" si="2"/>
        <v>-173.45040035799678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8">
        <f>D18*D19</f>
        <v>0</v>
      </c>
      <c r="E21" s="179">
        <f>E18*E19</f>
        <v>0.65566812258255569</v>
      </c>
      <c r="F21" s="179">
        <f t="shared" ref="F21:H21" si="3">F18*F19</f>
        <v>2.201527173464966</v>
      </c>
      <c r="G21" s="179">
        <f t="shared" si="3"/>
        <v>1.1544374768900363</v>
      </c>
      <c r="H21" s="180">
        <f t="shared" si="3"/>
        <v>-2.5949294672133094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51">
        <f>'Input | Inflation and Disc Rate'!L$22</f>
        <v>5.9347058356561622E-2</v>
      </c>
      <c r="E25" s="151">
        <f>'Input | Inflation and Disc Rate'!M$22</f>
        <v>5.9965798300446682E-2</v>
      </c>
      <c r="F25" s="151">
        <f>'Input | Inflation and Disc Rate'!N$22</f>
        <v>6.0573048907499594E-2</v>
      </c>
      <c r="G25" s="151">
        <f>'Input | Inflation and Disc Rate'!O$22</f>
        <v>6.1672774918222428E-2</v>
      </c>
      <c r="H25" s="152">
        <f>'Input | Inflation and Disc Rate'!P$22</f>
        <v>6.3416162432785139E-2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8">
        <f>'Input | Reported Capex'!H32</f>
        <v>0</v>
      </c>
      <c r="E26" s="148">
        <f>'Input | Reported Capex'!I32</f>
        <v>0</v>
      </c>
      <c r="F26" s="148">
        <f>'Input | Reported Capex'!J32</f>
        <v>0</v>
      </c>
      <c r="G26" s="148">
        <f>'Input | Reported Capex'!K32</f>
        <v>0</v>
      </c>
      <c r="H26" s="149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6">
        <f>1/(1+D25)^(0.5)</f>
        <v>0.97158514826604592</v>
      </c>
      <c r="E27" s="176">
        <f>1/((1+E25)^(0.5)*(1+D25))</f>
        <v>0.9168869868566103</v>
      </c>
      <c r="F27" s="176">
        <f>1/((1+F25)^(0.5)*(1+E25)*(1+D25))</f>
        <v>0.86476795806762086</v>
      </c>
      <c r="G27" s="176">
        <f>1/((1+G25)^(0.5)*(1+F25)*(1+E25)*(1+D25))</f>
        <v>0.81495561396629868</v>
      </c>
      <c r="H27" s="177">
        <f>1/((1+H25)^(0.5)*(1+G25)*(1+F25)*(1+E25)*(1+D25))</f>
        <v>0.76698520601834319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9">
        <f>D26*D27</f>
        <v>0</v>
      </c>
      <c r="E28" s="179">
        <f t="shared" ref="E28:G28" si="4">E26*E27</f>
        <v>0</v>
      </c>
      <c r="F28" s="179">
        <f t="shared" si="4"/>
        <v>0</v>
      </c>
      <c r="G28" s="179">
        <f t="shared" si="4"/>
        <v>0</v>
      </c>
      <c r="H28" s="180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62">
        <f>SUM('Input | Reported Capex'!H12:L12)</f>
        <v>1851.3024637082815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63">
        <f>SUM('Input | Reported Capex'!H24:L24)</f>
        <v>2037.4315607347166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82">
        <f>(D31-D32)/D31</f>
        <v>-0.10053953941897005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62">
        <f>SUM(D20:H20)-SUM(D28:H28)</f>
        <v>-270.31117157312542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63">
        <f>D35-D37</f>
        <v>-189.21782010118778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63">
        <f>D34*D35</f>
        <v>-81.093351471937623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63">
        <f>SUM(D21:H21)</f>
        <v>1.4167033057242486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4">
        <f>D37-D38</f>
        <v>-82.510054777661878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70">
        <f>1/(1+'Input | Inflation and Disc Rate'!L21)</f>
        <v>0.96804907415804275</v>
      </c>
      <c r="E44" s="169">
        <f>D44/(1+'Input | Inflation and Disc Rate'!M21)</f>
        <v>0.93657198009805587</v>
      </c>
      <c r="F44" s="169">
        <f>E44/(1+'Input | Inflation and Disc Rate'!N21)</f>
        <v>0.90559958081125724</v>
      </c>
      <c r="G44" s="169">
        <f>F44/(1+'Input | Inflation and Disc Rate'!O21)</f>
        <v>0.87474440041180423</v>
      </c>
      <c r="H44" s="169">
        <f>G44/(1+'Input | Inflation and Disc Rate'!P21)</f>
        <v>0.84355529001745222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5">
        <f>D39/(SUM(D44:H44))</f>
        <v>-18.220091519322828</v>
      </c>
      <c r="E45" s="165">
        <f>D45</f>
        <v>-18.220091519322828</v>
      </c>
      <c r="F45" s="165">
        <f t="shared" ref="F45:H45" si="5">E45</f>
        <v>-18.220091519322828</v>
      </c>
      <c r="G45" s="165">
        <f t="shared" si="5"/>
        <v>-18.220091519322828</v>
      </c>
      <c r="H45" s="166">
        <f t="shared" si="5"/>
        <v>-18.220091519322828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7">
        <f>SUM(D45:H45)</f>
        <v>-91.100457596614149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>
      <selection activeCell="F4" sqref="F4"/>
    </sheetView>
  </sheetViews>
  <sheetFormatPr defaultColWidth="0" defaultRowHeight="11.25" customHeight="1" zeroHeight="1"/>
  <cols>
    <col min="1" max="2" width="1.26953125" style="43" customWidth="1"/>
    <col min="3" max="3" width="36" style="43" customWidth="1"/>
    <col min="4" max="4" width="23.7265625" style="45" customWidth="1"/>
    <col min="5" max="5" width="13.54296875" style="45" customWidth="1"/>
    <col min="6" max="6" width="9.1796875" style="45" customWidth="1"/>
    <col min="7" max="9" width="2.81640625" style="45" customWidth="1"/>
    <col min="10" max="15" width="9.26953125" style="43" customWidth="1"/>
    <col min="16" max="17" width="3" style="43" customWidth="1"/>
    <col min="18" max="24" width="9.26953125" style="43" hidden="1" customWidth="1"/>
    <col min="25" max="48" width="0" style="43" hidden="1" customWidth="1"/>
    <col min="49" max="16384" width="0" style="43" hidden="1"/>
  </cols>
  <sheetData>
    <row r="1" spans="1:27" s="29" customFormat="1" ht="18">
      <c r="B1" s="3" t="str">
        <f>'Input | General'!$B$1</f>
        <v>Powercor 2026-31 Regulatory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6" t="s">
        <v>50</v>
      </c>
      <c r="M1" s="173" t="s">
        <v>136</v>
      </c>
      <c r="R1" s="101"/>
      <c r="S1" s="80"/>
      <c r="T1" s="80"/>
      <c r="U1" s="80"/>
      <c r="V1" s="80"/>
      <c r="W1" s="80"/>
    </row>
    <row r="2" spans="1:27" s="50" customFormat="1" ht="13.5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 ht="10.5">
      <c r="D3" s="54"/>
      <c r="E3" s="54"/>
      <c r="F3" s="54"/>
      <c r="G3" s="54"/>
      <c r="H3" s="54"/>
      <c r="I3" s="54"/>
      <c r="J3" s="224"/>
      <c r="K3" s="224"/>
      <c r="L3" s="224"/>
      <c r="M3" s="54"/>
      <c r="N3" s="224"/>
      <c r="O3" s="224"/>
      <c r="P3" s="224"/>
      <c r="Q3" s="224"/>
      <c r="R3" s="224"/>
      <c r="S3" s="224"/>
      <c r="T3" s="224"/>
      <c r="U3" s="55"/>
      <c r="V3" s="55"/>
      <c r="W3" s="55"/>
      <c r="X3" s="55"/>
      <c r="Y3" s="55"/>
      <c r="Z3" s="55"/>
      <c r="AA3" s="55"/>
    </row>
    <row r="4" spans="1:27" s="42" customFormat="1" ht="13">
      <c r="A4" s="34"/>
      <c r="B4" s="35" t="s">
        <v>80</v>
      </c>
      <c r="C4" s="34"/>
      <c r="D4" s="34"/>
      <c r="E4" s="141" t="s">
        <v>59</v>
      </c>
      <c r="F4" s="141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60">
        <f>'Calc | CESS Revenue Increments'!D45</f>
        <v>-18.220091519322828</v>
      </c>
      <c r="K8" s="160">
        <f>'Calc | CESS Revenue Increments'!E45</f>
        <v>-18.220091519322828</v>
      </c>
      <c r="L8" s="160">
        <f>'Calc | CESS Revenue Increments'!F45</f>
        <v>-18.220091519322828</v>
      </c>
      <c r="M8" s="160">
        <f>'Calc | CESS Revenue Increments'!G45</f>
        <v>-18.220091519322828</v>
      </c>
      <c r="N8" s="160">
        <f>'Calc | CESS Revenue Increments'!H45</f>
        <v>-18.220091519322828</v>
      </c>
      <c r="O8" s="168">
        <f>SUM(J8:N8)</f>
        <v>-91.100457596614149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3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t="10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70B-F705-449C-9993-8E1F30645090}">
  <sheetPr>
    <tabColor rgb="FF8DB4E2"/>
  </sheetPr>
  <dimension ref="A1:S37"/>
  <sheetViews>
    <sheetView topLeftCell="C2" workbookViewId="0">
      <selection activeCell="D22" sqref="D22"/>
    </sheetView>
  </sheetViews>
  <sheetFormatPr defaultColWidth="0" defaultRowHeight="0" customHeight="1" zeroHeight="1"/>
  <cols>
    <col min="1" max="1" width="2.7265625" customWidth="1"/>
    <col min="2" max="2" width="1.54296875" customWidth="1"/>
    <col min="3" max="3" width="40.7265625" customWidth="1"/>
    <col min="4" max="4" width="40.26953125" customWidth="1"/>
    <col min="5" max="5" width="9.54296875" customWidth="1"/>
    <col min="6" max="7" width="9.1796875" customWidth="1"/>
    <col min="8" max="8" width="11.26953125" customWidth="1"/>
    <col min="9" max="11" width="9.1796875" customWidth="1"/>
    <col min="12" max="12" width="10.453125" customWidth="1"/>
    <col min="13" max="19" width="9.1796875" customWidth="1"/>
    <col min="20" max="16384" width="9.1796875" hidden="1"/>
  </cols>
  <sheetData>
    <row r="1" spans="1:19" ht="36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6" t="s">
        <v>50</v>
      </c>
      <c r="R1" s="143" t="s">
        <v>38</v>
      </c>
      <c r="S1" s="188" t="s">
        <v>145</v>
      </c>
    </row>
    <row r="2" spans="1:19" ht="15.5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4.5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4.5">
      <c r="A4" s="80"/>
      <c r="B4" s="80"/>
      <c r="C4" s="18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4.5">
      <c r="A5" s="80"/>
      <c r="B5" s="80"/>
      <c r="C5" s="80"/>
      <c r="D5" s="76" t="s">
        <v>5</v>
      </c>
      <c r="E5" s="76" t="s">
        <v>61</v>
      </c>
      <c r="F5" s="76" t="s">
        <v>3</v>
      </c>
      <c r="G5" s="190"/>
      <c r="H5" s="153" t="s">
        <v>75</v>
      </c>
      <c r="I5" s="153" t="s">
        <v>76</v>
      </c>
      <c r="J5" s="153" t="s">
        <v>77</v>
      </c>
      <c r="K5" s="153" t="s">
        <v>124</v>
      </c>
      <c r="L5" s="153" t="s">
        <v>132</v>
      </c>
      <c r="M5" s="191" t="s">
        <v>142</v>
      </c>
      <c r="N5" s="191" t="s">
        <v>147</v>
      </c>
      <c r="O5" s="191" t="s">
        <v>148</v>
      </c>
      <c r="P5" s="191" t="s">
        <v>149</v>
      </c>
      <c r="Q5" s="191" t="s">
        <v>150</v>
      </c>
      <c r="R5" s="80"/>
      <c r="S5" s="80"/>
    </row>
    <row r="6" spans="1:19" ht="14.5">
      <c r="A6" s="80"/>
      <c r="B6" s="80"/>
      <c r="C6" s="192" t="s">
        <v>151</v>
      </c>
      <c r="D6" s="192" t="s">
        <v>152</v>
      </c>
      <c r="E6" s="79" t="s">
        <v>60</v>
      </c>
      <c r="F6" s="80"/>
      <c r="G6" s="80"/>
      <c r="H6" s="193">
        <f>'Input | Inflation and Disc Rate'!G20</f>
        <v>2.6738665770133618E-2</v>
      </c>
      <c r="I6" s="193">
        <f>'Input | Inflation and Disc Rate'!H20</f>
        <v>2.5850627726693887E-2</v>
      </c>
      <c r="J6" s="193">
        <f>'Input | Inflation and Disc Rate'!I20</f>
        <v>2.6341556182575498E-2</v>
      </c>
      <c r="K6" s="193">
        <f>'Input | Inflation and Disc Rate'!J20</f>
        <v>2.6530125069218702E-2</v>
      </c>
      <c r="L6" s="193">
        <f>'Input | Inflation and Disc Rate'!K20</f>
        <v>2.6995102110397129E-2</v>
      </c>
      <c r="M6" s="194"/>
      <c r="N6" s="194"/>
      <c r="O6" s="194"/>
      <c r="P6" s="194"/>
      <c r="Q6" s="194"/>
      <c r="R6" s="80"/>
      <c r="S6" s="80"/>
    </row>
    <row r="7" spans="1:19" ht="14.5">
      <c r="A7" s="80"/>
      <c r="B7" s="80"/>
      <c r="C7" s="192" t="s">
        <v>153</v>
      </c>
      <c r="D7" s="192"/>
      <c r="E7" s="79" t="s">
        <v>60</v>
      </c>
      <c r="F7" s="80"/>
      <c r="G7" s="80"/>
      <c r="H7" s="194"/>
      <c r="I7" s="194"/>
      <c r="J7" s="194"/>
      <c r="K7" s="194"/>
      <c r="L7" s="194"/>
      <c r="M7" s="193">
        <f>'Input | Inflation and Disc Rate'!L21</f>
        <v>3.3005481534855455E-2</v>
      </c>
      <c r="N7" s="193">
        <f>'Input | Inflation and Disc Rate'!M21</f>
        <v>3.3608835977232056E-2</v>
      </c>
      <c r="O7" s="193">
        <f>'Input | Inflation and Disc Rate'!N21</f>
        <v>3.4200986775030057E-2</v>
      </c>
      <c r="P7" s="193">
        <f>'Input | Inflation and Disc Rate'!O21</f>
        <v>3.5273367151510061E-2</v>
      </c>
      <c r="Q7" s="193">
        <f>'Input | Inflation and Disc Rate'!P21</f>
        <v>3.6973403834272306E-2</v>
      </c>
      <c r="R7" s="80"/>
      <c r="S7" s="80"/>
    </row>
    <row r="8" spans="1:19" ht="14.5">
      <c r="A8" s="80"/>
      <c r="B8" s="80"/>
      <c r="C8" s="192" t="s">
        <v>154</v>
      </c>
      <c r="D8" s="192" t="s">
        <v>155</v>
      </c>
      <c r="E8" s="79" t="s">
        <v>60</v>
      </c>
      <c r="F8" s="80"/>
      <c r="G8" s="195"/>
      <c r="H8" s="193">
        <f>'Input | Inflation and Disc Rate'!G13</f>
        <v>8.6058519793459354E-3</v>
      </c>
      <c r="I8" s="193">
        <f>'Input | Inflation and Disc Rate'!H13</f>
        <v>3.4982935153583528E-2</v>
      </c>
      <c r="J8" s="193">
        <f>'Input | Inflation and Disc Rate'!I13</f>
        <v>7.8318219291014124E-2</v>
      </c>
      <c r="K8" s="193">
        <f>'Input | Inflation and Disc Rate'!J13</f>
        <v>4.0519877675840865E-2</v>
      </c>
      <c r="L8" s="193">
        <f>'Input | Inflation and Disc Rate'!K13</f>
        <v>2.4246877296105973E-2</v>
      </c>
      <c r="M8" s="196"/>
      <c r="N8" s="196"/>
      <c r="O8" s="196"/>
      <c r="P8" s="196"/>
      <c r="Q8" s="196"/>
      <c r="R8" s="80"/>
      <c r="S8" s="80"/>
    </row>
    <row r="9" spans="1:19" ht="14.5">
      <c r="A9" s="80"/>
      <c r="B9" s="80"/>
      <c r="C9" s="192" t="s">
        <v>156</v>
      </c>
      <c r="D9" s="192"/>
      <c r="E9" s="79" t="s">
        <v>32</v>
      </c>
      <c r="F9" s="80"/>
      <c r="G9" s="197"/>
      <c r="H9" s="198">
        <f>(1+H8)</f>
        <v>1.0086058519793459</v>
      </c>
      <c r="I9" s="198">
        <f>H9*(1+I8)</f>
        <v>1.0438898450946643</v>
      </c>
      <c r="J9" s="198">
        <f t="shared" ref="J9:L9" si="0">I9*(1+J8)</f>
        <v>1.1256454388984509</v>
      </c>
      <c r="K9" s="198">
        <f t="shared" si="0"/>
        <v>1.1712564543889843</v>
      </c>
      <c r="L9" s="198">
        <f t="shared" si="0"/>
        <v>1.1996557659208262</v>
      </c>
      <c r="M9" s="194"/>
      <c r="N9" s="194"/>
      <c r="O9" s="194"/>
      <c r="P9" s="194"/>
      <c r="Q9" s="194"/>
      <c r="R9" s="80"/>
      <c r="S9" s="80"/>
    </row>
    <row r="10" spans="1:19" ht="14.5">
      <c r="A10" s="80"/>
      <c r="B10" s="80"/>
      <c r="C10" s="192" t="s">
        <v>157</v>
      </c>
      <c r="D10" s="192"/>
      <c r="E10" s="79" t="s">
        <v>60</v>
      </c>
      <c r="F10" s="80"/>
      <c r="G10" s="80"/>
      <c r="H10" s="199">
        <f>(1+H6)*(1+H8)-1</f>
        <v>3.5574626749222515E-2</v>
      </c>
      <c r="I10" s="199">
        <f t="shared" ref="I10:L10" si="1">(1+I6)*(1+I8)-1</f>
        <v>6.1737893713719849E-2</v>
      </c>
      <c r="J10" s="199">
        <f t="shared" si="1"/>
        <v>0.1067227992471631</v>
      </c>
      <c r="K10" s="199">
        <f t="shared" si="1"/>
        <v>6.8125000167589045E-2</v>
      </c>
      <c r="L10" s="199">
        <f t="shared" si="1"/>
        <v>5.1896526334969773E-2</v>
      </c>
      <c r="M10" s="194"/>
      <c r="N10" s="194"/>
      <c r="O10" s="194"/>
      <c r="P10" s="194"/>
      <c r="Q10" s="194"/>
      <c r="R10" s="80"/>
      <c r="S10" s="80"/>
    </row>
    <row r="11" spans="1:19" ht="14.5">
      <c r="A11" s="80"/>
      <c r="B11" s="80"/>
      <c r="C11" s="80"/>
      <c r="D11" s="80"/>
      <c r="E11" s="192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4.5">
      <c r="A12" s="80"/>
      <c r="B12" s="80"/>
      <c r="C12" s="192" t="s">
        <v>158</v>
      </c>
      <c r="D12" s="79" t="s">
        <v>159</v>
      </c>
      <c r="E12" s="79" t="s">
        <v>59</v>
      </c>
      <c r="F12" s="79" t="s">
        <v>160</v>
      </c>
      <c r="G12" s="80"/>
      <c r="H12" s="200">
        <v>11.262863471255795</v>
      </c>
      <c r="I12" s="200">
        <v>11.262863471255795</v>
      </c>
      <c r="J12" s="200">
        <v>11.262863471255795</v>
      </c>
      <c r="K12" s="200">
        <v>11.262863471255795</v>
      </c>
      <c r="L12" s="200">
        <v>11.262863471255795</v>
      </c>
      <c r="M12" s="80"/>
      <c r="N12" s="80"/>
      <c r="O12" s="80"/>
      <c r="P12" s="80"/>
      <c r="Q12" s="80"/>
      <c r="R12" s="80"/>
      <c r="S12" s="80"/>
    </row>
    <row r="13" spans="1:19" ht="14.5">
      <c r="A13" s="80"/>
      <c r="B13" s="80"/>
      <c r="C13" s="192" t="s">
        <v>158</v>
      </c>
      <c r="D13" s="79" t="s">
        <v>161</v>
      </c>
      <c r="E13" s="79" t="s">
        <v>59</v>
      </c>
      <c r="F13" s="79" t="s">
        <v>160</v>
      </c>
      <c r="G13" s="80"/>
      <c r="H13" s="200">
        <v>11.342954370342822</v>
      </c>
      <c r="I13" s="200">
        <v>11.342954370342822</v>
      </c>
      <c r="J13" s="200">
        <v>11.342954370342822</v>
      </c>
      <c r="K13" s="200">
        <v>11.342954370342822</v>
      </c>
      <c r="L13" s="200">
        <v>11.342954370342822</v>
      </c>
      <c r="M13" s="80"/>
      <c r="N13" s="80"/>
      <c r="O13" s="80"/>
      <c r="P13" s="80"/>
      <c r="Q13" s="80"/>
      <c r="R13" s="80"/>
      <c r="S13" s="80"/>
    </row>
    <row r="14" spans="1:19" ht="14.5">
      <c r="A14" s="80"/>
      <c r="B14" s="80"/>
      <c r="C14" s="192"/>
      <c r="D14" s="192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4.5">
      <c r="A15" s="80"/>
      <c r="B15" s="80"/>
      <c r="C15" s="192" t="s">
        <v>162</v>
      </c>
      <c r="D15" s="79"/>
      <c r="E15" s="79" t="s">
        <v>59</v>
      </c>
      <c r="F15" s="79" t="s">
        <v>160</v>
      </c>
      <c r="G15" s="80"/>
      <c r="H15" s="201">
        <f>H13-H12</f>
        <v>8.0090899087027267E-2</v>
      </c>
      <c r="I15" s="202">
        <f t="shared" ref="I15:L15" si="2">I13-I12</f>
        <v>8.0090899087027267E-2</v>
      </c>
      <c r="J15" s="202">
        <f t="shared" si="2"/>
        <v>8.0090899087027267E-2</v>
      </c>
      <c r="K15" s="202">
        <f t="shared" si="2"/>
        <v>8.0090899087027267E-2</v>
      </c>
      <c r="L15" s="202">
        <f t="shared" si="2"/>
        <v>8.0090899087027267E-2</v>
      </c>
      <c r="M15" s="80"/>
      <c r="N15" s="80"/>
      <c r="O15" s="80"/>
      <c r="P15" s="80"/>
      <c r="Q15" s="80"/>
      <c r="R15" s="80"/>
      <c r="S15" s="80"/>
    </row>
    <row r="16" spans="1:19" ht="14.5">
      <c r="A16" s="80"/>
      <c r="B16" s="80"/>
      <c r="C16" s="192" t="s">
        <v>162</v>
      </c>
      <c r="D16" s="79"/>
      <c r="E16" s="203" t="s">
        <v>59</v>
      </c>
      <c r="F16" s="203" t="s">
        <v>63</v>
      </c>
      <c r="G16" s="80"/>
      <c r="H16" s="201">
        <f>H15*H9</f>
        <v>8.0780149509462953E-2</v>
      </c>
      <c r="I16" s="202">
        <f>I15*I9</f>
        <v>8.3606076241449293E-2</v>
      </c>
      <c r="J16" s="202">
        <f>J15*J9</f>
        <v>9.0153955254588344E-2</v>
      </c>
      <c r="K16" s="202">
        <f>K15*K9</f>
        <v>9.380698249349749E-2</v>
      </c>
      <c r="L16" s="202">
        <f>L15*L9</f>
        <v>9.6081508887535305E-2</v>
      </c>
      <c r="M16" s="80"/>
      <c r="N16" s="80"/>
      <c r="O16" s="80"/>
      <c r="P16" s="80"/>
      <c r="Q16" s="80"/>
      <c r="R16" s="80"/>
      <c r="S16" s="80"/>
    </row>
    <row r="17" spans="1:19" ht="14.5">
      <c r="A17" s="80"/>
      <c r="B17" s="80"/>
      <c r="C17" s="192" t="s">
        <v>98</v>
      </c>
      <c r="D17" s="192"/>
      <c r="E17" s="203"/>
      <c r="F17" s="203"/>
      <c r="G17" s="80"/>
      <c r="H17" s="202"/>
      <c r="I17" s="202">
        <f>$H$16*I$6</f>
        <v>2.0882175726758007E-3</v>
      </c>
      <c r="J17" s="202">
        <f>$H$16*I$9/$H$9*J$6</f>
        <v>2.2023141545188269E-3</v>
      </c>
      <c r="K17" s="202">
        <f>$H$16*J$9/$H$9*K$6</f>
        <v>2.3917957083889755E-3</v>
      </c>
      <c r="L17" s="202">
        <f>$H$16*K$9/$H$9*L$6</f>
        <v>2.5323290710802006E-3</v>
      </c>
      <c r="M17" s="80"/>
      <c r="N17" s="80"/>
      <c r="O17" s="80"/>
      <c r="P17" s="80"/>
      <c r="Q17" s="80"/>
      <c r="R17" s="80"/>
      <c r="S17" s="80"/>
    </row>
    <row r="18" spans="1:19" ht="14.5">
      <c r="A18" s="80"/>
      <c r="B18" s="80"/>
      <c r="C18" s="192" t="s">
        <v>99</v>
      </c>
      <c r="D18" s="192"/>
      <c r="E18" s="203"/>
      <c r="F18" s="203"/>
      <c r="G18" s="80"/>
      <c r="H18" s="202"/>
      <c r="I18" s="202"/>
      <c r="J18" s="202">
        <f>$I$16*J$6</f>
        <v>2.2023141545188269E-3</v>
      </c>
      <c r="K18" s="202">
        <f>$I$16*J$9/$I$9*K$6</f>
        <v>2.3917957083889759E-3</v>
      </c>
      <c r="L18" s="202">
        <f>$I$16*K$9/$I$9*L$6</f>
        <v>2.532329071080201E-3</v>
      </c>
      <c r="M18" s="80"/>
      <c r="N18" s="80"/>
      <c r="O18" s="80"/>
      <c r="P18" s="80"/>
      <c r="Q18" s="80"/>
      <c r="R18" s="80"/>
      <c r="S18" s="80"/>
    </row>
    <row r="19" spans="1:19" ht="14.5">
      <c r="A19" s="80"/>
      <c r="B19" s="80"/>
      <c r="C19" s="192" t="s">
        <v>100</v>
      </c>
      <c r="D19" s="192"/>
      <c r="E19" s="203"/>
      <c r="F19" s="203"/>
      <c r="G19" s="80"/>
      <c r="H19" s="202"/>
      <c r="I19" s="202"/>
      <c r="J19" s="202"/>
      <c r="K19" s="202">
        <f>$J$16*K$6</f>
        <v>2.3917957083889755E-3</v>
      </c>
      <c r="L19" s="202">
        <f>$J$16*K$9/$J$9*L$6</f>
        <v>2.5323290710802006E-3</v>
      </c>
      <c r="M19" s="80"/>
      <c r="N19" s="80"/>
      <c r="O19" s="80"/>
      <c r="P19" s="80"/>
      <c r="Q19" s="80"/>
      <c r="R19" s="80"/>
      <c r="S19" s="80"/>
    </row>
    <row r="20" spans="1:19" ht="14.5">
      <c r="A20" s="80"/>
      <c r="B20" s="80"/>
      <c r="C20" s="192" t="s">
        <v>101</v>
      </c>
      <c r="D20" s="192"/>
      <c r="E20" s="203"/>
      <c r="F20" s="203"/>
      <c r="G20" s="80"/>
      <c r="H20" s="202"/>
      <c r="I20" s="202"/>
      <c r="J20" s="202"/>
      <c r="K20" s="202"/>
      <c r="L20" s="202">
        <f>$K$16*L$6</f>
        <v>2.5323290710802006E-3</v>
      </c>
      <c r="M20" s="80"/>
      <c r="N20" s="80"/>
      <c r="O20" s="80"/>
      <c r="P20" s="80"/>
      <c r="Q20" s="80"/>
      <c r="R20" s="80"/>
      <c r="S20" s="80"/>
    </row>
    <row r="21" spans="1:19" ht="14.5">
      <c r="A21" s="80"/>
      <c r="B21" s="80"/>
      <c r="C21" s="192" t="s">
        <v>102</v>
      </c>
      <c r="D21" s="192"/>
      <c r="E21" s="203"/>
      <c r="F21" s="203"/>
      <c r="G21" s="80"/>
      <c r="H21" s="204"/>
      <c r="I21" s="204"/>
      <c r="J21" s="204"/>
      <c r="K21" s="204"/>
      <c r="L21" s="204"/>
      <c r="M21" s="80"/>
      <c r="N21" s="80"/>
      <c r="O21" s="80"/>
      <c r="P21" s="80"/>
      <c r="Q21" s="80"/>
      <c r="R21" s="80"/>
      <c r="S21" s="80"/>
    </row>
    <row r="22" spans="1:19" ht="14.5">
      <c r="A22" s="80"/>
      <c r="B22" s="80"/>
      <c r="C22" s="192" t="s">
        <v>20</v>
      </c>
      <c r="D22" s="79"/>
      <c r="E22" s="203" t="s">
        <v>59</v>
      </c>
      <c r="F22" s="203"/>
      <c r="G22" s="80"/>
      <c r="H22" s="202">
        <f>SUM(H17:H21)</f>
        <v>0</v>
      </c>
      <c r="I22" s="202">
        <f>SUM(I17:I21)</f>
        <v>2.0882175726758007E-3</v>
      </c>
      <c r="J22" s="202">
        <f t="shared" ref="J22:L22" si="3">SUM(J17:J21)</f>
        <v>4.4046283090376538E-3</v>
      </c>
      <c r="K22" s="202">
        <f t="shared" si="3"/>
        <v>7.1753871251669264E-3</v>
      </c>
      <c r="L22" s="202">
        <f t="shared" si="3"/>
        <v>1.0129316284320802E-2</v>
      </c>
      <c r="M22" s="80"/>
      <c r="N22" s="80"/>
      <c r="O22" s="80"/>
      <c r="P22" s="80"/>
      <c r="Q22" s="80"/>
      <c r="R22" s="80"/>
      <c r="S22" s="80"/>
    </row>
    <row r="23" spans="1:19" ht="14.5">
      <c r="A23" s="80"/>
      <c r="B23" s="80"/>
      <c r="C23" s="192"/>
      <c r="D23" s="192"/>
      <c r="E23" s="203"/>
      <c r="F23" s="203"/>
      <c r="G23" s="80"/>
      <c r="H23" s="204"/>
      <c r="I23" s="204"/>
      <c r="J23" s="204"/>
      <c r="K23" s="204"/>
      <c r="L23" s="204"/>
      <c r="M23" s="80"/>
      <c r="N23" s="80"/>
      <c r="O23" s="80"/>
      <c r="P23" s="80"/>
      <c r="Q23" s="80"/>
      <c r="R23" s="80"/>
      <c r="S23" s="80"/>
    </row>
    <row r="24" spans="1:19" ht="14.5">
      <c r="A24" s="80"/>
      <c r="B24" s="80"/>
      <c r="C24" s="192" t="s">
        <v>119</v>
      </c>
      <c r="D24" s="192"/>
      <c r="E24" s="203"/>
      <c r="F24" s="203"/>
      <c r="G24" s="80"/>
      <c r="H24" s="202">
        <f>I24*(1+I10)</f>
        <v>1.3202351024511438</v>
      </c>
      <c r="I24" s="202">
        <f>J24*(1+J10)</f>
        <v>1.2434661231062019</v>
      </c>
      <c r="J24" s="202">
        <f>K24*(1+K10)</f>
        <v>1.123556977367826</v>
      </c>
      <c r="K24" s="205">
        <f>L24*(1+L10)</f>
        <v>1.0518965263349698</v>
      </c>
      <c r="L24" s="202">
        <v>1</v>
      </c>
      <c r="M24" s="80"/>
      <c r="N24" s="80"/>
      <c r="O24" s="80"/>
      <c r="P24" s="80"/>
      <c r="Q24" s="80"/>
      <c r="R24" s="80"/>
      <c r="S24" s="80"/>
    </row>
    <row r="25" spans="1:19" ht="14.5">
      <c r="A25" s="80"/>
      <c r="B25" s="80"/>
      <c r="C25" s="192" t="s">
        <v>163</v>
      </c>
      <c r="D25" s="192"/>
      <c r="E25" s="203" t="s">
        <v>59</v>
      </c>
      <c r="F25" s="203"/>
      <c r="G25" s="80"/>
      <c r="H25" s="202">
        <f>H16*H24</f>
        <v>0.10664878896364453</v>
      </c>
      <c r="I25" s="202">
        <f t="shared" ref="I25:L25" si="4">I16*I24</f>
        <v>0.10396132349207649</v>
      </c>
      <c r="J25" s="202">
        <f t="shared" si="4"/>
        <v>0.10129310546359951</v>
      </c>
      <c r="K25" s="202">
        <f t="shared" si="4"/>
        <v>9.8675239030875328E-2</v>
      </c>
      <c r="L25" s="202">
        <f t="shared" si="4"/>
        <v>9.6081508887535305E-2</v>
      </c>
      <c r="M25" s="80"/>
      <c r="N25" s="80"/>
      <c r="O25" s="80"/>
      <c r="P25" s="80"/>
      <c r="Q25" s="80"/>
      <c r="R25" s="80"/>
      <c r="S25" s="80"/>
    </row>
    <row r="26" spans="1:19" ht="14.5">
      <c r="A26" s="80"/>
      <c r="B26" s="80"/>
      <c r="C26" s="192" t="s">
        <v>22</v>
      </c>
      <c r="D26" s="192"/>
      <c r="E26" s="203" t="s">
        <v>59</v>
      </c>
      <c r="F26" s="203"/>
      <c r="G26" s="80"/>
      <c r="H26" s="206">
        <f>H22*H24</f>
        <v>0</v>
      </c>
      <c r="I26" s="206">
        <f t="shared" ref="I26:L26" si="5">I22*I24</f>
        <v>2.5966278092974214E-3</v>
      </c>
      <c r="J26" s="206">
        <f t="shared" si="5"/>
        <v>4.9488508693311048E-3</v>
      </c>
      <c r="K26" s="206">
        <f t="shared" si="5"/>
        <v>7.5477647920717547E-3</v>
      </c>
      <c r="L26" s="206">
        <f t="shared" si="5"/>
        <v>1.0129316284320802E-2</v>
      </c>
      <c r="M26" s="80"/>
      <c r="N26" s="80"/>
      <c r="O26" s="80"/>
      <c r="P26" s="80"/>
      <c r="Q26" s="80"/>
      <c r="R26" s="80"/>
      <c r="S26" s="80"/>
    </row>
    <row r="27" spans="1:19" ht="14.5">
      <c r="A27" s="80"/>
      <c r="B27" s="80"/>
      <c r="C27" s="78" t="s">
        <v>164</v>
      </c>
      <c r="D27" s="207"/>
      <c r="E27" s="208" t="s">
        <v>59</v>
      </c>
      <c r="F27" s="209"/>
      <c r="G27" s="80"/>
      <c r="H27" s="78"/>
      <c r="I27" s="78"/>
      <c r="J27" s="78"/>
      <c r="K27" s="210"/>
      <c r="L27" s="211">
        <f>SUM(H25:L26)</f>
        <v>0.53188252559275206</v>
      </c>
      <c r="M27" s="80"/>
      <c r="N27" s="212"/>
      <c r="O27" s="80"/>
      <c r="P27" s="80"/>
      <c r="Q27" s="80"/>
      <c r="R27" s="80"/>
      <c r="S27" s="80"/>
    </row>
    <row r="28" spans="1:19" ht="14.5">
      <c r="A28" s="80"/>
      <c r="B28" s="80"/>
      <c r="C28" s="80"/>
      <c r="D28" s="80"/>
      <c r="E28" s="80"/>
      <c r="F28" s="80"/>
      <c r="G28" s="80"/>
      <c r="H28" s="213"/>
      <c r="I28" s="213"/>
      <c r="J28" s="213"/>
      <c r="K28" s="213"/>
      <c r="L28" s="80"/>
      <c r="M28" s="80"/>
      <c r="N28" s="80"/>
      <c r="O28" s="80"/>
      <c r="P28" s="80"/>
      <c r="Q28" s="80"/>
      <c r="R28" s="80"/>
      <c r="S28" s="80"/>
    </row>
    <row r="29" spans="1:19" ht="14.5">
      <c r="A29" s="23"/>
      <c r="B29" s="214"/>
      <c r="C29" s="215" t="s">
        <v>80</v>
      </c>
      <c r="D29" s="216"/>
      <c r="E29" s="216"/>
      <c r="F29" s="217" t="s">
        <v>81</v>
      </c>
      <c r="G29" s="217"/>
      <c r="H29" s="214"/>
      <c r="I29" s="214"/>
      <c r="J29" s="214"/>
      <c r="K29" s="218"/>
      <c r="L29" s="218"/>
      <c r="M29" s="218"/>
      <c r="N29" s="216"/>
      <c r="O29" s="219"/>
      <c r="P29" s="216"/>
      <c r="Q29" s="216"/>
      <c r="R29" s="216"/>
      <c r="S29" s="63"/>
    </row>
    <row r="30" spans="1:19" ht="14.5">
      <c r="A30" s="80"/>
      <c r="B30" s="80"/>
      <c r="C30" s="220" t="s">
        <v>165</v>
      </c>
      <c r="D30" s="80"/>
      <c r="E30" s="76" t="s">
        <v>61</v>
      </c>
      <c r="F30" s="76" t="s">
        <v>3</v>
      </c>
      <c r="G30" s="80"/>
      <c r="H30" s="191" t="str">
        <f>M5</f>
        <v>2026-27</v>
      </c>
      <c r="I30" s="191" t="str">
        <f t="shared" ref="I30:L30" si="6">N5</f>
        <v>2027–28</v>
      </c>
      <c r="J30" s="191" t="str">
        <f t="shared" si="6"/>
        <v>2028–29</v>
      </c>
      <c r="K30" s="191" t="str">
        <f t="shared" si="6"/>
        <v>2029–30</v>
      </c>
      <c r="L30" s="191" t="str">
        <f t="shared" si="6"/>
        <v>2030–31</v>
      </c>
      <c r="M30" s="191" t="s">
        <v>112</v>
      </c>
      <c r="N30" s="212"/>
      <c r="O30" s="80"/>
      <c r="P30" s="80"/>
      <c r="Q30" s="80"/>
      <c r="R30" s="80"/>
      <c r="S30" s="80"/>
    </row>
    <row r="31" spans="1:19" ht="14.5">
      <c r="A31" s="80"/>
      <c r="B31" s="80"/>
      <c r="C31" s="192" t="s">
        <v>133</v>
      </c>
      <c r="D31" s="80"/>
      <c r="E31" s="79"/>
      <c r="F31" s="79"/>
      <c r="G31" s="80"/>
      <c r="H31" s="202">
        <f>1/(1+M7)</f>
        <v>0.96804907415804275</v>
      </c>
      <c r="I31" s="202">
        <f>H31/(1+N7)</f>
        <v>0.93657198009805587</v>
      </c>
      <c r="J31" s="202">
        <f>I31/(1+O7)</f>
        <v>0.90559958081125724</v>
      </c>
      <c r="K31" s="202">
        <f>J31/(1+P7)</f>
        <v>0.87474440041180423</v>
      </c>
      <c r="L31" s="202">
        <f>K31/(1+Q7)</f>
        <v>0.84355529001745222</v>
      </c>
      <c r="M31" s="80"/>
      <c r="N31" s="80"/>
      <c r="O31" s="80"/>
      <c r="P31" s="80"/>
      <c r="Q31" s="80"/>
      <c r="R31" s="80"/>
      <c r="S31" s="80"/>
    </row>
    <row r="32" spans="1:19" ht="14.5">
      <c r="A32" s="80"/>
      <c r="B32" s="80"/>
      <c r="C32" s="192"/>
      <c r="D32" s="80"/>
      <c r="E32" s="79"/>
      <c r="F32" s="79"/>
      <c r="G32" s="80"/>
      <c r="H32" s="221"/>
      <c r="I32" s="221"/>
      <c r="J32" s="221"/>
      <c r="K32" s="221"/>
      <c r="L32" s="221"/>
      <c r="M32" s="80"/>
      <c r="N32" s="80"/>
      <c r="O32" s="80"/>
      <c r="P32" s="80"/>
      <c r="Q32" s="80"/>
      <c r="R32" s="80"/>
      <c r="S32" s="80"/>
    </row>
    <row r="33" spans="1:19" ht="14.5">
      <c r="A33" s="80"/>
      <c r="B33" s="80"/>
      <c r="C33" s="192" t="s">
        <v>166</v>
      </c>
      <c r="D33" s="80"/>
      <c r="E33" s="79" t="s">
        <v>59</v>
      </c>
      <c r="F33" s="79" t="s">
        <v>167</v>
      </c>
      <c r="G33" s="80"/>
      <c r="H33" s="210">
        <f>$L$27/SUM($H$31:$L$31)</f>
        <v>0.11745172536780524</v>
      </c>
      <c r="I33" s="210">
        <f>H33</f>
        <v>0.11745172536780524</v>
      </c>
      <c r="J33" s="210">
        <f t="shared" ref="J33:L33" si="7">I33</f>
        <v>0.11745172536780524</v>
      </c>
      <c r="K33" s="210">
        <f t="shared" si="7"/>
        <v>0.11745172536780524</v>
      </c>
      <c r="L33" s="210">
        <f t="shared" si="7"/>
        <v>0.11745172536780524</v>
      </c>
      <c r="M33" s="210">
        <f>SUM(H33:L33)</f>
        <v>0.58725862683902619</v>
      </c>
      <c r="N33" s="80"/>
      <c r="O33" s="80"/>
      <c r="P33" s="80"/>
      <c r="Q33" s="80"/>
      <c r="R33" s="80"/>
      <c r="S33" s="80"/>
    </row>
    <row r="34" spans="1:19" ht="14.5">
      <c r="A34" s="80"/>
      <c r="B34" s="80"/>
      <c r="C34" s="192" t="s">
        <v>168</v>
      </c>
      <c r="D34" s="80"/>
      <c r="E34" s="79" t="s">
        <v>59</v>
      </c>
      <c r="F34" s="79" t="s">
        <v>63</v>
      </c>
      <c r="G34" s="80"/>
      <c r="H34" s="210">
        <f>H33*'Input | Inflation and Disc Rate'!L10/'Input | Inflation and Disc Rate'!$K10</f>
        <v>0.12068146920846433</v>
      </c>
      <c r="I34" s="210">
        <f>I33*'Input | Inflation and Disc Rate'!M10/'Input | Inflation and Disc Rate'!$K10</f>
        <v>0.12400002609332188</v>
      </c>
      <c r="J34" s="210">
        <f>J33*'Input | Inflation and Disc Rate'!N10/'Input | Inflation and Disc Rate'!$K10</f>
        <v>0.12740983824603677</v>
      </c>
      <c r="K34" s="210">
        <f>K33*'Input | Inflation and Disc Rate'!O10/'Input | Inflation and Disc Rate'!$K10</f>
        <v>0.13091341504770465</v>
      </c>
      <c r="L34" s="210">
        <f>L33*'Input | Inflation and Disc Rate'!P10/'Input | Inflation and Disc Rate'!$K10</f>
        <v>0.13451333488358533</v>
      </c>
      <c r="M34" s="210">
        <f>SUM(H34:L34)</f>
        <v>0.63751808347911287</v>
      </c>
      <c r="N34" s="80"/>
      <c r="O34" s="80"/>
      <c r="P34" s="80"/>
      <c r="Q34" s="80"/>
      <c r="R34" s="80"/>
      <c r="S34" s="80"/>
    </row>
    <row r="35" spans="1:19" ht="14.5">
      <c r="A35" s="80"/>
      <c r="B35" s="80"/>
      <c r="C35" s="192"/>
      <c r="D35" s="80"/>
      <c r="E35" s="80"/>
      <c r="F35" s="80"/>
      <c r="G35" s="80"/>
      <c r="H35" s="80"/>
      <c r="I35" s="222"/>
      <c r="J35" s="222"/>
      <c r="K35" s="222"/>
      <c r="L35" s="222"/>
      <c r="M35" s="80"/>
      <c r="N35" s="80"/>
      <c r="O35" s="80"/>
      <c r="P35" s="80"/>
      <c r="Q35" s="80"/>
      <c r="R35" s="80"/>
      <c r="S35" s="80"/>
    </row>
    <row r="36" spans="1:19" ht="14.5">
      <c r="A36" s="80"/>
      <c r="B36" s="80"/>
      <c r="C36" s="80"/>
      <c r="D36" s="80"/>
      <c r="E36" s="80"/>
      <c r="F36" s="80"/>
      <c r="G36" s="80"/>
      <c r="H36" s="80"/>
      <c r="I36" s="213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5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>
      <selection activeCell="K1" sqref="K1"/>
    </sheetView>
  </sheetViews>
  <sheetFormatPr defaultColWidth="0" defaultRowHeight="11.25" customHeight="1" zeroHeight="1"/>
  <cols>
    <col min="1" max="2" width="1.26953125" style="43" customWidth="1"/>
    <col min="3" max="3" width="56.453125" style="43" customWidth="1"/>
    <col min="4" max="4" width="9.1796875" style="44" customWidth="1"/>
    <col min="5" max="5" width="14.1796875" style="45" customWidth="1"/>
    <col min="6" max="7" width="4.54296875" style="43" customWidth="1"/>
    <col min="8" max="12" width="9.26953125" style="43" customWidth="1"/>
    <col min="13" max="14" width="2.81640625" style="43" customWidth="1"/>
    <col min="15" max="22" width="9.269531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5">
      <c r="B1" s="3" t="str">
        <f>'Input | General'!$B$1</f>
        <v>Powercor 2026-31 Regulatory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6" t="s">
        <v>50</v>
      </c>
      <c r="K1" s="143" t="s">
        <v>38</v>
      </c>
      <c r="P1" s="101"/>
      <c r="Q1" s="80"/>
      <c r="R1" s="80"/>
      <c r="S1" s="80"/>
      <c r="T1" s="80"/>
      <c r="U1" s="80"/>
    </row>
    <row r="2" spans="1:29" s="29" customFormat="1" ht="13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3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 ht="10"/>
    <row r="6" spans="1:29" ht="10.5">
      <c r="C6" s="46" t="s">
        <v>113</v>
      </c>
      <c r="D6" s="47"/>
      <c r="E6" s="47" t="s">
        <v>52</v>
      </c>
      <c r="F6" s="47"/>
    </row>
    <row r="7" spans="1:29" ht="10">
      <c r="C7" s="48" t="s">
        <v>53</v>
      </c>
      <c r="D7" s="45"/>
      <c r="E7" s="142" t="s">
        <v>55</v>
      </c>
    </row>
    <row r="8" spans="1:29" ht="10">
      <c r="C8" s="48" t="s">
        <v>56</v>
      </c>
      <c r="D8" s="45"/>
      <c r="E8" s="142" t="s">
        <v>57</v>
      </c>
    </row>
    <row r="9" spans="1:29" ht="10">
      <c r="C9" s="48" t="s">
        <v>58</v>
      </c>
      <c r="D9" s="45"/>
      <c r="E9" s="142" t="s">
        <v>59</v>
      </c>
      <c r="S9" s="49"/>
    </row>
    <row r="10" spans="1:29" ht="10">
      <c r="D10" s="43"/>
      <c r="E10" s="43"/>
    </row>
    <row r="11" spans="1:29" ht="10">
      <c r="C11" s="48" t="s">
        <v>6</v>
      </c>
      <c r="D11" s="45"/>
      <c r="E11" s="142" t="s">
        <v>6</v>
      </c>
    </row>
    <row r="12" spans="1:29" ht="10">
      <c r="C12" s="48" t="s">
        <v>30</v>
      </c>
      <c r="D12" s="45"/>
      <c r="E12" s="142" t="s">
        <v>30</v>
      </c>
    </row>
    <row r="13" spans="1:29" ht="10">
      <c r="C13" s="48" t="s">
        <v>87</v>
      </c>
      <c r="D13" s="45"/>
      <c r="E13" s="142" t="s">
        <v>86</v>
      </c>
    </row>
    <row r="14" spans="1:29" ht="10">
      <c r="C14" s="48"/>
      <c r="D14" s="45"/>
      <c r="E14" s="43"/>
    </row>
    <row r="15" spans="1:29" ht="10">
      <c r="C15" s="48"/>
      <c r="D15" s="45"/>
      <c r="E15" s="43"/>
    </row>
    <row r="16" spans="1:29" s="42" customFormat="1" ht="13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 ht="10"/>
    <row r="18" spans="3:19" ht="10.5">
      <c r="C18" s="46" t="str">
        <f>B16</f>
        <v>Years</v>
      </c>
      <c r="D18" s="47"/>
      <c r="E18" s="47" t="s">
        <v>52</v>
      </c>
      <c r="F18" s="47"/>
    </row>
    <row r="19" spans="3:19" ht="10.5">
      <c r="C19" s="48" t="s">
        <v>87</v>
      </c>
      <c r="D19" s="47"/>
      <c r="E19" s="142" t="s">
        <v>86</v>
      </c>
      <c r="F19" s="47"/>
    </row>
    <row r="20" spans="3:19" ht="10.5">
      <c r="C20" s="48" t="s">
        <v>63</v>
      </c>
      <c r="D20" s="45"/>
      <c r="E20" s="142" t="s">
        <v>63</v>
      </c>
      <c r="F20" s="47"/>
    </row>
    <row r="21" spans="3:19" ht="10.5">
      <c r="C21" s="48" t="s">
        <v>64</v>
      </c>
      <c r="D21" s="45"/>
      <c r="E21" s="142" t="s">
        <v>64</v>
      </c>
      <c r="F21" s="47"/>
    </row>
    <row r="22" spans="3:19" ht="10.5">
      <c r="C22" s="48" t="s">
        <v>65</v>
      </c>
      <c r="D22" s="45"/>
      <c r="E22" s="142" t="s">
        <v>65</v>
      </c>
      <c r="F22" s="47"/>
    </row>
    <row r="23" spans="3:19" ht="10">
      <c r="C23" s="48" t="s">
        <v>66</v>
      </c>
      <c r="D23" s="45"/>
      <c r="E23" s="142" t="s">
        <v>66</v>
      </c>
    </row>
    <row r="24" spans="3:19" ht="10">
      <c r="C24" s="48" t="s">
        <v>67</v>
      </c>
      <c r="D24" s="45"/>
      <c r="E24" s="142" t="s">
        <v>67</v>
      </c>
    </row>
    <row r="25" spans="3:19" ht="10">
      <c r="C25" s="48" t="s">
        <v>68</v>
      </c>
      <c r="D25" s="45"/>
      <c r="E25" s="142" t="s">
        <v>68</v>
      </c>
      <c r="S25" s="49"/>
    </row>
    <row r="26" spans="3:19" ht="10">
      <c r="C26" s="48" t="s">
        <v>69</v>
      </c>
      <c r="D26" s="45"/>
      <c r="E26" s="142" t="s">
        <v>69</v>
      </c>
      <c r="S26" s="49"/>
    </row>
    <row r="27" spans="3:19" ht="10">
      <c r="C27" s="48" t="s">
        <v>31</v>
      </c>
      <c r="D27" s="45"/>
      <c r="E27" s="142" t="s">
        <v>31</v>
      </c>
      <c r="S27" s="49"/>
    </row>
    <row r="28" spans="3:19" ht="10">
      <c r="C28" s="48" t="s">
        <v>8</v>
      </c>
      <c r="D28" s="45"/>
      <c r="E28" s="142" t="s">
        <v>8</v>
      </c>
      <c r="S28" s="49"/>
    </row>
    <row r="29" spans="3:19" ht="10">
      <c r="C29" s="48" t="s">
        <v>70</v>
      </c>
      <c r="D29" s="45"/>
      <c r="E29" s="142" t="s">
        <v>70</v>
      </c>
      <c r="S29" s="49"/>
    </row>
    <row r="30" spans="3:19" ht="10">
      <c r="C30" s="48" t="s">
        <v>71</v>
      </c>
      <c r="D30" s="45"/>
      <c r="E30" s="142" t="s">
        <v>71</v>
      </c>
      <c r="S30" s="49"/>
    </row>
    <row r="31" spans="3:19" ht="10">
      <c r="C31" s="48" t="s">
        <v>72</v>
      </c>
      <c r="D31" s="45"/>
      <c r="E31" s="142" t="s">
        <v>72</v>
      </c>
      <c r="S31" s="49"/>
    </row>
    <row r="32" spans="3:19" ht="10">
      <c r="C32" s="48" t="s">
        <v>11</v>
      </c>
      <c r="D32" s="45"/>
      <c r="E32" s="142" t="s">
        <v>11</v>
      </c>
      <c r="S32" s="49"/>
    </row>
    <row r="33" spans="1:29" ht="10">
      <c r="C33" s="48" t="s">
        <v>73</v>
      </c>
      <c r="D33" s="45"/>
      <c r="E33" s="142" t="s">
        <v>73</v>
      </c>
      <c r="S33" s="49"/>
    </row>
    <row r="34" spans="1:29" ht="10">
      <c r="C34" s="48" t="s">
        <v>74</v>
      </c>
      <c r="D34" s="45"/>
      <c r="E34" s="142" t="s">
        <v>74</v>
      </c>
      <c r="S34" s="49"/>
    </row>
    <row r="35" spans="1:29" ht="10">
      <c r="C35" s="48" t="s">
        <v>75</v>
      </c>
      <c r="D35" s="45"/>
      <c r="E35" s="142" t="s">
        <v>75</v>
      </c>
      <c r="S35" s="49"/>
    </row>
    <row r="36" spans="1:29" ht="10">
      <c r="C36" s="48" t="s">
        <v>76</v>
      </c>
      <c r="D36" s="45"/>
      <c r="E36" s="142" t="s">
        <v>76</v>
      </c>
      <c r="S36" s="49"/>
    </row>
    <row r="37" spans="1:29" ht="10">
      <c r="C37" s="48" t="s">
        <v>77</v>
      </c>
      <c r="D37" s="45"/>
      <c r="E37" s="142" t="s">
        <v>77</v>
      </c>
      <c r="S37" s="49"/>
    </row>
    <row r="38" spans="1:29" ht="10">
      <c r="C38" s="48" t="s">
        <v>124</v>
      </c>
      <c r="D38" s="45"/>
      <c r="E38" s="142" t="s">
        <v>124</v>
      </c>
    </row>
    <row r="39" spans="1:29" ht="10">
      <c r="C39" s="48" t="s">
        <v>132</v>
      </c>
      <c r="D39" s="45"/>
      <c r="E39" s="171" t="s">
        <v>132</v>
      </c>
    </row>
    <row r="40" spans="1:29" s="42" customFormat="1" ht="13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2025-09-25T02:46:49Z</dcterms:created>
  <dcterms:modified xsi:type="dcterms:W3CDTF">2025-09-25T02:46:53Z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