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jectzone.tnad.tasnetworks.com.au/network-projects/NWTDCPA/General Documents/CPA 2/CPA-2 Submission Versions/Public Versions/"/>
    </mc:Choice>
  </mc:AlternateContent>
  <xr:revisionPtr revIDLastSave="0" documentId="13_ncr:1_{C2A084F5-DBA3-45D1-B062-52F88141885B}" xr6:coauthVersionLast="47" xr6:coauthVersionMax="47" xr10:uidLastSave="{00000000-0000-0000-0000-000000000000}"/>
  <bookViews>
    <workbookView xWindow="25974" yWindow="-109" windowWidth="26301" windowHeight="14169" xr2:uid="{6DF01302-17FF-4FE8-A294-2C293101FD39}"/>
  </bookViews>
  <sheets>
    <sheet name="Stream Totals" sheetId="9" r:id="rId1"/>
    <sheet name="Total Forecast" sheetId="2" r:id="rId2"/>
    <sheet name="Land &amp; Property" sheetId="18" r:id="rId3"/>
    <sheet name="Commercial &amp; Procurement" sheetId="3" r:id="rId4"/>
    <sheet name="Project Execution" sheetId="21" r:id="rId5"/>
    <sheet name="Project Management" sheetId="22" r:id="rId6"/>
    <sheet name="Planning &amp; Stat Assessment" sheetId="19" r:id="rId7"/>
    <sheet name="Community &amp; Stakeholder" sheetId="20" r:id="rId8"/>
    <sheet name="Labour Escalation Rates" sheetId="23" r:id="rId9"/>
  </sheets>
  <definedNames>
    <definedName name="__Lib1" hidden="1">#REF!</definedName>
    <definedName name="_123" hidden="1">#REF!</definedName>
    <definedName name="_AtRisk_SimSetting_AutomaticallyGenerateReports" hidden="1">FALSE</definedName>
    <definedName name="_AtRisk_SimSetting_AutomaticResultsDisplayMode" hidden="1">0</definedName>
    <definedName name="_AtRisk_SimSetting_AutomaticResultsDisplayMode_1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8</definedName>
    <definedName name="_AtRisk_SimSetting_MultipleCPUMode" hidden="1">0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Index01" hidden="1">0</definedName>
    <definedName name="_AtRisk_SimSetting_ReportOptionCustomItemItemIndex02" hidden="1">1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6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2</definedName>
    <definedName name="_AtRisk_SimSetting_ReportOptionReportSelection" hidden="1">1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1</definedName>
    <definedName name="_AtRisk_SimSetting_ReportsList_1" hidden="1">1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Att1" hidden="1">{"'Flowchart'!$A$2:$AO$22"}</definedName>
    <definedName name="_Fill" hidden="1">#REF!</definedName>
    <definedName name="_xlnm._FilterDatabase" localSheetId="1" hidden="1">'Total Forecast'!$A$3:$C$56</definedName>
    <definedName name="_Key1" hidden="1">#REF!</definedName>
    <definedName name="_Key123" hidden="1">#REF!</definedName>
    <definedName name="_Key2" hidden="1">#REF!</definedName>
    <definedName name="_key22" hidden="1">#REF!</definedName>
    <definedName name="_Order1" hidden="1">255</definedName>
    <definedName name="_Order2" hidden="1">255</definedName>
    <definedName name="_Sort" hidden="1">#REF!</definedName>
    <definedName name="A.1Forecast">#REF!</definedName>
    <definedName name="A.2Forecast">#REF!</definedName>
    <definedName name="A.3Forecast">#REF!</definedName>
    <definedName name="A.4Forecast">#REF!</definedName>
    <definedName name="A.5Forecast">#REF!</definedName>
    <definedName name="A.6Forecast">#REF!</definedName>
    <definedName name="ACTUAL_CAPANDOPEX">#REF!</definedName>
    <definedName name="ACTUALS">#REF!</definedName>
    <definedName name="Allocation">#REF!</definedName>
    <definedName name="Allocation_Code">#REF!</definedName>
    <definedName name="Att" hidden="1">{"'Flowchart'!$A$2:$AO$22"}</definedName>
    <definedName name="Attachment" hidden="1">{"'Flowchart'!$A$2:$AO$22"}</definedName>
    <definedName name="Attachment1" hidden="1">{"'Flowchart'!$A$2:$AO$22"}</definedName>
    <definedName name="BSIWhichPageSetup" hidden="1">1</definedName>
    <definedName name="BSIWhichPageSetup_0" hidden="1">"0þ"</definedName>
    <definedName name="Budget_Owner">#REF!</definedName>
    <definedName name="CATS.Project" hidden="1">"C6021B"</definedName>
    <definedName name="code">#REF!</definedName>
    <definedName name="Coffey_Jan22">#REF!</definedName>
    <definedName name="Cost_Element">#REF!</definedName>
    <definedName name="COSTS">#REF!</definedName>
    <definedName name="d" hidden="1">{#N/A,#N/A,TRUE,"1-Summary";#N/A,#N/A,TRUE,"2-Mob";#N/A,#N/A,TRUE,"3-Demob";#N/A,#N/A,TRUE,"4 - Transition";#N/A,#N/A,TRUE,"5-Contract Imp.";#N/A,#N/A,TRUE,"6-Wages prod.";#N/A,#N/A,TRUE,"7-wages nonprod.";#N/A,#N/A,TRUE,"8-Staff";#N/A,#N/A,TRUE,"9-Site running costs";#N/A,#N/A,TRUE,"10-Fees";#N/A,#N/A,TRUE,"11-Materials";#N/A,#N/A,TRUE,"12-Subcontracts";#N/A,#N/A,TRUE,"13-Plant hire";#N/A,#N/A,TRUE,"14-Equip leased";#N/A,#N/A,TRUE,"15-Small tools, cons";#N/A,#N/A,TRUE,"16-Shared Services"}</definedName>
    <definedName name="Date">#REF!</definedName>
    <definedName name="DME_Dirty" hidden="1">"False"</definedName>
    <definedName name="DME_DocumentFlags" hidden="1">"1"</definedName>
    <definedName name="DME_DocumentID" hidden="1">"::ODMA\DME-MSE\CS-93678"</definedName>
    <definedName name="DME_DocumentOpened" hidden="1">"True"</definedName>
    <definedName name="DME_DocumentTitle" hidden="1">"CS-93678 - New Volume Data"</definedName>
    <definedName name="DME_LocalFile" hidden="1">"True"</definedName>
    <definedName name="DME_NextWindowNumber" hidden="1">"2"</definedName>
    <definedName name="DME_ODMALinks1" hidden="1">"::ODMA\DME-MSE\CS-83226=C:\DOCUME~1\c784799\LOCALS~1\Temp\Dme\CS-83226.xls"</definedName>
    <definedName name="DME_ODMALinks2" hidden="1">"::ODMA\DME-MSE\CS-485=C:\DOCUME~1\c784799\LOCALS~1\Temp\Dme\CS-485.xls"</definedName>
    <definedName name="DME_ODMALinksCount" hidden="1">"2"</definedName>
    <definedName name="Fiscal_Year">#REF!</definedName>
    <definedName name="FIX">#REF!</definedName>
    <definedName name="Flowchart" hidden="1">{"'Flowchart'!$A$2:$AO$22"}</definedName>
    <definedName name="Forecast_Date">#REF!</definedName>
    <definedName name="Hours">#REF!</definedName>
    <definedName name="HTML_C" hidden="1">{"'Flowchart'!$A$2:$AO$22"}</definedName>
    <definedName name="HTML_CodePage" hidden="1">1252</definedName>
    <definedName name="HTML_Control" hidden="1">{"'Flowchart'!$A$2:$AO$22"}</definedName>
    <definedName name="HTML_Description" hidden="1">""</definedName>
    <definedName name="HTML_Email" hidden="1">""</definedName>
    <definedName name="HTML_Header" hidden="1">"Exec. Summ"</definedName>
    <definedName name="HTML_LastUpdate" hidden="1">"17/04/98"</definedName>
    <definedName name="HTML_LineAfter" hidden="1">FALSE</definedName>
    <definedName name="HTML_LineBefore" hidden="1">FALSE</definedName>
    <definedName name="HTML_Name" hidden="1">"Dale Ipsen"</definedName>
    <definedName name="HTML_OBDlg2" hidden="1">TRUE</definedName>
    <definedName name="HTML_OBDlg4" hidden="1">TRUE</definedName>
    <definedName name="HTML_OS" hidden="1">0</definedName>
    <definedName name="HTML_PathFile" hidden="1">"c:\MyHTML.htm"</definedName>
    <definedName name="HTML_Title" hidden="1">"2314-PR"</definedName>
    <definedName name="k" hidden="1">#REF!</definedName>
    <definedName name="l" hidden="1">#REF!</definedName>
    <definedName name="new_fill" hidden="1">#REF!</definedName>
    <definedName name="OVHForecast">#REF!</definedName>
    <definedName name="p" hidden="1">#REF!</definedName>
    <definedName name="Pal_Workbook_GUID" hidden="1">"UPQ6H16E2THNC2XA5BD6UFT5"</definedName>
    <definedName name="Period">#REF!</definedName>
    <definedName name="PO_Cost">#REF!</definedName>
    <definedName name="PO_Reference">#REF!</definedName>
    <definedName name="RiskAfterRecalcMacro" hidden="1">""</definedName>
    <definedName name="RiskAfterSimMacro" hidden="1">""</definedName>
    <definedName name="riskATSSboxGraph" hidden="1">FALSE</definedName>
    <definedName name="riskATSSincludeSimtables" hidden="1">TRUE</definedName>
    <definedName name="riskATSSinputsGraphs" hidden="1">FALSE</definedName>
    <definedName name="riskATSSoutputStatistic" hidden="1">3</definedName>
    <definedName name="riskATSSpercentChangeGraph" hidden="1">TRUE</definedName>
    <definedName name="riskATSSpercentileGraph" hidden="1">TRUE</definedName>
    <definedName name="riskATSSpercentileValue" hidden="1">0.5</definedName>
    <definedName name="riskATSSprintReport" hidden="1">FALSE</definedName>
    <definedName name="riskATSSreportsInActiveBook" hidden="1">FALSE</definedName>
    <definedName name="riskATSSreportsSelected" hidden="1">TRUE</definedName>
    <definedName name="riskATSSsummaryReport" hidden="1">TRUE</definedName>
    <definedName name="riskATSStornadoGraph" hidden="1">TRUE</definedName>
    <definedName name="riskATSTbaselineRequested" hidden="1">TRUE</definedName>
    <definedName name="riskATSTboxGraph" hidden="1">TRUE</definedName>
    <definedName name="riskATSTcomparisonGraph" hidden="1">TRUE</definedName>
    <definedName name="riskATSThistogramGraph" hidden="1">FALSE</definedName>
    <definedName name="riskATSToutputStatistic" hidden="1">4</definedName>
    <definedName name="riskATSTprintReport" hidden="1">FALSE</definedName>
    <definedName name="riskATSTreportsInActiveBook" hidden="1">FALSE</definedName>
    <definedName name="riskATSTreportsSelected" hidden="1">TRUE</definedName>
    <definedName name="riskATSTsequentialStress" hidden="1">TRUE</definedName>
    <definedName name="riskATSTsummaryReport" hidden="1">TRUE</definedName>
    <definedName name="RiskBeforeRecalcMacro" hidden="1">""</definedName>
    <definedName name="RiskBeforeSimMacro" hidden="1">""</definedName>
    <definedName name="RiskHasSettings" hidden="1">6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_1" hidden="1">5000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_1" hidden="1">2</definedName>
    <definedName name="RiskSelectedNameCell1" hidden="1">"$B$8"</definedName>
    <definedName name="RiskSelectedNameCell2" hidden="1">"$H$10"</definedName>
    <definedName name="RiskSwapState" hidden="1">FALSE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TRUE</definedName>
    <definedName name="RiskUseMultipleCPUs_1" hidden="1">TRUE</definedName>
    <definedName name="TP">'Total Forecast'!$A$38:$H$41</definedName>
    <definedName name="Work_Order">#REF!</definedName>
    <definedName name="wrn.15._.pager." hidden="1">{#N/A,#N/A,TRUE,"1-Summary";#N/A,#N/A,TRUE,"2-Mob";#N/A,#N/A,TRUE,"3-Demob";#N/A,#N/A,TRUE,"4 - Transition";#N/A,#N/A,TRUE,"5-Contract Imp.";#N/A,#N/A,TRUE,"6-Wages prod.";#N/A,#N/A,TRUE,"7-wages nonprod.";#N/A,#N/A,TRUE,"8-Staff";#N/A,#N/A,TRUE,"9-Site running costs";#N/A,#N/A,TRUE,"10-Fees";#N/A,#N/A,TRUE,"11-Materials";#N/A,#N/A,TRUE,"12-Subcontracts";#N/A,#N/A,TRUE,"13-Plant hire";#N/A,#N/A,TRUE,"14-Equip leased";#N/A,#N/A,TRUE,"15-Small tools, cons";#N/A,#N/A,TRUE,"16-Shared Services"}</definedName>
    <definedName name="wrn.95._.Plan." hidden="1">{"Budget Summary",#N/A,FALSE,"Sheet1";"Calendarization",#N/A,FALSE,"Sheet1";"Starting Personnel",#N/A,FALSE,"Sheet1"}</definedName>
    <definedName name="wrn.Accounts._.schedules." hidden="1">{#N/A,#N/A,FALSE,"Index";#N/A,#N/A,FALSE,"Cash";#N/A,#N/A,FALSE,"Debtors&amp;Retns";#N/A,#N/A,FALSE,"DoubtfulDebts";#N/A,#N/A,FALSE,"ODrsPrepays";#N/A,#N/A,FALSE,"EmpLoansSTDs";#N/A,#N/A,FALSE,"Inventories";#N/A,#N/A,FALSE,"Investments";#N/A,#N/A,FALSE,"SharesUnlisted";#N/A,#N/A,FALSE,"SharesListed";#N/A,#N/A,FALSE,"Depnschds";#N/A,#N/A,FALSE,"InvestAllow";#N/A,#N/A,FALSE,"BankOdraft";#N/A,#N/A,FALSE,"TradeCreds";#N/A,#N/A,FALSE,"OthCredsClr";#N/A,#N/A,FALSE,"Borrowings";#N/A,#N/A,FALSE,"Provisions";#N/A,#N/A,FALSE,"DeferredInc";#N/A,#N/A,FALSE,"STI_ACCOUNTS";#N/A,#N/A,FALSE,"FITB";#N/A,#N/A,FALSE,"PDIT";#N/A,#N/A,FALSE,"STITAX1";#N/A,#N/A,FALSE,"STITAX2";#N/A,#N/A,FALSE,"STITAX3";#N/A,#N/A,FALSE,"Income";#N/A,#N/A,FALSE,"Dividendsrecd";#N/A,#N/A,FALSE,"IntercoyInterest";#N/A,#N/A,FALSE,"ExemptIncome";#N/A,#N/A,FALSE,"Entertainment";#N/A,#N/A,FALSE,"BasicMethod";#N/A,#N/A,FALSE,"Prepayments";#N/A,#N/A,FALSE,"CGTIndex";#N/A,#N/A,FALSE,"CapGainLoss";#N/A,#N/A,FALSE,"Stock";#N/A,#N/A,FALSE,"Legals";#N/A,#N/A,FALSE,"SubsDonations";#N/A,#N/A,FALSE,"BadDebts";#N/A,#N/A,FALSE,"Repairs";#N/A,#N/A,FALSE,"Consulting";#N/A,#N/A,FALSE,"Borrowexps";#N/A,#N/A,FALSE,"Royalties";#N/A,#N/A,FALSE,"FinLeaseAdjs";#N/A,#N/A,FALSE,"ForeignExchg";#N/A,#N/A,FALSE,"Research";#N/A,#N/A,FALSE,"Extraordinary";#N/A,#N/A,FALSE,"Contingencies";#N/A,#N/A,FALSE,"CapitalComm";#N/A,#N/A,FALSE,"Dividendspaid"}</definedName>
    <definedName name="wrn.All._.schedules." hidden="1">{#N/A,#N/A,FALSE,"Index";#N/A,#N/A,FALSE,"STI1";#N/A,#N/A,FALSE,"STI2";#N/A,#N/A,FALSE,"STI3";#N/A,#N/A,FALSE,"Entertainment";#N/A,#N/A,FALSE,"Legals";#N/A,#N/A,FALSE,"Borrowing exps";#N/A,#N/A,FALSE,"Repairs";#N/A,#N/A,FALSE,"Research";#N/A,#N/A,FALSE,"Foreign exchg";#N/A,#N/A,FALSE,"Forex notice";#N/A,#N/A,FALSE,"Prepayments";#N/A,#N/A,FALSE,"Provisions";#N/A,#N/A,FALSE,"Stock";#N/A,#N/A,FALSE,"Assets cost";#N/A,#N/A,FALSE,"Assets NBV";#N/A,#N/A,FALSE,"Assets timing";#N/A,#N/A,FALSE,"Tax depn";#N/A,#N/A,FALSE,"Prime cost";#N/A,#N/A,FALSE,"Finance leases";#N/A,#N/A,FALSE,"Capital gains";#N/A,#N/A,FALSE,"Capital losses";#N/A,#N/A,FALSE,"Extraordinary";#N/A,#N/A,FALSE,"Exempt income";#N/A,#N/A,FALSE,"Total losses";#N/A,#N/A,FALSE,"Group losses in";#N/A,#N/A,FALSE,"Loss transfer";#N/A,#N/A,FALSE,"Foreign income";#N/A,#N/A,FALSE,"FIFs";#N/A,#N/A,FALSE,"Foreign tax crs";#N/A,#N/A,FALSE,"Royalties";#N/A,#N/A,FALSE,"Franking Acct";#N/A,#N/A,FALSE,"Dividends recd";#N/A,#N/A,FALSE,"Dividends paid";#N/A,#N/A,FALSE,"Int Div letter"}</definedName>
    <definedName name="wrn.Landscape._.schs." hidden="1">{#N/A,#N/A,FALSE,"Sch10A-C";#N/A,#N/A,FALSE,"Sch10D-F";#N/A,#N/A,FALSE,"Sch10G";#N/A,#N/A,FALSE,"Sch11A";#N/A,#N/A,FALSE,"Sch11B";#N/A,#N/A,FALSE,"FinLeases";#N/A,#N/A,FALSE,"OpLeases";#N/A,#N/A,FALSE,"IntercoyAssets";#N/A,#N/A,FALSE,"IntercoyLiab";#N/A,#N/A,FALSE,"Oseaswsheet";#N/A,#N/A,FALSE,"CGTWsheet"}</definedName>
    <definedName name="wrn.tax._.schedules." hidden="1">{#N/A,#N/A,FALSE,"Header";#N/A,#N/A,FALSE,"AssetsCost";#N/A,#N/A,FALSE,"AssetsNBV";#N/A,#N/A,FALSE,"AssetsTiming";#N/A,#N/A,FALSE,"TaxDepn";#N/A,#N/A,FALSE,"InvestAllow";#N/A,#N/A,FALSE,"PrimeCost";#N/A,#N/A,FALSE,"Provisions";#N/A,#N/A,FALSE,"DeferredInc";#N/A,#N/A,FALSE,"FITB";#N/A,#N/A,FALSE,"PDIT";#N/A,#N/A,FALSE,"STITAX1";#N/A,#N/A,FALSE,"STITAX2";#N/A,#N/A,FALSE,"STITAX3";#N/A,#N/A,FALSE,"Income";#N/A,#N/A,FALSE,"Dividendsrecd";#N/A,#N/A,FALSE,"IntercoyInterest";#N/A,#N/A,FALSE,"ExemptIncome";#N/A,#N/A,FALSE,"Entertainment";#N/A,#N/A,FALSE,"BasicMethod";#N/A,#N/A,FALSE,"Prepayments";#N/A,#N/A,FALSE,"CGTIndex";#N/A,#N/A,FALSE,"CGTWsheet";#N/A,#N/A,FALSE,"CapGainLoss";#N/A,#N/A,FALSE,"TrfCapLoss";#N/A,#N/A,FALSE,"Stock";#N/A,#N/A,FALSE,"Legals";#N/A,#N/A,FALSE,"SubsDonations";#N/A,#N/A,FALSE,"BadDebts";#N/A,#N/A,FALSE,"Repairs";#N/A,#N/A,FALSE,"Repairs";#N/A,#N/A,FALSE,"Consulting";#N/A,#N/A,FALSE,"Borrowexps";#N/A,#N/A,FALSE,"Royalties";#N/A,#N/A,FALSE,"FinLeaseAdjs";#N/A,#N/A,FALSE,"ForeignExchg";#N/A,#N/A,FALSE,"ForexNotice";#N/A,#N/A,FALSE,"Research";#N/A,#N/A,FALSE,"Extraordinary";#N/A,#N/A,FALSE,"ForeignIncome";#N/A,#N/A,FALSE,"Foreigntaxcrs";#N/A,#N/A,FALSE,"Dividendspaid";#N/A,#N/A,FALSE,"FIFunds";#N/A,#N/A,FALSE,"FrankingAcct";#N/A,#N/A,FALSE,"IntDivletter"}</definedName>
    <definedName name="xxx" hidden="1">{#N/A,#N/A,FALSE,"Index";#N/A,#N/A,FALSE,"Cash";#N/A,#N/A,FALSE,"Debtors&amp;Retns";#N/A,#N/A,FALSE,"DoubtfulDebts";#N/A,#N/A,FALSE,"ODrsPrepays";#N/A,#N/A,FALSE,"EmpLoansSTDs";#N/A,#N/A,FALSE,"Inventories";#N/A,#N/A,FALSE,"Investments";#N/A,#N/A,FALSE,"SharesUnlisted";#N/A,#N/A,FALSE,"SharesListed";#N/A,#N/A,FALSE,"Depnschds";#N/A,#N/A,FALSE,"InvestAllow";#N/A,#N/A,FALSE,"BankOdraft";#N/A,#N/A,FALSE,"TradeCreds";#N/A,#N/A,FALSE,"OthCredsClr";#N/A,#N/A,FALSE,"Borrowings";#N/A,#N/A,FALSE,"Provisions";#N/A,#N/A,FALSE,"DeferredInc";#N/A,#N/A,FALSE,"STI_ACCOUNTS";#N/A,#N/A,FALSE,"FITB";#N/A,#N/A,FALSE,"PDIT";#N/A,#N/A,FALSE,"STITAX1";#N/A,#N/A,FALSE,"STITAX2";#N/A,#N/A,FALSE,"STITAX3";#N/A,#N/A,FALSE,"Income";#N/A,#N/A,FALSE,"Dividendsrecd";#N/A,#N/A,FALSE,"IntercoyInterest";#N/A,#N/A,FALSE,"ExemptIncome";#N/A,#N/A,FALSE,"Entertainment";#N/A,#N/A,FALSE,"BasicMethod";#N/A,#N/A,FALSE,"Prepayments";#N/A,#N/A,FALSE,"CGTIndex";#N/A,#N/A,FALSE,"CapGainLoss";#N/A,#N/A,FALSE,"Stock";#N/A,#N/A,FALSE,"Legals";#N/A,#N/A,FALSE,"SubsDonations";#N/A,#N/A,FALSE,"BadDebts";#N/A,#N/A,FALSE,"Repairs";#N/A,#N/A,FALSE,"Consulting";#N/A,#N/A,FALSE,"Borrowexps";#N/A,#N/A,FALSE,"Royalties";#N/A,#N/A,FALSE,"FinLeaseAdjs";#N/A,#N/A,FALSE,"ForeignExchg";#N/A,#N/A,FALSE,"Research";#N/A,#N/A,FALSE,"Extraordinary";#N/A,#N/A,FALSE,"Contingencies";#N/A,#N/A,FALSE,"CapitalComm";#N/A,#N/A,FALSE,"Dividendspaid"}</definedName>
    <definedName name="y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23" l="1" a="1"/>
  <c r="C11" i="23" s="1"/>
  <c r="E10" i="23" l="1"/>
  <c r="F11" i="23" l="1" a="1"/>
  <c r="F11" i="23" s="1"/>
  <c r="D11" i="23" a="1"/>
  <c r="D11" i="23" s="1"/>
  <c r="E11" i="23" a="1"/>
  <c r="E11" i="23" s="1"/>
  <c r="B11" i="23" l="1"/>
  <c r="C10" i="23"/>
  <c r="D10" i="23"/>
  <c r="B10" i="23"/>
  <c r="C6" i="23"/>
  <c r="D6" i="23"/>
  <c r="E6" i="23"/>
  <c r="B6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<sst xmlns="http://schemas.openxmlformats.org/spreadsheetml/2006/main" count="1026" uniqueCount="97">
  <si>
    <t>2025-26</t>
  </si>
  <si>
    <t>2026-27</t>
  </si>
  <si>
    <t>2027-28</t>
  </si>
  <si>
    <t>2028-29</t>
  </si>
  <si>
    <t>2029-30</t>
  </si>
  <si>
    <t>Sub total</t>
  </si>
  <si>
    <t>Total</t>
  </si>
  <si>
    <t>Comments</t>
  </si>
  <si>
    <t>Commercial and Procurement</t>
  </si>
  <si>
    <t>Labour</t>
  </si>
  <si>
    <t>Indirect</t>
  </si>
  <si>
    <t>Community and Stakeholder Engagement</t>
  </si>
  <si>
    <t>Land and Property</t>
  </si>
  <si>
    <t>Planning and Statutory Assessment</t>
  </si>
  <si>
    <t>Project Execution</t>
  </si>
  <si>
    <t>Project Management</t>
  </si>
  <si>
    <t>NWTD - Labour and Indirect Cost Forecast - by Year</t>
  </si>
  <si>
    <t>Description</t>
  </si>
  <si>
    <t>CPA Stream</t>
  </si>
  <si>
    <t>Cost Type</t>
  </si>
  <si>
    <t>Commercial and Procurement Team</t>
  </si>
  <si>
    <t>External audit of contractor claims</t>
  </si>
  <si>
    <t>Hedging strategy advice</t>
  </si>
  <si>
    <t>Commercial strategy advice - CEFC financing</t>
  </si>
  <si>
    <t>General Contract Services Stage 1</t>
  </si>
  <si>
    <t>Community and Stakeholder Engagement Team</t>
  </si>
  <si>
    <t>CBSP (regional fund)</t>
  </si>
  <si>
    <t>Engagement advisory services</t>
  </si>
  <si>
    <t>CBSP implementation and administration</t>
  </si>
  <si>
    <t>Future Energy Hub Facilitator</t>
  </si>
  <si>
    <t>Communications activities</t>
  </si>
  <si>
    <t>Community engagement activities</t>
  </si>
  <si>
    <t>Funding partnerships</t>
  </si>
  <si>
    <t>Aboriginal engagement</t>
  </si>
  <si>
    <t>Event sponsorships</t>
  </si>
  <si>
    <t>Community Construction Committee</t>
  </si>
  <si>
    <t>NWTD Regional Economic Development Plan</t>
  </si>
  <si>
    <t>Reporting and evaluation</t>
  </si>
  <si>
    <t>NWTD memberships</t>
  </si>
  <si>
    <t>Land and Property Team</t>
  </si>
  <si>
    <t>Compulsory acqusition risk assessment</t>
  </si>
  <si>
    <t>Security services</t>
  </si>
  <si>
    <t>Agronomist services</t>
  </si>
  <si>
    <t>Planning and Statutory Assessment Team</t>
  </si>
  <si>
    <t>Eagle mortality study</t>
  </si>
  <si>
    <t>Project Execution Team</t>
  </si>
  <si>
    <t>Project Management Team</t>
  </si>
  <si>
    <t>Sustainability</t>
  </si>
  <si>
    <t>Training</t>
  </si>
  <si>
    <t>Provider</t>
  </si>
  <si>
    <t>Cost Artefact</t>
  </si>
  <si>
    <t>N/A</t>
  </si>
  <si>
    <t>Indirect Cost</t>
  </si>
  <si>
    <t>Commercial and Procurement Team - Labour escalation</t>
  </si>
  <si>
    <t>Community and Stakeholder Engagement Team - Labour escalation</t>
  </si>
  <si>
    <t>Land and Property Team - Labour escalation</t>
  </si>
  <si>
    <t>Planning and Statutory Assessment Team - Labour escalation</t>
  </si>
  <si>
    <t>Project Execution Team - Labour escalation</t>
  </si>
  <si>
    <t>Project Management Team - Labour escalation</t>
  </si>
  <si>
    <t>2027-29</t>
  </si>
  <si>
    <t>Incremental</t>
  </si>
  <si>
    <t>Cumulative</t>
  </si>
  <si>
    <t>From R24 Determination</t>
  </si>
  <si>
    <t>Applied in CPA</t>
  </si>
  <si>
    <t>WPI - BIS Oxford</t>
  </si>
  <si>
    <t>Weighting</t>
  </si>
  <si>
    <t>Source</t>
  </si>
  <si>
    <t>TasNetworks R24 Determination - Operating Expenditure Model ("Input|Rate of Change" sheet, Row 36)</t>
  </si>
  <si>
    <t>TasNetworks R24 Determination - Operating Expenditure Model ("Input|Rate of Change" sheet, Row 51)</t>
  </si>
  <si>
    <t>Legislated superannuation increase disregarded as 12% super has been picked up in base labour rates in the Labour Cost Model.</t>
  </si>
  <si>
    <t>Legal advice - Financing and Construction</t>
  </si>
  <si>
    <t>Overseas travel and accomodation</t>
  </si>
  <si>
    <t>Cadastral survey</t>
  </si>
  <si>
    <t>Air survey (methodical inspection)</t>
  </si>
  <si>
    <t>Telecommunications</t>
  </si>
  <si>
    <t>Project overhead costs</t>
  </si>
  <si>
    <t>Project insurance</t>
  </si>
  <si>
    <t>Estimate review services</t>
  </si>
  <si>
    <t>Deloraine office</t>
  </si>
  <si>
    <t>Vehicle and vehicle related costs</t>
  </si>
  <si>
    <t>Accommodation and travel - Interstate employees</t>
  </si>
  <si>
    <t>Intrastate accommodation and per diem</t>
  </si>
  <si>
    <t>Portside building</t>
  </si>
  <si>
    <t>Systems and software</t>
  </si>
  <si>
    <t>Commercial and financial modelling support</t>
  </si>
  <si>
    <t>Specialist engineering support</t>
  </si>
  <si>
    <t>Principal's Representative</t>
  </si>
  <si>
    <t>Labour Escalation Rates Sheet</t>
  </si>
  <si>
    <t>CEFC financing costs</t>
  </si>
  <si>
    <t>TasNetworks</t>
  </si>
  <si>
    <t>c-i-c</t>
  </si>
  <si>
    <t xml:space="preserve">Cradle Coast Authority </t>
  </si>
  <si>
    <t>20 - Labour Costs Model</t>
  </si>
  <si>
    <t>36 - Travel, Accomodation and Vehicles Forecast</t>
  </si>
  <si>
    <t>34 - Overheads Model</t>
  </si>
  <si>
    <t>InEight
Borealis 
Primavera P6
BlueBeam</t>
  </si>
  <si>
    <t>20 - Labour Costs Model
c-i-c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</si>
</sst>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-&quot;$&quot;* #,##0_-;\-&quot;$&quot;* #,##0_-;_-&quot;$&quot;* &quot;-&quot;??_-;_-@_-"/>
    <numFmt numFmtId="166" formatCode="#,##0.00_ ;\-#,##0.00\ "/>
    <numFmt numFmtId="167" formatCode="_-&quot;$&quot;* #,##0.0000_-;\-&quot;$&quot;* #,##0.0000_-;_-&quot;$&quot;* &quot;-&quot;??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00F26D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164" fontId="0" fillId="2" borderId="0" xfId="1" applyFont="1" applyFill="1"/>
    <xf numFmtId="17" fontId="2" fillId="0" borderId="0" xfId="0" applyNumberFormat="1" applyFont="1"/>
    <xf numFmtId="0" fontId="3" fillId="0" borderId="0" xfId="0" applyFont="1"/>
    <xf numFmtId="3" fontId="0" fillId="0" borderId="0" xfId="0" applyNumberFormat="1"/>
    <xf numFmtId="44" fontId="0" fillId="0" borderId="0" xfId="2" applyFont="1"/>
    <xf numFmtId="44" fontId="0" fillId="0" borderId="0" xfId="0" applyNumberFormat="1"/>
    <xf numFmtId="2" fontId="0" fillId="0" borderId="0" xfId="0" applyNumberFormat="1"/>
    <xf numFmtId="165" fontId="0" fillId="0" borderId="0" xfId="2" applyNumberFormat="1" applyFont="1"/>
    <xf numFmtId="165" fontId="0" fillId="0" borderId="0" xfId="0" applyNumberFormat="1"/>
    <xf numFmtId="166" fontId="0" fillId="0" borderId="0" xfId="0" applyNumberFormat="1"/>
    <xf numFmtId="164" fontId="2" fillId="0" borderId="0" xfId="0" applyNumberFormat="1" applyFont="1" applyAlignment="1">
      <alignment horizontal="right"/>
    </xf>
    <xf numFmtId="165" fontId="2" fillId="0" borderId="0" xfId="2" applyNumberFormat="1" applyFont="1"/>
    <xf numFmtId="167" fontId="0" fillId="0" borderId="0" xfId="0" applyNumberFormat="1"/>
    <xf numFmtId="10" fontId="0" fillId="0" borderId="0" xfId="0" applyNumberFormat="1"/>
    <xf numFmtId="165" fontId="0" fillId="0" borderId="0" xfId="2" applyNumberFormat="1" applyFont="1" applyAlignment="1">
      <alignment vertical="top"/>
    </xf>
    <xf numFmtId="43" fontId="0" fillId="0" borderId="0" xfId="0" applyNumberFormat="1"/>
    <xf numFmtId="0" fontId="0" fillId="0" borderId="0" xfId="0" applyAlignment="1">
      <alignment wrapText="1"/>
    </xf>
    <xf numFmtId="164" fontId="0" fillId="0" borderId="0" xfId="0" applyNumberFormat="1"/>
    <xf numFmtId="0" fontId="0" fillId="0" borderId="0" xfId="0" quotePrefix="1"/>
    <xf numFmtId="1" fontId="0" fillId="0" borderId="0" xfId="0" applyNumberFormat="1"/>
    <xf numFmtId="0" fontId="0" fillId="3" borderId="0" xfId="0" applyFill="1" applyAlignment="1">
      <alignment wrapText="1"/>
    </xf>
  </cellXfs>
  <cellStyles count="3">
    <cellStyle name="Comma [0] 2" xfId="1" xr:uid="{61B01411-4613-463F-A195-893EF2B1E899}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52A62-35D1-40D7-954C-5CC29A80B681}">
  <dimension ref="B3:K25"/>
  <sheetViews>
    <sheetView tabSelected="1" workbookViewId="0">
      <selection activeCell="B3" sqref="B3"/>
    </sheetView>
  </sheetViews>
  <sheetFormatPr defaultRowHeight="14.3" x14ac:dyDescent="0.25"/>
  <cols>
    <col min="2" max="3" width="40.375" customWidth="1"/>
    <col min="4" max="6" width="15.25" bestFit="1" customWidth="1"/>
    <col min="7" max="7" width="15.25" customWidth="1"/>
    <col min="8" max="8" width="16.25" bestFit="1" customWidth="1"/>
    <col min="9" max="9" width="16.25" customWidth="1"/>
    <col min="10" max="10" width="16.375" bestFit="1" customWidth="1"/>
    <col min="11" max="11" width="13.75" bestFit="1" customWidth="1"/>
  </cols>
  <sheetData>
    <row r="3" spans="2:11" x14ac:dyDescent="0.25">
      <c r="D3" s="1" t="s">
        <v>0</v>
      </c>
      <c r="E3" s="1" t="s">
        <v>1</v>
      </c>
      <c r="F3" s="1" t="s">
        <v>2</v>
      </c>
      <c r="G3" s="4" t="s">
        <v>3</v>
      </c>
      <c r="H3" s="4" t="s">
        <v>4</v>
      </c>
      <c r="I3" s="4" t="s">
        <v>5</v>
      </c>
      <c r="J3" s="1" t="s">
        <v>6</v>
      </c>
      <c r="K3" s="1"/>
    </row>
    <row r="4" spans="2:11" x14ac:dyDescent="0.25">
      <c r="B4" t="s">
        <v>12</v>
      </c>
      <c r="C4" t="s">
        <v>9</v>
      </c>
      <c r="D4" s="10">
        <v>410640.5433909159</v>
      </c>
      <c r="E4" s="10">
        <v>1237125.2671385978</v>
      </c>
      <c r="F4" s="10">
        <v>1239563.8884651815</v>
      </c>
      <c r="G4" s="10">
        <v>1244014.4186503268</v>
      </c>
      <c r="H4" s="10">
        <v>888202.02407628275</v>
      </c>
      <c r="I4" s="10">
        <v>5019546.1417213045</v>
      </c>
      <c r="J4" s="14">
        <v>6232024.2655321732</v>
      </c>
    </row>
    <row r="5" spans="2:11" x14ac:dyDescent="0.25">
      <c r="C5" t="s">
        <v>10</v>
      </c>
      <c r="D5" s="10">
        <v>255952.29357798168</v>
      </c>
      <c r="E5" s="10">
        <v>515101.0659364856</v>
      </c>
      <c r="F5" s="10">
        <v>136706.99395342273</v>
      </c>
      <c r="G5" s="10">
        <v>197927.88315596333</v>
      </c>
      <c r="H5" s="10">
        <v>106789.88718701483</v>
      </c>
      <c r="I5" s="10">
        <v>1212478.1238108682</v>
      </c>
      <c r="J5" s="14"/>
    </row>
    <row r="6" spans="2:11" x14ac:dyDescent="0.25">
      <c r="B6" t="s">
        <v>8</v>
      </c>
      <c r="C6" t="s">
        <v>9</v>
      </c>
      <c r="D6" s="10">
        <v>616937.90936420043</v>
      </c>
      <c r="E6" s="10">
        <v>1858631.5652800647</v>
      </c>
      <c r="F6" s="10">
        <v>1862295.2998215449</v>
      </c>
      <c r="G6" s="10">
        <v>1868981.6848660242</v>
      </c>
      <c r="H6" s="10">
        <v>543969.74333375075</v>
      </c>
      <c r="I6" s="10">
        <v>6750816.2026655851</v>
      </c>
      <c r="J6" s="14">
        <v>11998230.034705106</v>
      </c>
    </row>
    <row r="7" spans="2:11" x14ac:dyDescent="0.25">
      <c r="C7" t="s">
        <v>10</v>
      </c>
      <c r="D7" s="10">
        <v>2963550.0352858156</v>
      </c>
      <c r="E7" s="10">
        <v>751901.90543401567</v>
      </c>
      <c r="F7" s="10">
        <v>711901.90543401567</v>
      </c>
      <c r="G7" s="10">
        <v>711901.90543401567</v>
      </c>
      <c r="H7" s="10">
        <v>108158.08045165845</v>
      </c>
      <c r="I7" s="10">
        <v>5247413.8320395201</v>
      </c>
      <c r="J7" s="14"/>
    </row>
    <row r="8" spans="2:11" x14ac:dyDescent="0.25">
      <c r="B8" t="s">
        <v>14</v>
      </c>
      <c r="C8" t="s">
        <v>9</v>
      </c>
      <c r="D8" s="10">
        <v>5210091.9845810728</v>
      </c>
      <c r="E8" s="10">
        <v>11363095.471663618</v>
      </c>
      <c r="F8" s="10">
        <v>11251557.458683688</v>
      </c>
      <c r="G8" s="10">
        <v>11291955.050583346</v>
      </c>
      <c r="H8" s="10">
        <v>3621943.3410630021</v>
      </c>
      <c r="I8" s="10">
        <v>42738643.306574725</v>
      </c>
      <c r="J8" s="14">
        <v>45741452.576788791</v>
      </c>
    </row>
    <row r="9" spans="2:11" x14ac:dyDescent="0.25">
      <c r="C9" t="s">
        <v>10</v>
      </c>
      <c r="D9" s="10">
        <v>260169.82670744136</v>
      </c>
      <c r="E9" s="10">
        <v>1130520.0432462951</v>
      </c>
      <c r="F9" s="10">
        <v>906424.37948090653</v>
      </c>
      <c r="G9" s="10">
        <v>492695.02077942441</v>
      </c>
      <c r="H9" s="10">
        <v>213000</v>
      </c>
      <c r="I9" s="10">
        <v>3002809.2702140673</v>
      </c>
      <c r="J9" s="14"/>
    </row>
    <row r="10" spans="2:11" x14ac:dyDescent="0.25">
      <c r="B10" t="s">
        <v>15</v>
      </c>
      <c r="C10" t="s">
        <v>9</v>
      </c>
      <c r="D10" s="10">
        <v>2039398.4301894964</v>
      </c>
      <c r="E10" s="10">
        <v>5946914.9481342044</v>
      </c>
      <c r="F10" s="10">
        <v>5843422.0747412434</v>
      </c>
      <c r="G10" s="10">
        <v>5781810.0819110554</v>
      </c>
      <c r="H10" s="10">
        <v>2024695.6218203204</v>
      </c>
      <c r="I10" s="10">
        <v>21636241.156796318</v>
      </c>
      <c r="J10" s="14">
        <v>48203747.317275323</v>
      </c>
    </row>
    <row r="11" spans="2:11" x14ac:dyDescent="0.25">
      <c r="C11" t="s">
        <v>10</v>
      </c>
      <c r="D11" s="10">
        <v>7973555.907180394</v>
      </c>
      <c r="E11" s="10">
        <v>5925210.7904193308</v>
      </c>
      <c r="F11" s="10">
        <v>5862776.5578291249</v>
      </c>
      <c r="G11" s="10">
        <v>5718844.9405747866</v>
      </c>
      <c r="H11" s="10">
        <v>1087117.9644753681</v>
      </c>
      <c r="I11" s="10">
        <v>26567506.160479005</v>
      </c>
      <c r="J11" s="14"/>
    </row>
    <row r="12" spans="2:11" x14ac:dyDescent="0.25">
      <c r="B12" t="s">
        <v>13</v>
      </c>
      <c r="C12" t="s">
        <v>9</v>
      </c>
      <c r="D12" s="23" t="s">
        <v>90</v>
      </c>
      <c r="E12" s="23" t="s">
        <v>90</v>
      </c>
      <c r="F12" s="23" t="s">
        <v>90</v>
      </c>
      <c r="G12" s="23" t="s">
        <v>90</v>
      </c>
      <c r="H12" s="23" t="s">
        <v>90</v>
      </c>
      <c r="I12" s="23" t="s">
        <v>90</v>
      </c>
      <c r="J12" s="14">
        <v>712578.06561543478</v>
      </c>
    </row>
    <row r="13" spans="2:11" x14ac:dyDescent="0.25">
      <c r="C13" t="s">
        <v>10</v>
      </c>
      <c r="D13" s="23" t="s">
        <v>90</v>
      </c>
      <c r="E13" s="23" t="s">
        <v>90</v>
      </c>
      <c r="F13" s="23" t="s">
        <v>90</v>
      </c>
      <c r="G13" s="23" t="s">
        <v>90</v>
      </c>
      <c r="H13" s="23" t="s">
        <v>90</v>
      </c>
      <c r="I13" s="23" t="s">
        <v>90</v>
      </c>
      <c r="J13" s="14"/>
    </row>
    <row r="14" spans="2:11" x14ac:dyDescent="0.25">
      <c r="B14" t="s">
        <v>11</v>
      </c>
      <c r="C14" t="s">
        <v>9</v>
      </c>
      <c r="D14" s="10">
        <v>386542.33505510545</v>
      </c>
      <c r="E14" s="10">
        <v>1122640.4693105235</v>
      </c>
      <c r="F14" s="10">
        <v>998951.32727459457</v>
      </c>
      <c r="G14" s="10">
        <v>1002537.9621200413</v>
      </c>
      <c r="H14" s="10">
        <v>83544.830176670104</v>
      </c>
      <c r="I14" s="10">
        <v>3594216.9239369347</v>
      </c>
      <c r="J14" s="14">
        <v>15159439.488792265</v>
      </c>
    </row>
    <row r="15" spans="2:11" x14ac:dyDescent="0.25">
      <c r="C15" t="s">
        <v>10</v>
      </c>
      <c r="D15" s="10">
        <v>147503.96827099507</v>
      </c>
      <c r="E15" s="10">
        <v>2582641.2998729711</v>
      </c>
      <c r="F15" s="10">
        <v>4413999.9172335919</v>
      </c>
      <c r="G15" s="10">
        <v>4421077.3794777701</v>
      </c>
      <c r="H15" s="10">
        <v>0</v>
      </c>
      <c r="I15" s="10">
        <v>11565222.56485533</v>
      </c>
      <c r="J15" s="14"/>
    </row>
    <row r="16" spans="2:11" x14ac:dyDescent="0.25">
      <c r="B16" t="s">
        <v>6</v>
      </c>
      <c r="C16" t="s">
        <v>9</v>
      </c>
      <c r="D16" s="23" t="s">
        <v>90</v>
      </c>
      <c r="E16" s="23" t="s">
        <v>90</v>
      </c>
      <c r="F16" s="23" t="s">
        <v>90</v>
      </c>
      <c r="G16" s="23" t="s">
        <v>90</v>
      </c>
      <c r="H16" s="23" t="s">
        <v>90</v>
      </c>
      <c r="I16" s="23" t="s">
        <v>90</v>
      </c>
      <c r="J16" s="14">
        <v>128047471.74870911</v>
      </c>
    </row>
    <row r="17" spans="3:11" x14ac:dyDescent="0.25">
      <c r="C17" t="s">
        <v>10</v>
      </c>
      <c r="D17" s="23" t="s">
        <v>90</v>
      </c>
      <c r="E17" s="23" t="s">
        <v>90</v>
      </c>
      <c r="F17" s="23" t="s">
        <v>90</v>
      </c>
      <c r="G17" s="23" t="s">
        <v>90</v>
      </c>
      <c r="H17" s="23" t="s">
        <v>90</v>
      </c>
      <c r="I17" s="23" t="s">
        <v>90</v>
      </c>
      <c r="J17" s="11"/>
    </row>
    <row r="18" spans="3:11" x14ac:dyDescent="0.25">
      <c r="D18" s="11"/>
      <c r="E18" s="11"/>
      <c r="F18" s="11"/>
      <c r="G18" s="11"/>
      <c r="H18" s="11"/>
    </row>
    <row r="19" spans="3:11" x14ac:dyDescent="0.25">
      <c r="E19" s="12"/>
      <c r="F19" s="12"/>
      <c r="G19" s="12"/>
      <c r="J19" s="9"/>
      <c r="K19" s="9"/>
    </row>
    <row r="20" spans="3:11" x14ac:dyDescent="0.25">
      <c r="E20" s="12"/>
      <c r="F20" s="12"/>
      <c r="G20" s="12"/>
      <c r="J20" s="9"/>
      <c r="K20" s="9"/>
    </row>
    <row r="21" spans="3:11" x14ac:dyDescent="0.25">
      <c r="E21" s="12"/>
      <c r="F21" s="12"/>
      <c r="G21" s="12"/>
      <c r="J21" s="9"/>
      <c r="K21" s="9"/>
    </row>
    <row r="22" spans="3:11" x14ac:dyDescent="0.25">
      <c r="E22" s="12"/>
      <c r="F22" s="12"/>
      <c r="G22" s="12"/>
      <c r="J22" s="9"/>
      <c r="K22" s="9"/>
    </row>
    <row r="23" spans="3:11" x14ac:dyDescent="0.25">
      <c r="E23" s="12"/>
      <c r="F23" s="12"/>
      <c r="G23" s="12"/>
      <c r="J23" s="9"/>
      <c r="K23" s="9"/>
    </row>
    <row r="24" spans="3:11" x14ac:dyDescent="0.25">
      <c r="E24" s="12"/>
      <c r="F24" s="12"/>
      <c r="G24" s="12"/>
      <c r="I24" s="11"/>
      <c r="J24" s="9"/>
      <c r="K24" s="9"/>
    </row>
    <row r="25" spans="3:11" x14ac:dyDescent="0.25">
      <c r="E25" s="12"/>
      <c r="F25" s="12"/>
      <c r="G25" s="12"/>
      <c r="I25" s="16"/>
      <c r="J25" s="9"/>
      <c r="K25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D529B-4F83-449B-9603-C94DA79423AE}">
  <sheetPr>
    <tabColor rgb="FF00FFCC"/>
  </sheetPr>
  <dimension ref="A1:I56"/>
  <sheetViews>
    <sheetView workbookViewId="0">
      <selection activeCell="A3" sqref="A3"/>
    </sheetView>
  </sheetViews>
  <sheetFormatPr defaultRowHeight="14.3" x14ac:dyDescent="0.25"/>
  <cols>
    <col min="1" max="1" width="56.625" customWidth="1"/>
    <col min="2" max="2" width="38.625" bestFit="1" customWidth="1"/>
    <col min="3" max="3" width="11.875" bestFit="1" customWidth="1"/>
    <col min="4" max="4" width="13.25" bestFit="1" customWidth="1"/>
    <col min="5" max="8" width="14.75" bestFit="1" customWidth="1"/>
    <col min="9" max="9" width="13.75" bestFit="1" customWidth="1"/>
  </cols>
  <sheetData>
    <row r="1" spans="1:9" x14ac:dyDescent="0.25">
      <c r="A1" s="1" t="s">
        <v>16</v>
      </c>
      <c r="E1" s="2"/>
      <c r="F1" s="13"/>
      <c r="G1" s="2"/>
      <c r="H1" s="2"/>
      <c r="I1" s="2"/>
    </row>
    <row r="2" spans="1:9" x14ac:dyDescent="0.25">
      <c r="B2" s="2"/>
      <c r="C2" s="2"/>
      <c r="D2" s="17">
        <v>128047471.74870913</v>
      </c>
      <c r="E2" s="17">
        <v>20504046.629192591</v>
      </c>
      <c r="F2" s="17">
        <v>32586750.500020847</v>
      </c>
      <c r="G2" s="17">
        <v>33380869.006380226</v>
      </c>
      <c r="H2" s="17">
        <v>32885565.828763776</v>
      </c>
      <c r="I2" s="17">
        <v>8690239.7843516525</v>
      </c>
    </row>
    <row r="3" spans="1:9" s="1" customFormat="1" x14ac:dyDescent="0.25">
      <c r="A3" s="1" t="s">
        <v>17</v>
      </c>
      <c r="B3" s="1" t="s">
        <v>18</v>
      </c>
      <c r="C3" s="1" t="s">
        <v>19</v>
      </c>
      <c r="D3" s="1" t="s">
        <v>6</v>
      </c>
      <c r="E3" s="1" t="s">
        <v>0</v>
      </c>
      <c r="F3" s="1" t="s">
        <v>1</v>
      </c>
      <c r="G3" s="1" t="s">
        <v>2</v>
      </c>
      <c r="H3" s="4" t="s">
        <v>3</v>
      </c>
      <c r="I3" s="4" t="s">
        <v>4</v>
      </c>
    </row>
    <row r="4" spans="1:9" x14ac:dyDescent="0.25">
      <c r="A4" t="s">
        <v>39</v>
      </c>
      <c r="B4" t="s">
        <v>12</v>
      </c>
      <c r="C4" t="s">
        <v>9</v>
      </c>
      <c r="D4" s="10">
        <v>4960827.997987709</v>
      </c>
      <c r="E4" s="10">
        <v>408569.58587403758</v>
      </c>
      <c r="F4" s="10">
        <v>1225708.757622113</v>
      </c>
      <c r="G4" s="10">
        <v>1225708.757622113</v>
      </c>
      <c r="H4" s="10">
        <v>1225708.757622113</v>
      </c>
      <c r="I4" s="10">
        <v>875132.13924733212</v>
      </c>
    </row>
    <row r="5" spans="1:9" x14ac:dyDescent="0.25">
      <c r="A5" t="s">
        <v>55</v>
      </c>
      <c r="B5" t="s">
        <v>12</v>
      </c>
      <c r="C5" t="s">
        <v>9</v>
      </c>
      <c r="D5" s="10">
        <v>58718.143733595876</v>
      </c>
      <c r="E5" s="10">
        <v>2070.9575168783213</v>
      </c>
      <c r="F5" s="10">
        <v>11416.509516484752</v>
      </c>
      <c r="G5" s="10">
        <v>13855.130843068406</v>
      </c>
      <c r="H5" s="10">
        <v>18305.661028213744</v>
      </c>
      <c r="I5" s="10">
        <v>13069.884828950657</v>
      </c>
    </row>
    <row r="6" spans="1:9" x14ac:dyDescent="0.25">
      <c r="A6" t="s">
        <v>40</v>
      </c>
      <c r="B6" t="s">
        <v>12</v>
      </c>
      <c r="C6" t="s">
        <v>10</v>
      </c>
      <c r="D6" s="23" t="s">
        <v>90</v>
      </c>
      <c r="E6" s="23" t="s">
        <v>90</v>
      </c>
      <c r="F6" s="23" t="s">
        <v>90</v>
      </c>
      <c r="G6" s="23" t="s">
        <v>90</v>
      </c>
      <c r="H6" s="23" t="s">
        <v>90</v>
      </c>
      <c r="I6" s="23" t="s">
        <v>90</v>
      </c>
    </row>
    <row r="7" spans="1:9" x14ac:dyDescent="0.25">
      <c r="A7" t="s">
        <v>41</v>
      </c>
      <c r="B7" t="s">
        <v>12</v>
      </c>
      <c r="C7" t="s">
        <v>10</v>
      </c>
      <c r="D7" s="23" t="s">
        <v>90</v>
      </c>
      <c r="E7" s="23" t="s">
        <v>90</v>
      </c>
      <c r="F7" s="23" t="s">
        <v>90</v>
      </c>
      <c r="G7" s="23" t="s">
        <v>90</v>
      </c>
      <c r="H7" s="23" t="s">
        <v>90</v>
      </c>
      <c r="I7" s="23" t="s">
        <v>90</v>
      </c>
    </row>
    <row r="8" spans="1:9" x14ac:dyDescent="0.25">
      <c r="A8" t="s">
        <v>42</v>
      </c>
      <c r="B8" t="s">
        <v>12</v>
      </c>
      <c r="C8" t="s">
        <v>10</v>
      </c>
      <c r="D8" s="23" t="s">
        <v>90</v>
      </c>
      <c r="E8" s="23" t="s">
        <v>90</v>
      </c>
      <c r="F8" s="23" t="s">
        <v>90</v>
      </c>
      <c r="G8" s="23" t="s">
        <v>90</v>
      </c>
      <c r="H8" s="23" t="s">
        <v>90</v>
      </c>
      <c r="I8" s="23" t="s">
        <v>90</v>
      </c>
    </row>
    <row r="9" spans="1:9" x14ac:dyDescent="0.25">
      <c r="A9" t="s">
        <v>20</v>
      </c>
      <c r="B9" t="s">
        <v>8</v>
      </c>
      <c r="C9" t="s">
        <v>9</v>
      </c>
      <c r="D9" s="10">
        <v>6674230.6871429905</v>
      </c>
      <c r="E9" s="10">
        <v>613826.54537102382</v>
      </c>
      <c r="F9" s="10">
        <v>1841479.6361130716</v>
      </c>
      <c r="G9" s="10">
        <v>1841479.6361130716</v>
      </c>
      <c r="H9" s="10">
        <v>1841479.6361130716</v>
      </c>
      <c r="I9" s="10">
        <v>535965.23343275173</v>
      </c>
    </row>
    <row r="10" spans="1:9" x14ac:dyDescent="0.25">
      <c r="A10" t="s">
        <v>53</v>
      </c>
      <c r="B10" t="s">
        <v>8</v>
      </c>
      <c r="C10" t="s">
        <v>9</v>
      </c>
      <c r="D10" s="10">
        <v>76585.515522594826</v>
      </c>
      <c r="E10" s="10">
        <v>3111.3639931766452</v>
      </c>
      <c r="F10" s="10">
        <v>17151.929166993232</v>
      </c>
      <c r="G10" s="10">
        <v>20815.663708473374</v>
      </c>
      <c r="H10" s="10">
        <v>27502.048752952574</v>
      </c>
      <c r="I10" s="10">
        <v>8004.5099009990154</v>
      </c>
    </row>
    <row r="11" spans="1:9" x14ac:dyDescent="0.25">
      <c r="A11" t="s">
        <v>70</v>
      </c>
      <c r="B11" t="s">
        <v>8</v>
      </c>
      <c r="C11" t="s">
        <v>10</v>
      </c>
      <c r="D11" s="23" t="s">
        <v>90</v>
      </c>
      <c r="E11" s="23" t="s">
        <v>90</v>
      </c>
      <c r="F11" s="23" t="s">
        <v>90</v>
      </c>
      <c r="G11" s="23" t="s">
        <v>90</v>
      </c>
      <c r="H11" s="23" t="s">
        <v>90</v>
      </c>
      <c r="I11" s="23" t="s">
        <v>90</v>
      </c>
    </row>
    <row r="12" spans="1:9" x14ac:dyDescent="0.25">
      <c r="A12" t="s">
        <v>88</v>
      </c>
      <c r="B12" t="s">
        <v>8</v>
      </c>
      <c r="C12" t="s">
        <v>10</v>
      </c>
      <c r="D12" s="23" t="s">
        <v>90</v>
      </c>
      <c r="E12" s="23" t="s">
        <v>90</v>
      </c>
      <c r="F12" s="23" t="s">
        <v>90</v>
      </c>
      <c r="G12" s="23" t="s">
        <v>90</v>
      </c>
      <c r="H12" s="23" t="s">
        <v>90</v>
      </c>
      <c r="I12" s="23" t="s">
        <v>90</v>
      </c>
    </row>
    <row r="13" spans="1:9" x14ac:dyDescent="0.25">
      <c r="A13" t="s">
        <v>21</v>
      </c>
      <c r="B13" t="s">
        <v>8</v>
      </c>
      <c r="C13" t="s">
        <v>10</v>
      </c>
      <c r="D13" s="23" t="s">
        <v>90</v>
      </c>
      <c r="E13" s="23" t="s">
        <v>90</v>
      </c>
      <c r="F13" s="23" t="s">
        <v>90</v>
      </c>
      <c r="G13" s="23" t="s">
        <v>90</v>
      </c>
      <c r="H13" s="23" t="s">
        <v>90</v>
      </c>
      <c r="I13" s="23" t="s">
        <v>90</v>
      </c>
    </row>
    <row r="14" spans="1:9" x14ac:dyDescent="0.25">
      <c r="A14" t="s">
        <v>24</v>
      </c>
      <c r="B14" t="s">
        <v>8</v>
      </c>
      <c r="C14" t="s">
        <v>10</v>
      </c>
      <c r="D14" s="23" t="s">
        <v>90</v>
      </c>
      <c r="E14" s="23" t="s">
        <v>90</v>
      </c>
      <c r="F14" s="23" t="s">
        <v>90</v>
      </c>
      <c r="G14" s="23" t="s">
        <v>90</v>
      </c>
      <c r="H14" s="23" t="s">
        <v>90</v>
      </c>
      <c r="I14" s="23" t="s">
        <v>90</v>
      </c>
    </row>
    <row r="15" spans="1:9" x14ac:dyDescent="0.25">
      <c r="A15" t="s">
        <v>23</v>
      </c>
      <c r="B15" t="s">
        <v>8</v>
      </c>
      <c r="C15" t="s">
        <v>10</v>
      </c>
      <c r="D15" s="23" t="s">
        <v>90</v>
      </c>
      <c r="E15" s="23" t="s">
        <v>90</v>
      </c>
      <c r="F15" s="23" t="s">
        <v>90</v>
      </c>
      <c r="G15" s="23" t="s">
        <v>90</v>
      </c>
      <c r="H15" s="23" t="s">
        <v>90</v>
      </c>
      <c r="I15" s="23" t="s">
        <v>90</v>
      </c>
    </row>
    <row r="16" spans="1:9" x14ac:dyDescent="0.25">
      <c r="A16" t="s">
        <v>84</v>
      </c>
      <c r="B16" t="s">
        <v>8</v>
      </c>
      <c r="C16" t="s">
        <v>10</v>
      </c>
      <c r="D16" s="23" t="s">
        <v>90</v>
      </c>
      <c r="E16" s="23" t="s">
        <v>90</v>
      </c>
      <c r="F16" s="23" t="s">
        <v>90</v>
      </c>
      <c r="G16" s="23" t="s">
        <v>90</v>
      </c>
      <c r="H16" s="23" t="s">
        <v>90</v>
      </c>
      <c r="I16" s="23" t="s">
        <v>90</v>
      </c>
    </row>
    <row r="17" spans="1:9" x14ac:dyDescent="0.25">
      <c r="A17" t="s">
        <v>22</v>
      </c>
      <c r="B17" t="s">
        <v>8</v>
      </c>
      <c r="C17" t="s">
        <v>10</v>
      </c>
      <c r="D17" s="23" t="s">
        <v>90</v>
      </c>
      <c r="E17" s="23" t="s">
        <v>90</v>
      </c>
      <c r="F17" s="23" t="s">
        <v>90</v>
      </c>
      <c r="G17" s="23" t="s">
        <v>90</v>
      </c>
      <c r="H17" s="23" t="s">
        <v>90</v>
      </c>
      <c r="I17" s="23" t="s">
        <v>90</v>
      </c>
    </row>
    <row r="18" spans="1:9" x14ac:dyDescent="0.25">
      <c r="A18" s="5" t="s">
        <v>45</v>
      </c>
      <c r="B18" t="s">
        <v>14</v>
      </c>
      <c r="C18" t="s">
        <v>9</v>
      </c>
      <c r="D18" s="10">
        <v>42262284.710199863</v>
      </c>
      <c r="E18" s="10">
        <v>5183816.2567389142</v>
      </c>
      <c r="F18" s="10">
        <v>11258233.909916501</v>
      </c>
      <c r="G18" s="10">
        <v>11125794.033152319</v>
      </c>
      <c r="H18" s="10">
        <v>11125794.033152319</v>
      </c>
      <c r="I18" s="10">
        <v>3568646.477239809</v>
      </c>
    </row>
    <row r="19" spans="1:9" x14ac:dyDescent="0.25">
      <c r="A19" s="5" t="s">
        <v>57</v>
      </c>
      <c r="B19" t="s">
        <v>14</v>
      </c>
      <c r="C19" t="s">
        <v>9</v>
      </c>
      <c r="D19" s="10">
        <v>476358.59637486323</v>
      </c>
      <c r="E19" s="10">
        <v>26275.727842158205</v>
      </c>
      <c r="F19" s="10">
        <v>104861.56174711684</v>
      </c>
      <c r="G19" s="10">
        <v>125763.42553136878</v>
      </c>
      <c r="H19" s="10">
        <v>166161.01743102624</v>
      </c>
      <c r="I19" s="10">
        <v>53296.863823193169</v>
      </c>
    </row>
    <row r="20" spans="1:9" x14ac:dyDescent="0.25">
      <c r="A20" t="s">
        <v>85</v>
      </c>
      <c r="B20" t="s">
        <v>14</v>
      </c>
      <c r="C20" t="s">
        <v>10</v>
      </c>
      <c r="D20" s="23" t="s">
        <v>90</v>
      </c>
      <c r="E20" s="23" t="s">
        <v>90</v>
      </c>
      <c r="F20" s="23" t="s">
        <v>90</v>
      </c>
      <c r="G20" s="23" t="s">
        <v>90</v>
      </c>
      <c r="H20" s="23" t="s">
        <v>90</v>
      </c>
      <c r="I20" s="23" t="s">
        <v>90</v>
      </c>
    </row>
    <row r="21" spans="1:9" x14ac:dyDescent="0.25">
      <c r="A21" t="s">
        <v>72</v>
      </c>
      <c r="B21" t="s">
        <v>14</v>
      </c>
      <c r="C21" t="s">
        <v>10</v>
      </c>
      <c r="D21" s="23" t="s">
        <v>90</v>
      </c>
      <c r="E21" s="23" t="s">
        <v>90</v>
      </c>
      <c r="F21" s="23" t="s">
        <v>90</v>
      </c>
      <c r="G21" s="23" t="s">
        <v>90</v>
      </c>
      <c r="H21" s="23" t="s">
        <v>90</v>
      </c>
      <c r="I21" s="23" t="s">
        <v>90</v>
      </c>
    </row>
    <row r="22" spans="1:9" x14ac:dyDescent="0.25">
      <c r="A22" t="s">
        <v>73</v>
      </c>
      <c r="B22" t="s">
        <v>14</v>
      </c>
      <c r="C22" t="s">
        <v>10</v>
      </c>
      <c r="D22" s="23" t="s">
        <v>90</v>
      </c>
      <c r="E22" s="23" t="s">
        <v>90</v>
      </c>
      <c r="F22" s="23" t="s">
        <v>90</v>
      </c>
      <c r="G22" s="23" t="s">
        <v>90</v>
      </c>
      <c r="H22" s="23" t="s">
        <v>90</v>
      </c>
      <c r="I22" s="23" t="s">
        <v>90</v>
      </c>
    </row>
    <row r="23" spans="1:9" x14ac:dyDescent="0.25">
      <c r="A23" t="s">
        <v>74</v>
      </c>
      <c r="B23" t="s">
        <v>14</v>
      </c>
      <c r="C23" t="s">
        <v>10</v>
      </c>
      <c r="D23" s="23" t="s">
        <v>90</v>
      </c>
      <c r="E23" s="23" t="s">
        <v>90</v>
      </c>
      <c r="F23" s="23" t="s">
        <v>90</v>
      </c>
      <c r="G23" s="23" t="s">
        <v>90</v>
      </c>
      <c r="H23" s="23" t="s">
        <v>90</v>
      </c>
      <c r="I23" s="23" t="s">
        <v>90</v>
      </c>
    </row>
    <row r="24" spans="1:9" x14ac:dyDescent="0.25">
      <c r="A24" t="s">
        <v>46</v>
      </c>
      <c r="B24" t="s">
        <v>15</v>
      </c>
      <c r="C24" t="s">
        <v>9</v>
      </c>
      <c r="D24" s="10">
        <v>21390889.263701994</v>
      </c>
      <c r="E24" s="10">
        <v>2029113.2608926836</v>
      </c>
      <c r="F24" s="10">
        <v>5892035.2905097725</v>
      </c>
      <c r="G24" s="10">
        <v>5778107.6700782776</v>
      </c>
      <c r="H24" s="10">
        <v>5696730.798341495</v>
      </c>
      <c r="I24" s="10">
        <v>1994902.2438797636</v>
      </c>
    </row>
    <row r="25" spans="1:9" x14ac:dyDescent="0.25">
      <c r="A25" t="s">
        <v>58</v>
      </c>
      <c r="B25" t="s">
        <v>15</v>
      </c>
      <c r="C25" t="s">
        <v>9</v>
      </c>
      <c r="D25" s="10">
        <v>245351.89309432686</v>
      </c>
      <c r="E25" s="10">
        <v>10285.169296812834</v>
      </c>
      <c r="F25" s="10">
        <v>54879.657624431471</v>
      </c>
      <c r="G25" s="10">
        <v>65314.404662965731</v>
      </c>
      <c r="H25" s="10">
        <v>85079.283569560037</v>
      </c>
      <c r="I25" s="10">
        <v>29793.377940556798</v>
      </c>
    </row>
    <row r="26" spans="1:9" x14ac:dyDescent="0.25">
      <c r="A26" t="s">
        <v>86</v>
      </c>
      <c r="B26" t="s">
        <v>15</v>
      </c>
      <c r="C26" t="s">
        <v>10</v>
      </c>
      <c r="D26" s="23" t="s">
        <v>90</v>
      </c>
      <c r="E26" s="23" t="s">
        <v>90</v>
      </c>
      <c r="F26" s="23" t="s">
        <v>90</v>
      </c>
      <c r="G26" s="23" t="s">
        <v>90</v>
      </c>
      <c r="H26" s="23" t="s">
        <v>90</v>
      </c>
      <c r="I26" s="23" t="s">
        <v>90</v>
      </c>
    </row>
    <row r="27" spans="1:9" x14ac:dyDescent="0.25">
      <c r="A27" t="s">
        <v>76</v>
      </c>
      <c r="B27" t="s">
        <v>15</v>
      </c>
      <c r="C27" t="s">
        <v>10</v>
      </c>
      <c r="D27" s="23" t="s">
        <v>90</v>
      </c>
      <c r="E27" s="23" t="s">
        <v>90</v>
      </c>
      <c r="F27" s="23" t="s">
        <v>90</v>
      </c>
      <c r="G27" s="23" t="s">
        <v>90</v>
      </c>
      <c r="H27" s="23" t="s">
        <v>90</v>
      </c>
      <c r="I27" s="23" t="s">
        <v>90</v>
      </c>
    </row>
    <row r="28" spans="1:9" x14ac:dyDescent="0.25">
      <c r="A28" t="s">
        <v>75</v>
      </c>
      <c r="B28" t="s">
        <v>15</v>
      </c>
      <c r="C28" t="s">
        <v>10</v>
      </c>
      <c r="D28" s="23" t="s">
        <v>90</v>
      </c>
      <c r="E28" s="23" t="s">
        <v>90</v>
      </c>
      <c r="F28" s="23" t="s">
        <v>90</v>
      </c>
      <c r="G28" s="23" t="s">
        <v>90</v>
      </c>
      <c r="H28" s="23" t="s">
        <v>90</v>
      </c>
      <c r="I28" s="23" t="s">
        <v>90</v>
      </c>
    </row>
    <row r="29" spans="1:9" x14ac:dyDescent="0.25">
      <c r="A29" t="s">
        <v>79</v>
      </c>
      <c r="B29" t="s">
        <v>15</v>
      </c>
      <c r="C29" t="s">
        <v>10</v>
      </c>
      <c r="D29" s="23" t="s">
        <v>90</v>
      </c>
      <c r="E29" s="23" t="s">
        <v>90</v>
      </c>
      <c r="F29" s="23" t="s">
        <v>90</v>
      </c>
      <c r="G29" s="23" t="s">
        <v>90</v>
      </c>
      <c r="H29" s="23" t="s">
        <v>90</v>
      </c>
      <c r="I29" s="23" t="s">
        <v>90</v>
      </c>
    </row>
    <row r="30" spans="1:9" x14ac:dyDescent="0.25">
      <c r="A30" t="s">
        <v>80</v>
      </c>
      <c r="B30" t="s">
        <v>15</v>
      </c>
      <c r="C30" t="s">
        <v>10</v>
      </c>
      <c r="D30" s="23" t="s">
        <v>90</v>
      </c>
      <c r="E30" s="23" t="s">
        <v>90</v>
      </c>
      <c r="F30" s="23" t="s">
        <v>90</v>
      </c>
      <c r="G30" s="23" t="s">
        <v>90</v>
      </c>
      <c r="H30" s="23" t="s">
        <v>90</v>
      </c>
      <c r="I30" s="23" t="s">
        <v>90</v>
      </c>
    </row>
    <row r="31" spans="1:9" x14ac:dyDescent="0.25">
      <c r="A31" t="s">
        <v>83</v>
      </c>
      <c r="B31" t="s">
        <v>15</v>
      </c>
      <c r="C31" t="s">
        <v>10</v>
      </c>
      <c r="D31" s="23" t="s">
        <v>90</v>
      </c>
      <c r="E31" s="23" t="s">
        <v>90</v>
      </c>
      <c r="F31" s="23" t="s">
        <v>90</v>
      </c>
      <c r="G31" s="23" t="s">
        <v>90</v>
      </c>
      <c r="H31" s="23" t="s">
        <v>90</v>
      </c>
      <c r="I31" s="23" t="s">
        <v>90</v>
      </c>
    </row>
    <row r="32" spans="1:9" x14ac:dyDescent="0.25">
      <c r="A32" t="s">
        <v>81</v>
      </c>
      <c r="B32" t="s">
        <v>15</v>
      </c>
      <c r="C32" t="s">
        <v>10</v>
      </c>
      <c r="D32" s="23" t="s">
        <v>90</v>
      </c>
      <c r="E32" s="23" t="s">
        <v>90</v>
      </c>
      <c r="F32" s="23" t="s">
        <v>90</v>
      </c>
      <c r="G32" s="23" t="s">
        <v>90</v>
      </c>
      <c r="H32" s="23" t="s">
        <v>90</v>
      </c>
      <c r="I32" s="23" t="s">
        <v>90</v>
      </c>
    </row>
    <row r="33" spans="1:9" x14ac:dyDescent="0.25">
      <c r="A33" t="s">
        <v>48</v>
      </c>
      <c r="B33" t="s">
        <v>15</v>
      </c>
      <c r="C33" t="s">
        <v>10</v>
      </c>
      <c r="D33" s="23" t="s">
        <v>90</v>
      </c>
      <c r="E33" s="23" t="s">
        <v>90</v>
      </c>
      <c r="F33" s="23" t="s">
        <v>90</v>
      </c>
      <c r="G33" s="23" t="s">
        <v>90</v>
      </c>
      <c r="H33" s="23" t="s">
        <v>90</v>
      </c>
      <c r="I33" s="23" t="s">
        <v>90</v>
      </c>
    </row>
    <row r="34" spans="1:9" x14ac:dyDescent="0.25">
      <c r="A34" t="s">
        <v>47</v>
      </c>
      <c r="B34" t="s">
        <v>15</v>
      </c>
      <c r="C34" t="s">
        <v>10</v>
      </c>
      <c r="D34" s="23" t="s">
        <v>90</v>
      </c>
      <c r="E34" s="23" t="s">
        <v>90</v>
      </c>
      <c r="F34" s="23" t="s">
        <v>90</v>
      </c>
      <c r="G34" s="23" t="s">
        <v>90</v>
      </c>
      <c r="H34" s="23" t="s">
        <v>90</v>
      </c>
      <c r="I34" s="23" t="s">
        <v>90</v>
      </c>
    </row>
    <row r="35" spans="1:9" x14ac:dyDescent="0.25">
      <c r="A35" t="s">
        <v>77</v>
      </c>
      <c r="B35" t="s">
        <v>15</v>
      </c>
      <c r="C35" t="s">
        <v>10</v>
      </c>
      <c r="D35" s="23" t="s">
        <v>90</v>
      </c>
      <c r="E35" s="23" t="s">
        <v>90</v>
      </c>
      <c r="F35" s="23" t="s">
        <v>90</v>
      </c>
      <c r="G35" s="23" t="s">
        <v>90</v>
      </c>
      <c r="H35" s="23" t="s">
        <v>90</v>
      </c>
      <c r="I35" s="23" t="s">
        <v>90</v>
      </c>
    </row>
    <row r="36" spans="1:9" x14ac:dyDescent="0.25">
      <c r="A36" t="s">
        <v>78</v>
      </c>
      <c r="B36" t="s">
        <v>15</v>
      </c>
      <c r="C36" t="s">
        <v>10</v>
      </c>
      <c r="D36" s="23" t="s">
        <v>90</v>
      </c>
      <c r="E36" s="23" t="s">
        <v>90</v>
      </c>
      <c r="F36" s="23" t="s">
        <v>90</v>
      </c>
      <c r="G36" s="23" t="s">
        <v>90</v>
      </c>
      <c r="H36" s="23" t="s">
        <v>90</v>
      </c>
      <c r="I36" s="23" t="s">
        <v>90</v>
      </c>
    </row>
    <row r="37" spans="1:9" x14ac:dyDescent="0.25">
      <c r="A37" t="s">
        <v>71</v>
      </c>
      <c r="B37" t="s">
        <v>15</v>
      </c>
      <c r="C37" t="s">
        <v>10</v>
      </c>
      <c r="D37" s="23" t="s">
        <v>90</v>
      </c>
      <c r="E37" s="23" t="s">
        <v>90</v>
      </c>
      <c r="F37" s="23" t="s">
        <v>90</v>
      </c>
      <c r="G37" s="23" t="s">
        <v>90</v>
      </c>
      <c r="H37" s="23" t="s">
        <v>90</v>
      </c>
      <c r="I37" s="23" t="s">
        <v>90</v>
      </c>
    </row>
    <row r="38" spans="1:9" x14ac:dyDescent="0.25">
      <c r="A38" t="s">
        <v>82</v>
      </c>
      <c r="B38" t="s">
        <v>15</v>
      </c>
      <c r="C38" t="s">
        <v>10</v>
      </c>
      <c r="D38" s="23" t="s">
        <v>90</v>
      </c>
      <c r="E38" s="23" t="s">
        <v>90</v>
      </c>
      <c r="F38" s="23" t="s">
        <v>90</v>
      </c>
      <c r="G38" s="23" t="s">
        <v>90</v>
      </c>
      <c r="H38" s="23" t="s">
        <v>90</v>
      </c>
      <c r="I38" s="23" t="s">
        <v>90</v>
      </c>
    </row>
    <row r="39" spans="1:9" x14ac:dyDescent="0.25">
      <c r="A39" t="s">
        <v>43</v>
      </c>
      <c r="B39" t="s">
        <v>13</v>
      </c>
      <c r="C39" t="s">
        <v>9</v>
      </c>
      <c r="D39" s="23" t="s">
        <v>90</v>
      </c>
      <c r="E39" s="23" t="s">
        <v>90</v>
      </c>
      <c r="F39" s="23" t="s">
        <v>90</v>
      </c>
      <c r="G39" s="23" t="s">
        <v>90</v>
      </c>
      <c r="H39" s="23" t="s">
        <v>90</v>
      </c>
      <c r="I39" s="23" t="s">
        <v>90</v>
      </c>
    </row>
    <row r="40" spans="1:9" x14ac:dyDescent="0.25">
      <c r="A40" t="s">
        <v>56</v>
      </c>
      <c r="B40" t="s">
        <v>13</v>
      </c>
      <c r="C40" t="s">
        <v>9</v>
      </c>
      <c r="D40" s="23" t="s">
        <v>90</v>
      </c>
      <c r="E40" s="23" t="s">
        <v>90</v>
      </c>
      <c r="F40" s="23" t="s">
        <v>90</v>
      </c>
      <c r="G40" s="23" t="s">
        <v>90</v>
      </c>
      <c r="H40" s="23" t="s">
        <v>90</v>
      </c>
      <c r="I40" s="23" t="s">
        <v>90</v>
      </c>
    </row>
    <row r="41" spans="1:9" x14ac:dyDescent="0.25">
      <c r="A41" t="s">
        <v>44</v>
      </c>
      <c r="B41" t="s">
        <v>13</v>
      </c>
      <c r="C41" t="s">
        <v>10</v>
      </c>
      <c r="D41" s="23" t="s">
        <v>90</v>
      </c>
      <c r="E41" s="23" t="s">
        <v>90</v>
      </c>
      <c r="F41" s="23" t="s">
        <v>90</v>
      </c>
      <c r="G41" s="23" t="s">
        <v>90</v>
      </c>
      <c r="H41" s="23" t="s">
        <v>90</v>
      </c>
      <c r="I41" s="23" t="s">
        <v>90</v>
      </c>
    </row>
    <row r="42" spans="1:9" x14ac:dyDescent="0.25">
      <c r="A42" t="s">
        <v>25</v>
      </c>
      <c r="B42" t="s">
        <v>11</v>
      </c>
      <c r="C42" t="s">
        <v>9</v>
      </c>
      <c r="D42" s="10">
        <v>3554760.0841278173</v>
      </c>
      <c r="E42" s="10">
        <v>384592.91051031079</v>
      </c>
      <c r="F42" s="10">
        <v>1112280.4548949108</v>
      </c>
      <c r="G42" s="10">
        <v>987785.62498684588</v>
      </c>
      <c r="H42" s="10">
        <v>987785.62498684588</v>
      </c>
      <c r="I42" s="10">
        <v>82315.468748903819</v>
      </c>
    </row>
    <row r="43" spans="1:9" x14ac:dyDescent="0.25">
      <c r="A43" t="s">
        <v>54</v>
      </c>
      <c r="B43" t="s">
        <v>11</v>
      </c>
      <c r="C43" t="s">
        <v>9</v>
      </c>
      <c r="D43" s="10">
        <v>39456.839809117642</v>
      </c>
      <c r="E43" s="10">
        <v>1949.424544794663</v>
      </c>
      <c r="F43" s="10">
        <v>10360.01441561263</v>
      </c>
      <c r="G43" s="10">
        <v>11165.702287748705</v>
      </c>
      <c r="H43" s="10">
        <v>14752.337133195371</v>
      </c>
      <c r="I43" s="10">
        <v>1229.3614277662807</v>
      </c>
    </row>
    <row r="44" spans="1:9" x14ac:dyDescent="0.25">
      <c r="A44" t="s">
        <v>26</v>
      </c>
      <c r="B44" t="s">
        <v>11</v>
      </c>
      <c r="C44" t="s">
        <v>10</v>
      </c>
      <c r="D44" s="10">
        <v>10000000</v>
      </c>
      <c r="E44" s="23" t="s">
        <v>90</v>
      </c>
      <c r="F44" s="23" t="s">
        <v>90</v>
      </c>
      <c r="G44" s="23" t="s">
        <v>90</v>
      </c>
      <c r="H44" s="23" t="s">
        <v>90</v>
      </c>
      <c r="I44" s="23" t="s">
        <v>90</v>
      </c>
    </row>
    <row r="45" spans="1:9" x14ac:dyDescent="0.25">
      <c r="A45" t="s">
        <v>28</v>
      </c>
      <c r="B45" t="s">
        <v>11</v>
      </c>
      <c r="C45" t="s">
        <v>10</v>
      </c>
      <c r="D45" s="23" t="s">
        <v>90</v>
      </c>
      <c r="E45" s="23" t="s">
        <v>90</v>
      </c>
      <c r="F45" s="23" t="s">
        <v>90</v>
      </c>
      <c r="G45" s="23" t="s">
        <v>90</v>
      </c>
      <c r="H45" s="23" t="s">
        <v>90</v>
      </c>
      <c r="I45" s="23" t="s">
        <v>90</v>
      </c>
    </row>
    <row r="46" spans="1:9" x14ac:dyDescent="0.25">
      <c r="A46" t="s">
        <v>27</v>
      </c>
      <c r="B46" t="s">
        <v>11</v>
      </c>
      <c r="C46" t="s">
        <v>10</v>
      </c>
      <c r="D46" s="23" t="s">
        <v>90</v>
      </c>
      <c r="E46" s="23" t="s">
        <v>90</v>
      </c>
      <c r="F46" s="23" t="s">
        <v>90</v>
      </c>
      <c r="G46" s="23" t="s">
        <v>90</v>
      </c>
      <c r="H46" s="23" t="s">
        <v>90</v>
      </c>
      <c r="I46" s="23" t="s">
        <v>90</v>
      </c>
    </row>
    <row r="47" spans="1:9" x14ac:dyDescent="0.25">
      <c r="A47" t="s">
        <v>29</v>
      </c>
      <c r="B47" t="s">
        <v>11</v>
      </c>
      <c r="C47" t="s">
        <v>10</v>
      </c>
      <c r="D47" s="23" t="s">
        <v>90</v>
      </c>
      <c r="E47" s="23" t="s">
        <v>90</v>
      </c>
      <c r="F47" s="23" t="s">
        <v>90</v>
      </c>
      <c r="G47" s="23" t="s">
        <v>90</v>
      </c>
      <c r="H47" s="23" t="s">
        <v>90</v>
      </c>
      <c r="I47" s="23" t="s">
        <v>90</v>
      </c>
    </row>
    <row r="48" spans="1:9" x14ac:dyDescent="0.25">
      <c r="A48" t="s">
        <v>30</v>
      </c>
      <c r="B48" t="s">
        <v>11</v>
      </c>
      <c r="C48" t="s">
        <v>10</v>
      </c>
      <c r="D48" s="23" t="s">
        <v>90</v>
      </c>
      <c r="E48" s="23" t="s">
        <v>90</v>
      </c>
      <c r="F48" s="23" t="s">
        <v>90</v>
      </c>
      <c r="G48" s="23" t="s">
        <v>90</v>
      </c>
      <c r="H48" s="23" t="s">
        <v>90</v>
      </c>
      <c r="I48" s="23" t="s">
        <v>90</v>
      </c>
    </row>
    <row r="49" spans="1:9" x14ac:dyDescent="0.25">
      <c r="A49" t="s">
        <v>31</v>
      </c>
      <c r="B49" t="s">
        <v>11</v>
      </c>
      <c r="C49" t="s">
        <v>10</v>
      </c>
      <c r="D49" s="23" t="s">
        <v>90</v>
      </c>
      <c r="E49" s="23" t="s">
        <v>90</v>
      </c>
      <c r="F49" s="23" t="s">
        <v>90</v>
      </c>
      <c r="G49" s="23" t="s">
        <v>90</v>
      </c>
      <c r="H49" s="23" t="s">
        <v>90</v>
      </c>
      <c r="I49" s="23" t="s">
        <v>90</v>
      </c>
    </row>
    <row r="50" spans="1:9" x14ac:dyDescent="0.25">
      <c r="A50" t="s">
        <v>32</v>
      </c>
      <c r="B50" t="s">
        <v>11</v>
      </c>
      <c r="C50" t="s">
        <v>10</v>
      </c>
      <c r="D50" s="23" t="s">
        <v>90</v>
      </c>
      <c r="E50" s="23" t="s">
        <v>90</v>
      </c>
      <c r="F50" s="23" t="s">
        <v>90</v>
      </c>
      <c r="G50" s="23" t="s">
        <v>90</v>
      </c>
      <c r="H50" s="23" t="s">
        <v>90</v>
      </c>
      <c r="I50" s="23" t="s">
        <v>90</v>
      </c>
    </row>
    <row r="51" spans="1:9" x14ac:dyDescent="0.25">
      <c r="A51" t="s">
        <v>33</v>
      </c>
      <c r="B51" t="s">
        <v>11</v>
      </c>
      <c r="C51" t="s">
        <v>10</v>
      </c>
      <c r="D51" s="23" t="s">
        <v>90</v>
      </c>
      <c r="E51" s="23" t="s">
        <v>90</v>
      </c>
      <c r="F51" s="23" t="s">
        <v>90</v>
      </c>
      <c r="G51" s="23" t="s">
        <v>90</v>
      </c>
      <c r="H51" s="23" t="s">
        <v>90</v>
      </c>
      <c r="I51" s="23" t="s">
        <v>90</v>
      </c>
    </row>
    <row r="52" spans="1:9" x14ac:dyDescent="0.25">
      <c r="A52" t="s">
        <v>34</v>
      </c>
      <c r="B52" t="s">
        <v>11</v>
      </c>
      <c r="C52" t="s">
        <v>10</v>
      </c>
      <c r="D52" s="23" t="s">
        <v>90</v>
      </c>
      <c r="E52" s="23" t="s">
        <v>90</v>
      </c>
      <c r="F52" s="23" t="s">
        <v>90</v>
      </c>
      <c r="G52" s="23" t="s">
        <v>90</v>
      </c>
      <c r="H52" s="23" t="s">
        <v>90</v>
      </c>
      <c r="I52" s="23" t="s">
        <v>90</v>
      </c>
    </row>
    <row r="53" spans="1:9" x14ac:dyDescent="0.25">
      <c r="A53" t="s">
        <v>35</v>
      </c>
      <c r="B53" t="s">
        <v>11</v>
      </c>
      <c r="C53" t="s">
        <v>10</v>
      </c>
      <c r="D53" s="23" t="s">
        <v>90</v>
      </c>
      <c r="E53" s="23" t="s">
        <v>90</v>
      </c>
      <c r="F53" s="23" t="s">
        <v>90</v>
      </c>
      <c r="G53" s="23" t="s">
        <v>90</v>
      </c>
      <c r="H53" s="23" t="s">
        <v>90</v>
      </c>
      <c r="I53" s="23" t="s">
        <v>90</v>
      </c>
    </row>
    <row r="54" spans="1:9" x14ac:dyDescent="0.25">
      <c r="A54" t="s">
        <v>36</v>
      </c>
      <c r="B54" t="s">
        <v>11</v>
      </c>
      <c r="C54" t="s">
        <v>10</v>
      </c>
      <c r="D54" s="23" t="s">
        <v>90</v>
      </c>
      <c r="E54" s="23" t="s">
        <v>90</v>
      </c>
      <c r="F54" s="23" t="s">
        <v>90</v>
      </c>
      <c r="G54" s="23" t="s">
        <v>90</v>
      </c>
      <c r="H54" s="23" t="s">
        <v>90</v>
      </c>
      <c r="I54" s="23" t="s">
        <v>90</v>
      </c>
    </row>
    <row r="55" spans="1:9" x14ac:dyDescent="0.25">
      <c r="A55" t="s">
        <v>37</v>
      </c>
      <c r="B55" t="s">
        <v>11</v>
      </c>
      <c r="C55" t="s">
        <v>10</v>
      </c>
      <c r="D55" s="23" t="s">
        <v>90</v>
      </c>
      <c r="E55" s="23" t="s">
        <v>90</v>
      </c>
      <c r="F55" s="23" t="s">
        <v>90</v>
      </c>
      <c r="G55" s="23" t="s">
        <v>90</v>
      </c>
      <c r="H55" s="23" t="s">
        <v>90</v>
      </c>
      <c r="I55" s="23" t="s">
        <v>90</v>
      </c>
    </row>
    <row r="56" spans="1:9" x14ac:dyDescent="0.25">
      <c r="A56" t="s">
        <v>38</v>
      </c>
      <c r="B56" t="s">
        <v>11</v>
      </c>
      <c r="C56" t="s">
        <v>10</v>
      </c>
      <c r="D56" s="23" t="s">
        <v>90</v>
      </c>
      <c r="E56" s="23" t="s">
        <v>90</v>
      </c>
      <c r="F56" s="23" t="s">
        <v>90</v>
      </c>
      <c r="G56" s="23" t="s">
        <v>90</v>
      </c>
      <c r="H56" s="23" t="s">
        <v>90</v>
      </c>
      <c r="I56" s="23" t="s">
        <v>90</v>
      </c>
    </row>
  </sheetData>
  <sortState xmlns:xlrd2="http://schemas.microsoft.com/office/spreadsheetml/2017/richdata2" ref="A38:I56">
    <sortCondition ref="B38:B56"/>
  </sortState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C6E20-451C-483C-8BD8-237E8BCF6C3B}">
  <dimension ref="A1:N22"/>
  <sheetViews>
    <sheetView workbookViewId="0">
      <selection activeCell="A2" sqref="A2"/>
    </sheetView>
  </sheetViews>
  <sheetFormatPr defaultRowHeight="14.3" x14ac:dyDescent="0.25"/>
  <cols>
    <col min="1" max="1" width="37.25" bestFit="1" customWidth="1"/>
    <col min="2" max="2" width="28.625" bestFit="1" customWidth="1"/>
    <col min="3" max="3" width="12.125" bestFit="1" customWidth="1"/>
    <col min="4" max="4" width="64.5" bestFit="1" customWidth="1"/>
    <col min="5" max="5" width="24.375" customWidth="1"/>
    <col min="6" max="6" width="12.625" bestFit="1" customWidth="1"/>
    <col min="7" max="9" width="14.25" bestFit="1" customWidth="1"/>
    <col min="10" max="10" width="12.625" bestFit="1" customWidth="1"/>
    <col min="13" max="13" width="12.625" bestFit="1" customWidth="1"/>
    <col min="14" max="14" width="11.625" bestFit="1" customWidth="1"/>
  </cols>
  <sheetData>
    <row r="1" spans="1:14" x14ac:dyDescent="0.25">
      <c r="E1" s="3">
        <v>6232024.2655321723</v>
      </c>
      <c r="F1" s="3">
        <v>666592.83696889761</v>
      </c>
      <c r="G1" s="3">
        <v>1752226.3330750833</v>
      </c>
      <c r="H1" s="3">
        <v>1376270.8824186041</v>
      </c>
      <c r="I1" s="3">
        <v>1441942.3018062899</v>
      </c>
      <c r="J1" s="3">
        <v>994991.91126329766</v>
      </c>
    </row>
    <row r="2" spans="1:14" s="1" customFormat="1" x14ac:dyDescent="0.25">
      <c r="A2" s="1" t="s">
        <v>17</v>
      </c>
      <c r="B2" s="1" t="s">
        <v>49</v>
      </c>
      <c r="C2" s="1" t="s">
        <v>19</v>
      </c>
      <c r="D2" s="1" t="s">
        <v>50</v>
      </c>
      <c r="E2" s="4" t="s">
        <v>6</v>
      </c>
      <c r="F2" s="1" t="s">
        <v>0</v>
      </c>
      <c r="G2" s="1" t="s">
        <v>1</v>
      </c>
      <c r="H2" s="1" t="s">
        <v>2</v>
      </c>
      <c r="I2" s="4" t="s">
        <v>3</v>
      </c>
      <c r="J2" s="4" t="s">
        <v>4</v>
      </c>
    </row>
    <row r="3" spans="1:14" ht="28.55" x14ac:dyDescent="0.25">
      <c r="A3" t="s">
        <v>39</v>
      </c>
      <c r="B3" t="s">
        <v>51</v>
      </c>
      <c r="C3" t="s">
        <v>9</v>
      </c>
      <c r="D3" s="19" t="s">
        <v>96</v>
      </c>
      <c r="E3" s="10">
        <v>4960827.997987709</v>
      </c>
      <c r="F3" s="10">
        <v>408569.58587403758</v>
      </c>
      <c r="G3" s="10">
        <v>1225708.757622113</v>
      </c>
      <c r="H3" s="10">
        <v>1225708.757622113</v>
      </c>
      <c r="I3" s="10">
        <v>1225708.757622113</v>
      </c>
      <c r="J3" s="10">
        <v>875132.13924733212</v>
      </c>
    </row>
    <row r="4" spans="1:14" x14ac:dyDescent="0.25">
      <c r="A4" t="s">
        <v>55</v>
      </c>
      <c r="B4" t="s">
        <v>51</v>
      </c>
      <c r="C4" t="s">
        <v>9</v>
      </c>
      <c r="D4" s="21" t="s">
        <v>87</v>
      </c>
      <c r="E4" s="10">
        <v>58718.143733595876</v>
      </c>
      <c r="F4" s="10">
        <v>2070.9575168783213</v>
      </c>
      <c r="G4" s="10">
        <v>11416.509516484752</v>
      </c>
      <c r="H4" s="10">
        <v>13855.130843068406</v>
      </c>
      <c r="I4" s="10">
        <v>18305.661028213744</v>
      </c>
      <c r="J4" s="10">
        <v>13069.884828950657</v>
      </c>
    </row>
    <row r="5" spans="1:14" x14ac:dyDescent="0.25">
      <c r="A5" t="s">
        <v>40</v>
      </c>
      <c r="B5" s="23" t="s">
        <v>90</v>
      </c>
      <c r="C5" t="s">
        <v>52</v>
      </c>
      <c r="D5" s="23" t="s">
        <v>90</v>
      </c>
      <c r="E5" s="23" t="s">
        <v>90</v>
      </c>
      <c r="F5" s="23" t="s">
        <v>90</v>
      </c>
      <c r="G5" s="23" t="s">
        <v>90</v>
      </c>
      <c r="H5" s="23" t="s">
        <v>90</v>
      </c>
      <c r="I5" s="23" t="s">
        <v>90</v>
      </c>
      <c r="J5" s="23" t="s">
        <v>90</v>
      </c>
    </row>
    <row r="6" spans="1:14" x14ac:dyDescent="0.25">
      <c r="A6" t="s">
        <v>41</v>
      </c>
      <c r="B6" s="23" t="s">
        <v>90</v>
      </c>
      <c r="C6" t="s">
        <v>52</v>
      </c>
      <c r="D6" s="23" t="s">
        <v>90</v>
      </c>
      <c r="E6" s="23" t="s">
        <v>90</v>
      </c>
      <c r="F6" s="23" t="s">
        <v>90</v>
      </c>
      <c r="G6" s="23" t="s">
        <v>90</v>
      </c>
      <c r="H6" s="23" t="s">
        <v>90</v>
      </c>
      <c r="I6" s="23" t="s">
        <v>90</v>
      </c>
      <c r="J6" s="23" t="s">
        <v>90</v>
      </c>
      <c r="K6" s="10"/>
      <c r="M6" s="8"/>
      <c r="N6" s="8"/>
    </row>
    <row r="7" spans="1:14" x14ac:dyDescent="0.25">
      <c r="A7" t="s">
        <v>42</v>
      </c>
      <c r="B7" s="23" t="s">
        <v>90</v>
      </c>
      <c r="C7" t="s">
        <v>52</v>
      </c>
      <c r="D7" s="23" t="s">
        <v>90</v>
      </c>
      <c r="E7" s="23" t="s">
        <v>90</v>
      </c>
      <c r="F7" s="23" t="s">
        <v>90</v>
      </c>
      <c r="G7" s="23" t="s">
        <v>90</v>
      </c>
      <c r="H7" s="23" t="s">
        <v>90</v>
      </c>
      <c r="I7" s="23" t="s">
        <v>90</v>
      </c>
      <c r="J7" s="23" t="s">
        <v>90</v>
      </c>
    </row>
    <row r="8" spans="1:14" x14ac:dyDescent="0.25">
      <c r="E8" s="7"/>
      <c r="F8" s="7"/>
      <c r="G8" s="7"/>
      <c r="H8" s="7"/>
      <c r="I8" s="7"/>
      <c r="J8" s="7"/>
    </row>
    <row r="9" spans="1:14" x14ac:dyDescent="0.25">
      <c r="E9" s="7"/>
      <c r="F9" s="7"/>
      <c r="G9" s="7"/>
      <c r="H9" s="7"/>
      <c r="I9" s="7"/>
      <c r="J9" s="7"/>
    </row>
    <row r="10" spans="1:14" x14ac:dyDescent="0.25">
      <c r="E10" s="7"/>
      <c r="F10" s="7"/>
      <c r="G10" s="7"/>
      <c r="H10" s="7"/>
      <c r="I10" s="7"/>
      <c r="J10" s="7"/>
    </row>
    <row r="11" spans="1:14" x14ac:dyDescent="0.25">
      <c r="E11" s="7"/>
      <c r="F11" s="7"/>
      <c r="G11" s="7"/>
      <c r="H11" s="7"/>
      <c r="I11" s="7"/>
      <c r="J11" s="7"/>
    </row>
    <row r="12" spans="1:14" x14ac:dyDescent="0.25">
      <c r="E12" s="7"/>
      <c r="F12" s="7"/>
      <c r="G12" s="7"/>
      <c r="H12" s="7"/>
      <c r="I12" s="7"/>
      <c r="J12" s="7"/>
    </row>
    <row r="13" spans="1:14" x14ac:dyDescent="0.25">
      <c r="E13" s="7"/>
      <c r="F13" s="7"/>
      <c r="G13" s="7"/>
      <c r="H13" s="7"/>
      <c r="I13" s="7"/>
      <c r="J13" s="7"/>
    </row>
    <row r="14" spans="1:14" x14ac:dyDescent="0.25">
      <c r="E14" s="7"/>
      <c r="F14" s="7"/>
      <c r="G14" s="7"/>
      <c r="H14" s="7"/>
      <c r="I14" s="7"/>
      <c r="J14" s="7"/>
    </row>
    <row r="15" spans="1:14" x14ac:dyDescent="0.25">
      <c r="E15" s="7"/>
      <c r="F15" s="7"/>
      <c r="G15" s="7"/>
      <c r="H15" s="7"/>
      <c r="I15" s="7"/>
      <c r="J15" s="7"/>
    </row>
    <row r="21" spans="5:10" x14ac:dyDescent="0.25">
      <c r="E21" s="18"/>
      <c r="F21" s="18"/>
      <c r="G21" s="18"/>
      <c r="H21" s="18"/>
      <c r="I21" s="18"/>
      <c r="J21" s="18"/>
    </row>
    <row r="22" spans="5:10" x14ac:dyDescent="0.25">
      <c r="E22" s="1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3EA1B-E96C-4E1A-BFF0-768DD34FB980}">
  <dimension ref="A1:L26"/>
  <sheetViews>
    <sheetView workbookViewId="0">
      <selection activeCell="A2" sqref="A2"/>
    </sheetView>
  </sheetViews>
  <sheetFormatPr defaultRowHeight="14.3" x14ac:dyDescent="0.25"/>
  <cols>
    <col min="1" max="1" width="46.875" bestFit="1" customWidth="1"/>
    <col min="2" max="2" width="26.625" bestFit="1" customWidth="1"/>
    <col min="3" max="3" width="9.625" bestFit="1" customWidth="1"/>
    <col min="4" max="4" width="56.875" bestFit="1" customWidth="1"/>
    <col min="5" max="5" width="24.375" customWidth="1"/>
    <col min="6" max="9" width="14.25" bestFit="1" customWidth="1"/>
    <col min="10" max="10" width="12.625" bestFit="1" customWidth="1"/>
  </cols>
  <sheetData>
    <row r="1" spans="1:12" x14ac:dyDescent="0.25">
      <c r="E1" s="3">
        <v>11998230.034705106</v>
      </c>
      <c r="F1" s="3">
        <v>3580487.9446500158</v>
      </c>
      <c r="G1" s="3">
        <v>2610533.4707140801</v>
      </c>
      <c r="H1" s="3">
        <v>2574197.2052555606</v>
      </c>
      <c r="I1" s="3">
        <v>2580883.5903000394</v>
      </c>
      <c r="J1" s="3">
        <v>652127.82378540921</v>
      </c>
    </row>
    <row r="2" spans="1:12" s="1" customFormat="1" x14ac:dyDescent="0.25">
      <c r="A2" s="1" t="s">
        <v>17</v>
      </c>
      <c r="B2" s="1" t="s">
        <v>49</v>
      </c>
      <c r="C2" s="1" t="s">
        <v>19</v>
      </c>
      <c r="D2" s="1" t="s">
        <v>50</v>
      </c>
      <c r="E2" s="4" t="s">
        <v>6</v>
      </c>
      <c r="F2" s="1" t="s">
        <v>0</v>
      </c>
      <c r="G2" s="1" t="s">
        <v>1</v>
      </c>
      <c r="H2" s="1" t="s">
        <v>2</v>
      </c>
      <c r="I2" s="4" t="s">
        <v>3</v>
      </c>
      <c r="J2" s="4" t="s">
        <v>4</v>
      </c>
    </row>
    <row r="3" spans="1:12" x14ac:dyDescent="0.25">
      <c r="A3" t="s">
        <v>20</v>
      </c>
      <c r="B3" t="s">
        <v>51</v>
      </c>
      <c r="C3" t="s">
        <v>9</v>
      </c>
      <c r="D3" t="s">
        <v>92</v>
      </c>
      <c r="E3" s="10">
        <v>6674230.6871429905</v>
      </c>
      <c r="F3" s="10">
        <v>613826.54537102382</v>
      </c>
      <c r="G3" s="10">
        <v>1841479.6361130716</v>
      </c>
      <c r="H3" s="10">
        <v>1841479.6361130716</v>
      </c>
      <c r="I3" s="10">
        <v>1841479.6361130716</v>
      </c>
      <c r="J3" s="10">
        <v>535965.23343275173</v>
      </c>
    </row>
    <row r="4" spans="1:12" x14ac:dyDescent="0.25">
      <c r="A4" t="s">
        <v>53</v>
      </c>
      <c r="B4" t="s">
        <v>51</v>
      </c>
      <c r="C4" t="s">
        <v>9</v>
      </c>
      <c r="D4" s="21" t="s">
        <v>87</v>
      </c>
      <c r="E4" s="10">
        <v>76585.515522594826</v>
      </c>
      <c r="F4" s="10">
        <v>3111.3639931766452</v>
      </c>
      <c r="G4" s="10">
        <v>17151.929166993232</v>
      </c>
      <c r="H4" s="10">
        <v>20815.663708473374</v>
      </c>
      <c r="I4" s="10">
        <v>27502.048752952574</v>
      </c>
      <c r="J4" s="10">
        <v>8004.5099009990154</v>
      </c>
    </row>
    <row r="5" spans="1:12" x14ac:dyDescent="0.25">
      <c r="A5" t="s">
        <v>70</v>
      </c>
      <c r="B5" s="23" t="s">
        <v>90</v>
      </c>
      <c r="C5" t="s">
        <v>10</v>
      </c>
      <c r="D5" s="23" t="s">
        <v>90</v>
      </c>
      <c r="E5" s="23" t="s">
        <v>90</v>
      </c>
      <c r="F5" s="23" t="s">
        <v>90</v>
      </c>
      <c r="G5" s="23" t="s">
        <v>90</v>
      </c>
      <c r="H5" s="23" t="s">
        <v>90</v>
      </c>
      <c r="I5" s="23" t="s">
        <v>90</v>
      </c>
      <c r="J5" s="23" t="s">
        <v>90</v>
      </c>
    </row>
    <row r="6" spans="1:12" x14ac:dyDescent="0.25">
      <c r="A6" t="s">
        <v>88</v>
      </c>
      <c r="B6" s="23" t="s">
        <v>90</v>
      </c>
      <c r="C6" t="s">
        <v>10</v>
      </c>
      <c r="D6" s="23" t="s">
        <v>90</v>
      </c>
      <c r="E6" s="23" t="s">
        <v>90</v>
      </c>
      <c r="F6" s="23" t="s">
        <v>90</v>
      </c>
      <c r="G6" s="23" t="s">
        <v>90</v>
      </c>
      <c r="H6" s="23" t="s">
        <v>90</v>
      </c>
      <c r="I6" s="23" t="s">
        <v>90</v>
      </c>
      <c r="J6" s="23" t="s">
        <v>90</v>
      </c>
    </row>
    <row r="7" spans="1:12" x14ac:dyDescent="0.25">
      <c r="A7" t="s">
        <v>21</v>
      </c>
      <c r="B7" s="23" t="s">
        <v>90</v>
      </c>
      <c r="C7" t="s">
        <v>10</v>
      </c>
      <c r="D7" s="23" t="s">
        <v>90</v>
      </c>
      <c r="E7" s="23" t="s">
        <v>90</v>
      </c>
      <c r="F7" s="23" t="s">
        <v>90</v>
      </c>
      <c r="G7" s="23" t="s">
        <v>90</v>
      </c>
      <c r="H7" s="23" t="s">
        <v>90</v>
      </c>
      <c r="I7" s="23" t="s">
        <v>90</v>
      </c>
      <c r="J7" s="23" t="s">
        <v>90</v>
      </c>
    </row>
    <row r="8" spans="1:12" x14ac:dyDescent="0.25">
      <c r="A8" t="s">
        <v>24</v>
      </c>
      <c r="B8" s="23" t="s">
        <v>90</v>
      </c>
      <c r="C8" t="s">
        <v>10</v>
      </c>
      <c r="D8" s="23" t="s">
        <v>90</v>
      </c>
      <c r="E8" s="23" t="s">
        <v>90</v>
      </c>
      <c r="F8" s="23" t="s">
        <v>90</v>
      </c>
      <c r="G8" s="23" t="s">
        <v>90</v>
      </c>
      <c r="H8" s="23" t="s">
        <v>90</v>
      </c>
      <c r="I8" s="23" t="s">
        <v>90</v>
      </c>
      <c r="J8" s="23" t="s">
        <v>90</v>
      </c>
    </row>
    <row r="9" spans="1:12" x14ac:dyDescent="0.25">
      <c r="A9" t="s">
        <v>23</v>
      </c>
      <c r="B9" s="23" t="s">
        <v>90</v>
      </c>
      <c r="C9" t="s">
        <v>10</v>
      </c>
      <c r="D9" s="23" t="s">
        <v>90</v>
      </c>
      <c r="E9" s="23" t="s">
        <v>90</v>
      </c>
      <c r="F9" s="23" t="s">
        <v>90</v>
      </c>
      <c r="G9" s="23" t="s">
        <v>90</v>
      </c>
      <c r="H9" s="23" t="s">
        <v>90</v>
      </c>
      <c r="I9" s="23" t="s">
        <v>90</v>
      </c>
      <c r="J9" s="23" t="s">
        <v>90</v>
      </c>
    </row>
    <row r="10" spans="1:12" x14ac:dyDescent="0.25">
      <c r="A10" t="s">
        <v>84</v>
      </c>
      <c r="B10" s="23" t="s">
        <v>90</v>
      </c>
      <c r="C10" t="s">
        <v>10</v>
      </c>
      <c r="D10" s="23" t="s">
        <v>90</v>
      </c>
      <c r="E10" s="23" t="s">
        <v>90</v>
      </c>
      <c r="F10" s="23" t="s">
        <v>90</v>
      </c>
      <c r="G10" s="23" t="s">
        <v>90</v>
      </c>
      <c r="H10" s="23" t="s">
        <v>90</v>
      </c>
      <c r="I10" s="23" t="s">
        <v>90</v>
      </c>
      <c r="J10" s="23" t="s">
        <v>90</v>
      </c>
    </row>
    <row r="11" spans="1:12" x14ac:dyDescent="0.25">
      <c r="A11" t="s">
        <v>22</v>
      </c>
      <c r="B11" s="23" t="s">
        <v>90</v>
      </c>
      <c r="C11" t="s">
        <v>10</v>
      </c>
      <c r="D11" s="23" t="s">
        <v>90</v>
      </c>
      <c r="E11" s="23" t="s">
        <v>90</v>
      </c>
      <c r="F11" s="23" t="s">
        <v>90</v>
      </c>
      <c r="G11" s="23" t="s">
        <v>90</v>
      </c>
      <c r="H11" s="23" t="s">
        <v>90</v>
      </c>
      <c r="I11" s="23" t="s">
        <v>90</v>
      </c>
      <c r="J11" s="23" t="s">
        <v>90</v>
      </c>
      <c r="K11" s="6"/>
      <c r="L11" s="6"/>
    </row>
    <row r="12" spans="1:12" x14ac:dyDescent="0.25">
      <c r="F12" s="11"/>
    </row>
    <row r="13" spans="1:12" x14ac:dyDescent="0.25">
      <c r="E13" s="8"/>
      <c r="F13" s="11"/>
    </row>
    <row r="14" spans="1:12" x14ac:dyDescent="0.25">
      <c r="E14" s="8"/>
      <c r="F14" s="8"/>
      <c r="G14" s="8"/>
      <c r="H14" s="8"/>
      <c r="I14" s="8"/>
      <c r="J14" s="8"/>
    </row>
    <row r="15" spans="1:12" x14ac:dyDescent="0.25">
      <c r="E15" s="8"/>
      <c r="F15" s="8"/>
      <c r="G15" s="8"/>
      <c r="H15" s="8"/>
      <c r="I15" s="8"/>
      <c r="J15" s="8"/>
    </row>
    <row r="16" spans="1:12" x14ac:dyDescent="0.25">
      <c r="E16" s="8"/>
      <c r="F16" s="8"/>
      <c r="G16" s="8"/>
      <c r="H16" s="8"/>
      <c r="I16" s="8"/>
      <c r="J16" s="8"/>
    </row>
    <row r="17" spans="4:10" x14ac:dyDescent="0.25">
      <c r="D17" s="15"/>
      <c r="E17" s="8"/>
      <c r="F17" s="8"/>
      <c r="G17" s="8"/>
      <c r="H17" s="8"/>
      <c r="I17" s="8"/>
      <c r="J17" s="8"/>
    </row>
    <row r="18" spans="4:10" x14ac:dyDescent="0.25">
      <c r="E18" s="15"/>
      <c r="F18" s="8"/>
      <c r="G18" s="8"/>
      <c r="H18" s="8"/>
      <c r="I18" s="8"/>
      <c r="J18" s="8"/>
    </row>
    <row r="19" spans="4:10" x14ac:dyDescent="0.25">
      <c r="E19" s="18"/>
      <c r="F19" s="18"/>
      <c r="G19" s="18"/>
      <c r="H19" s="18"/>
      <c r="I19" s="18"/>
      <c r="J19" s="18"/>
    </row>
    <row r="20" spans="4:10" x14ac:dyDescent="0.25">
      <c r="E20" s="16"/>
      <c r="F20" s="8"/>
      <c r="G20" s="8"/>
      <c r="H20" s="8"/>
      <c r="I20" s="8"/>
      <c r="J20" s="8"/>
    </row>
    <row r="21" spans="4:10" x14ac:dyDescent="0.25">
      <c r="D21" s="20"/>
      <c r="F21" s="8"/>
      <c r="G21" s="8"/>
      <c r="H21" s="8"/>
      <c r="I21" s="8"/>
      <c r="J21" s="8"/>
    </row>
    <row r="22" spans="4:10" x14ac:dyDescent="0.25">
      <c r="F22" s="8"/>
      <c r="G22" s="8"/>
      <c r="H22" s="8"/>
      <c r="I22" s="8"/>
      <c r="J22" s="8"/>
    </row>
    <row r="23" spans="4:10" x14ac:dyDescent="0.25">
      <c r="F23" s="8"/>
      <c r="G23" s="8"/>
      <c r="H23" s="8"/>
      <c r="I23" s="8"/>
      <c r="J23" s="8"/>
    </row>
    <row r="24" spans="4:10" x14ac:dyDescent="0.25">
      <c r="F24" s="8"/>
      <c r="G24" s="8"/>
      <c r="H24" s="8"/>
      <c r="I24" s="8"/>
      <c r="J24" s="8"/>
    </row>
    <row r="25" spans="4:10" x14ac:dyDescent="0.25">
      <c r="F25" s="8"/>
      <c r="G25" s="8"/>
      <c r="H25" s="8"/>
      <c r="I25" s="8"/>
      <c r="J25" s="8"/>
    </row>
    <row r="26" spans="4:10" x14ac:dyDescent="0.25">
      <c r="F26" s="8"/>
      <c r="G26" s="8"/>
      <c r="H26" s="8"/>
      <c r="I26" s="8"/>
      <c r="J26" s="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4C2D3-C1A8-41F9-8AD7-BBBD69BA4AC8}">
  <dimension ref="A1:L25"/>
  <sheetViews>
    <sheetView workbookViewId="0">
      <selection activeCell="A2" sqref="A2"/>
    </sheetView>
  </sheetViews>
  <sheetFormatPr defaultRowHeight="14.3" x14ac:dyDescent="0.25"/>
  <cols>
    <col min="1" max="1" width="36.625" bestFit="1" customWidth="1"/>
    <col min="2" max="2" width="17.75" bestFit="1" customWidth="1"/>
    <col min="3" max="3" width="9.625" bestFit="1" customWidth="1"/>
    <col min="4" max="4" width="57.625" customWidth="1"/>
    <col min="5" max="5" width="24.375" customWidth="1"/>
    <col min="6" max="6" width="12.625" bestFit="1" customWidth="1"/>
    <col min="7" max="9" width="14.25" bestFit="1" customWidth="1"/>
    <col min="10" max="10" width="12.625" bestFit="1" customWidth="1"/>
  </cols>
  <sheetData>
    <row r="1" spans="1:12" x14ac:dyDescent="0.25">
      <c r="E1" s="3">
        <v>45741452.576788791</v>
      </c>
      <c r="F1" s="3">
        <v>5470261.8112885142</v>
      </c>
      <c r="G1" s="3">
        <v>12493615.514909914</v>
      </c>
      <c r="H1" s="3">
        <v>12157981.838164594</v>
      </c>
      <c r="I1" s="3">
        <v>11784650.071362769</v>
      </c>
      <c r="J1" s="3">
        <v>3834943.3410630021</v>
      </c>
    </row>
    <row r="2" spans="1:12" s="1" customFormat="1" x14ac:dyDescent="0.25">
      <c r="A2" s="1" t="s">
        <v>17</v>
      </c>
      <c r="B2" s="1" t="s">
        <v>49</v>
      </c>
      <c r="C2" s="1" t="s">
        <v>19</v>
      </c>
      <c r="D2" s="1" t="s">
        <v>50</v>
      </c>
      <c r="E2" s="4" t="s">
        <v>6</v>
      </c>
      <c r="F2" s="1" t="s">
        <v>0</v>
      </c>
      <c r="G2" s="1" t="s">
        <v>1</v>
      </c>
      <c r="H2" s="1" t="s">
        <v>2</v>
      </c>
      <c r="I2" s="4" t="s">
        <v>3</v>
      </c>
      <c r="J2" s="4" t="s">
        <v>4</v>
      </c>
    </row>
    <row r="3" spans="1:12" x14ac:dyDescent="0.25">
      <c r="A3" t="s">
        <v>45</v>
      </c>
      <c r="B3" t="s">
        <v>51</v>
      </c>
      <c r="C3" t="s">
        <v>9</v>
      </c>
      <c r="D3" t="s">
        <v>92</v>
      </c>
      <c r="E3" s="10">
        <v>42262284.710199863</v>
      </c>
      <c r="F3" s="10">
        <v>5183816.2567389142</v>
      </c>
      <c r="G3" s="10">
        <v>11258233.909916501</v>
      </c>
      <c r="H3" s="10">
        <v>11125794.033152319</v>
      </c>
      <c r="I3" s="10">
        <v>11125794.033152319</v>
      </c>
      <c r="J3" s="10">
        <v>3568646.477239809</v>
      </c>
    </row>
    <row r="4" spans="1:12" x14ac:dyDescent="0.25">
      <c r="A4" t="s">
        <v>57</v>
      </c>
      <c r="B4" t="s">
        <v>51</v>
      </c>
      <c r="C4" t="s">
        <v>9</v>
      </c>
      <c r="D4" s="21" t="s">
        <v>87</v>
      </c>
      <c r="E4" s="10">
        <v>476358.59637486323</v>
      </c>
      <c r="F4" s="10">
        <v>26275.727842158205</v>
      </c>
      <c r="G4" s="10">
        <v>104861.56174711684</v>
      </c>
      <c r="H4" s="10">
        <v>125763.42553136878</v>
      </c>
      <c r="I4" s="10">
        <v>166161.01743102624</v>
      </c>
      <c r="J4" s="10">
        <v>53296.863823193169</v>
      </c>
    </row>
    <row r="5" spans="1:12" x14ac:dyDescent="0.25">
      <c r="A5" t="s">
        <v>85</v>
      </c>
      <c r="B5" s="23" t="s">
        <v>90</v>
      </c>
      <c r="C5" t="s">
        <v>10</v>
      </c>
      <c r="D5" s="23" t="s">
        <v>90</v>
      </c>
      <c r="E5" s="23" t="s">
        <v>90</v>
      </c>
      <c r="F5" s="23" t="s">
        <v>90</v>
      </c>
      <c r="G5" s="23" t="s">
        <v>90</v>
      </c>
      <c r="H5" s="23" t="s">
        <v>90</v>
      </c>
      <c r="I5" s="23" t="s">
        <v>90</v>
      </c>
      <c r="J5" s="23" t="s">
        <v>90</v>
      </c>
    </row>
    <row r="6" spans="1:12" x14ac:dyDescent="0.25">
      <c r="A6" t="s">
        <v>72</v>
      </c>
      <c r="B6" s="23" t="s">
        <v>90</v>
      </c>
      <c r="C6" t="s">
        <v>10</v>
      </c>
      <c r="D6" s="23" t="s">
        <v>90</v>
      </c>
      <c r="E6" s="23" t="s">
        <v>90</v>
      </c>
      <c r="F6" s="23" t="s">
        <v>90</v>
      </c>
      <c r="G6" s="23" t="s">
        <v>90</v>
      </c>
      <c r="H6" s="23" t="s">
        <v>90</v>
      </c>
      <c r="I6" s="23" t="s">
        <v>90</v>
      </c>
      <c r="J6" s="23" t="s">
        <v>90</v>
      </c>
      <c r="K6" s="6"/>
      <c r="L6" s="6"/>
    </row>
    <row r="7" spans="1:12" x14ac:dyDescent="0.25">
      <c r="A7" t="s">
        <v>73</v>
      </c>
      <c r="B7" s="23" t="s">
        <v>90</v>
      </c>
      <c r="C7" t="s">
        <v>10</v>
      </c>
      <c r="D7" s="23" t="s">
        <v>90</v>
      </c>
      <c r="E7" s="23" t="s">
        <v>90</v>
      </c>
      <c r="F7" s="23" t="s">
        <v>90</v>
      </c>
      <c r="G7" s="23" t="s">
        <v>90</v>
      </c>
      <c r="H7" s="23" t="s">
        <v>90</v>
      </c>
      <c r="I7" s="23" t="s">
        <v>90</v>
      </c>
      <c r="J7" s="23" t="s">
        <v>90</v>
      </c>
    </row>
    <row r="8" spans="1:12" x14ac:dyDescent="0.25">
      <c r="A8" t="s">
        <v>74</v>
      </c>
      <c r="B8" s="23" t="s">
        <v>90</v>
      </c>
      <c r="C8" t="s">
        <v>10</v>
      </c>
      <c r="D8" s="23" t="s">
        <v>90</v>
      </c>
      <c r="E8" s="23" t="s">
        <v>90</v>
      </c>
      <c r="F8" s="23" t="s">
        <v>90</v>
      </c>
      <c r="G8" s="23" t="s">
        <v>90</v>
      </c>
      <c r="H8" s="23" t="s">
        <v>90</v>
      </c>
      <c r="I8" s="23" t="s">
        <v>90</v>
      </c>
      <c r="J8" s="23" t="s">
        <v>90</v>
      </c>
    </row>
    <row r="9" spans="1:12" x14ac:dyDescent="0.25">
      <c r="E9" s="7"/>
      <c r="F9" s="7"/>
      <c r="G9" s="7"/>
      <c r="H9" s="7"/>
      <c r="I9" s="7"/>
      <c r="J9" s="7"/>
    </row>
    <row r="10" spans="1:12" x14ac:dyDescent="0.25">
      <c r="E10" s="7"/>
      <c r="F10" s="7"/>
      <c r="G10" s="7"/>
      <c r="H10" s="7"/>
      <c r="I10" s="7"/>
      <c r="J10" s="7"/>
    </row>
    <row r="11" spans="1:12" x14ac:dyDescent="0.25">
      <c r="E11" s="7"/>
      <c r="F11" s="7"/>
      <c r="G11" s="7"/>
      <c r="H11" s="7"/>
      <c r="I11" s="7"/>
      <c r="J11" s="7"/>
    </row>
    <row r="12" spans="1:12" x14ac:dyDescent="0.25">
      <c r="E12" s="7"/>
      <c r="F12" s="7"/>
      <c r="G12" s="7"/>
      <c r="H12" s="7"/>
      <c r="I12" s="7"/>
      <c r="J12" s="7"/>
    </row>
    <row r="13" spans="1:12" x14ac:dyDescent="0.25">
      <c r="E13" s="7"/>
      <c r="F13" s="7"/>
      <c r="G13" s="7"/>
      <c r="H13" s="7"/>
      <c r="I13" s="7"/>
      <c r="J13" s="7"/>
    </row>
    <row r="14" spans="1:12" x14ac:dyDescent="0.25">
      <c r="E14" s="7"/>
      <c r="F14" s="7"/>
      <c r="G14" s="7"/>
      <c r="H14" s="7"/>
      <c r="I14" s="7"/>
      <c r="J14" s="7"/>
    </row>
    <row r="21" spans="5:10" x14ac:dyDescent="0.25">
      <c r="E21" s="18"/>
      <c r="F21" s="18"/>
      <c r="G21" s="18"/>
      <c r="H21" s="18"/>
      <c r="I21" s="18"/>
      <c r="J21" s="18"/>
    </row>
    <row r="22" spans="5:10" x14ac:dyDescent="0.25">
      <c r="E22" s="16"/>
    </row>
    <row r="25" spans="5:10" x14ac:dyDescent="0.25">
      <c r="E25" s="15"/>
      <c r="F25" s="8"/>
      <c r="G25" s="8"/>
      <c r="H25" s="8"/>
      <c r="I25" s="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35B30-081E-43A1-AE6D-F47179ADFC86}">
  <dimension ref="A1:Q35"/>
  <sheetViews>
    <sheetView workbookViewId="0">
      <selection activeCell="A2" sqref="A2"/>
    </sheetView>
  </sheetViews>
  <sheetFormatPr defaultRowHeight="14.3" x14ac:dyDescent="0.25"/>
  <cols>
    <col min="1" max="1" width="48.875" bestFit="1" customWidth="1"/>
    <col min="2" max="2" width="30.375" bestFit="1" customWidth="1"/>
    <col min="3" max="3" width="11.375" bestFit="1" customWidth="1"/>
    <col min="4" max="4" width="69.375" bestFit="1" customWidth="1"/>
    <col min="5" max="5" width="24.375" customWidth="1"/>
    <col min="6" max="6" width="13.25" bestFit="1" customWidth="1"/>
    <col min="7" max="9" width="14.25" bestFit="1" customWidth="1"/>
    <col min="10" max="10" width="12.625" bestFit="1" customWidth="1"/>
    <col min="11" max="11" width="13.75" bestFit="1" customWidth="1"/>
    <col min="13" max="13" width="11.625" bestFit="1" customWidth="1"/>
    <col min="17" max="17" width="10.625" bestFit="1" customWidth="1"/>
  </cols>
  <sheetData>
    <row r="1" spans="1:12" x14ac:dyDescent="0.25">
      <c r="E1" s="3">
        <v>48203747.317275323</v>
      </c>
      <c r="F1" s="3">
        <v>10012954.337369891</v>
      </c>
      <c r="G1" s="3">
        <v>11872125.738553537</v>
      </c>
      <c r="H1" s="3">
        <v>11706198.632570369</v>
      </c>
      <c r="I1" s="3">
        <v>11500655.022485843</v>
      </c>
      <c r="J1" s="3">
        <v>3111813.586295689</v>
      </c>
    </row>
    <row r="2" spans="1:12" s="1" customFormat="1" x14ac:dyDescent="0.25">
      <c r="A2" s="1" t="s">
        <v>17</v>
      </c>
      <c r="B2" s="1" t="s">
        <v>49</v>
      </c>
      <c r="C2" s="1" t="s">
        <v>19</v>
      </c>
      <c r="D2" s="1" t="s">
        <v>50</v>
      </c>
      <c r="E2" s="4" t="s">
        <v>6</v>
      </c>
      <c r="F2" s="1" t="s">
        <v>0</v>
      </c>
      <c r="G2" s="1" t="s">
        <v>1</v>
      </c>
      <c r="H2" s="1" t="s">
        <v>2</v>
      </c>
      <c r="I2" s="4" t="s">
        <v>3</v>
      </c>
      <c r="J2" s="4" t="s">
        <v>4</v>
      </c>
    </row>
    <row r="3" spans="1:12" x14ac:dyDescent="0.25">
      <c r="A3" t="s">
        <v>46</v>
      </c>
      <c r="B3" t="s">
        <v>51</v>
      </c>
      <c r="C3" t="s">
        <v>9</v>
      </c>
      <c r="D3" t="s">
        <v>92</v>
      </c>
      <c r="E3" s="10">
        <v>21390889.263701994</v>
      </c>
      <c r="F3" s="10">
        <v>2029113.2608926836</v>
      </c>
      <c r="G3" s="10">
        <v>5892035.2905097725</v>
      </c>
      <c r="H3" s="10">
        <v>5778107.6700782776</v>
      </c>
      <c r="I3" s="10">
        <v>5696730.798341495</v>
      </c>
      <c r="J3" s="10">
        <v>1994902.2438797636</v>
      </c>
    </row>
    <row r="4" spans="1:12" x14ac:dyDescent="0.25">
      <c r="A4" t="s">
        <v>58</v>
      </c>
      <c r="B4" t="s">
        <v>51</v>
      </c>
      <c r="C4" t="s">
        <v>9</v>
      </c>
      <c r="D4" s="21" t="s">
        <v>87</v>
      </c>
      <c r="E4" s="10">
        <v>245351.89309432686</v>
      </c>
      <c r="F4" s="10">
        <v>10285.169296812834</v>
      </c>
      <c r="G4" s="10">
        <v>54879.657624431471</v>
      </c>
      <c r="H4" s="10">
        <v>65314.404662965731</v>
      </c>
      <c r="I4" s="10">
        <v>85079.283569560037</v>
      </c>
      <c r="J4" s="10">
        <v>29793.377940556798</v>
      </c>
    </row>
    <row r="5" spans="1:12" x14ac:dyDescent="0.25">
      <c r="A5" t="s">
        <v>86</v>
      </c>
      <c r="B5" s="23" t="s">
        <v>90</v>
      </c>
      <c r="C5" t="s">
        <v>10</v>
      </c>
      <c r="D5" s="23" t="s">
        <v>90</v>
      </c>
      <c r="E5" s="23" t="s">
        <v>90</v>
      </c>
      <c r="F5" s="23" t="s">
        <v>90</v>
      </c>
      <c r="G5" s="23" t="s">
        <v>90</v>
      </c>
      <c r="H5" s="23" t="s">
        <v>90</v>
      </c>
      <c r="I5" s="23" t="s">
        <v>90</v>
      </c>
      <c r="J5" s="23" t="s">
        <v>90</v>
      </c>
    </row>
    <row r="6" spans="1:12" x14ac:dyDescent="0.25">
      <c r="A6" t="s">
        <v>75</v>
      </c>
      <c r="B6" t="s">
        <v>51</v>
      </c>
      <c r="C6" t="s">
        <v>10</v>
      </c>
      <c r="D6" t="s">
        <v>94</v>
      </c>
      <c r="E6" s="23" t="s">
        <v>90</v>
      </c>
      <c r="F6" s="23" t="s">
        <v>90</v>
      </c>
      <c r="G6" s="23" t="s">
        <v>90</v>
      </c>
      <c r="H6" s="23" t="s">
        <v>90</v>
      </c>
      <c r="I6" s="23" t="s">
        <v>90</v>
      </c>
      <c r="J6" s="23" t="s">
        <v>90</v>
      </c>
    </row>
    <row r="7" spans="1:12" x14ac:dyDescent="0.25">
      <c r="A7" t="s">
        <v>76</v>
      </c>
      <c r="B7" s="23" t="s">
        <v>90</v>
      </c>
      <c r="C7" t="s">
        <v>10</v>
      </c>
      <c r="D7" s="23" t="s">
        <v>90</v>
      </c>
      <c r="E7" s="23" t="s">
        <v>90</v>
      </c>
      <c r="F7" s="23" t="s">
        <v>90</v>
      </c>
      <c r="G7" s="23" t="s">
        <v>90</v>
      </c>
      <c r="H7" s="23" t="s">
        <v>90</v>
      </c>
      <c r="I7" s="23" t="s">
        <v>90</v>
      </c>
      <c r="J7" s="23" t="s">
        <v>90</v>
      </c>
    </row>
    <row r="8" spans="1:12" x14ac:dyDescent="0.25">
      <c r="A8" t="s">
        <v>79</v>
      </c>
      <c r="B8" t="s">
        <v>51</v>
      </c>
      <c r="C8" t="s">
        <v>10</v>
      </c>
      <c r="D8" t="s">
        <v>93</v>
      </c>
      <c r="E8" s="23" t="s">
        <v>90</v>
      </c>
      <c r="F8" s="23" t="s">
        <v>90</v>
      </c>
      <c r="G8" s="23" t="s">
        <v>90</v>
      </c>
      <c r="H8" s="23" t="s">
        <v>90</v>
      </c>
      <c r="I8" s="23" t="s">
        <v>90</v>
      </c>
      <c r="J8" s="23" t="s">
        <v>90</v>
      </c>
      <c r="K8" s="8"/>
    </row>
    <row r="9" spans="1:12" x14ac:dyDescent="0.25">
      <c r="A9" t="s">
        <v>80</v>
      </c>
      <c r="B9" t="s">
        <v>51</v>
      </c>
      <c r="C9" t="s">
        <v>10</v>
      </c>
      <c r="D9" t="s">
        <v>93</v>
      </c>
      <c r="E9" s="23" t="s">
        <v>90</v>
      </c>
      <c r="F9" s="23" t="s">
        <v>90</v>
      </c>
      <c r="G9" s="23" t="s">
        <v>90</v>
      </c>
      <c r="H9" s="23" t="s">
        <v>90</v>
      </c>
      <c r="I9" s="23" t="s">
        <v>90</v>
      </c>
      <c r="J9" s="23" t="s">
        <v>90</v>
      </c>
    </row>
    <row r="10" spans="1:12" ht="57.1" x14ac:dyDescent="0.25">
      <c r="A10" t="s">
        <v>83</v>
      </c>
      <c r="B10" s="19" t="s">
        <v>95</v>
      </c>
      <c r="C10" t="s">
        <v>10</v>
      </c>
      <c r="D10" s="23" t="s">
        <v>90</v>
      </c>
      <c r="E10" s="23" t="s">
        <v>90</v>
      </c>
      <c r="F10" s="23" t="s">
        <v>90</v>
      </c>
      <c r="G10" s="23" t="s">
        <v>90</v>
      </c>
      <c r="H10" s="23" t="s">
        <v>90</v>
      </c>
      <c r="I10" s="23" t="s">
        <v>90</v>
      </c>
      <c r="J10" s="23" t="s">
        <v>90</v>
      </c>
    </row>
    <row r="11" spans="1:12" x14ac:dyDescent="0.25">
      <c r="A11" t="s">
        <v>81</v>
      </c>
      <c r="B11" t="s">
        <v>51</v>
      </c>
      <c r="C11" t="s">
        <v>10</v>
      </c>
      <c r="D11" t="s">
        <v>93</v>
      </c>
      <c r="E11" s="23" t="s">
        <v>90</v>
      </c>
      <c r="F11" s="23" t="s">
        <v>90</v>
      </c>
      <c r="G11" s="23" t="s">
        <v>90</v>
      </c>
      <c r="H11" s="23" t="s">
        <v>90</v>
      </c>
      <c r="I11" s="23" t="s">
        <v>90</v>
      </c>
      <c r="J11" s="23" t="s">
        <v>90</v>
      </c>
    </row>
    <row r="12" spans="1:12" x14ac:dyDescent="0.25">
      <c r="A12" t="s">
        <v>48</v>
      </c>
      <c r="B12" s="23" t="s">
        <v>90</v>
      </c>
      <c r="C12" t="s">
        <v>10</v>
      </c>
      <c r="D12" s="23" t="s">
        <v>90</v>
      </c>
      <c r="E12" s="23" t="s">
        <v>90</v>
      </c>
      <c r="F12" s="23" t="s">
        <v>90</v>
      </c>
      <c r="G12" s="23" t="s">
        <v>90</v>
      </c>
      <c r="H12" s="23" t="s">
        <v>90</v>
      </c>
      <c r="I12" s="23" t="s">
        <v>90</v>
      </c>
      <c r="J12" s="23" t="s">
        <v>90</v>
      </c>
    </row>
    <row r="13" spans="1:12" x14ac:dyDescent="0.25">
      <c r="A13" t="s">
        <v>47</v>
      </c>
      <c r="B13" s="23" t="s">
        <v>90</v>
      </c>
      <c r="C13" t="s">
        <v>10</v>
      </c>
      <c r="D13" s="23" t="s">
        <v>90</v>
      </c>
      <c r="E13" s="23" t="s">
        <v>90</v>
      </c>
      <c r="F13" s="23" t="s">
        <v>90</v>
      </c>
      <c r="G13" s="23" t="s">
        <v>90</v>
      </c>
      <c r="H13" s="23" t="s">
        <v>90</v>
      </c>
      <c r="I13" s="23" t="s">
        <v>90</v>
      </c>
      <c r="J13" s="23" t="s">
        <v>90</v>
      </c>
    </row>
    <row r="14" spans="1:12" x14ac:dyDescent="0.25">
      <c r="A14" t="s">
        <v>77</v>
      </c>
      <c r="B14" s="23" t="s">
        <v>90</v>
      </c>
      <c r="C14" t="s">
        <v>10</v>
      </c>
      <c r="D14" s="23" t="s">
        <v>90</v>
      </c>
      <c r="E14" s="23" t="s">
        <v>90</v>
      </c>
      <c r="F14" s="23" t="s">
        <v>90</v>
      </c>
      <c r="G14" s="23" t="s">
        <v>90</v>
      </c>
      <c r="H14" s="23" t="s">
        <v>90</v>
      </c>
      <c r="I14" s="23" t="s">
        <v>90</v>
      </c>
      <c r="J14" s="23" t="s">
        <v>90</v>
      </c>
      <c r="K14" s="6"/>
      <c r="L14" s="6"/>
    </row>
    <row r="15" spans="1:12" x14ac:dyDescent="0.25">
      <c r="A15" t="s">
        <v>78</v>
      </c>
      <c r="B15" t="s">
        <v>89</v>
      </c>
      <c r="C15" t="s">
        <v>10</v>
      </c>
      <c r="E15" s="23" t="s">
        <v>90</v>
      </c>
      <c r="F15" s="23" t="s">
        <v>90</v>
      </c>
      <c r="G15" s="23" t="s">
        <v>90</v>
      </c>
      <c r="H15" s="23" t="s">
        <v>90</v>
      </c>
      <c r="I15" s="23" t="s">
        <v>90</v>
      </c>
      <c r="J15" s="23" t="s">
        <v>90</v>
      </c>
    </row>
    <row r="16" spans="1:12" x14ac:dyDescent="0.25">
      <c r="A16" t="s">
        <v>71</v>
      </c>
      <c r="B16" t="s">
        <v>51</v>
      </c>
      <c r="C16" t="s">
        <v>10</v>
      </c>
      <c r="D16" t="s">
        <v>93</v>
      </c>
      <c r="E16" s="23" t="s">
        <v>90</v>
      </c>
      <c r="F16" s="23" t="s">
        <v>90</v>
      </c>
      <c r="G16" s="23" t="s">
        <v>90</v>
      </c>
      <c r="H16" s="23" t="s">
        <v>90</v>
      </c>
      <c r="I16" s="23" t="s">
        <v>90</v>
      </c>
      <c r="J16" s="23" t="s">
        <v>90</v>
      </c>
    </row>
    <row r="17" spans="1:17" x14ac:dyDescent="0.25">
      <c r="A17" t="s">
        <v>82</v>
      </c>
      <c r="B17" t="s">
        <v>91</v>
      </c>
      <c r="C17" t="s">
        <v>10</v>
      </c>
      <c r="D17" s="23" t="s">
        <v>90</v>
      </c>
      <c r="E17" s="23" t="s">
        <v>90</v>
      </c>
      <c r="F17" s="23" t="s">
        <v>90</v>
      </c>
      <c r="G17" s="23" t="s">
        <v>90</v>
      </c>
      <c r="H17" s="23" t="s">
        <v>90</v>
      </c>
      <c r="I17" s="23" t="s">
        <v>90</v>
      </c>
      <c r="J17" s="23" t="s">
        <v>90</v>
      </c>
      <c r="M17" s="8"/>
      <c r="N17" s="8"/>
      <c r="O17" s="8"/>
      <c r="P17" s="8"/>
      <c r="Q17" s="8"/>
    </row>
    <row r="18" spans="1:17" x14ac:dyDescent="0.25">
      <c r="E18" s="8"/>
    </row>
    <row r="19" spans="1:17" x14ac:dyDescent="0.25">
      <c r="E19" s="8"/>
      <c r="F19" s="15"/>
      <c r="G19" s="15"/>
    </row>
    <row r="21" spans="1:17" x14ac:dyDescent="0.25">
      <c r="E21" s="18"/>
      <c r="F21" s="18"/>
      <c r="G21" s="18"/>
      <c r="H21" s="18"/>
      <c r="I21" s="18"/>
      <c r="J21" s="18"/>
    </row>
    <row r="22" spans="1:17" x14ac:dyDescent="0.25">
      <c r="E22" s="16"/>
    </row>
    <row r="24" spans="1:17" x14ac:dyDescent="0.25">
      <c r="E24" s="8"/>
      <c r="F24" s="8"/>
      <c r="G24" s="8"/>
      <c r="H24" s="8"/>
      <c r="I24" s="8"/>
      <c r="J24" s="8"/>
    </row>
    <row r="25" spans="1:17" x14ac:dyDescent="0.25">
      <c r="E25" s="11"/>
      <c r="F25" s="11"/>
      <c r="G25" s="11"/>
      <c r="H25" s="11"/>
      <c r="I25" s="11"/>
      <c r="J25" s="11"/>
    </row>
    <row r="26" spans="1:17" x14ac:dyDescent="0.25">
      <c r="E26" s="11"/>
      <c r="F26" s="11"/>
      <c r="G26" s="11"/>
      <c r="H26" s="11"/>
      <c r="I26" s="11"/>
      <c r="J26" s="11"/>
    </row>
    <row r="27" spans="1:17" x14ac:dyDescent="0.25">
      <c r="E27" s="10"/>
      <c r="F27" s="11"/>
      <c r="G27" s="11"/>
      <c r="H27" s="11"/>
    </row>
    <row r="28" spans="1:17" x14ac:dyDescent="0.25">
      <c r="E28" s="10"/>
      <c r="F28" s="11"/>
      <c r="G28" s="11"/>
      <c r="H28" s="11"/>
    </row>
    <row r="29" spans="1:17" x14ac:dyDescent="0.25">
      <c r="E29" s="22"/>
    </row>
    <row r="30" spans="1:17" x14ac:dyDescent="0.25">
      <c r="E30" s="22"/>
      <c r="F30" s="11"/>
      <c r="G30" s="11"/>
      <c r="H30" s="11"/>
      <c r="I30" s="11"/>
    </row>
    <row r="31" spans="1:17" x14ac:dyDescent="0.25">
      <c r="E31" s="22"/>
    </row>
    <row r="32" spans="1:17" x14ac:dyDescent="0.25">
      <c r="F32" s="8"/>
      <c r="G32" s="8"/>
      <c r="H32" s="8"/>
    </row>
    <row r="33" spans="6:9" x14ac:dyDescent="0.25">
      <c r="F33" s="8"/>
      <c r="G33" s="8"/>
      <c r="H33" s="8"/>
    </row>
    <row r="34" spans="6:9" x14ac:dyDescent="0.25">
      <c r="F34" s="8"/>
      <c r="G34" s="8"/>
      <c r="H34" s="8"/>
      <c r="I34" s="8"/>
    </row>
    <row r="35" spans="6:9" x14ac:dyDescent="0.25">
      <c r="F35" s="8"/>
      <c r="G35" s="8"/>
      <c r="H35" s="8"/>
      <c r="I35" s="8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77049-1481-45E4-A4A2-A90AA1DFABC3}">
  <dimension ref="A1:L22"/>
  <sheetViews>
    <sheetView workbookViewId="0">
      <selection activeCell="A2" sqref="A2"/>
    </sheetView>
  </sheetViews>
  <sheetFormatPr defaultRowHeight="14.3" x14ac:dyDescent="0.25"/>
  <cols>
    <col min="1" max="1" width="51.625" bestFit="1" customWidth="1"/>
    <col min="2" max="2" width="15.75" bestFit="1" customWidth="1"/>
    <col min="3" max="3" width="9.625" bestFit="1" customWidth="1"/>
    <col min="4" max="4" width="37.25" bestFit="1" customWidth="1"/>
    <col min="5" max="5" width="24.375" customWidth="1"/>
    <col min="6" max="6" width="12.625" bestFit="1" customWidth="1"/>
    <col min="7" max="9" width="14.25" bestFit="1" customWidth="1"/>
    <col min="10" max="10" width="12.625" bestFit="1" customWidth="1"/>
  </cols>
  <sheetData>
    <row r="1" spans="1:12" x14ac:dyDescent="0.25">
      <c r="E1" s="3">
        <v>712578.06561543478</v>
      </c>
      <c r="F1" s="3">
        <v>239703.39558916871</v>
      </c>
      <c r="G1" s="3">
        <v>152967.6735847423</v>
      </c>
      <c r="H1" s="3">
        <v>153269.20346291253</v>
      </c>
      <c r="I1" s="3">
        <v>153819.50121102578</v>
      </c>
      <c r="J1" s="3">
        <v>12818.291767585481</v>
      </c>
    </row>
    <row r="2" spans="1:12" s="1" customFormat="1" x14ac:dyDescent="0.25">
      <c r="A2" s="1" t="s">
        <v>17</v>
      </c>
      <c r="B2" s="1" t="s">
        <v>49</v>
      </c>
      <c r="C2" s="1" t="s">
        <v>19</v>
      </c>
      <c r="D2" s="1" t="s">
        <v>50</v>
      </c>
      <c r="E2" s="4" t="s">
        <v>6</v>
      </c>
      <c r="F2" s="1" t="s">
        <v>0</v>
      </c>
      <c r="G2" s="1" t="s">
        <v>1</v>
      </c>
      <c r="H2" s="1" t="s">
        <v>2</v>
      </c>
      <c r="I2" s="4" t="s">
        <v>3</v>
      </c>
      <c r="J2" s="4" t="s">
        <v>4</v>
      </c>
    </row>
    <row r="3" spans="1:12" x14ac:dyDescent="0.25">
      <c r="A3" t="s">
        <v>43</v>
      </c>
      <c r="B3" t="s">
        <v>51</v>
      </c>
      <c r="C3" t="s">
        <v>9</v>
      </c>
      <c r="D3" t="s">
        <v>92</v>
      </c>
      <c r="E3" s="23" t="s">
        <v>90</v>
      </c>
      <c r="F3" s="23" t="s">
        <v>90</v>
      </c>
      <c r="G3" s="23" t="s">
        <v>90</v>
      </c>
      <c r="H3" s="23" t="s">
        <v>90</v>
      </c>
      <c r="I3" s="23" t="s">
        <v>90</v>
      </c>
      <c r="J3" s="23" t="s">
        <v>90</v>
      </c>
    </row>
    <row r="4" spans="1:12" x14ac:dyDescent="0.25">
      <c r="A4" t="s">
        <v>56</v>
      </c>
      <c r="B4" t="s">
        <v>51</v>
      </c>
      <c r="C4" t="s">
        <v>9</v>
      </c>
      <c r="D4" s="21" t="s">
        <v>87</v>
      </c>
      <c r="E4" s="23" t="s">
        <v>90</v>
      </c>
      <c r="F4" s="23" t="s">
        <v>90</v>
      </c>
      <c r="G4" s="23" t="s">
        <v>90</v>
      </c>
      <c r="H4" s="23" t="s">
        <v>90</v>
      </c>
      <c r="I4" s="23" t="s">
        <v>90</v>
      </c>
      <c r="J4" s="23" t="s">
        <v>90</v>
      </c>
    </row>
    <row r="5" spans="1:12" x14ac:dyDescent="0.25">
      <c r="A5" t="s">
        <v>44</v>
      </c>
      <c r="B5" s="23" t="s">
        <v>90</v>
      </c>
      <c r="C5" t="s">
        <v>10</v>
      </c>
      <c r="D5" s="23" t="s">
        <v>90</v>
      </c>
      <c r="E5" s="23" t="s">
        <v>90</v>
      </c>
      <c r="F5" s="23" t="s">
        <v>90</v>
      </c>
      <c r="G5" s="23" t="s">
        <v>90</v>
      </c>
      <c r="H5" s="23" t="s">
        <v>90</v>
      </c>
      <c r="I5" s="23" t="s">
        <v>90</v>
      </c>
      <c r="J5" s="23" t="s">
        <v>90</v>
      </c>
    </row>
    <row r="6" spans="1:12" x14ac:dyDescent="0.25">
      <c r="E6" s="7"/>
      <c r="F6" s="7"/>
      <c r="G6" s="7"/>
      <c r="H6" s="7"/>
      <c r="I6" s="7"/>
      <c r="J6" s="7"/>
      <c r="K6" s="6"/>
      <c r="L6" s="6"/>
    </row>
    <row r="7" spans="1:12" x14ac:dyDescent="0.25">
      <c r="E7" s="7"/>
      <c r="F7" s="7"/>
      <c r="G7" s="7"/>
      <c r="H7" s="7"/>
      <c r="I7" s="7"/>
      <c r="J7" s="7"/>
    </row>
    <row r="8" spans="1:12" x14ac:dyDescent="0.25">
      <c r="E8" s="7"/>
      <c r="F8" s="7"/>
      <c r="G8" s="7"/>
      <c r="H8" s="7"/>
      <c r="I8" s="7"/>
      <c r="J8" s="7"/>
    </row>
    <row r="9" spans="1:12" x14ac:dyDescent="0.25">
      <c r="E9" s="7"/>
      <c r="F9" s="7"/>
      <c r="G9" s="7"/>
      <c r="H9" s="7"/>
      <c r="I9" s="7"/>
      <c r="J9" s="7"/>
    </row>
    <row r="10" spans="1:12" x14ac:dyDescent="0.25">
      <c r="E10" s="7"/>
      <c r="F10" s="7"/>
      <c r="G10" s="7"/>
      <c r="H10" s="7"/>
      <c r="I10" s="7"/>
      <c r="J10" s="7"/>
    </row>
    <row r="11" spans="1:12" x14ac:dyDescent="0.25">
      <c r="E11" s="7"/>
      <c r="F11" s="7"/>
      <c r="G11" s="7"/>
      <c r="H11" s="7"/>
      <c r="I11" s="7"/>
      <c r="J11" s="7"/>
    </row>
    <row r="12" spans="1:12" x14ac:dyDescent="0.25">
      <c r="E12" s="7"/>
      <c r="F12" s="7"/>
      <c r="G12" s="7"/>
      <c r="H12" s="7"/>
      <c r="I12" s="7"/>
      <c r="J12" s="7"/>
    </row>
    <row r="13" spans="1:12" x14ac:dyDescent="0.25">
      <c r="E13" s="7"/>
      <c r="F13" s="7"/>
      <c r="G13" s="7"/>
      <c r="H13" s="7"/>
      <c r="I13" s="7"/>
      <c r="J13" s="7"/>
    </row>
    <row r="14" spans="1:12" x14ac:dyDescent="0.25">
      <c r="E14" s="7"/>
      <c r="F14" s="7"/>
      <c r="G14" s="7"/>
      <c r="H14" s="7"/>
      <c r="I14" s="7"/>
      <c r="J14" s="7"/>
    </row>
    <row r="15" spans="1:12" x14ac:dyDescent="0.25">
      <c r="E15" s="7"/>
      <c r="F15" s="7"/>
      <c r="G15" s="7"/>
      <c r="H15" s="7"/>
      <c r="I15" s="7"/>
      <c r="J15" s="7"/>
    </row>
    <row r="21" spans="5:10" x14ac:dyDescent="0.25">
      <c r="E21" s="18"/>
      <c r="F21" s="18"/>
      <c r="G21" s="18"/>
      <c r="H21" s="18"/>
      <c r="I21" s="18"/>
      <c r="J21" s="18"/>
    </row>
    <row r="22" spans="5:10" x14ac:dyDescent="0.25">
      <c r="E22" s="1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36F3C-8DC6-44B4-B623-B05D43033CDB}">
  <dimension ref="A1:L33"/>
  <sheetViews>
    <sheetView workbookViewId="0">
      <selection activeCell="A2" sqref="A2"/>
    </sheetView>
  </sheetViews>
  <sheetFormatPr defaultRowHeight="14.3" x14ac:dyDescent="0.25"/>
  <cols>
    <col min="1" max="1" width="56.5" bestFit="1" customWidth="1"/>
    <col min="2" max="2" width="21.125" bestFit="1" customWidth="1"/>
    <col min="3" max="3" width="9.625" bestFit="1" customWidth="1"/>
    <col min="4" max="4" width="49" bestFit="1" customWidth="1"/>
    <col min="5" max="5" width="24.375" customWidth="1"/>
    <col min="6" max="6" width="12.625" bestFit="1" customWidth="1"/>
    <col min="7" max="9" width="14.25" bestFit="1" customWidth="1"/>
    <col min="10" max="10" width="12.625" bestFit="1" customWidth="1"/>
  </cols>
  <sheetData>
    <row r="1" spans="1:12" x14ac:dyDescent="0.25">
      <c r="E1" s="3">
        <v>15159439.488792265</v>
      </c>
      <c r="F1" s="3">
        <v>534046.30332610046</v>
      </c>
      <c r="G1" s="3">
        <v>3705281.7691834946</v>
      </c>
      <c r="H1" s="3">
        <v>5412951.2445081873</v>
      </c>
      <c r="I1" s="3">
        <v>5423615.3415978113</v>
      </c>
      <c r="J1" s="3">
        <v>83544.830176670104</v>
      </c>
    </row>
    <row r="2" spans="1:12" s="1" customFormat="1" x14ac:dyDescent="0.25">
      <c r="A2" s="1" t="s">
        <v>17</v>
      </c>
      <c r="B2" s="1" t="s">
        <v>49</v>
      </c>
      <c r="C2" s="1" t="s">
        <v>19</v>
      </c>
      <c r="D2" s="1" t="s">
        <v>50</v>
      </c>
      <c r="E2" s="4" t="s">
        <v>6</v>
      </c>
      <c r="F2" s="1" t="s">
        <v>0</v>
      </c>
      <c r="G2" s="1" t="s">
        <v>1</v>
      </c>
      <c r="H2" s="1" t="s">
        <v>2</v>
      </c>
      <c r="I2" s="4" t="s">
        <v>3</v>
      </c>
      <c r="J2" s="4" t="s">
        <v>4</v>
      </c>
    </row>
    <row r="3" spans="1:12" x14ac:dyDescent="0.25">
      <c r="A3" t="s">
        <v>25</v>
      </c>
      <c r="B3" t="s">
        <v>51</v>
      </c>
      <c r="C3" t="s">
        <v>9</v>
      </c>
      <c r="D3" t="s">
        <v>92</v>
      </c>
      <c r="E3" s="10">
        <v>3554760.0841278173</v>
      </c>
      <c r="F3" s="10">
        <v>384592.91051031079</v>
      </c>
      <c r="G3" s="10">
        <v>1112280.4548949108</v>
      </c>
      <c r="H3" s="10">
        <v>987785.62498684588</v>
      </c>
      <c r="I3" s="10">
        <v>987785.62498684588</v>
      </c>
      <c r="J3" s="10">
        <v>82315.468748903819</v>
      </c>
    </row>
    <row r="4" spans="1:12" x14ac:dyDescent="0.25">
      <c r="A4" t="s">
        <v>54</v>
      </c>
      <c r="B4" t="s">
        <v>51</v>
      </c>
      <c r="C4" t="s">
        <v>9</v>
      </c>
      <c r="D4" s="21" t="s">
        <v>87</v>
      </c>
      <c r="E4" s="10">
        <v>39456.839809117642</v>
      </c>
      <c r="F4" s="10">
        <v>1949.424544794663</v>
      </c>
      <c r="G4" s="10">
        <v>10360.01441561263</v>
      </c>
      <c r="H4" s="10">
        <v>11165.702287748705</v>
      </c>
      <c r="I4" s="10">
        <v>14752.337133195371</v>
      </c>
      <c r="J4" s="10">
        <v>1229.3614277662807</v>
      </c>
    </row>
    <row r="5" spans="1:12" x14ac:dyDescent="0.25">
      <c r="A5" t="s">
        <v>26</v>
      </c>
      <c r="B5" t="s">
        <v>51</v>
      </c>
      <c r="C5" t="s">
        <v>10</v>
      </c>
      <c r="E5" s="10">
        <v>10000000</v>
      </c>
      <c r="F5" s="23" t="s">
        <v>90</v>
      </c>
      <c r="G5" s="23" t="s">
        <v>90</v>
      </c>
      <c r="H5" s="23" t="s">
        <v>90</v>
      </c>
      <c r="I5" s="23" t="s">
        <v>90</v>
      </c>
      <c r="J5" s="23" t="s">
        <v>90</v>
      </c>
    </row>
    <row r="6" spans="1:12" x14ac:dyDescent="0.25">
      <c r="A6" t="s">
        <v>28</v>
      </c>
      <c r="B6" t="s">
        <v>51</v>
      </c>
      <c r="C6" t="s">
        <v>10</v>
      </c>
      <c r="D6" s="23" t="s">
        <v>90</v>
      </c>
      <c r="E6" s="23" t="s">
        <v>90</v>
      </c>
      <c r="F6" s="23" t="s">
        <v>90</v>
      </c>
      <c r="G6" s="23" t="s">
        <v>90</v>
      </c>
      <c r="H6" s="23" t="s">
        <v>90</v>
      </c>
      <c r="I6" s="23" t="s">
        <v>90</v>
      </c>
      <c r="J6" s="23" t="s">
        <v>90</v>
      </c>
      <c r="K6" s="6"/>
      <c r="L6" s="6"/>
    </row>
    <row r="7" spans="1:12" x14ac:dyDescent="0.25">
      <c r="A7" t="s">
        <v>27</v>
      </c>
      <c r="B7" s="23" t="s">
        <v>90</v>
      </c>
      <c r="C7" t="s">
        <v>10</v>
      </c>
      <c r="D7" s="23" t="s">
        <v>90</v>
      </c>
      <c r="E7" s="23" t="s">
        <v>90</v>
      </c>
      <c r="F7" s="23" t="s">
        <v>90</v>
      </c>
      <c r="G7" s="23" t="s">
        <v>90</v>
      </c>
      <c r="H7" s="23" t="s">
        <v>90</v>
      </c>
      <c r="I7" s="23" t="s">
        <v>90</v>
      </c>
      <c r="J7" s="23" t="s">
        <v>90</v>
      </c>
      <c r="K7" s="6"/>
      <c r="L7" s="6"/>
    </row>
    <row r="8" spans="1:12" x14ac:dyDescent="0.25">
      <c r="A8" t="s">
        <v>29</v>
      </c>
      <c r="B8" s="23" t="s">
        <v>90</v>
      </c>
      <c r="C8" t="s">
        <v>10</v>
      </c>
      <c r="D8" s="23" t="s">
        <v>90</v>
      </c>
      <c r="E8" s="23" t="s">
        <v>90</v>
      </c>
      <c r="F8" s="23" t="s">
        <v>90</v>
      </c>
      <c r="G8" s="23" t="s">
        <v>90</v>
      </c>
      <c r="H8" s="23" t="s">
        <v>90</v>
      </c>
      <c r="I8" s="23" t="s">
        <v>90</v>
      </c>
      <c r="J8" s="23" t="s">
        <v>90</v>
      </c>
    </row>
    <row r="9" spans="1:12" x14ac:dyDescent="0.25">
      <c r="A9" t="s">
        <v>30</v>
      </c>
      <c r="B9" t="s">
        <v>51</v>
      </c>
      <c r="C9" t="s">
        <v>10</v>
      </c>
      <c r="D9" s="23" t="s">
        <v>90</v>
      </c>
      <c r="E9" s="23" t="s">
        <v>90</v>
      </c>
      <c r="F9" s="23" t="s">
        <v>90</v>
      </c>
      <c r="G9" s="23" t="s">
        <v>90</v>
      </c>
      <c r="H9" s="23" t="s">
        <v>90</v>
      </c>
      <c r="I9" s="23" t="s">
        <v>90</v>
      </c>
      <c r="J9" s="23" t="s">
        <v>90</v>
      </c>
    </row>
    <row r="10" spans="1:12" x14ac:dyDescent="0.25">
      <c r="A10" t="s">
        <v>31</v>
      </c>
      <c r="B10" t="s">
        <v>51</v>
      </c>
      <c r="C10" t="s">
        <v>10</v>
      </c>
      <c r="D10" s="23" t="s">
        <v>90</v>
      </c>
      <c r="E10" s="23" t="s">
        <v>90</v>
      </c>
      <c r="F10" s="23" t="s">
        <v>90</v>
      </c>
      <c r="G10" s="23" t="s">
        <v>90</v>
      </c>
      <c r="H10" s="23" t="s">
        <v>90</v>
      </c>
      <c r="I10" s="23" t="s">
        <v>90</v>
      </c>
      <c r="J10" s="23" t="s">
        <v>90</v>
      </c>
    </row>
    <row r="11" spans="1:12" x14ac:dyDescent="0.25">
      <c r="A11" t="s">
        <v>32</v>
      </c>
      <c r="B11" t="s">
        <v>51</v>
      </c>
      <c r="C11" t="s">
        <v>10</v>
      </c>
      <c r="D11" s="23" t="s">
        <v>90</v>
      </c>
      <c r="E11" s="23" t="s">
        <v>90</v>
      </c>
      <c r="F11" s="23" t="s">
        <v>90</v>
      </c>
      <c r="G11" s="23" t="s">
        <v>90</v>
      </c>
      <c r="H11" s="23" t="s">
        <v>90</v>
      </c>
      <c r="I11" s="23" t="s">
        <v>90</v>
      </c>
      <c r="J11" s="23" t="s">
        <v>90</v>
      </c>
    </row>
    <row r="12" spans="1:12" x14ac:dyDescent="0.25">
      <c r="A12" t="s">
        <v>33</v>
      </c>
      <c r="B12" t="s">
        <v>51</v>
      </c>
      <c r="C12" t="s">
        <v>10</v>
      </c>
      <c r="D12" s="23" t="s">
        <v>90</v>
      </c>
      <c r="E12" s="23" t="s">
        <v>90</v>
      </c>
      <c r="F12" s="23" t="s">
        <v>90</v>
      </c>
      <c r="G12" s="23" t="s">
        <v>90</v>
      </c>
      <c r="H12" s="23" t="s">
        <v>90</v>
      </c>
      <c r="I12" s="23" t="s">
        <v>90</v>
      </c>
      <c r="J12" s="23" t="s">
        <v>90</v>
      </c>
    </row>
    <row r="13" spans="1:12" x14ac:dyDescent="0.25">
      <c r="A13" t="s">
        <v>34</v>
      </c>
      <c r="B13" t="s">
        <v>51</v>
      </c>
      <c r="C13" t="s">
        <v>10</v>
      </c>
      <c r="D13" s="23" t="s">
        <v>90</v>
      </c>
      <c r="E13" s="23" t="s">
        <v>90</v>
      </c>
      <c r="F13" s="23" t="s">
        <v>90</v>
      </c>
      <c r="G13" s="23" t="s">
        <v>90</v>
      </c>
      <c r="H13" s="23" t="s">
        <v>90</v>
      </c>
      <c r="I13" s="23" t="s">
        <v>90</v>
      </c>
      <c r="J13" s="23" t="s">
        <v>90</v>
      </c>
    </row>
    <row r="14" spans="1:12" x14ac:dyDescent="0.25">
      <c r="A14" t="s">
        <v>35</v>
      </c>
      <c r="B14" t="s">
        <v>51</v>
      </c>
      <c r="C14" t="s">
        <v>10</v>
      </c>
      <c r="D14" s="23" t="s">
        <v>90</v>
      </c>
      <c r="E14" s="23" t="s">
        <v>90</v>
      </c>
      <c r="F14" s="23" t="s">
        <v>90</v>
      </c>
      <c r="G14" s="23" t="s">
        <v>90</v>
      </c>
      <c r="H14" s="23" t="s">
        <v>90</v>
      </c>
      <c r="I14" s="23" t="s">
        <v>90</v>
      </c>
      <c r="J14" s="23" t="s">
        <v>90</v>
      </c>
    </row>
    <row r="15" spans="1:12" x14ac:dyDescent="0.25">
      <c r="A15" t="s">
        <v>36</v>
      </c>
      <c r="B15" t="s">
        <v>51</v>
      </c>
      <c r="C15" t="s">
        <v>10</v>
      </c>
      <c r="D15" s="23" t="s">
        <v>90</v>
      </c>
      <c r="E15" s="23" t="s">
        <v>90</v>
      </c>
      <c r="F15" s="23" t="s">
        <v>90</v>
      </c>
      <c r="G15" s="23" t="s">
        <v>90</v>
      </c>
      <c r="H15" s="23" t="s">
        <v>90</v>
      </c>
      <c r="I15" s="23" t="s">
        <v>90</v>
      </c>
      <c r="J15" s="23" t="s">
        <v>90</v>
      </c>
    </row>
    <row r="16" spans="1:12" x14ac:dyDescent="0.25">
      <c r="A16" t="s">
        <v>37</v>
      </c>
      <c r="B16" t="s">
        <v>51</v>
      </c>
      <c r="C16" t="s">
        <v>10</v>
      </c>
      <c r="D16" s="23" t="s">
        <v>90</v>
      </c>
      <c r="E16" s="23" t="s">
        <v>90</v>
      </c>
      <c r="F16" s="23" t="s">
        <v>90</v>
      </c>
      <c r="G16" s="23" t="s">
        <v>90</v>
      </c>
      <c r="H16" s="23" t="s">
        <v>90</v>
      </c>
      <c r="I16" s="23" t="s">
        <v>90</v>
      </c>
      <c r="J16" s="23" t="s">
        <v>90</v>
      </c>
    </row>
    <row r="17" spans="1:10" x14ac:dyDescent="0.25">
      <c r="A17" t="s">
        <v>38</v>
      </c>
      <c r="B17" t="s">
        <v>51</v>
      </c>
      <c r="C17" t="s">
        <v>10</v>
      </c>
      <c r="D17" s="23" t="s">
        <v>90</v>
      </c>
      <c r="E17" s="23" t="s">
        <v>90</v>
      </c>
      <c r="F17" s="23" t="s">
        <v>90</v>
      </c>
      <c r="G17" s="23" t="s">
        <v>90</v>
      </c>
      <c r="H17" s="23" t="s">
        <v>90</v>
      </c>
      <c r="I17" s="23" t="s">
        <v>90</v>
      </c>
      <c r="J17" s="23" t="s">
        <v>90</v>
      </c>
    </row>
    <row r="19" spans="1:10" x14ac:dyDescent="0.25">
      <c r="F19" s="8"/>
      <c r="G19" s="8"/>
      <c r="H19" s="8"/>
      <c r="I19" s="8"/>
    </row>
    <row r="20" spans="1:10" x14ac:dyDescent="0.25">
      <c r="F20" s="8"/>
      <c r="G20" s="8"/>
      <c r="H20" s="8"/>
      <c r="I20" s="8"/>
    </row>
    <row r="21" spans="1:10" x14ac:dyDescent="0.25">
      <c r="E21" s="18"/>
      <c r="F21" s="18"/>
      <c r="G21" s="18"/>
      <c r="H21" s="18"/>
      <c r="I21" s="18"/>
      <c r="J21" s="18"/>
    </row>
    <row r="22" spans="1:10" x14ac:dyDescent="0.25">
      <c r="E22" s="16"/>
    </row>
    <row r="24" spans="1:10" x14ac:dyDescent="0.25">
      <c r="F24" s="8"/>
      <c r="G24" s="8"/>
      <c r="H24" s="8"/>
      <c r="I24" s="8"/>
    </row>
    <row r="25" spans="1:10" x14ac:dyDescent="0.25">
      <c r="F25" s="8"/>
      <c r="G25" s="8"/>
      <c r="H25" s="8"/>
      <c r="I25" s="8"/>
    </row>
    <row r="26" spans="1:10" x14ac:dyDescent="0.25">
      <c r="F26" s="8"/>
      <c r="G26" s="8"/>
      <c r="H26" s="8"/>
      <c r="I26" s="8"/>
    </row>
    <row r="27" spans="1:10" x14ac:dyDescent="0.25">
      <c r="F27" s="8"/>
      <c r="G27" s="8"/>
      <c r="H27" s="8"/>
      <c r="I27" s="8"/>
    </row>
    <row r="28" spans="1:10" x14ac:dyDescent="0.25">
      <c r="F28" s="8"/>
      <c r="G28" s="8"/>
      <c r="H28" s="8"/>
      <c r="I28" s="8"/>
    </row>
    <row r="29" spans="1:10" x14ac:dyDescent="0.25">
      <c r="F29" s="8"/>
      <c r="G29" s="8"/>
      <c r="H29" s="8"/>
      <c r="I29" s="8"/>
    </row>
    <row r="30" spans="1:10" x14ac:dyDescent="0.25">
      <c r="F30" s="8"/>
      <c r="G30" s="8"/>
      <c r="H30" s="8"/>
      <c r="I30" s="8"/>
    </row>
    <row r="31" spans="1:10" x14ac:dyDescent="0.25">
      <c r="F31" s="8"/>
      <c r="G31" s="8"/>
      <c r="H31" s="8"/>
      <c r="I31" s="8"/>
    </row>
    <row r="32" spans="1:10" x14ac:dyDescent="0.25">
      <c r="F32" s="8"/>
      <c r="G32" s="8"/>
      <c r="H32" s="8"/>
      <c r="I32" s="8"/>
    </row>
    <row r="33" spans="6:9" x14ac:dyDescent="0.25">
      <c r="F33" s="8"/>
      <c r="G33" s="8"/>
      <c r="H33" s="8"/>
      <c r="I33" s="8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E35A8-0C99-4EAB-8804-4641BC085888}">
  <dimension ref="A2:F14"/>
  <sheetViews>
    <sheetView workbookViewId="0">
      <selection activeCell="A2" sqref="A2"/>
    </sheetView>
  </sheetViews>
  <sheetFormatPr defaultRowHeight="14.3" x14ac:dyDescent="0.25"/>
  <cols>
    <col min="1" max="1" width="20.875" bestFit="1" customWidth="1"/>
    <col min="2" max="2" width="10.75" bestFit="1" customWidth="1"/>
    <col min="3" max="4" width="9" customWidth="1"/>
  </cols>
  <sheetData>
    <row r="2" spans="1:6" x14ac:dyDescent="0.25">
      <c r="A2" s="1" t="s">
        <v>62</v>
      </c>
      <c r="F2" t="s">
        <v>66</v>
      </c>
    </row>
    <row r="3" spans="1:6" x14ac:dyDescent="0.25">
      <c r="B3" s="1" t="s">
        <v>0</v>
      </c>
      <c r="C3" s="1" t="s">
        <v>1</v>
      </c>
      <c r="D3" s="1" t="s">
        <v>59</v>
      </c>
      <c r="E3" s="1" t="s">
        <v>3</v>
      </c>
    </row>
    <row r="4" spans="1:6" x14ac:dyDescent="0.25">
      <c r="A4" t="s">
        <v>64</v>
      </c>
      <c r="B4" s="16">
        <v>7.1999999999999998E-3</v>
      </c>
      <c r="C4" s="16">
        <v>6.0000000000000001E-3</v>
      </c>
      <c r="D4" s="16">
        <v>2.8E-3</v>
      </c>
      <c r="E4" s="16">
        <v>5.1000000000000004E-3</v>
      </c>
      <c r="F4" t="s">
        <v>67</v>
      </c>
    </row>
    <row r="5" spans="1:6" x14ac:dyDescent="0.25">
      <c r="A5" t="s">
        <v>65</v>
      </c>
      <c r="B5" s="16">
        <v>0.70399999999999996</v>
      </c>
      <c r="C5" s="16">
        <v>0.70399999999999996</v>
      </c>
      <c r="D5" s="16">
        <v>0.70399999999999996</v>
      </c>
      <c r="E5" s="16">
        <v>0.70399999999999996</v>
      </c>
      <c r="F5" t="s">
        <v>68</v>
      </c>
    </row>
    <row r="6" spans="1:6" x14ac:dyDescent="0.25">
      <c r="A6" t="s">
        <v>6</v>
      </c>
      <c r="B6" s="16">
        <f>B4*B5</f>
        <v>5.0687999999999992E-3</v>
      </c>
      <c r="C6" s="16">
        <f t="shared" ref="C6:E6" si="0">C4*C5</f>
        <v>4.2239999999999995E-3</v>
      </c>
      <c r="D6" s="16">
        <f t="shared" si="0"/>
        <v>1.9711999999999998E-3</v>
      </c>
      <c r="E6" s="16">
        <f t="shared" si="0"/>
        <v>3.5904000000000001E-3</v>
      </c>
    </row>
    <row r="8" spans="1:6" x14ac:dyDescent="0.25">
      <c r="A8" s="1" t="s">
        <v>63</v>
      </c>
    </row>
    <row r="9" spans="1:6" x14ac:dyDescent="0.25">
      <c r="B9" s="1" t="s">
        <v>0</v>
      </c>
      <c r="C9" s="1" t="s">
        <v>1</v>
      </c>
      <c r="D9" s="1" t="s">
        <v>59</v>
      </c>
      <c r="E9" s="1" t="s">
        <v>3</v>
      </c>
      <c r="F9" s="1" t="s">
        <v>4</v>
      </c>
    </row>
    <row r="10" spans="1:6" x14ac:dyDescent="0.25">
      <c r="A10" t="s">
        <v>60</v>
      </c>
      <c r="B10" s="16">
        <f>B6</f>
        <v>5.0687999999999992E-3</v>
      </c>
      <c r="C10" s="16">
        <f t="shared" ref="C10:D10" si="1">C6</f>
        <v>4.2239999999999995E-3</v>
      </c>
      <c r="D10" s="16">
        <f t="shared" si="1"/>
        <v>1.9711999999999998E-3</v>
      </c>
      <c r="E10" s="16">
        <f>E6</f>
        <v>3.5904000000000001E-3</v>
      </c>
      <c r="F10" s="16">
        <v>0</v>
      </c>
    </row>
    <row r="11" spans="1:6" x14ac:dyDescent="0.25">
      <c r="A11" t="s">
        <v>61</v>
      </c>
      <c r="B11" s="16">
        <f>B10</f>
        <v>5.0687999999999992E-3</v>
      </c>
      <c r="C11" s="16" cm="1">
        <f t="array" ref="C11">PRODUCT(1+$B$10:C10)-1</f>
        <v>9.31421061120008E-3</v>
      </c>
      <c r="D11" s="16" cm="1">
        <f t="array" ref="D11">PRODUCT(1+$B$10:D10)-1</f>
        <v>1.1303770783156919E-2</v>
      </c>
      <c r="E11" s="16" cm="1">
        <f t="array" ref="E11">PRODUCT(1+$B$10:E10)-1</f>
        <v>1.4934755841776726E-2</v>
      </c>
      <c r="F11" s="16" cm="1">
        <f t="array" ref="F11">PRODUCT(1+$B$10:F10)-1</f>
        <v>1.4934755841776726E-2</v>
      </c>
    </row>
    <row r="13" spans="1:6" x14ac:dyDescent="0.25">
      <c r="A13" t="s">
        <v>7</v>
      </c>
    </row>
    <row r="14" spans="1:6" x14ac:dyDescent="0.25">
      <c r="A14" t="s">
        <v>69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roject Financial Document" ma:contentTypeID="0x01010040455D106F859F468E6D452FBFEBB268009249B99A6221AE4DA8CE1A8498AEE6090500168329708111F24EAC7992C2A9BB7719" ma:contentTypeVersion="3" ma:contentTypeDescription="" ma:contentTypeScope="" ma:versionID="0a37caec1f239108b64558ce3d35cb7b">
  <xsd:schema xmlns:xsd="http://www.w3.org/2001/XMLSchema" xmlns:xs="http://www.w3.org/2001/XMLSchema" xmlns:p="http://schemas.microsoft.com/office/2006/metadata/properties" xmlns:ns1="http://schemas.microsoft.com/sharepoint/v3" xmlns:ns2="200fb119-eb52-4b14-8105-5afb3c90cb4b" xmlns:ns5="50e58a1b-3bb7-4de6-9136-814717d5b74e" targetNamespace="http://schemas.microsoft.com/office/2006/metadata/properties" ma:root="true" ma:fieldsID="c159a6bccfde4a73c6f90423f1281eb2" ns1:_="" ns2:_="" ns5:_="">
    <xsd:import namespace="http://schemas.microsoft.com/sharepoint/v3"/>
    <xsd:import namespace="200fb119-eb52-4b14-8105-5afb3c90cb4b"/>
    <xsd:import namespace="50e58a1b-3bb7-4de6-9136-814717d5b74e"/>
    <xsd:element name="properties">
      <xsd:complexType>
        <xsd:sequence>
          <xsd:element name="documentManagement">
            <xsd:complexType>
              <xsd:all>
                <xsd:element ref="ns2:Record_x0020_Number" minOccurs="0"/>
                <xsd:element ref="ns2:Project_x0020_ID" minOccurs="0"/>
                <xsd:element ref="ns2:Project_x0020_Name" minOccurs="0"/>
                <xsd:element ref="ns1:_dlc_Exempt" minOccurs="0"/>
                <xsd:element ref="ns5:SharedWithUsers" minOccurs="0"/>
                <xsd:element ref="ns5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1" nillable="true" ma:displayName="Exempt from Policy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0fb119-eb52-4b14-8105-5afb3c90cb4b" elementFormDefault="qualified">
    <xsd:import namespace="http://schemas.microsoft.com/office/2006/documentManagement/types"/>
    <xsd:import namespace="http://schemas.microsoft.com/office/infopath/2007/PartnerControls"/>
    <xsd:element name="Record_x0020_Number" ma:index="8" nillable="true" ma:displayName="Record Number" ma:internalName="Record_x0020_Number" ma:readOnly="false">
      <xsd:simpleType>
        <xsd:restriction base="dms:Text">
          <xsd:maxLength value="255"/>
        </xsd:restriction>
      </xsd:simpleType>
    </xsd:element>
    <xsd:element name="Project_x0020_ID" ma:index="9" nillable="true" ma:displayName="Project ID" ma:internalName="Project_x0020_ID">
      <xsd:simpleType>
        <xsd:restriction base="dms:Text">
          <xsd:maxLength value="255"/>
        </xsd:restriction>
      </xsd:simpleType>
    </xsd:element>
    <xsd:element name="Project_x0020_Name" ma:index="10" nillable="true" ma:displayName="Project Name" ma:internalName="Project_x0020_Nam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58a1b-3bb7-4de6-9136-814717d5b74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200fb119-eb52-4b14-8105-5afb3c90cb4b" xsi:nil="true"/>
    <Project_x0020_ID xmlns="200fb119-eb52-4b14-8105-5afb3c90cb4b" xsi:nil="true"/>
    <Record_x0020_Number xmlns="200fb119-eb52-4b14-8105-5afb3c90cb4b">R0003098144</Record_x0020_Number>
    <SharedWithUsers xmlns="50e58a1b-3bb7-4de6-9136-814717d5b74e">
      <UserInfo>
        <DisplayName/>
        <AccountId xsi:nil="true"/>
        <AccountType/>
      </UserInfo>
    </SharedWithUsers>
    <_dlc_Exempt xmlns="http://schemas.microsoft.com/sharepoint/v3">false</_dlc_Exempt>
  </documentManagement>
</p:properties>
</file>

<file path=customXml/item3.xml><?xml version="1.0" encoding="utf-8"?>
<?mso-contentType ?>
<spe:Receivers xmlns:spe="http://schemas.microsoft.com/sharepoint/events">
  <Receiver>
    <Name/>
    <Synchronization>Asynchronous</Synchronization>
    <Type>10003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10009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10103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102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10002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>Policy Auditing</Name>
    <Synchronization>Synchronous</Synchronization>
    <Type>10001</Type>
    <SequenceNumber>1100</SequenceNumber>
    <Url/>
    <Assembly>Microsoft.Office.Policy, Version=15.0.0.0, Culture=neutral, PublicKeyToken=71e9bce111e9429c</Assembly>
    <Class>Microsoft.Office.RecordsManagement.Internal.AuditHandler</Class>
    <Data/>
    <Filter/>
  </Receiver>
  <Receiver>
    <Name>Policy Auditing</Name>
    <Synchronization>Synchronous</Synchronization>
    <Type>10002</Type>
    <SequenceNumber>1101</SequenceNumber>
    <Url/>
    <Assembly>Microsoft.Office.Policy, Version=15.0.0.0, Culture=neutral, PublicKeyToken=71e9bce111e9429c</Assembly>
    <Class>Microsoft.Office.RecordsManagement.Internal.AuditHandler</Class>
    <Data/>
    <Filter/>
  </Receiver>
  <Receiver>
    <Name>Policy Auditing</Name>
    <Synchronization>Synchronous</Synchronization>
    <Type>10004</Type>
    <SequenceNumber>1102</SequenceNumber>
    <Url/>
    <Assembly>Microsoft.Office.Policy, Version=15.0.0.0, Culture=neutral, PublicKeyToken=71e9bce111e9429c</Assembly>
    <Class>Microsoft.Office.RecordsManagement.Internal.AuditHandler</Class>
    <Data/>
    <Filter/>
  </Receiver>
  <Receiver>
    <Name>Policy Auditing</Name>
    <Synchronization>Synchronous</Synchronization>
    <Type>10006</Type>
    <SequenceNumber>1103</SequenceNumber>
    <Url/>
    <Assembly>Microsoft.Office.Policy, Version=15.0.0.0, Culture=neutral, PublicKeyToken=71e9bce111e9429c</Assembly>
    <Class>Microsoft.Office.RecordsManagement.Internal.AuditHandler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p:Policy xmlns:p="office.server.policy" id="" local="true">
  <p:Name>TasNetworks Document</p:Name>
  <p:Description/>
  <p:Statement/>
  <p:PolicyItems>
    <p:PolicyItem featureId="Microsoft.Office.RecordsManagement.PolicyFeatures.PolicyAudit" staticId="0x01010040455D106F859F468E6D452FBFEBB268|8138272" UniqueId="d778febe-f478-4164-8b66-0d09d8b8933a">
      <p:Name>Auditing</p:Name>
      <p:Description>Audits user actions on documents and list items to the Audit Log.</p:Description>
      <p:CustomData>
        <Audit>
          <Update/>
          <View/>
          <CheckInOut/>
          <MoveCopy/>
          <DeleteRestore/>
        </Audit>
      </p:CustomData>
    </p:PolicyItem>
  </p:PolicyItems>
</p:Policy>
</file>

<file path=customXml/itemProps1.xml><?xml version="1.0" encoding="utf-8"?>
<ds:datastoreItem xmlns:ds="http://schemas.openxmlformats.org/officeDocument/2006/customXml" ds:itemID="{A6122C3D-125B-4722-B144-F58E823128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00fb119-eb52-4b14-8105-5afb3c90cb4b"/>
    <ds:schemaRef ds:uri="50e58a1b-3bb7-4de6-9136-814717d5b7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A36685-F53D-445A-A257-73F7DC0CCBC7}">
  <ds:schemaRefs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50e58a1b-3bb7-4de6-9136-814717d5b74e"/>
    <ds:schemaRef ds:uri="http://purl.org/dc/terms/"/>
    <ds:schemaRef ds:uri="http://schemas.microsoft.com/sharepoint/v3"/>
    <ds:schemaRef ds:uri="200fb119-eb52-4b14-8105-5afb3c90cb4b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3D765FE4-4A7B-4A6D-85AB-866B8C317B3B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14BE7DD-CB05-4CCD-A3CF-52EB5817D27C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F9BD469B-4D89-4EC8-BA12-7731C14BEC28}">
  <ds:schemaRefs>
    <ds:schemaRef ds:uri="office.server.polic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Stream Totals</vt:lpstr>
      <vt:lpstr>Total Forecast</vt:lpstr>
      <vt:lpstr>Land &amp; Property</vt:lpstr>
      <vt:lpstr>Commercial &amp; Procurement</vt:lpstr>
      <vt:lpstr>Project Execution</vt:lpstr>
      <vt:lpstr>Project Management</vt:lpstr>
      <vt:lpstr>Planning &amp; Stat Assessment</vt:lpstr>
      <vt:lpstr>Community &amp; Stakeholder</vt:lpstr>
      <vt:lpstr>Labour Escalation Rates</vt:lpstr>
      <vt:lpstr>TP</vt:lpstr>
    </vt:vector>
  </TitlesOfParts>
  <Manager/>
  <Company>TasNetworks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TasNetworks</dc:creator>
  <cp:keywords/>
  <dc:description/>
  <cp:lastModifiedBy>Jack Gallahar</cp:lastModifiedBy>
  <cp:revision/>
  <dcterms:created xsi:type="dcterms:W3CDTF">2024-04-17T23:55:39Z</dcterms:created>
  <dcterms:modified xsi:type="dcterms:W3CDTF">2025-10-30T05:05:04Z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0x01010040455D106F859F468E6D452FBFEBB268009249B99A6221AE4DA8CE1A8498AEE6090500168329708111F24EAC7992C2A9BB7719</vt:lpwstr>
  </property>
  <property fmtid="{D5CDD505-2E9C-101B-9397-08002B2CF9AE}" pid="3" name="RecordPoint_WorkflowType">
    <vt:lpwstr>ActiveSubmitStub</vt:lpwstr>
  </property>
  <property fmtid="{D5CDD505-2E9C-101B-9397-08002B2CF9AE}" pid="4" name="RecordPoint_ActiveItemSiteId">
    <vt:lpwstr>{bed8f96d-0f75-4c3d-baed-50b4a86a653e}</vt:lpwstr>
  </property>
  <property fmtid="{D5CDD505-2E9C-101B-9397-08002B2CF9AE}" pid="5" name="RecordPoint_ActiveItemListId">
    <vt:lpwstr>{31dd088e-8786-4edd-b73b-832dc65e1786}</vt:lpwstr>
  </property>
  <property fmtid="{D5CDD505-2E9C-101B-9397-08002B2CF9AE}" pid="6" name="RecordPoint_ActiveItemUniqueId">
    <vt:lpwstr>{0d7fead9-d535-4d35-bb40-299b44b69d87}</vt:lpwstr>
  </property>
  <property fmtid="{D5CDD505-2E9C-101B-9397-08002B2CF9AE}" pid="7" name="RecordPoint_ActiveItemWebId">
    <vt:lpwstr>{50e58a1b-3bb7-4de6-9136-814717d5b74e}</vt:lpwstr>
  </property>
  <property fmtid="{D5CDD505-2E9C-101B-9397-08002B2CF9AE}" pid="8" name="RecordPoint_RecordNumberSubmitted">
    <vt:lpwstr>R0003098144</vt:lpwstr>
  </property>
  <property fmtid="{D5CDD505-2E9C-101B-9397-08002B2CF9AE}" pid="9" name="RecordPoint_SubmissionCompleted">
    <vt:lpwstr>2025-10-30T17:17:21.1970124+11:00</vt:lpwstr>
  </property>
  <property fmtid="{D5CDD505-2E9C-101B-9397-08002B2CF9AE}" pid="10" name="RecordPoint_SubmissionDate">
    <vt:lpwstr/>
  </property>
  <property fmtid="{D5CDD505-2E9C-101B-9397-08002B2CF9AE}" pid="11" name="RecordPoint_ActiveItemMoved">
    <vt:lpwstr/>
  </property>
  <property fmtid="{D5CDD505-2E9C-101B-9397-08002B2CF9AE}" pid="12" name="RecordPoint_RecordFormat">
    <vt:lpwstr/>
  </property>
  <property fmtid="{D5CDD505-2E9C-101B-9397-08002B2CF9AE}" pid="13" name="xd_Signature">
    <vt:bool>false</vt:bool>
  </property>
  <property fmtid="{D5CDD505-2E9C-101B-9397-08002B2CF9AE}" pid="14" name="xd_ProgID">
    <vt:lpwstr/>
  </property>
  <property fmtid="{D5CDD505-2E9C-101B-9397-08002B2CF9AE}" pid="15" name="DocumentSetDescription">
    <vt:lpwstr/>
  </property>
  <property fmtid="{D5CDD505-2E9C-101B-9397-08002B2CF9AE}" pid="16" name="TemplateUrl">
    <vt:lpwstr/>
  </property>
  <property fmtid="{D5CDD505-2E9C-101B-9397-08002B2CF9AE}" pid="17" name="ComplianceAssetId">
    <vt:lpwstr/>
  </property>
</Properties>
</file>