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ausnet.sharepoint.com/sites/TRR2028-32/Shared Documents/General/09. Nov-Dec 2025 Resubmitted files/20251111 Resubmitted files/"/>
    </mc:Choice>
  </mc:AlternateContent>
  <xr:revisionPtr revIDLastSave="4293" documentId="11_D2574DAB1B02FB03E49F11CA8126098D3CED4083" xr6:coauthVersionLast="47" xr6:coauthVersionMax="47" xr10:uidLastSave="{88DE2D0C-7033-4789-9ABE-612B12A22C26}"/>
  <bookViews>
    <workbookView xWindow="14565" yWindow="-16320" windowWidth="29040" windowHeight="15720" xr2:uid="{00000000-000D-0000-FFFF-FFFF00000000}"/>
  </bookViews>
  <sheets>
    <sheet name="Cover" sheetId="7" r:id="rId1"/>
    <sheet name="Document Register" sheetId="6" r:id="rId2"/>
  </sheets>
  <definedNames>
    <definedName name="_xlnm._FilterDatabase" localSheetId="1" hidden="1">'Document Register'!$B$5:$H$296</definedName>
  </definedNames>
  <calcPr calcId="191028" iterateDelta="1E-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8" i="6" l="1"/>
  <c r="G298" i="6"/>
  <c r="B298" i="6" l="1"/>
  <c r="G299" i="6" l="1"/>
  <c r="H299" i="6" s="1"/>
</calcChain>
</file>

<file path=xl/sharedStrings.xml><?xml version="1.0" encoding="utf-8"?>
<sst xmlns="http://schemas.openxmlformats.org/spreadsheetml/2006/main" count="1305" uniqueCount="463">
  <si>
    <t>AusNet TRR 2027-32 Document Register</t>
  </si>
  <si>
    <t>Confidential documents for which a public document is NOT provided are highlighted in blue</t>
  </si>
  <si>
    <t>This register lists all documents provided as part of AusNet's 2027-32 Transmission Revenue Proposal</t>
  </si>
  <si>
    <t>It also details the author and confidentiality status of each document. Note that where a confidential and public version of the same document are provided, the total number of pages is listed only once to avoid double counting</t>
  </si>
  <si>
    <t>For further information on confidentiality claims, please see the Confidentiality Claims register</t>
  </si>
  <si>
    <t>Structure</t>
  </si>
  <si>
    <t>The proposal is submitted via OurShare using a simple folder structure</t>
  </si>
  <si>
    <t>The document register follows the same structure, detailed below</t>
  </si>
  <si>
    <t>Folder/subfolder</t>
  </si>
  <si>
    <t>Contents</t>
  </si>
  <si>
    <t>Documents</t>
  </si>
  <si>
    <t>Includes the main proposal documents, director declarations, and compliance checklists</t>
  </si>
  <si>
    <t>Appendices</t>
  </si>
  <si>
    <t>Includes supporting information referenced in the main proposal</t>
  </si>
  <si>
    <t>Regulatory Information Notice</t>
  </si>
  <si>
    <t>Includes the Reset RIN workbooks and the documents that support them</t>
  </si>
  <si>
    <t>Models</t>
  </si>
  <si>
    <t>Includes the "main models" - PTRM, RFM, depreciation tracking model, capex model, opex model, CESS model, and EBSS model</t>
  </si>
  <si>
    <t>Supporting Documents</t>
  </si>
  <si>
    <t>Parent folder to further supporting information</t>
  </si>
  <si>
    <t>Model Documents</t>
  </si>
  <si>
    <t>Includes calculations that support the main models</t>
  </si>
  <si>
    <t>Technology Documents</t>
  </si>
  <si>
    <t>Includes documents that support our ICT expenditure</t>
  </si>
  <si>
    <t>Technical Documents</t>
  </si>
  <si>
    <t>Includes documents that cover our approach to asset management, which inform the Technical AMS Documents and Technical Project Documents, and supporting material for Metering and Environment spend</t>
  </si>
  <si>
    <t>Technical AMS Documents</t>
  </si>
  <si>
    <t>Includes asset management strategies and economic models that support our asset replacement programs, and some compliance &amp; resilience programs</t>
  </si>
  <si>
    <t>Technical Project Documents</t>
  </si>
  <si>
    <t>Includes planning reports, economic models, business cases, condition reports, network modelling reports, and cost estimates that support our major station projects</t>
  </si>
  <si>
    <t>Engagement Documents</t>
  </si>
  <si>
    <t>Includes responses received to our public Draft Proposal and summaries of key engagement meetings</t>
  </si>
  <si>
    <t>Technical Project Document</t>
  </si>
  <si>
    <t>AusNet Services - EngAnalysis - TRR 2027-32 Conduit Structural Measurement Report - ROTS GIL Replacement - 31 Oct 2025 - CONFIDENTIAL</t>
  </si>
  <si>
    <t>EngAnalysis</t>
  </si>
  <si>
    <t>Yes</t>
  </si>
  <si>
    <t>AusNet Services - ATTAR - TRR 2027-32 Inspection Report Summary - ROTS GIL Replacement - 31 Oct 2025 - CONFIDENTIAL</t>
  </si>
  <si>
    <t>ATTAR</t>
  </si>
  <si>
    <t>Folder &amp; category</t>
  </si>
  <si>
    <t>ID</t>
  </si>
  <si>
    <t>File Name</t>
  </si>
  <si>
    <t>Author</t>
  </si>
  <si>
    <t>Confidential (Yes or No)</t>
  </si>
  <si>
    <t># confidential pages/tabs</t>
  </si>
  <si>
    <t># total pages/tabs</t>
  </si>
  <si>
    <t>01 Documents</t>
  </si>
  <si>
    <t>x</t>
  </si>
  <si>
    <t>Cover Letter</t>
  </si>
  <si>
    <t>AusNet Services</t>
  </si>
  <si>
    <t>No</t>
  </si>
  <si>
    <t>Revenue Proposal</t>
  </si>
  <si>
    <t>Yes  - SOCI Act Protected</t>
  </si>
  <si>
    <t>Overview Paper</t>
  </si>
  <si>
    <t>Document Register</t>
  </si>
  <si>
    <t>Confidentiality Claims</t>
  </si>
  <si>
    <t>Compliance Documents</t>
  </si>
  <si>
    <t>AusNet Services - TRR 2027-32 Compliance Checklist National Electricity Rules - 31 Oct 2025 - PUBLIC</t>
  </si>
  <si>
    <t>AusNet Services - TRR 2027-32 Compliance Checklist Regulatory Information Notice - 31 Oct 2025 - PUBLIC</t>
  </si>
  <si>
    <t>AusNet Services - TRR 2027-32 Signed Director Statutory Declaration - 31 Oct 2025 - PUBLIC</t>
  </si>
  <si>
    <t>AusNet Services - TRR 2027-32 Signed Director Statutory Declaration - 31 Oct 2025 - CONFIDENTIAL</t>
  </si>
  <si>
    <t>AusNet Services - TRR 2027-32 Certification of the Reasonableness of Key Assumptions - 31 Oct 2025 - PUBLIC</t>
  </si>
  <si>
    <t>AusNet Services - TRR 2027-32 Certification of the Reasonableness of Key Assumptions - 31 Oct 2025 - CONFIDENTIAL</t>
  </si>
  <si>
    <t>02 Appendices</t>
  </si>
  <si>
    <t>Appendix</t>
  </si>
  <si>
    <t>AusNet Services - TRR 2027-32 Appendix 1B Related Party Arrangements - 31 Oct 2025 - PUBLIC</t>
  </si>
  <si>
    <t>AusNet Services - TRR 2027-32 Appendix 1B Related Party Arrangements - 31 Oct 2025 - CONFIDENTIAL</t>
  </si>
  <si>
    <t>AusNet Services - TRR 2027-32 Appendix 2B Accreditation ISO 55001 - 31 Oct 2025 - PUBLIC</t>
  </si>
  <si>
    <t>AusNet Services - TRR 2027-32 Appendix 4A Unit Rates - 31 Oct 2025 - CONFIDENTIAL</t>
  </si>
  <si>
    <t>AusNet Services - TRR 2027-32 Appendix 4B Unit Rate Buildups - 31 Oct 2025 - CONFIDENTIAL</t>
  </si>
  <si>
    <t>AMCL</t>
  </si>
  <si>
    <t>AusNet Services - TRR 2027-32 Appendix 4D Project Cost Estimating Methodology - 31 Oct 2025 - PUBLIC</t>
  </si>
  <si>
    <t>AusNet Services - TRR 2027-32 Appendix 4F Connection Point Demand Forecast Summation Tool - 31 Oct 2025 - PUBLIC</t>
  </si>
  <si>
    <t>AusNet Services - TRR 2027-32 Appendix 4H Deliverability Model - 31 Oct 2025 - CONFIDENTIAL</t>
  </si>
  <si>
    <t>AusNet Services - TRR 2027-32 Appendix 4J KTS Recommendation Letter - 27 Oct 2025 - PUBLIC</t>
  </si>
  <si>
    <t>AEMO</t>
  </si>
  <si>
    <t>AusNet Services - TRR 2027-32 Appendix 5A Growth Assets - 31 Oct 2025 - PUBLIC</t>
  </si>
  <si>
    <t>AusNet Services - TRR 2027-32 Appendix 5B Landholder Engagement Supporting Document - 31 Oct 2025 - PUBLIC</t>
  </si>
  <si>
    <t>AusNet Services - TRR 2027-32 Appendix 5B Landholder Engagement Supporting Document - 31 Oct 2025 - CONFIDENTIAL</t>
  </si>
  <si>
    <t>AusNet Services - Oxford Economics - TRR 2027-32 Appendix 5C Oxford Economics Labour Price Forecasts - 31 Oct 2025 - PUBLIC</t>
  </si>
  <si>
    <t>Oxford Economics</t>
  </si>
  <si>
    <t>AusNet Services - TRR 2027-32 Appendix 7B Historical Performance - 31 Oct 2025 - PUBLIC</t>
  </si>
  <si>
    <t>AusNet Services - TRR 2027-32 Appendix 10A Averaging Periods - 31 Oct 2025 - PUBLIC</t>
  </si>
  <si>
    <t>AusNet Services - TRR 2027-32 Appendix 10A Averaging Periods - 31 Oct 2025 - CONFIDENTIAL</t>
  </si>
  <si>
    <t>AusNet Services - TRR 2027-32 Appendix 14A Proposed Pricing Methodology - 31 Oct 2025 - PUBLIC</t>
  </si>
  <si>
    <t>03 Regulatory Information Notice</t>
  </si>
  <si>
    <t>AusNet Services - TRR 2027-32 RIN Workbook 2 - Historical - 31 Oct 2025 - PUBLIC</t>
  </si>
  <si>
    <t>AusNet Services - TRR 2027-32 RIN Workbook 2 - Historical - 31 Oct 2025 - CONFIDENTIAL</t>
  </si>
  <si>
    <t>AusNet Services - TRR 2027-32 RIN Workbook 3 - EBSS - 31 Oct 2025 - PUBLIC</t>
  </si>
  <si>
    <t>AusNet Services - TRR 2027-32 RIN Basis of Preparation - 31 Oct 2025 - PUBLIC</t>
  </si>
  <si>
    <t>AusNet Services - EY - TRR 2027-32 RIN Audit Report - 23 Oct 2025 - CONFIDENTIAL</t>
  </si>
  <si>
    <t>EY</t>
  </si>
  <si>
    <t>AusNet Services - TRR 2027-32 RIN Supporting Document - 31 Oct 2025 - PUBLIC</t>
  </si>
  <si>
    <t>04 Models</t>
  </si>
  <si>
    <t>AusNet Services - TRR 2027-32 Capital Expenditure Model - 31 Oct 2025 - PUBLIC</t>
  </si>
  <si>
    <t>AusNet Services - TRR 2027-32 Depreciation Tracking Model - 31 Oct 2025 - PUBLIC</t>
  </si>
  <si>
    <t>AusNet Services - TRR 2027-32 Roll Forward Model - 31 Oct 2025 - PUBLIC</t>
  </si>
  <si>
    <t>05 Supporting Documents</t>
  </si>
  <si>
    <t>5.1 Model Documents</t>
  </si>
  <si>
    <t>Model Document</t>
  </si>
  <si>
    <t>AusNet Services - TRR 2027-32 Growth Assets Calculation - 31 Oct 2025 - CONFIDENTIAL</t>
  </si>
  <si>
    <t>AusNet Services - TRR 2022-27 Growth Assets Calculation with CPI adjustments - 31 Oct 2025 - CONFIDENTIAL</t>
  </si>
  <si>
    <t>AusNet Services - TRR 2027-32 Lease Offsetting Adjustments - 31 Oct 2025 - CONFIDENTIAL</t>
  </si>
  <si>
    <t>AusNet Services - TRR 2027-32 Remaining Lives for Head Office Leases - 31 Oct 2025 - CONFIDENTIAL</t>
  </si>
  <si>
    <t>AusNet Services - TRR 2027-32 Remaining Lives for Short Life Leases - 31 Oct 2025 - CONFIDENTIAL</t>
  </si>
  <si>
    <t>AusNet Services - TRR 2027-32 TRR Energy Delivered Forecast - 31 Oct 2025 - PUBLIC</t>
  </si>
  <si>
    <t>AusNet Services - TRR 2027-32 Immediate expensing of capex 2022-23 - 31 Oct 2025 - CONFIDENTIAL</t>
  </si>
  <si>
    <t>AusNet Services - TRR 2027-32 Immediate expensing of capex 2023-24 - 31 Oct 2025 - CONFIDENTIAL</t>
  </si>
  <si>
    <t>AusNet Services - TRR 2027-32 Immediate expensing of capex 2024-25 - 31 Oct 2025 - CONFIDENTIAL</t>
  </si>
  <si>
    <t>AusNet Services - TRR 2027-32 Immediate expensing of capex 2025-26 - 31 Oct 2025 - CONFIDENTIAL</t>
  </si>
  <si>
    <t>AusNet Services - TRR 2027-32 Immediate expensing of capex 2026-27 - 31 Oct 2025 - CONFIDENTIAL</t>
  </si>
  <si>
    <t>AusNet Services - TRR 2027-32 Immediate expensing of capex Summary - 31 Oct 2025 - CONFIDENTIAL</t>
  </si>
  <si>
    <t>5.2 Technology Documents</t>
  </si>
  <si>
    <t>Technology Document</t>
  </si>
  <si>
    <t>AusNet Services - TRR 2027-32 ICT Business Case Customer Engagement - 31 Oct 2025 - PUBLIC</t>
  </si>
  <si>
    <t>AusNet Services - TRR 2027-32 ICT Business Case Customer Engagement - 31 Oct 2025 - CONFIDENTIAL</t>
  </si>
  <si>
    <t>AusNet Services - TRR 2027-32 ICT Business Case Digital Resilience - Applications - 31 Oct 2025 - CONFIDENTIAL</t>
  </si>
  <si>
    <t>AusNet Services - TRR 2027-32 ICT Business Case Digital Resilience - Infrastructure - 31 Oct 2025 - CONFIDENTIAL</t>
  </si>
  <si>
    <t>AusNet Services - TRR 2027-32 ICT Business Case Metering Digital Systems - 31 Oct 2025 - CONFIDENTIAL</t>
  </si>
  <si>
    <t>AusNet Services - TRR 2027-32 ICT NPV model - 31 Oct 2025 - CONFIDENTIAL</t>
  </si>
  <si>
    <t>5.3 Technical Documents</t>
  </si>
  <si>
    <t>Technical Document</t>
  </si>
  <si>
    <t>AusNet Services - TRR 2027-32 Victorian Transmission Plan Interactions - 31 Oct 2025 - PUBLIC</t>
  </si>
  <si>
    <t>AusNet Services - TRR 2027-32 Asset Risk Assessment Overview - 31 Oct 2025 - CONFIDENTIAL</t>
  </si>
  <si>
    <t>AusNet Services - TRR 2027-32 Transformer Mean Time to Repair (MTTR) Calculation - 31 Oct 2025 - PUBLIC</t>
  </si>
  <si>
    <t>Consultant Report</t>
  </si>
  <si>
    <t>AusNet Services - BECA - TRR 2027-32 Tower Resilience Study - 31 Oct 2025 - PUBLIC</t>
  </si>
  <si>
    <t>BECA</t>
  </si>
  <si>
    <t>AusNet Services - BECA - TRR 2027-32 Tower Resilience Study - 31 Oct 2025 - CONFIDENTIAL</t>
  </si>
  <si>
    <t>Business Case</t>
  </si>
  <si>
    <t>AusNet Services - TRR 2027-32 Metering Business Case - 31 Oct 2025 - PUBLIC</t>
  </si>
  <si>
    <t>AusNet Services - TRR 2027-32 Metering Business Case - 31 Oct 2025 - CONFIDENTIAL</t>
  </si>
  <si>
    <t>Economic Model</t>
  </si>
  <si>
    <t>AusNet Services - TRR 2027-32 Metering Justification - 31 Oct 2025 - CONFIDENTIAL</t>
  </si>
  <si>
    <t>AusNet Services - Bluesphere - TRR 2027-32 Environmental Portfolio Risk Assessment - 31 Oct 2025 - PUBLIC</t>
  </si>
  <si>
    <t>Bluesphere</t>
  </si>
  <si>
    <t>AusNet Services - Bluesphere - TRR 2027-32 Environmental Portfolio Risk Assessment - 31 Oct 2025 - CONFIDENTIAL</t>
  </si>
  <si>
    <t>Cost Estimate</t>
  </si>
  <si>
    <t>AusNet Services - TRR 2027-32 Environmental Capex Calculation - 31 Oct 2025 - PUBLIC</t>
  </si>
  <si>
    <t>AusNet Services - TRR 2027-32 Environmental Capex Calculation - 31 Oct 2025 - CONFIDENTIAL</t>
  </si>
  <si>
    <t>AusNet Services - Slattery - TRR 2027-32 Control Room Refurbishment Quote - 31 Oct 2025 - PUBLIC</t>
  </si>
  <si>
    <t>Slattery</t>
  </si>
  <si>
    <t>AusNet Services - TRR 2027-32 Testing Equipment Capex Calculation - 31 Oct 2025 - PUBLIC</t>
  </si>
  <si>
    <t>AusNet Services - TRR 2027-32 Testing Equipment Capex Calculation - 31 Oct 2025 - CONFIDENTIAL</t>
  </si>
  <si>
    <t>5.4 Technical AMS Documents</t>
  </si>
  <si>
    <t>Technical Asset Management Strategy</t>
  </si>
  <si>
    <t>AusNet Services - TRR 2027-32 Technical AMS 10-52 Auxiliary Power Supplies - 31 Oct 2025 - PUBLIC</t>
  </si>
  <si>
    <t>AusNet Services - TRR 2027-32 Technical AMS 10-55 Transmission Infrastructure - 31 Oct 2025 - PUBLIC</t>
  </si>
  <si>
    <t>AusNet Services - TRR 2027-32 Technical AMS 10-55 Transmission Infrastructure - 31 Oct 2025 - CONFIDENTIAL</t>
  </si>
  <si>
    <t>AusNet Services - TRR 2027-32 Technical AMS 10-56 Communications Systems - 31 Oct 2025 - PUBLIC</t>
  </si>
  <si>
    <t>AusNet Services - TRR 2027-32 Technical AMS 10-56 Communications Systems - 31 Oct 2025 - CONFIDENTIAL</t>
  </si>
  <si>
    <t>AusNet Services - TRR 2027-32 Technical AMS 10-59 Disconnectors and Earth Switches - 31 Oct 2025 - PUBLIC</t>
  </si>
  <si>
    <t>AusNet Services - TRR 2027-32 Technical AMS 10-64 Instrument Transformers - 31 Oct 2025 - PUBLIC</t>
  </si>
  <si>
    <t>AusNet Services - TRR 2027-32 Technical AMS 10-67 Power Transformers and Oil Filled Reactors - 31 Oct 2025 - CONFIDENTIAL</t>
  </si>
  <si>
    <t>AusNet Services - TRR 2027-32 Technical AMS 10-73 Surge Arresters - 31 Oct 2025 - PUBLIC</t>
  </si>
  <si>
    <t>AusNet Services - TRR 2027-32 Technical AMS 10-73 Surge Arresters - 31 Oct 2025 - CONFIDENTIAL</t>
  </si>
  <si>
    <t>AusNet Services - TRR 2027-32 Technical AMS 10-75 Transmission Line Insulators - 31 Oct 2025 - PUBLIC</t>
  </si>
  <si>
    <t>AusNet Services - TRR 2027-32 Technical AMS 10-77 Transmission Line Structures - 31 Oct 2025 - PUBLIC</t>
  </si>
  <si>
    <t>AusNet Services - TRR 2027-32 Technical AMS 10-77 Transmission Line Structures - 31 Oct 2025 - CONFIDENTIAL</t>
  </si>
  <si>
    <t>AusNet Services - TRR 2027-32 Technical AMS 10-79  Line Conductors and Ground Wires - 31 Oct 2025 - PUBLIC</t>
  </si>
  <si>
    <t>AusNet Services - TRR 2027-32 Technical AMS 10-79  Line Conductors and Ground Wires - 31 Oct 2025 - CONFIDENTIAL</t>
  </si>
  <si>
    <t>AusNet Services - TRR 2027-32 Asset Replacement Economic Model - Auxiliary Power Supplies - 31 Oct 2025 - CONFIDENTIAL</t>
  </si>
  <si>
    <t>AusNet Services - TRR 2027-32 Asset Replacement Economic Model - Circuit Breakers Disconnectors and Earth Switches - 31 Oct 2025 - CONFIDENTIAL</t>
  </si>
  <si>
    <t>AusNet Services - TRR 2027-32 Asset Replacement Economic Model - Instrument Transformers - 31 Oct 2025 - CONFIDENTIAL</t>
  </si>
  <si>
    <t>AusNet Services - TRR 2027-32 Asset Replacement Economic Model - Power Transformers and Oil Filled Reactors - 31 Oct 2025 - CONFIDENTIAL</t>
  </si>
  <si>
    <t>AusNet Services - TRR 2027-32 Asset Replacement Economic Model - Secondary Systems Protection and Control - 31 Oct 2025 - CONFIDENTIAL</t>
  </si>
  <si>
    <t>AusNet Services - TRR 2027-32 Asset Replacement Economic Model - Secondary Systems RTU - 31 Oct 2025 - CONFIDENTIAL</t>
  </si>
  <si>
    <t>AusNet Services - TRR 2027-32 Asset Replacement Economic Model - Surge Arresters - 31 Oct 2025 - CONFIDENTIAL</t>
  </si>
  <si>
    <t>AusNet Services - TRR 2027-32 Asset Replacement Economic Model - Transmission Communications Systems - 31 Oct 2025 - CONFIDENTIAL</t>
  </si>
  <si>
    <t>AusNet Services - TRR 2027-32 Asset Replacement Economic Model - Transmission Infrastructure - 31 Oct 2025 - CONFIDENTIAL</t>
  </si>
  <si>
    <t>AusNet Services - TRR 2027-32 Asset Replacement Economic Model - Transmission Line Ground Clearance - 31 Oct 2025 - CONFIDENTIAL</t>
  </si>
  <si>
    <t>AusNet Services - TRR 2027-32 Asset Replacement Economic Model - Transmission Line Ground Wire Condition Based Replacement - 31 Oct 2025 - CONFIDENTIAL</t>
  </si>
  <si>
    <t>AusNet Services - TRR 2027-32 Asset Replacement Economic Model - Transmission Line Ground Wire Rating Base Replacement - 31 Oct 2025 - CONFIDENTIAL</t>
  </si>
  <si>
    <t>AusNet Services - TRR 2027-32 Asset Replacement Economic Model - Transmission Line Insulators - 31 Oct 2025 - CONFIDENTIAL</t>
  </si>
  <si>
    <t>AusNet Services - TRR 2027-32 Asset Replacement Economic Model - Transmission Line Structures FAS Station Racks - 31 Oct 2025 - CONFIDENTIAL</t>
  </si>
  <si>
    <t>AusNet Services - TRR 2027-32 Asset Replacement Economic Model - Transmission Line Structures FAS Tower - 31 Oct 2025 - CONFIDENTIAL</t>
  </si>
  <si>
    <t>AusNet Services - TRR 2027-32 Asset Replacement Economic Model - Transmission Line Structures Member Replacement - 31 Oct 2025 - CONFIDENTIAL</t>
  </si>
  <si>
    <t>AusNet Services - TRR 2027-32 Asset Replacement Economic Model - Transmission Line Structures Tower Replacement - 31 Oct 2025 - CONFIDENTIAL</t>
  </si>
  <si>
    <t>5.5 Technical Project Documents</t>
  </si>
  <si>
    <t>5.5.1</t>
  </si>
  <si>
    <t>AusNet Services - TRR 2027-32 - Project Detailed Cost Summary - BATS B2 Transformer Replacement - 31 Oct 2025 - CONFIDENTIAL</t>
  </si>
  <si>
    <t>5.5.2</t>
  </si>
  <si>
    <t>AusNet Services - TRR 2027-32 - Project Cost Estimate Summary - BATS B2 Transformer Replacement - 31 Oct 2025 - PUBLIC</t>
  </si>
  <si>
    <t>5.5.3</t>
  </si>
  <si>
    <t>AusNet Services - TRR 2027-32 - Project Asset Condition Report - BATS B2 Transformer Replacement - 31 Oct 2025 - CONFIDENTIAL</t>
  </si>
  <si>
    <t>5.5.4</t>
  </si>
  <si>
    <t>AusNet Services - TRR 2027-32 - Project Economic Model - BATS B2 Transformer Replacement - 31 Oct 2025 - CONFIDENTIAL</t>
  </si>
  <si>
    <t>5.5.5</t>
  </si>
  <si>
    <t>AusNet Services - TRR 2027-32 - Project Planning Report - BATS B2 Transformer Replacement - 31 Oct 2025 - PUBLIC</t>
  </si>
  <si>
    <t>5.5.6</t>
  </si>
  <si>
    <t>AusNet Services - TRR 2027-32 - Project Detailed Cost Summary - DDTS H3 Transformer and Circuit Breaker Replacement - 31 Oct 2025 - CONFIDENTIAL</t>
  </si>
  <si>
    <t>5.5.7</t>
  </si>
  <si>
    <t>AusNet Services - TRR 2027-32 - Project Cost Estimate Summary - DDTS H3 Transformer and Circuit Breaker Replacement - 31 Oct 2025 - PUBLIC</t>
  </si>
  <si>
    <t>5.5.8</t>
  </si>
  <si>
    <t>AusNet Services - TRR 2027-32 - Project Asset Condition Report - DDTS H3 Transformer and Circuit Breaker Replacement - 31 Oct 2025 - CONFIDENTIAL</t>
  </si>
  <si>
    <t>5.5.9</t>
  </si>
  <si>
    <t>AusNet Services - TRR 2027-32 - Project Economic Model - DDTS H3 Transformer and Circuit Breaker Replacement - 31 Oct 2025 - CONFIDENTIAL</t>
  </si>
  <si>
    <t>5.5.10</t>
  </si>
  <si>
    <t>AusNet Services - TRR 2027-32 - Project Network Modelling Report - DDTS H3 Transformer and Circuit Breaker Replacement - 31 Oct 2025 - CONFIDENTIAL</t>
  </si>
  <si>
    <t>AusNet Services - TRR 2027-32 - Project Network Modelling Report - DDTS H3 Transformer and Circuit Breaker Replacement - 31 Oct 2025 - PUBLIC</t>
  </si>
  <si>
    <t>5.5.11</t>
  </si>
  <si>
    <t>AusNet Services - TRR 2027-32 - Project Planning Report - DDTS H3 Transformer and Circuit Breaker Replacement - 31 Oct 2025 - PUBLIC</t>
  </si>
  <si>
    <t>5.5.12</t>
  </si>
  <si>
    <t>AusNet Services - TRR 2027-32 - Project Business Case - KTS A Transformer Replacement - 31 Oct 2025 - CONFIDENTIAL</t>
  </si>
  <si>
    <t>5.5.13</t>
  </si>
  <si>
    <t>AusNet Services - TRR 2027-32 - Project Detailed Cost Summary - KTS A Transformer Replacement - 31 Oct 2025 - CONFIDENTIAL</t>
  </si>
  <si>
    <t>5.5.14</t>
  </si>
  <si>
    <t>AusNet Services - TRR 2027-32 - Project Cost Estimate Summary - KTS A Transformer Replacement - 31 Oct 2025 - PUBLIC</t>
  </si>
  <si>
    <t>5.5.15</t>
  </si>
  <si>
    <t>AusNet Services - TRR 2027-32 - Project Asset Condition Report - KTS A Transformer Replacement - 31 Oct 2025 - CONFIDENTIAL</t>
  </si>
  <si>
    <t>5.5.16</t>
  </si>
  <si>
    <t>AusNet Services - TRR 2027-32 - Project Economic Model - KTS A Transformer Replacement - 31 Oct 2025 - CONFIDENTIAL</t>
  </si>
  <si>
    <t>5.5.17</t>
  </si>
  <si>
    <t>AusNet Services - TRR 2027-32 - Project Network Modelling Report - KTS A Transformer Replacement - 31 Oct 2025 - CONFIDENTIAL</t>
  </si>
  <si>
    <t>AusNet Services - TRR 2027-32 - Project Network Modelling Report - KTS A Transformer Replacement - 31 Oct 2025 - PUBLIC</t>
  </si>
  <si>
    <t>5.5.18</t>
  </si>
  <si>
    <t>AusNet Services - TRR 2027-32 - Project Planning Report - KTS A Transformer Replacement - 31 Oct 2025 - PUBLIC</t>
  </si>
  <si>
    <t>5.5.19</t>
  </si>
  <si>
    <t>AusNet Services - TRR 2027-32 - Project Detailed Cost Summary - LYPS and HWTS 500kV Circuit Breaker Replacement Stage 2​ - 31 Oct 2025 - CONFIDENTIAL</t>
  </si>
  <si>
    <t>5.5.20</t>
  </si>
  <si>
    <t>AusNet Services - TRR 2027-32 - Project Cost Estimate Summary - LYPS and HWTS 500kV Circuit Breaker Replacement Stage 2​ - 31 Oct 2025 - PUBLIC</t>
  </si>
  <si>
    <t>5.5.21</t>
  </si>
  <si>
    <t>AusNet Services - TRR 2027-32 - Project Asset Condition Report - LYPS and HWTS 500kV Circuit Breaker Replacement Stage 2​ - 31 Oct 2025 - CONFIDENTIAL</t>
  </si>
  <si>
    <t>5.5.22</t>
  </si>
  <si>
    <t>AusNet Services - TRR 2027-32 - Project Economic Model - LYPS and HWTS 500kV Circuit Breaker Replacement Stage 2​ - 31 Oct 2025 - CONFIDENTIAL</t>
  </si>
  <si>
    <t>5.5.23</t>
  </si>
  <si>
    <t>AusNet Services - TRR 2027-32 - Project Planning Report - LYPS and HWTS 500kV Circuit Breaker Replacement Stage 2​ - 31 Oct 2025 - PUBLIC</t>
  </si>
  <si>
    <t>5.5.24</t>
  </si>
  <si>
    <t>AusNet Services - TRR 2027-32 - Project Business Case - MLTS CB Replacement INFLIGHT - 31 Oct 2025 - CONFIDENTIAL</t>
  </si>
  <si>
    <t>AusNet Services - TRR 2027-32 - Project Business Case - MLTS CB Replacement INFLIGHT - 31 Oct 2025 - PUBLIC</t>
  </si>
  <si>
    <t>5.5.25</t>
  </si>
  <si>
    <t>AusNet Services - TRR 2027-32 - Project Detailed Cost Summary - MLTS CB Replacement INFLIGHT - 31 Oct 2025 - CONFIDENTIAL</t>
  </si>
  <si>
    <t>5.5.26</t>
  </si>
  <si>
    <t>AusNet Services - TRR 2027-32 - Project Cost Estimate Summary - MLTS CB Replacement INFLIGHT - 31 Oct 2025 - PUBLIC</t>
  </si>
  <si>
    <t>5.5.27</t>
  </si>
  <si>
    <t>AusNet Services - TRR 2027-32 - Project Economic Model - MLTS CB Replacement INFLIGHT - 31 Oct 2025 - CONFIDENTIAL</t>
  </si>
  <si>
    <t>5.5.28</t>
  </si>
  <si>
    <t>AusNet Services - TRR 2027-32 - Project Change Request - MLTS CB Replacement INFLIGHT - 31 Oct 2025 - CONFIDENTIAL</t>
  </si>
  <si>
    <t>5.5.29</t>
  </si>
  <si>
    <t>AusNet Services - TRR 2027-32 - Project Planning Report - MLTS CB Replacement INFLIGHT - 31 Oct 2025 - PUBLIC</t>
  </si>
  <si>
    <t>5.5.30</t>
  </si>
  <si>
    <t>AusNet Services - TRR 2027-32 - Project Detailed Cost Summary - MLTS Reactor Replacement​ - 31 Oct 2025 - CONFIDENTIAL</t>
  </si>
  <si>
    <t>5.5.31</t>
  </si>
  <si>
    <t>AusNet Services - TRR 2027-32 - Project Cost Estimate Summary - MLTS Reactor Replacement​ - 31 Oct 2025 - PUBLIC</t>
  </si>
  <si>
    <t>5.5.32</t>
  </si>
  <si>
    <t>AusNet Services - TRR 2027-32 - Project Asset Condition Report - MLTS Reactor Replacement​ - 31 Oct 2025 - CONFIDENTIAL</t>
  </si>
  <si>
    <t>5.5.33</t>
  </si>
  <si>
    <t>AusNet Services - TRR 2027-32 - Project Economic Model - MLTS Reactor Replacement​ - 31 Oct 2025 - CONFIDENTIAL</t>
  </si>
  <si>
    <t>5.5.34</t>
  </si>
  <si>
    <t>AusNet Services - TRR 2027-32 - Project Planning Report - MLTS Reactor Replacement​ - 31 Oct 2025 - PUBLIC</t>
  </si>
  <si>
    <t>5.5.35</t>
  </si>
  <si>
    <t>AusNet Services - TRR 2027-32 - Project Detailed Cost Summary - MWTS 66kV Circuit Breaker Replacement​ - 31 Oct 2025 - CONFIDENTIAL</t>
  </si>
  <si>
    <t>5.5.36</t>
  </si>
  <si>
    <t>AusNet Services - TRR 2027-32 - Project Cost Estimate Summary - MWTS 66kV Circuit Breaker Replacement​ - 31 Oct 2025 - PUBLIC</t>
  </si>
  <si>
    <t>5.5.37</t>
  </si>
  <si>
    <t>AusNet Services - TRR 2027-32 - Project Asset Condition Report - MWTS 66kV Circuit Breaker Replacement​ - 31 Oct 2025 - CONFIDENTIAL</t>
  </si>
  <si>
    <t>5.5.38</t>
  </si>
  <si>
    <t>AusNet Services - TRR 2027-32 - Project Economic Model - MWTS 66kV Circuit Breaker Replacement​ - 31 Oct 2025 - CONFIDENTIAL</t>
  </si>
  <si>
    <t>5.5.39</t>
  </si>
  <si>
    <t>AusNet Services - TRR 2027-32 - Project Planning Report - MWTS 66kV Circuit Breaker Replacement​ - 31 Oct 2025 - PUBLIC</t>
  </si>
  <si>
    <t>5.5.40</t>
  </si>
  <si>
    <t>AusNet Services - TRR 2027-32 - Project Detailed Cost Summary - NPSD 220kV GIS - 31 Oct 2025  - CONFIDENTIAL</t>
  </si>
  <si>
    <t>5.5.41</t>
  </si>
  <si>
    <t>AusNet Services - TRR 2027-32 - Project Cost Estimate Summary - NPSD 220kV GIS - 31 Oct 2025 - PUBLIC</t>
  </si>
  <si>
    <t>5.5.42</t>
  </si>
  <si>
    <t>AusNet Services - TRR 2027-32 - Project Asset Condition Report - NPSD 220kV GIS - 31 Oct 2025 - CONFIDENTIAL</t>
  </si>
  <si>
    <t>5.5.43</t>
  </si>
  <si>
    <t>AusNet Services - TRR 2027-32 - Project Economic Model - NPSD 220kV GIS - 31 Oct 2025 - CONFIDENTIAL</t>
  </si>
  <si>
    <t>5.5.44</t>
  </si>
  <si>
    <t>AusNet Services - TRR 2027-32 - Project Network Modelling Report - NPSD 220kV GIS - 31 Oct 2025 - CONFIDENTIAL</t>
  </si>
  <si>
    <t>AusNet Services - TRR 2027-32 - Project Network Modelling Report - NPSD 220kV GIS - 31 Oct 2025 - PUBLIC</t>
  </si>
  <si>
    <t>5.5.45</t>
  </si>
  <si>
    <t>AusNet Services - TRR 2027-32 - Project Planning Report - NPSD 220kV GIS - 31 Oct 2025 - PUBLIC</t>
  </si>
  <si>
    <t>5.5.46</t>
  </si>
  <si>
    <t>AusNet Services - TRR 2027-32 - Project Business Case - RCTS Transformer &amp; Switchgear Replacement INFLIGHT - 31 Oct 2025 - CONFIDENTIAL</t>
  </si>
  <si>
    <t>AusNet Services - TRR 2027-32 - Project Business Case - RCTS Transformer &amp; Switchgear Replacement INFLIGHT - 31 Oct 2025 - PUBLIC</t>
  </si>
  <si>
    <t>5.5.47</t>
  </si>
  <si>
    <t>AusNet Services - TRR 2027-32 - Project Cost Update Summary - RCTS Transformer &amp; Switchgear Replacement INFLIGHT PUBLIC</t>
  </si>
  <si>
    <t>5.5.48</t>
  </si>
  <si>
    <t>AusNet Services - TRR 2027-32 - Project Economic Model - RCTS Transformer &amp; Switchgear Replacement INFLIGHT - 31 Oct 2025 - CONFIDENTIAL</t>
  </si>
  <si>
    <t>5.5.49</t>
  </si>
  <si>
    <t>AusNet Services - TRR 2027-32 - Project Planning Report - RCTS Transformer &amp; Switchgear Replacement INFLIGHT - 31 Oct 2025 - PUBLIC</t>
  </si>
  <si>
    <t>5.5.50</t>
  </si>
  <si>
    <t>AusNet Services - TRR 2027-32 - Project Cost Estimate Summary - ROTS GIL Replacement - 31 Oct 2025 - PUBLIC</t>
  </si>
  <si>
    <t>5.5.51</t>
  </si>
  <si>
    <t>AusNet Services - TRR 2027-32 - Project Asset Condition Report - ROTS GIL Replacement - 31 Oct 2025 - CONFIDENTIAL</t>
  </si>
  <si>
    <t>5.5.52</t>
  </si>
  <si>
    <t>AusNet Services - TRR 2027-32 - Project Economic Model - ROTS GIL Replacement - 31 Oct 2025 - CONFIDENTIAL</t>
  </si>
  <si>
    <t>5.5.53</t>
  </si>
  <si>
    <t>AusNet Services - TRR 2027-32 - Project Planning Report - ROTS GIL Replacement - 31 Oct 2025 - PUBLIC</t>
  </si>
  <si>
    <t>5.5.54</t>
  </si>
  <si>
    <t>AusNet Services - TRR 2027-32 - Project Network Modelling Report - ROTS GIL Replacement - 31 Oct 2025 - CONFIDENTIAL</t>
  </si>
  <si>
    <t>AusNet Services - TRR 2027-32 - Project Network Modelling Report - ROTS GIL Replacement - 31 Oct 2025 - PUBLIC</t>
  </si>
  <si>
    <t>5.5.55</t>
  </si>
  <si>
    <t>AusNet Services - TRR 2027-32 - Project Detailed Cost Summary -  ROTS GIL Replacement - 31 Oct 2025 - CONFIDENTIAL</t>
  </si>
  <si>
    <t>5.5.56</t>
  </si>
  <si>
    <t>AusNet Services - EngAnalysis - TRR 2027-32 - Conduit Structural Measurement Report - ROTS GIL Replacement - 31 Oct 2025 - CONFIDENTIAL</t>
  </si>
  <si>
    <t>5.5.57</t>
  </si>
  <si>
    <t>AusNet Services - ATTAR - TRR 2027-32 - Inspection Report Summary - ROTS GIL Replacement - 31 Oct 2025 - CONFIDENTIAL</t>
  </si>
  <si>
    <t>5.5.58</t>
  </si>
  <si>
    <t>AusNet Services - TRR 2027-32 - Project Business Case - SHTS Transformer and CB Replacement INFLIGHT - 31 Oct 2025 - CONFIDENTIAL</t>
  </si>
  <si>
    <t>AusNet Services - TRR 2027-32 - Project Business Case - SHTS Transformer and CB Replacement INFLIGHT - 31 Oct 2025 - PUBLIC</t>
  </si>
  <si>
    <t>5.5.59</t>
  </si>
  <si>
    <t>AusNet Services - TRR 2027-32 - Project Cost Update Summary - SHTS Transformer and CB Replacement INFLIGHT PUBLIC</t>
  </si>
  <si>
    <t>5.5.60</t>
  </si>
  <si>
    <t>AusNet Services - TRR 2027-32 - Project Economic Model - SHTS Transformer and CB Replacement INFLIGHT - 31 Oct 2025 - CONFIDENTIAL</t>
  </si>
  <si>
    <t>5.5.61</t>
  </si>
  <si>
    <t>AusNet Services - TRR 2027-32 - Project Planning Report - SHTS Transformer and CB Replacement INFLIGHT - 31 Oct 2025 - PUBLIC</t>
  </si>
  <si>
    <t>5.5.62</t>
  </si>
  <si>
    <t>AusNet Services - TRR 2027-32 - Project Business Case - SMTS 500kV GIS and F2 Transformer Replacement - 31 Oct 2025 - CONFIDENTIAL</t>
  </si>
  <si>
    <t>5.5.63</t>
  </si>
  <si>
    <t>AusNet Services - TRR 2027-32 - Project Detailed Cost Summary - SMTS 500kV GIS and F2 Transformer Replacement - 31 Oct 2025 - CONFIDENTIAL</t>
  </si>
  <si>
    <t>5.5.64</t>
  </si>
  <si>
    <t>AusNet Services - TRR 2027-32 - Project Cost Estimate Summary - SMTS 500kV GIS and F2 Transformer Replacement - 31 Oct 2025 - PUBLIC</t>
  </si>
  <si>
    <t>5.5.65</t>
  </si>
  <si>
    <t>AusNet Services - TRR 2027-32 - Project Asset Condition Report - SMTS 500kV GIS and F2 Transformer Replacement - 31 Oct 2025 - CONFIDENTIAL</t>
  </si>
  <si>
    <t>5.5.66</t>
  </si>
  <si>
    <t>AusNet Services - TRR 2027-32 - Project Economic Model - SMTS 500kV GIS and F2 Transformer Replacement - 31 Oct 2025 - CONFIDENTIAL</t>
  </si>
  <si>
    <t>5.5.67</t>
  </si>
  <si>
    <t>AusNet Services - TRR 2027-32 - Project Network Modelling Report - SMTS 500kV GIS and F2 Transformer Replacement - 31 Oct 2025 - CONFIDENTIAL</t>
  </si>
  <si>
    <t>AusNet Services - TRR 2027-32 - Project Network Modelling Report - SMTS 500kV GIS and F2 Transformer Replacement - 31 Oct 2025 - PUBLIC</t>
  </si>
  <si>
    <t>5.5.68</t>
  </si>
  <si>
    <t>AusNet Services - TRR 2027-32 - Project Planning Report - SMTS 500kV GIS and F2 Transformer Replacement - 31 Oct 2025 - PUBLIC</t>
  </si>
  <si>
    <t>5.5.69</t>
  </si>
  <si>
    <t>AusNet Services - TRR 2027-32 - Project Business Case - SMTS H Transformer Replacement - 31 Oct 2025 - CONFIDENTIAL</t>
  </si>
  <si>
    <t>5.5.70</t>
  </si>
  <si>
    <t>AusNet Services - TRR 2027-32 - Project Board Paper - SMTS H Transformer Replacement - 31 Oct 2025 - CONFIDENTIAL</t>
  </si>
  <si>
    <t>5.5.71</t>
  </si>
  <si>
    <t>AusNet Services - TRR 2027-32 - Project Detailed Cost Summary - SMTS H Transformer Replacement - 31 Oct 2025 - CONFIDENTIAL</t>
  </si>
  <si>
    <t>5.5.72</t>
  </si>
  <si>
    <t>AusNet Services - TRR 2027-32 - Project Cost Estimate Summary - SMTS H Transformer Replacement - 31 Oct 2025 - PUBLIC</t>
  </si>
  <si>
    <t>5.5.73</t>
  </si>
  <si>
    <t>AusNet Services - TRR 2027-32 - Project Asset Condition Report - SMTS H Transformer Replacement - 31 Oct 2025 - CONFIDENTIAL</t>
  </si>
  <si>
    <t>5.5.74</t>
  </si>
  <si>
    <t>AusNet Services - TRR 2027-32 - Project Economic Model - SMTS H Transformer Replacement - 31 Oct 2025 - CONFIDENTIAL</t>
  </si>
  <si>
    <t>5.5.75</t>
  </si>
  <si>
    <t>AusNet Services - TRR 2027-32 - Project Network Modelling Report - SMTS H Transformer Replacement - 31 Oct 2025 - CONFIDENTIAL</t>
  </si>
  <si>
    <t>AusNet Services - TRR 2027-32 - Project Network Modelling Report - SMTS H Transformer Replacement - 31 Oct 2025 - PUBLIC</t>
  </si>
  <si>
    <t>5.5.76</t>
  </si>
  <si>
    <t>AusNet Services - TRR 2027-32 - Project Planning Report - SMTS H Transformer Replacement - 31 Oct 2025 - PUBLIC</t>
  </si>
  <si>
    <t>5.5.77</t>
  </si>
  <si>
    <t>AusNet Services - TRR 2027-32 - Project Business Case - SYTS 500kV GIS Replacement INFLIGHT - 31 Oct 2025 - CONFIDENTIAL</t>
  </si>
  <si>
    <t>AusNet Services - TRR 2027-32 - Project Business Case - SYTS 500kV GIS Replacement INFLIGHT - 31 Oct 2025 - PUBLIC</t>
  </si>
  <si>
    <t>5.5.78</t>
  </si>
  <si>
    <t>AusNet Services - TRR 2027-32 - Project Detailed Cost Summary - SYTS 500kV GIS Replacement INFLIGHT - 31 Oct 2025 - CONFIDENTIAL</t>
  </si>
  <si>
    <t>5.5.79</t>
  </si>
  <si>
    <t>AusNet Services - TRR 2027-32 - Project Cost Estimate Summary - SYTS 500kV GIS Replacement INFLIGHT - 31 Oct 2025 - PUBLIC</t>
  </si>
  <si>
    <t>5.5.80</t>
  </si>
  <si>
    <t>AusNet Services - TRR 2027-32 - Project Asset Condition Report - SYTS 500kV GIS Replacement INFLIGHT - 31 Oct 2025 - CONFIDENTIAL</t>
  </si>
  <si>
    <t>5.5.81</t>
  </si>
  <si>
    <t>AusNet Services - TRR 2027-32 - Project Economic Model - SYTS 500kV GIS Replacement INFLIGHT - 31 Oct 2025 - CONFIDENTIAL</t>
  </si>
  <si>
    <t>5.5.82</t>
  </si>
  <si>
    <t>AusNet Services - TRR 2027-32 - Project Change Request - SYTS 500kV GIS Replacement INFLIGHT - 31 Oct 2025 - CONFIDENTIAL</t>
  </si>
  <si>
    <t>5.5.83</t>
  </si>
  <si>
    <t>AusNet Services - TRR 2027-32 - Project Board Paper - SYTS 500kV GIS Replacement INFLIGHT - 31 Oct 2025 - CONFIDENTIAL</t>
  </si>
  <si>
    <t>5.5.84</t>
  </si>
  <si>
    <t>AusNet Services - TRR 2027-32 - Project Planning Report - SYTS 500kV GIS Replacement INFLIGHT - 31 Oct 2025 - PUBLIC</t>
  </si>
  <si>
    <t>5.5.85</t>
  </si>
  <si>
    <t>AusNet Services - TRR 2027-32 - Project Detailed Cost Summary - TTS B4 Transformer Replacement - 31 Oct 2025 - CONFIDENTIAL</t>
  </si>
  <si>
    <t>5.5.86</t>
  </si>
  <si>
    <t>AusNet Services - TRR 2027-32 - Project Cost Estimate Summary - TTS B4 Transformer Replacement - 31 Oct 2025 - PUBLIC</t>
  </si>
  <si>
    <t>5.5.87</t>
  </si>
  <si>
    <t>AusNet Services - TRR 2027-32 - Project Asset Condition Report - TTS B4 Transformer Replacement - 31 Oct 2025 - CONFIDENTIAL</t>
  </si>
  <si>
    <t>5.5.88</t>
  </si>
  <si>
    <t>AusNet Services - TRR 2027-32 - Project Economic Model - TTS B4 Transformer Replacement - 31 Oct 2025 - CONFIDENTIAL</t>
  </si>
  <si>
    <t>5.5.89</t>
  </si>
  <si>
    <t>AusNet Services - TRR 2027-32 - Project Planning Report - TTS B4 Transformer Replacement - 31 Oct 2025 - PUBLIC</t>
  </si>
  <si>
    <t>5.5.90</t>
  </si>
  <si>
    <t>AusNet Services - TRR 2027-32 - Project Detailed Cost Summary - TTS Circuit Breaker Replacement - 31 Oct 2025 - CONFIDENTIAL</t>
  </si>
  <si>
    <t>5.5.91</t>
  </si>
  <si>
    <t>AusNet Services - TRR 2027-32 - Project Cost Estimate Summary - TTS Circuit Breaker Replacement - 31 Oct 2025 - PUBLIC</t>
  </si>
  <si>
    <t>5.5.92</t>
  </si>
  <si>
    <t>AusNet Services - TRR 2027-32 - Project Asset Condition Report - TTS Circuit Breaker Replacement - 31 Oct 2025 - CONFIDENTIAL</t>
  </si>
  <si>
    <t>5.5.93</t>
  </si>
  <si>
    <t>AusNet Services - TRR 2027-32 - Project Economic Model - TTS Circuit Breaker Replacement - 31 Oct 2025 - CONFIDENTIAL</t>
  </si>
  <si>
    <t>5.5.94</t>
  </si>
  <si>
    <t>AusNet Services - TRR 2027-32 - Project Planning Report - TTS Circuit Breaker Replacement - 31 Oct 2025 - PUBLIC</t>
  </si>
  <si>
    <t>5.5.95</t>
  </si>
  <si>
    <t>AusNet Services - TRR 2027-32 - Project Detailed Cost Summary - WOTS Spare Transformer - 31 Oct 2025 - CONFIDENTIAL</t>
  </si>
  <si>
    <t>5.5.96</t>
  </si>
  <si>
    <t>AusNet Services - TRR 2027-32 - Project Cost Estimate Summary - WOTS Spare Transformer - 31 Oct 2025 - PUBLIC</t>
  </si>
  <si>
    <t>5.5.97</t>
  </si>
  <si>
    <t>AusNet Services - TRR 2027-32 - Project Asset Condition Report - WOTS Spare Transformer - 31 Oct 2025 - CONFIDENTIAL</t>
  </si>
  <si>
    <t>5.5.98</t>
  </si>
  <si>
    <t>AusNet Services - TRR 2027-32 - Project Economic Model - WOTS Spare Transformer - 31 Oct 2025 - CONFIDENTIAL</t>
  </si>
  <si>
    <t>5.5.99</t>
  </si>
  <si>
    <t>5.6 Engagement Documents</t>
  </si>
  <si>
    <t>Engagement Document</t>
  </si>
  <si>
    <t>AusNet Services - Various - TRR 2027-32 Public Submissions on Draft Proposal - 31 Oct 2025 - PUBLIC</t>
  </si>
  <si>
    <t>VicGrid and individual respondents</t>
  </si>
  <si>
    <t>AusNet Services - TRR 2027-32 Deep Dive Draft VTP Summary - 27 Jun 2025 - PUBLIC</t>
  </si>
  <si>
    <t>AusNet Services - TRR 2027-32 Deep Dive Landholder Engagement Summary - 1 May 2025 - PUBLIC</t>
  </si>
  <si>
    <t>AusNet Services - TRR 2027-32 Deep Dive New Connections Part 1 Summary - 11 Nov 2024 - PUBLIC</t>
  </si>
  <si>
    <t>AusNet Services - TRR 2027-32 Deep Dive New Connections Part 2 Summary - 25 Mar 2025 - PUBLIC</t>
  </si>
  <si>
    <t>AusNet Services - TRR 2027-32 Deep Dive Resilience Summary - 20 May 2025 - PUBLIC</t>
  </si>
  <si>
    <t>AusNet Services - TRR 2027-32 TSAP Meeting 1 Summary - 21 Oct 2024 - PUBLIC</t>
  </si>
  <si>
    <t>AusNet Services - TRR 2027-32 TSAP Meeting 2 Summary - 2 Dec 2024 - PUBLIC</t>
  </si>
  <si>
    <t>AusNet Services - TRR 2027-32 TSAP Meeting 3 Summary - 13 Feb 2025 - PUBLIC</t>
  </si>
  <si>
    <t>AusNet Services - TRR 2027-32 TSAP Meeting 4 Summary - 8 Apr 2025 - PUBLIC</t>
  </si>
  <si>
    <t>AusNet Services - TRR 2027-32 TSAP Meeting 5 Summary - 5 Jun 2025 - PUBLIC</t>
  </si>
  <si>
    <t>AusNet Services - TRR 2027-32 TSAP Meeting 6 Summary - 10 Jul 2025 - PUBLIC</t>
  </si>
  <si>
    <t>AusNet Services - TRR 2027-32 TSAP Meeting 7 Summary - 1 Sep 2025 - PUBLIC</t>
  </si>
  <si>
    <t>AusNet Services - TRR 2027-32 TSAP Meeting 8 Summary - 18 Sep 2025 - PUBLIC</t>
  </si>
  <si>
    <t>AusNet Services - TRR 2027-32 Revenue Proposal - 7 Nov 2025 - PUBLIC</t>
  </si>
  <si>
    <t>AusNet Services - TRR 2027-32 Revenue Proposal - 7 Nov 2025 - SOCI Act Protected</t>
  </si>
  <si>
    <t>AusNet Services - TRR 2027-32 Revenue Proposal - 7 Nov 2025 - CONFIDENTIAL</t>
  </si>
  <si>
    <t>AusNet Services - TRR 2027-32 Overview Paper - 11 Nov 2025 - PUBLIC</t>
  </si>
  <si>
    <t>AusNet Services - TRR 2027-32 Confidentiality Claims - 11 Nov 2025 - PUBLIC</t>
  </si>
  <si>
    <t>AusNet Services - TRR 2027-32 Document Register - 11 Nov 2025 - PUBLIC</t>
  </si>
  <si>
    <t>AusNet Services - AMCL - TRR 2027-32 Appendix 4C Unit Rates Review - 11 Nov 2025 - PUBLIC</t>
  </si>
  <si>
    <t>AusNet Services - TRR 2027-32 Appendix 4G Deliverability Strategy - 10 Nov 2025 - CONFIDENTIAL</t>
  </si>
  <si>
    <t>AusNet Services - TRR 2027-32 ICT Business Case Advanced Energy Management System - 10 Nov 2025 - CONFIDENTIAL</t>
  </si>
  <si>
    <t>AusNet Services - TRR 2027-32 ICT Business Case Asset Management and Field Enablement - 10 Nov 2025 - CONFIDENTIAL</t>
  </si>
  <si>
    <t>AusNet Services - Slattery - TRR 2027-32 Control Room Refurbishment Quote - 10 Nov 2025 - CONFIDENTIAL</t>
  </si>
  <si>
    <t>AusNet Services - TRR 2027-32 Asset Renewal Planning Guide - 10 Nov 2025 - CONFIDENTIAL</t>
  </si>
  <si>
    <t>AusNet Services - TRR 2027-32 Technical AMS 10-52 Auxiliary Power Supplies - 10 Nov 2025 - CONFIDENTIAL</t>
  </si>
  <si>
    <t>AusNet Services - TRR 2027-32 Technical AMS 10-54 Circuit Breakers - 10 Nov 2025 - CONFIDENTIAL</t>
  </si>
  <si>
    <t>AusNet Services - TRR 2027-32 Technical AMS 10-59 Disconnectors and Earth Switches - 10 Nov 2025 - CONFIDENTIAL</t>
  </si>
  <si>
    <t>AusNet Services - TRR 2027-32 Technical AMS 10-64 Instrument Transformers - 10 Nov 2025 - CONFIDENTIAL</t>
  </si>
  <si>
    <t>AusNet Services - TRR 2027-32 Technical AMS 10-68 Secondary Systems - 10 Nov 2025 - CONFIDENTIAL</t>
  </si>
  <si>
    <t>AusNet Services - TRR 2027-32 Technical AMS 10-75 Transmission Line Insulators - 10 Nov 2025 - CONFIDENTIAL</t>
  </si>
  <si>
    <t>AusNet Services - TRR 2027-32 Cover Letter - 10 Nov 2025 - PUBLIC</t>
  </si>
  <si>
    <t>AusNet Services - TRR 2027-32 Appendix 1A Cost Allocation Methodology - 10 Nov 2025 - PUBLIC</t>
  </si>
  <si>
    <t>AusNet Services - TRR 2027-32 Appendix 2A Asset Management Strategy - 10 Nov 2025 - PUBLIC</t>
  </si>
  <si>
    <t>AusNet Services - TRR 2027-32 Appendix 4A Unit Rates - 10 Nov 2025 - PUBLIC</t>
  </si>
  <si>
    <t>AusNet Services - TRR 2027-32 Appendix 4E Forecasts of Load Growth - 10 Nov 2025 - PUBLIC</t>
  </si>
  <si>
    <t>AusNet Services - TRR 2027-32 Appendix 4G Deliverability Strategy - 10 Nov 2025 - PUBLIC</t>
  </si>
  <si>
    <t>AusNet Services - TRR 2027-32 Appendix 4I ICT Strategy - 10 Nov 2025 - PUBLIC</t>
  </si>
  <si>
    <t>AusNet Services - TRR 2027-32 Appendix 7A Fitting Probability Distributions for Service Component Data - 10 Nov 2025 - PUBLIC</t>
  </si>
  <si>
    <t>AusNet Services - TRR 2027-32 Appendix 7C Network Capability Incentive Parameter Summary - 10 Nov 2025 - PUBLIC</t>
  </si>
  <si>
    <t>AusNet Services - TRR 2027-32 Appendix 15A Victorian Negotiating Framework - 10 Nov 2025 - PUBLIC</t>
  </si>
  <si>
    <t>AusNet Services - TRR 2027-32 RIN Workbook 1 - Forecast -  7 Nov 2025 - PUBLIC</t>
  </si>
  <si>
    <t>AusNet Services - TRR 2027-32 RIN Workbook 4 - CESS -  7 Nov 2025 - PUBLIC</t>
  </si>
  <si>
    <t>AusNet Services - TRR 2027-32 RIN Workbook 5 - Indicative Bill Impact -  7 Nov 2025 - PUBLIC</t>
  </si>
  <si>
    <t>AusNet Services - TRR 2027-32 Operating Expenditure Model -  7 Nov 2025 - PUBLIC</t>
  </si>
  <si>
    <t>AusNet Services - TRR 2027-32 Post Tax Revenue Model -  7 Nov 2025 - PUBLIC</t>
  </si>
  <si>
    <t>AusNet Services - TRR 2027-32 Rate of Return Build Up -  7 Nov 2025 - PUBLIC</t>
  </si>
  <si>
    <t>AusNet Services - TRR 2027-32 DMIA carryover calculation -  7 Nov 2025 - PUBLIC</t>
  </si>
  <si>
    <t>AusNet Services - TRR 2027-32 ICT Business Case Advanced Energy Management System - 10 Nov 2025 - PUBLIC</t>
  </si>
  <si>
    <t>AusNet Services - TRR 2027-32 ICT Business Case Asset Management and Field Enablement - 10 Nov 2025 - PUBLIC</t>
  </si>
  <si>
    <t>AusNet Services - TRR 2027-32 ICT Business Case Cybersecurity - 10 Nov 2025 - PUBLIC</t>
  </si>
  <si>
    <t>AusNet Services - TRR 2027-32 ICT Business Case Digital Resilience - Applications - 10 Nov 2025 - PUBLIC</t>
  </si>
  <si>
    <t>AusNet Services - TRR 2027-32 ICT Business Case Digital Resilience - Infrastructure - 10 Nov 2025 - PUBLIC</t>
  </si>
  <si>
    <t>AusNet Services - TRR 2027-32 ICT Business Case Metering Digital Systems - 10 Nov 2025 - PUBLIC</t>
  </si>
  <si>
    <t>AusNet Services - TRR 2027-32 ICT Post Implementation Reviews - 10 Nov 2025 - PUBLIC</t>
  </si>
  <si>
    <t>AusNet Services - TRR 2027-32 Top Down Review - 10 Nov 2025 - PUBLIC</t>
  </si>
  <si>
    <t>AusNet Services - TRR 2027-32 AMS 01-08-10 Asset Management Plan Transmission Network - 10 Nov 2025 - PUBLIC</t>
  </si>
  <si>
    <t>AusNet Services - TRR 2027-32 AMS 10-17 Network Performance Monitoring - 10 Nov 2025 - PUBLIC</t>
  </si>
  <si>
    <t>AusNet Services - TRR 2027-32 AMS 10-19 Plant and Equipment Maintenance - 10 Nov 2025 - PUBLIC</t>
  </si>
  <si>
    <t>AusNet Services - TRR 2027-32 Asset Risk Assessment Overview - 10 Nov 2025 - PUBLIC</t>
  </si>
  <si>
    <t>AusNet Services - TRR 2027-32 AMS 01-09-02 Event Trees - 10 Nov 2025 - PUBLIC</t>
  </si>
  <si>
    <t>AusNet Services - TRR 2027-32 Asset Renewal Planning Guide - 10 Nov 2025 - PUBLIC</t>
  </si>
  <si>
    <t>AusNet Services - TRR 2027-32 Technical AMS 10-54 Circuit Breakers - 10 Nov 2025 - PUBLIC</t>
  </si>
  <si>
    <t>AusNet Services - TRR 2027-32 Technical AMS 10-67 Power Transformers and Oil Filled Reactors - 10 Nov 2025 - PUBLIC</t>
  </si>
  <si>
    <t>AusNet Services - TRR 2027-32 Technical AMS 10-68 Secondary Systems - 10 Nov 2025 - PUBLIC</t>
  </si>
  <si>
    <t>AusNet Services - TRR 2027-32 - Project Business Case - KTS A Transformer Replacement - 10 Nov 2025 - PUBLIC</t>
  </si>
  <si>
    <t>AusNet Services - TRR 2027-32 - Project Change Request - MLTS CB Replacement INFLIGHT - 10 Nov 2025 - PUBLIC</t>
  </si>
  <si>
    <t>AusNet Services - TRR 2027-32 - Project Business Case - SMTS 500kV GIS and F2 Transformer Replacement - 10 Nov 2025 - PUBLIC</t>
  </si>
  <si>
    <t>AusNet Services - TRR 2027-32 - Project Business Case - SMTS H Transformer Replacement - 10 Nov 2025 - PUBLIC</t>
  </si>
  <si>
    <t>AusNet Services - TRR 2027-32 - Project Board Paper - SMTS H Transformer Replacement - 10 Nov 2025 - PUBLIC</t>
  </si>
  <si>
    <t>AusNet Services - TRR 2027-32 - Project Change Request - SYTS 500kV GIS Replacement INFLIGHT - 10 Nov 2025 - PUBLIC</t>
  </si>
  <si>
    <t>AusNet Services - TRR 2027-32 - Project Board Paper - SYTS 500kV GIS Replacement INFLIGHT - 10 Nov 2025 - PUBLIC</t>
  </si>
  <si>
    <t>AusNet Services - TRR 2027-32 - Project Planning Report - WOTS Spare Transformer - 10 Nov 2025 - PUBLIC</t>
  </si>
  <si>
    <t>AusNet Services - TRR 2027-32 ICT Business Case Cybersecurity - 11 Nov 2025 - 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</si>
</sst>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7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/>
    <xf numFmtId="0" fontId="1" fillId="4" borderId="0"/>
    <xf numFmtId="0" fontId="3" fillId="5" borderId="0" applyNumberFormat="0" applyAlignment="0" applyProtection="0"/>
  </cellStyleXfs>
  <cellXfs count="32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5" fillId="0" borderId="0" xfId="0" applyFont="1"/>
    <xf numFmtId="0" fontId="0" fillId="0" borderId="2" xfId="0" applyBorder="1"/>
    <xf numFmtId="0" fontId="1" fillId="6" borderId="0" xfId="0" applyFont="1" applyFill="1"/>
    <xf numFmtId="0" fontId="0" fillId="7" borderId="0" xfId="0" applyFill="1"/>
    <xf numFmtId="0" fontId="1" fillId="7" borderId="0" xfId="0" applyFont="1" applyFill="1"/>
    <xf numFmtId="9" fontId="0" fillId="0" borderId="0" xfId="0" applyNumberFormat="1"/>
    <xf numFmtId="0" fontId="0" fillId="8" borderId="0" xfId="0" applyFill="1"/>
    <xf numFmtId="0" fontId="1" fillId="8" borderId="0" xfId="0" applyFont="1" applyFill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5" fillId="0" borderId="10" xfId="0" applyFont="1" applyBorder="1"/>
    <xf numFmtId="0" fontId="5" fillId="0" borderId="11" xfId="0" applyFont="1" applyBorder="1"/>
    <xf numFmtId="0" fontId="0" fillId="0" borderId="11" xfId="0" applyBorder="1"/>
    <xf numFmtId="0" fontId="0" fillId="0" borderId="12" xfId="0" applyBorder="1"/>
    <xf numFmtId="0" fontId="0" fillId="7" borderId="10" xfId="0" applyFill="1" applyBorder="1"/>
    <xf numFmtId="0" fontId="0" fillId="8" borderId="10" xfId="0" applyFill="1" applyBorder="1" applyAlignment="1">
      <alignment horizontal="left" indent="1"/>
    </xf>
    <xf numFmtId="0" fontId="7" fillId="0" borderId="0" xfId="0" applyFont="1"/>
    <xf numFmtId="0" fontId="8" fillId="8" borderId="0" xfId="0" applyFont="1" applyFill="1"/>
    <xf numFmtId="0" fontId="0" fillId="0" borderId="0" xfId="0" applyFont="1"/>
    <xf numFmtId="0" fontId="8" fillId="7" borderId="0" xfId="0" applyFont="1" applyFill="1"/>
    <xf numFmtId="0" fontId="0" fillId="0" borderId="0" xfId="0" applyFont="1" applyFill="1"/>
    <xf numFmtId="0" fontId="4" fillId="0" borderId="0" xfId="0" applyFont="1" applyFill="1"/>
  </cellXfs>
  <cellStyles count="4">
    <cellStyle name="Normal" xfId="0" builtinId="0"/>
    <cellStyle name="Section header" xfId="1" xr:uid="{C1716745-C45B-44B7-AAB9-7E8F64A53C9E}"/>
    <cellStyle name="Table header" xfId="2" xr:uid="{66CF7FB7-BC0B-45A5-956B-E33FB5E1D5DF}"/>
    <cellStyle name="User input" xfId="3" xr:uid="{C32437AF-52C0-43CC-8082-EFFBF49FEC25}"/>
  </cellStyles>
  <dxfs count="6"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Medium9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66675</xdr:rowOff>
    </xdr:from>
    <xdr:to>
      <xdr:col>1</xdr:col>
      <xdr:colOff>1435100</xdr:colOff>
      <xdr:row>2</xdr:row>
      <xdr:rowOff>154623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17E6E5-9661-4589-B741-A907F91F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" y="66675"/>
          <a:ext cx="1231900" cy="45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66675</xdr:rowOff>
    </xdr:from>
    <xdr:to>
      <xdr:col>1</xdr:col>
      <xdr:colOff>1435100</xdr:colOff>
      <xdr:row>2</xdr:row>
      <xdr:rowOff>106998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8D8DFA-6FEA-43FF-BE91-EE9F3ECC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5" y="66675"/>
          <a:ext cx="1231900" cy="45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4C3F-F6F5-4D3F-ADB0-39D998757CC3}">
  <sheetPr codeName="Sheet1">
    <tabColor rgb="FF00B050"/>
  </sheetPr>
  <dimension ref="B1:R220"/>
  <sheetViews>
    <sheetView showGridLines="0" tabSelected="1" workbookViewId="0"/>
  </sheetViews>
  <sheetFormatPr defaultRowHeight="14.5" outlineLevelRow="1" x14ac:dyDescent="0.35"/>
  <cols>
    <col min="1" max="1" width="3.54296875" customWidth="1"/>
    <col min="2" max="2" width="26" customWidth="1"/>
    <col min="18" max="18" width="48.1796875" customWidth="1"/>
  </cols>
  <sheetData>
    <row r="1" spans="2:18" s="1" customFormat="1" x14ac:dyDescent="0.35"/>
    <row r="2" spans="2:18" s="1" customFormat="1" ht="18.5" x14ac:dyDescent="0.45">
      <c r="B2"/>
      <c r="C2" s="3" t="s">
        <v>0</v>
      </c>
      <c r="D2" s="3"/>
    </row>
    <row r="3" spans="2:18" s="2" customFormat="1" ht="15" thickBot="1" x14ac:dyDescent="0.4"/>
    <row r="4" spans="2:18" ht="15" thickBot="1" x14ac:dyDescent="0.4"/>
    <row r="5" spans="2:18" x14ac:dyDescent="0.35">
      <c r="B5" s="12" t="s">
        <v>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2:18" x14ac:dyDescent="0.35">
      <c r="B6" s="15" t="s">
        <v>2</v>
      </c>
      <c r="R6" s="16"/>
    </row>
    <row r="7" spans="2:18" x14ac:dyDescent="0.35">
      <c r="B7" s="15" t="s">
        <v>3</v>
      </c>
      <c r="R7" s="16"/>
    </row>
    <row r="8" spans="2:18" ht="15" thickBot="1" x14ac:dyDescent="0.4">
      <c r="B8" s="17" t="s">
        <v>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</row>
    <row r="9" spans="2:18" ht="15" thickBot="1" x14ac:dyDescent="0.4"/>
    <row r="10" spans="2:18" x14ac:dyDescent="0.35">
      <c r="B10" s="12" t="s">
        <v>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</row>
    <row r="11" spans="2:18" x14ac:dyDescent="0.35">
      <c r="B11" s="15" t="s">
        <v>6</v>
      </c>
      <c r="R11" s="16"/>
    </row>
    <row r="12" spans="2:18" ht="15" thickBot="1" x14ac:dyDescent="0.4">
      <c r="B12" s="17" t="s">
        <v>7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2:18" ht="15" thickBot="1" x14ac:dyDescent="0.4"/>
    <row r="14" spans="2:18" ht="15" thickBot="1" x14ac:dyDescent="0.4">
      <c r="B14" s="20" t="s">
        <v>8</v>
      </c>
      <c r="C14" s="21" t="s">
        <v>9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3"/>
    </row>
    <row r="15" spans="2:18" ht="15" thickBot="1" x14ac:dyDescent="0.4">
      <c r="B15" s="24" t="s">
        <v>10</v>
      </c>
      <c r="C15" s="22" t="s">
        <v>11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</row>
    <row r="16" spans="2:18" ht="15" thickBot="1" x14ac:dyDescent="0.4">
      <c r="B16" s="24" t="s">
        <v>12</v>
      </c>
      <c r="C16" s="22" t="s">
        <v>13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</row>
    <row r="17" spans="2:18" ht="15" thickBot="1" x14ac:dyDescent="0.4">
      <c r="B17" s="24" t="s">
        <v>14</v>
      </c>
      <c r="C17" s="22" t="s">
        <v>15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3"/>
    </row>
    <row r="18" spans="2:18" ht="15" thickBot="1" x14ac:dyDescent="0.4">
      <c r="B18" s="24" t="s">
        <v>16</v>
      </c>
      <c r="C18" s="22" t="s">
        <v>17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3"/>
    </row>
    <row r="19" spans="2:18" ht="15" thickBot="1" x14ac:dyDescent="0.4">
      <c r="B19" s="24" t="s">
        <v>18</v>
      </c>
      <c r="C19" s="22" t="s">
        <v>19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</row>
    <row r="20" spans="2:18" ht="15" thickBot="1" x14ac:dyDescent="0.4">
      <c r="B20" s="25" t="s">
        <v>20</v>
      </c>
      <c r="C20" s="22" t="s">
        <v>21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</row>
    <row r="21" spans="2:18" ht="15" thickBot="1" x14ac:dyDescent="0.4">
      <c r="B21" s="25" t="s">
        <v>22</v>
      </c>
      <c r="C21" s="22" t="s">
        <v>23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3"/>
    </row>
    <row r="22" spans="2:18" ht="15" thickBot="1" x14ac:dyDescent="0.4">
      <c r="B22" s="25" t="s">
        <v>24</v>
      </c>
      <c r="C22" s="22" t="s">
        <v>25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ht="15" thickBot="1" x14ac:dyDescent="0.4">
      <c r="B23" s="25" t="s">
        <v>26</v>
      </c>
      <c r="C23" s="22" t="s">
        <v>27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</row>
    <row r="24" spans="2:18" ht="15" thickBot="1" x14ac:dyDescent="0.4">
      <c r="B24" s="25" t="s">
        <v>28</v>
      </c>
      <c r="C24" s="22" t="s">
        <v>29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</row>
    <row r="25" spans="2:18" ht="15" thickBot="1" x14ac:dyDescent="0.4">
      <c r="B25" s="25" t="s">
        <v>30</v>
      </c>
      <c r="C25" s="22" t="s">
        <v>31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19" spans="2:5" outlineLevel="1" x14ac:dyDescent="0.35">
      <c r="B219" t="s">
        <v>32</v>
      </c>
      <c r="C219" s="26" t="s">
        <v>33</v>
      </c>
      <c r="D219" t="s">
        <v>34</v>
      </c>
      <c r="E219" t="s">
        <v>35</v>
      </c>
    </row>
    <row r="220" spans="2:5" outlineLevel="1" x14ac:dyDescent="0.35">
      <c r="B220" t="s">
        <v>32</v>
      </c>
      <c r="C220" s="26" t="s">
        <v>36</v>
      </c>
      <c r="D220" t="s">
        <v>37</v>
      </c>
      <c r="E220" t="s">
        <v>35</v>
      </c>
    </row>
  </sheetData>
  <conditionalFormatting sqref="E219:E220">
    <cfRule type="endsWith" dxfId="5" priority="1" operator="endsWith" text="Yes">
      <formula>RIGHT(E219,LEN("Yes"))="Yes"</formula>
    </cfRule>
  </conditionalFormatting>
  <conditionalFormatting sqref="F1:F3">
    <cfRule type="endsWith" dxfId="4" priority="2" operator="endsWith" text="Yes">
      <formula>RIGHT(F1,LEN("Yes"))="Yes"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3C28-D5F7-454A-826E-471C83DE35E2}">
  <sheetPr codeName="Sheet2">
    <tabColor rgb="FF00B050"/>
  </sheetPr>
  <dimension ref="B1:H299"/>
  <sheetViews>
    <sheetView zoomScale="70" zoomScaleNormal="70" workbookViewId="0"/>
  </sheetViews>
  <sheetFormatPr defaultRowHeight="14.5" outlineLevelRow="1" x14ac:dyDescent="0.35"/>
  <cols>
    <col min="1" max="1" width="3.453125" customWidth="1"/>
    <col min="2" max="2" width="33.1796875" customWidth="1"/>
    <col min="3" max="3" width="9.453125" customWidth="1"/>
    <col min="4" max="4" width="133.26953125" bestFit="1" customWidth="1"/>
    <col min="5" max="5" width="28" bestFit="1" customWidth="1"/>
    <col min="6" max="6" width="24.81640625" customWidth="1"/>
    <col min="7" max="8" width="24" customWidth="1"/>
  </cols>
  <sheetData>
    <row r="1" spans="2:8" s="1" customFormat="1" x14ac:dyDescent="0.35"/>
    <row r="2" spans="2:8" s="1" customFormat="1" ht="18.5" x14ac:dyDescent="0.45">
      <c r="B2"/>
      <c r="C2"/>
      <c r="D2" s="3" t="s">
        <v>0</v>
      </c>
      <c r="E2" s="3"/>
    </row>
    <row r="3" spans="2:8" s="2" customFormat="1" ht="15" thickBot="1" x14ac:dyDescent="0.4"/>
    <row r="5" spans="2:8" ht="14.5" customHeight="1" x14ac:dyDescent="0.35">
      <c r="B5" s="6" t="s">
        <v>38</v>
      </c>
      <c r="C5" s="6" t="s">
        <v>39</v>
      </c>
      <c r="D5" s="6" t="s">
        <v>40</v>
      </c>
      <c r="E5" s="6" t="s">
        <v>41</v>
      </c>
      <c r="F5" s="6" t="s">
        <v>42</v>
      </c>
      <c r="G5" s="6" t="s">
        <v>43</v>
      </c>
      <c r="H5" s="6" t="s">
        <v>44</v>
      </c>
    </row>
    <row r="6" spans="2:8" x14ac:dyDescent="0.35">
      <c r="B6" s="7" t="s">
        <v>45</v>
      </c>
      <c r="C6" s="7"/>
      <c r="D6" s="8"/>
      <c r="E6" s="8"/>
      <c r="F6" s="8"/>
      <c r="G6" s="8"/>
      <c r="H6" s="8" t="s">
        <v>46</v>
      </c>
    </row>
    <row r="7" spans="2:8" outlineLevel="1" x14ac:dyDescent="0.35">
      <c r="B7" t="s">
        <v>47</v>
      </c>
      <c r="D7" s="30" t="s">
        <v>420</v>
      </c>
      <c r="E7" t="s">
        <v>48</v>
      </c>
      <c r="F7" t="s">
        <v>49</v>
      </c>
      <c r="G7">
        <v>0</v>
      </c>
      <c r="H7">
        <v>1</v>
      </c>
    </row>
    <row r="8" spans="2:8" outlineLevel="1" x14ac:dyDescent="0.35">
      <c r="B8" t="s">
        <v>50</v>
      </c>
      <c r="D8" s="30" t="s">
        <v>402</v>
      </c>
      <c r="E8" t="s">
        <v>48</v>
      </c>
      <c r="F8" t="s">
        <v>49</v>
      </c>
      <c r="G8">
        <v>0</v>
      </c>
    </row>
    <row r="9" spans="2:8" outlineLevel="1" x14ac:dyDescent="0.35">
      <c r="B9" t="s">
        <v>50</v>
      </c>
      <c r="D9" s="30" t="s">
        <v>404</v>
      </c>
      <c r="E9" t="s">
        <v>48</v>
      </c>
      <c r="F9" t="s">
        <v>35</v>
      </c>
      <c r="G9">
        <v>2</v>
      </c>
    </row>
    <row r="10" spans="2:8" outlineLevel="1" x14ac:dyDescent="0.35">
      <c r="B10" t="s">
        <v>50</v>
      </c>
      <c r="D10" s="30" t="s">
        <v>403</v>
      </c>
      <c r="E10" t="s">
        <v>48</v>
      </c>
      <c r="F10" t="s">
        <v>51</v>
      </c>
      <c r="G10">
        <v>2</v>
      </c>
      <c r="H10">
        <v>204</v>
      </c>
    </row>
    <row r="11" spans="2:8" outlineLevel="1" x14ac:dyDescent="0.35">
      <c r="B11" t="s">
        <v>52</v>
      </c>
      <c r="D11" s="30" t="s">
        <v>405</v>
      </c>
      <c r="E11" t="s">
        <v>48</v>
      </c>
      <c r="F11" t="s">
        <v>49</v>
      </c>
      <c r="G11">
        <v>0</v>
      </c>
      <c r="H11">
        <v>21</v>
      </c>
    </row>
    <row r="12" spans="2:8" outlineLevel="1" x14ac:dyDescent="0.35">
      <c r="B12" t="s">
        <v>53</v>
      </c>
      <c r="D12" s="30" t="s">
        <v>407</v>
      </c>
      <c r="E12" t="s">
        <v>48</v>
      </c>
      <c r="F12" t="s">
        <v>49</v>
      </c>
      <c r="G12">
        <v>0</v>
      </c>
      <c r="H12">
        <v>2</v>
      </c>
    </row>
    <row r="13" spans="2:8" outlineLevel="1" x14ac:dyDescent="0.35">
      <c r="B13" t="s">
        <v>54</v>
      </c>
      <c r="D13" s="30" t="s">
        <v>406</v>
      </c>
      <c r="E13" t="s">
        <v>48</v>
      </c>
      <c r="F13" t="s">
        <v>49</v>
      </c>
      <c r="G13">
        <v>0</v>
      </c>
      <c r="H13">
        <v>25</v>
      </c>
    </row>
    <row r="14" spans="2:8" outlineLevel="1" x14ac:dyDescent="0.35">
      <c r="B14" t="s">
        <v>55</v>
      </c>
      <c r="D14" s="28" t="s">
        <v>56</v>
      </c>
      <c r="E14" t="s">
        <v>48</v>
      </c>
      <c r="F14" t="s">
        <v>49</v>
      </c>
      <c r="G14">
        <v>0</v>
      </c>
      <c r="H14">
        <v>1</v>
      </c>
    </row>
    <row r="15" spans="2:8" outlineLevel="1" x14ac:dyDescent="0.35">
      <c r="B15" t="s">
        <v>55</v>
      </c>
      <c r="D15" s="28" t="s">
        <v>57</v>
      </c>
      <c r="E15" t="s">
        <v>48</v>
      </c>
      <c r="F15" t="s">
        <v>49</v>
      </c>
      <c r="G15">
        <v>0</v>
      </c>
      <c r="H15">
        <v>1</v>
      </c>
    </row>
    <row r="16" spans="2:8" outlineLevel="1" x14ac:dyDescent="0.35">
      <c r="B16" t="s">
        <v>55</v>
      </c>
      <c r="D16" s="28" t="s">
        <v>58</v>
      </c>
      <c r="E16" t="s">
        <v>48</v>
      </c>
      <c r="F16" t="s">
        <v>49</v>
      </c>
      <c r="G16">
        <v>0</v>
      </c>
      <c r="H16">
        <v>1</v>
      </c>
    </row>
    <row r="17" spans="2:8" outlineLevel="1" x14ac:dyDescent="0.35">
      <c r="B17" t="s">
        <v>55</v>
      </c>
      <c r="D17" s="28" t="s">
        <v>59</v>
      </c>
      <c r="E17" t="s">
        <v>48</v>
      </c>
      <c r="F17" t="s">
        <v>35</v>
      </c>
      <c r="G17">
        <v>1</v>
      </c>
      <c r="H17">
        <v>1</v>
      </c>
    </row>
    <row r="18" spans="2:8" outlineLevel="1" x14ac:dyDescent="0.35">
      <c r="B18" t="s">
        <v>55</v>
      </c>
      <c r="D18" s="28" t="s">
        <v>60</v>
      </c>
      <c r="E18" t="s">
        <v>48</v>
      </c>
      <c r="F18" t="s">
        <v>49</v>
      </c>
      <c r="G18">
        <v>0</v>
      </c>
      <c r="H18">
        <v>1</v>
      </c>
    </row>
    <row r="19" spans="2:8" outlineLevel="1" x14ac:dyDescent="0.35">
      <c r="B19" t="s">
        <v>55</v>
      </c>
      <c r="D19" s="28" t="s">
        <v>61</v>
      </c>
      <c r="E19" t="s">
        <v>48</v>
      </c>
      <c r="F19" t="s">
        <v>35</v>
      </c>
      <c r="G19">
        <v>1</v>
      </c>
      <c r="H19">
        <v>1</v>
      </c>
    </row>
    <row r="20" spans="2:8" x14ac:dyDescent="0.35">
      <c r="B20" s="7" t="s">
        <v>62</v>
      </c>
      <c r="C20" s="7"/>
      <c r="D20" s="29"/>
      <c r="E20" s="8"/>
      <c r="F20" s="8"/>
      <c r="G20" s="8"/>
      <c r="H20" s="8" t="s">
        <v>46</v>
      </c>
    </row>
    <row r="21" spans="2:8" outlineLevel="1" x14ac:dyDescent="0.35">
      <c r="B21" t="s">
        <v>63</v>
      </c>
      <c r="D21" s="30" t="s">
        <v>421</v>
      </c>
      <c r="E21" t="s">
        <v>48</v>
      </c>
      <c r="F21" t="s">
        <v>49</v>
      </c>
      <c r="G21">
        <v>0</v>
      </c>
      <c r="H21">
        <v>24</v>
      </c>
    </row>
    <row r="22" spans="2:8" outlineLevel="1" x14ac:dyDescent="0.35">
      <c r="B22" t="s">
        <v>63</v>
      </c>
      <c r="D22" s="30" t="s">
        <v>64</v>
      </c>
      <c r="E22" t="s">
        <v>48</v>
      </c>
      <c r="F22" t="s">
        <v>49</v>
      </c>
      <c r="G22">
        <v>0</v>
      </c>
    </row>
    <row r="23" spans="2:8" outlineLevel="1" x14ac:dyDescent="0.35">
      <c r="B23" t="s">
        <v>63</v>
      </c>
      <c r="D23" s="30" t="s">
        <v>65</v>
      </c>
      <c r="E23" t="s">
        <v>48</v>
      </c>
      <c r="F23" t="s">
        <v>35</v>
      </c>
      <c r="G23">
        <v>77</v>
      </c>
      <c r="H23">
        <v>85</v>
      </c>
    </row>
    <row r="24" spans="2:8" outlineLevel="1" x14ac:dyDescent="0.35">
      <c r="B24" t="s">
        <v>63</v>
      </c>
      <c r="D24" s="30" t="s">
        <v>422</v>
      </c>
      <c r="E24" t="s">
        <v>48</v>
      </c>
      <c r="F24" t="s">
        <v>49</v>
      </c>
      <c r="G24">
        <v>0</v>
      </c>
      <c r="H24">
        <v>59</v>
      </c>
    </row>
    <row r="25" spans="2:8" outlineLevel="1" x14ac:dyDescent="0.35">
      <c r="B25" t="s">
        <v>63</v>
      </c>
      <c r="D25" s="30" t="s">
        <v>66</v>
      </c>
      <c r="E25" t="s">
        <v>48</v>
      </c>
      <c r="F25" t="s">
        <v>49</v>
      </c>
      <c r="G25">
        <v>0</v>
      </c>
      <c r="H25">
        <v>3</v>
      </c>
    </row>
    <row r="26" spans="2:8" outlineLevel="1" x14ac:dyDescent="0.35">
      <c r="B26" t="s">
        <v>63</v>
      </c>
      <c r="D26" s="30" t="s">
        <v>423</v>
      </c>
      <c r="E26" t="s">
        <v>48</v>
      </c>
      <c r="F26" t="s">
        <v>49</v>
      </c>
      <c r="G26">
        <v>0</v>
      </c>
    </row>
    <row r="27" spans="2:8" outlineLevel="1" x14ac:dyDescent="0.35">
      <c r="B27" t="s">
        <v>63</v>
      </c>
      <c r="D27" s="30" t="s">
        <v>67</v>
      </c>
      <c r="E27" t="s">
        <v>48</v>
      </c>
      <c r="F27" t="s">
        <v>35</v>
      </c>
      <c r="G27">
        <v>14</v>
      </c>
      <c r="H27">
        <v>20</v>
      </c>
    </row>
    <row r="28" spans="2:8" outlineLevel="1" x14ac:dyDescent="0.35">
      <c r="B28" t="s">
        <v>63</v>
      </c>
      <c r="D28" s="30" t="s">
        <v>68</v>
      </c>
      <c r="E28" t="s">
        <v>48</v>
      </c>
      <c r="F28" t="s">
        <v>35</v>
      </c>
      <c r="G28">
        <v>24</v>
      </c>
      <c r="H28">
        <v>24</v>
      </c>
    </row>
    <row r="29" spans="2:8" outlineLevel="1" x14ac:dyDescent="0.35">
      <c r="B29" t="s">
        <v>63</v>
      </c>
      <c r="D29" s="30" t="s">
        <v>408</v>
      </c>
      <c r="E29" t="s">
        <v>69</v>
      </c>
      <c r="F29" t="s">
        <v>49</v>
      </c>
      <c r="G29">
        <v>0</v>
      </c>
      <c r="H29">
        <v>42</v>
      </c>
    </row>
    <row r="30" spans="2:8" outlineLevel="1" x14ac:dyDescent="0.35">
      <c r="B30" t="s">
        <v>63</v>
      </c>
      <c r="D30" s="30" t="s">
        <v>70</v>
      </c>
      <c r="E30" t="s">
        <v>48</v>
      </c>
      <c r="F30" t="s">
        <v>49</v>
      </c>
      <c r="G30">
        <v>0</v>
      </c>
      <c r="H30">
        <v>19</v>
      </c>
    </row>
    <row r="31" spans="2:8" outlineLevel="1" x14ac:dyDescent="0.35">
      <c r="B31" t="s">
        <v>63</v>
      </c>
      <c r="D31" s="30" t="s">
        <v>424</v>
      </c>
      <c r="E31" t="s">
        <v>48</v>
      </c>
      <c r="F31" t="s">
        <v>49</v>
      </c>
      <c r="G31">
        <v>0</v>
      </c>
      <c r="H31">
        <v>7</v>
      </c>
    </row>
    <row r="32" spans="2:8" outlineLevel="1" x14ac:dyDescent="0.35">
      <c r="B32" t="s">
        <v>63</v>
      </c>
      <c r="D32" s="30" t="s">
        <v>71</v>
      </c>
      <c r="E32" t="s">
        <v>48</v>
      </c>
      <c r="F32" t="s">
        <v>49</v>
      </c>
      <c r="G32">
        <v>0</v>
      </c>
      <c r="H32">
        <v>13</v>
      </c>
    </row>
    <row r="33" spans="2:8" outlineLevel="1" x14ac:dyDescent="0.35">
      <c r="B33" t="s">
        <v>63</v>
      </c>
      <c r="D33" s="30" t="s">
        <v>425</v>
      </c>
      <c r="E33" t="s">
        <v>48</v>
      </c>
      <c r="F33" t="s">
        <v>49</v>
      </c>
      <c r="G33">
        <v>0</v>
      </c>
    </row>
    <row r="34" spans="2:8" outlineLevel="1" x14ac:dyDescent="0.35">
      <c r="B34" t="s">
        <v>63</v>
      </c>
      <c r="D34" s="30" t="s">
        <v>409</v>
      </c>
      <c r="E34" t="s">
        <v>48</v>
      </c>
      <c r="F34" t="s">
        <v>35</v>
      </c>
      <c r="G34">
        <v>20</v>
      </c>
      <c r="H34">
        <v>39</v>
      </c>
    </row>
    <row r="35" spans="2:8" outlineLevel="1" x14ac:dyDescent="0.35">
      <c r="B35" t="s">
        <v>63</v>
      </c>
      <c r="D35" s="30" t="s">
        <v>72</v>
      </c>
      <c r="E35" t="s">
        <v>48</v>
      </c>
      <c r="F35" t="s">
        <v>35</v>
      </c>
      <c r="G35">
        <v>28</v>
      </c>
      <c r="H35">
        <v>28</v>
      </c>
    </row>
    <row r="36" spans="2:8" outlineLevel="1" x14ac:dyDescent="0.35">
      <c r="B36" t="s">
        <v>63</v>
      </c>
      <c r="D36" s="30" t="s">
        <v>426</v>
      </c>
      <c r="E36" t="s">
        <v>48</v>
      </c>
      <c r="F36" t="s">
        <v>49</v>
      </c>
      <c r="G36">
        <v>0</v>
      </c>
      <c r="H36">
        <v>25</v>
      </c>
    </row>
    <row r="37" spans="2:8" outlineLevel="1" x14ac:dyDescent="0.35">
      <c r="B37" t="s">
        <v>63</v>
      </c>
      <c r="D37" s="30" t="s">
        <v>73</v>
      </c>
      <c r="E37" t="s">
        <v>74</v>
      </c>
      <c r="F37" t="s">
        <v>49</v>
      </c>
      <c r="G37">
        <v>0</v>
      </c>
      <c r="H37">
        <v>1</v>
      </c>
    </row>
    <row r="38" spans="2:8" outlineLevel="1" x14ac:dyDescent="0.35">
      <c r="B38" t="s">
        <v>63</v>
      </c>
      <c r="D38" s="30" t="s">
        <v>75</v>
      </c>
      <c r="E38" t="s">
        <v>48</v>
      </c>
      <c r="F38" t="s">
        <v>49</v>
      </c>
      <c r="G38">
        <v>0</v>
      </c>
      <c r="H38">
        <v>3</v>
      </c>
    </row>
    <row r="39" spans="2:8" outlineLevel="1" x14ac:dyDescent="0.35">
      <c r="B39" t="s">
        <v>63</v>
      </c>
      <c r="D39" s="30" t="s">
        <v>76</v>
      </c>
      <c r="E39" t="s">
        <v>48</v>
      </c>
      <c r="F39" t="s">
        <v>49</v>
      </c>
      <c r="G39">
        <v>0</v>
      </c>
    </row>
    <row r="40" spans="2:8" outlineLevel="1" x14ac:dyDescent="0.35">
      <c r="B40" t="s">
        <v>63</v>
      </c>
      <c r="D40" s="30" t="s">
        <v>77</v>
      </c>
      <c r="E40" t="s">
        <v>48</v>
      </c>
      <c r="F40" t="s">
        <v>35</v>
      </c>
      <c r="G40">
        <v>1</v>
      </c>
      <c r="H40">
        <v>15</v>
      </c>
    </row>
    <row r="41" spans="2:8" outlineLevel="1" x14ac:dyDescent="0.35">
      <c r="B41" t="s">
        <v>63</v>
      </c>
      <c r="D41" s="30" t="s">
        <v>78</v>
      </c>
      <c r="E41" t="s">
        <v>79</v>
      </c>
      <c r="F41" t="s">
        <v>49</v>
      </c>
      <c r="G41">
        <v>0</v>
      </c>
      <c r="H41">
        <v>43</v>
      </c>
    </row>
    <row r="42" spans="2:8" outlineLevel="1" x14ac:dyDescent="0.35">
      <c r="B42" t="s">
        <v>63</v>
      </c>
      <c r="D42" s="30" t="s">
        <v>427</v>
      </c>
      <c r="E42" t="s">
        <v>48</v>
      </c>
      <c r="F42" t="s">
        <v>49</v>
      </c>
      <c r="G42">
        <v>0</v>
      </c>
      <c r="H42">
        <v>36</v>
      </c>
    </row>
    <row r="43" spans="2:8" outlineLevel="1" x14ac:dyDescent="0.35">
      <c r="B43" t="s">
        <v>63</v>
      </c>
      <c r="D43" s="30" t="s">
        <v>80</v>
      </c>
      <c r="E43" t="s">
        <v>48</v>
      </c>
      <c r="F43" t="s">
        <v>49</v>
      </c>
      <c r="G43">
        <v>6</v>
      </c>
      <c r="H43">
        <v>12</v>
      </c>
    </row>
    <row r="44" spans="2:8" outlineLevel="1" x14ac:dyDescent="0.35">
      <c r="B44" t="s">
        <v>63</v>
      </c>
      <c r="D44" s="30" t="s">
        <v>428</v>
      </c>
      <c r="E44" t="s">
        <v>48</v>
      </c>
      <c r="F44" t="s">
        <v>49</v>
      </c>
      <c r="G44">
        <v>0</v>
      </c>
      <c r="H44">
        <v>6</v>
      </c>
    </row>
    <row r="45" spans="2:8" outlineLevel="1" x14ac:dyDescent="0.35">
      <c r="B45" t="s">
        <v>63</v>
      </c>
      <c r="D45" s="30" t="s">
        <v>81</v>
      </c>
      <c r="E45" t="s">
        <v>48</v>
      </c>
      <c r="F45" t="s">
        <v>49</v>
      </c>
      <c r="G45">
        <v>0</v>
      </c>
    </row>
    <row r="46" spans="2:8" outlineLevel="1" x14ac:dyDescent="0.35">
      <c r="B46" t="s">
        <v>63</v>
      </c>
      <c r="D46" s="30" t="s">
        <v>82</v>
      </c>
      <c r="E46" t="s">
        <v>48</v>
      </c>
      <c r="F46" t="s">
        <v>35</v>
      </c>
      <c r="G46">
        <v>3</v>
      </c>
      <c r="H46">
        <v>6</v>
      </c>
    </row>
    <row r="47" spans="2:8" outlineLevel="1" x14ac:dyDescent="0.35">
      <c r="B47" t="s">
        <v>63</v>
      </c>
      <c r="D47" s="30" t="s">
        <v>83</v>
      </c>
      <c r="E47" t="s">
        <v>48</v>
      </c>
      <c r="F47" t="s">
        <v>49</v>
      </c>
      <c r="G47">
        <v>0</v>
      </c>
      <c r="H47">
        <v>28</v>
      </c>
    </row>
    <row r="48" spans="2:8" outlineLevel="1" x14ac:dyDescent="0.35">
      <c r="B48" t="s">
        <v>63</v>
      </c>
      <c r="D48" s="30" t="s">
        <v>429</v>
      </c>
      <c r="E48" t="s">
        <v>48</v>
      </c>
      <c r="F48" t="s">
        <v>49</v>
      </c>
      <c r="G48">
        <v>0</v>
      </c>
      <c r="H48">
        <v>8</v>
      </c>
    </row>
    <row r="49" spans="2:8" x14ac:dyDescent="0.35">
      <c r="B49" s="7" t="s">
        <v>84</v>
      </c>
      <c r="C49" s="7"/>
      <c r="D49" s="29"/>
      <c r="E49" s="8"/>
      <c r="F49" s="8"/>
      <c r="G49" s="8"/>
      <c r="H49" s="8" t="s">
        <v>46</v>
      </c>
    </row>
    <row r="50" spans="2:8" outlineLevel="1" x14ac:dyDescent="0.35">
      <c r="B50" t="s">
        <v>14</v>
      </c>
      <c r="D50" s="30" t="s">
        <v>430</v>
      </c>
      <c r="E50" t="s">
        <v>48</v>
      </c>
      <c r="F50" t="s">
        <v>49</v>
      </c>
      <c r="G50">
        <v>0</v>
      </c>
      <c r="H50">
        <v>25</v>
      </c>
    </row>
    <row r="51" spans="2:8" outlineLevel="1" x14ac:dyDescent="0.35">
      <c r="B51" t="s">
        <v>14</v>
      </c>
      <c r="D51" s="30" t="s">
        <v>85</v>
      </c>
      <c r="E51" t="s">
        <v>48</v>
      </c>
      <c r="F51" t="s">
        <v>49</v>
      </c>
      <c r="G51">
        <v>0</v>
      </c>
    </row>
    <row r="52" spans="2:8" outlineLevel="1" x14ac:dyDescent="0.35">
      <c r="B52" t="s">
        <v>14</v>
      </c>
      <c r="D52" s="30" t="s">
        <v>86</v>
      </c>
      <c r="E52" t="s">
        <v>48</v>
      </c>
      <c r="F52" t="s">
        <v>35</v>
      </c>
      <c r="G52">
        <v>1</v>
      </c>
      <c r="H52">
        <v>9</v>
      </c>
    </row>
    <row r="53" spans="2:8" outlineLevel="1" x14ac:dyDescent="0.35">
      <c r="B53" t="s">
        <v>14</v>
      </c>
      <c r="D53" s="30" t="s">
        <v>87</v>
      </c>
      <c r="E53" t="s">
        <v>48</v>
      </c>
      <c r="F53" t="s">
        <v>49</v>
      </c>
      <c r="G53">
        <v>0</v>
      </c>
      <c r="H53">
        <v>2</v>
      </c>
    </row>
    <row r="54" spans="2:8" outlineLevel="1" x14ac:dyDescent="0.35">
      <c r="B54" t="s">
        <v>14</v>
      </c>
      <c r="D54" s="30" t="s">
        <v>431</v>
      </c>
      <c r="E54" t="s">
        <v>48</v>
      </c>
      <c r="F54" t="s">
        <v>49</v>
      </c>
      <c r="G54">
        <v>0</v>
      </c>
      <c r="H54">
        <v>6</v>
      </c>
    </row>
    <row r="55" spans="2:8" outlineLevel="1" x14ac:dyDescent="0.35">
      <c r="B55" t="s">
        <v>14</v>
      </c>
      <c r="D55" s="30" t="s">
        <v>432</v>
      </c>
      <c r="E55" t="s">
        <v>48</v>
      </c>
      <c r="F55" t="s">
        <v>49</v>
      </c>
      <c r="G55">
        <v>0</v>
      </c>
      <c r="H55">
        <v>6</v>
      </c>
    </row>
    <row r="56" spans="2:8" outlineLevel="1" x14ac:dyDescent="0.35">
      <c r="B56" t="s">
        <v>14</v>
      </c>
      <c r="D56" s="30" t="s">
        <v>88</v>
      </c>
      <c r="E56" t="s">
        <v>48</v>
      </c>
      <c r="F56" t="s">
        <v>49</v>
      </c>
      <c r="G56">
        <v>0</v>
      </c>
      <c r="H56">
        <v>8</v>
      </c>
    </row>
    <row r="57" spans="2:8" outlineLevel="1" x14ac:dyDescent="0.35">
      <c r="B57" t="s">
        <v>14</v>
      </c>
      <c r="D57" s="30" t="s">
        <v>89</v>
      </c>
      <c r="E57" t="s">
        <v>90</v>
      </c>
      <c r="F57" t="s">
        <v>35</v>
      </c>
      <c r="G57">
        <v>2</v>
      </c>
      <c r="H57">
        <v>2</v>
      </c>
    </row>
    <row r="58" spans="2:8" outlineLevel="1" x14ac:dyDescent="0.35">
      <c r="B58" t="s">
        <v>14</v>
      </c>
      <c r="D58" s="30" t="s">
        <v>91</v>
      </c>
      <c r="E58" t="s">
        <v>48</v>
      </c>
      <c r="F58" t="s">
        <v>49</v>
      </c>
      <c r="G58">
        <v>0</v>
      </c>
      <c r="H58">
        <v>4</v>
      </c>
    </row>
    <row r="59" spans="2:8" x14ac:dyDescent="0.35">
      <c r="B59" s="7" t="s">
        <v>92</v>
      </c>
      <c r="C59" s="7"/>
      <c r="D59" s="29"/>
      <c r="E59" s="8"/>
      <c r="F59" s="8"/>
      <c r="G59" s="8"/>
      <c r="H59" s="8"/>
    </row>
    <row r="60" spans="2:8" outlineLevel="1" x14ac:dyDescent="0.35">
      <c r="B60" t="s">
        <v>16</v>
      </c>
      <c r="D60" s="30" t="s">
        <v>93</v>
      </c>
      <c r="E60" t="s">
        <v>48</v>
      </c>
      <c r="F60" t="s">
        <v>49</v>
      </c>
      <c r="G60">
        <v>0</v>
      </c>
      <c r="H60">
        <v>17</v>
      </c>
    </row>
    <row r="61" spans="2:8" outlineLevel="1" x14ac:dyDescent="0.35">
      <c r="B61" t="s">
        <v>16</v>
      </c>
      <c r="D61" s="30" t="s">
        <v>433</v>
      </c>
      <c r="E61" t="s">
        <v>48</v>
      </c>
      <c r="F61" t="s">
        <v>49</v>
      </c>
      <c r="G61">
        <v>0</v>
      </c>
      <c r="H61">
        <v>11</v>
      </c>
    </row>
    <row r="62" spans="2:8" outlineLevel="1" x14ac:dyDescent="0.35">
      <c r="B62" t="s">
        <v>16</v>
      </c>
      <c r="D62" s="30" t="s">
        <v>94</v>
      </c>
      <c r="E62" t="s">
        <v>48</v>
      </c>
      <c r="F62" t="s">
        <v>49</v>
      </c>
      <c r="G62">
        <v>0</v>
      </c>
      <c r="H62">
        <v>7</v>
      </c>
    </row>
    <row r="63" spans="2:8" outlineLevel="1" x14ac:dyDescent="0.35">
      <c r="B63" t="s">
        <v>16</v>
      </c>
      <c r="D63" s="30" t="s">
        <v>434</v>
      </c>
      <c r="E63" t="s">
        <v>48</v>
      </c>
      <c r="F63" t="s">
        <v>49</v>
      </c>
      <c r="G63">
        <v>0</v>
      </c>
      <c r="H63">
        <v>12</v>
      </c>
    </row>
    <row r="64" spans="2:8" outlineLevel="1" x14ac:dyDescent="0.35">
      <c r="B64" t="s">
        <v>16</v>
      </c>
      <c r="D64" s="30" t="s">
        <v>95</v>
      </c>
      <c r="E64" t="s">
        <v>48</v>
      </c>
      <c r="F64" t="s">
        <v>49</v>
      </c>
      <c r="G64">
        <v>0</v>
      </c>
      <c r="H64">
        <v>12</v>
      </c>
    </row>
    <row r="65" spans="2:8" x14ac:dyDescent="0.35">
      <c r="B65" s="7" t="s">
        <v>96</v>
      </c>
      <c r="C65" s="7"/>
      <c r="D65" s="29"/>
      <c r="E65" s="8"/>
      <c r="F65" s="8"/>
      <c r="G65" s="8"/>
      <c r="H65" s="8" t="s">
        <v>46</v>
      </c>
    </row>
    <row r="66" spans="2:8" x14ac:dyDescent="0.35">
      <c r="B66" s="10" t="s">
        <v>97</v>
      </c>
      <c r="C66" s="10"/>
      <c r="D66" s="27"/>
      <c r="E66" s="11"/>
      <c r="F66" s="11"/>
      <c r="G66" s="11"/>
      <c r="H66" s="11" t="s">
        <v>46</v>
      </c>
    </row>
    <row r="67" spans="2:8" outlineLevel="1" x14ac:dyDescent="0.35">
      <c r="B67" t="s">
        <v>98</v>
      </c>
      <c r="D67" s="30" t="s">
        <v>435</v>
      </c>
      <c r="E67" t="s">
        <v>48</v>
      </c>
      <c r="F67" t="s">
        <v>49</v>
      </c>
      <c r="G67">
        <v>0</v>
      </c>
      <c r="H67">
        <v>1</v>
      </c>
    </row>
    <row r="68" spans="2:8" outlineLevel="1" x14ac:dyDescent="0.35">
      <c r="B68" t="s">
        <v>98</v>
      </c>
      <c r="D68" s="30" t="s">
        <v>99</v>
      </c>
      <c r="E68" t="s">
        <v>48</v>
      </c>
      <c r="F68" t="s">
        <v>35</v>
      </c>
      <c r="G68">
        <v>5</v>
      </c>
      <c r="H68">
        <v>5</v>
      </c>
    </row>
    <row r="69" spans="2:8" outlineLevel="1" x14ac:dyDescent="0.35">
      <c r="B69" t="s">
        <v>98</v>
      </c>
      <c r="D69" s="30" t="s">
        <v>100</v>
      </c>
      <c r="E69" t="s">
        <v>48</v>
      </c>
      <c r="F69" t="s">
        <v>35</v>
      </c>
      <c r="G69">
        <v>6</v>
      </c>
      <c r="H69">
        <v>6</v>
      </c>
    </row>
    <row r="70" spans="2:8" outlineLevel="1" x14ac:dyDescent="0.35">
      <c r="B70" t="s">
        <v>98</v>
      </c>
      <c r="D70" s="30" t="s">
        <v>101</v>
      </c>
      <c r="E70" t="s">
        <v>48</v>
      </c>
      <c r="F70" t="s">
        <v>35</v>
      </c>
      <c r="G70">
        <v>3</v>
      </c>
      <c r="H70">
        <v>3</v>
      </c>
    </row>
    <row r="71" spans="2:8" outlineLevel="1" x14ac:dyDescent="0.35">
      <c r="B71" t="s">
        <v>98</v>
      </c>
      <c r="D71" s="30" t="s">
        <v>102</v>
      </c>
      <c r="E71" t="s">
        <v>48</v>
      </c>
      <c r="F71" t="s">
        <v>35</v>
      </c>
      <c r="G71">
        <v>2</v>
      </c>
      <c r="H71">
        <v>2</v>
      </c>
    </row>
    <row r="72" spans="2:8" outlineLevel="1" x14ac:dyDescent="0.35">
      <c r="B72" t="s">
        <v>98</v>
      </c>
      <c r="D72" s="30" t="s">
        <v>103</v>
      </c>
      <c r="E72" t="s">
        <v>48</v>
      </c>
      <c r="F72" t="s">
        <v>35</v>
      </c>
      <c r="G72">
        <v>3</v>
      </c>
      <c r="H72">
        <v>3</v>
      </c>
    </row>
    <row r="73" spans="2:8" outlineLevel="1" x14ac:dyDescent="0.35">
      <c r="B73" t="s">
        <v>98</v>
      </c>
      <c r="D73" s="30" t="s">
        <v>436</v>
      </c>
      <c r="E73" t="s">
        <v>48</v>
      </c>
      <c r="F73" t="s">
        <v>49</v>
      </c>
      <c r="G73">
        <v>0</v>
      </c>
      <c r="H73">
        <v>1</v>
      </c>
    </row>
    <row r="74" spans="2:8" outlineLevel="1" x14ac:dyDescent="0.35">
      <c r="B74" t="s">
        <v>98</v>
      </c>
      <c r="D74" s="30" t="s">
        <v>104</v>
      </c>
      <c r="E74" t="s">
        <v>48</v>
      </c>
      <c r="F74" t="s">
        <v>49</v>
      </c>
      <c r="G74">
        <v>0</v>
      </c>
      <c r="H74">
        <v>3</v>
      </c>
    </row>
    <row r="75" spans="2:8" outlineLevel="1" x14ac:dyDescent="0.35">
      <c r="B75" t="s">
        <v>98</v>
      </c>
      <c r="D75" s="30" t="s">
        <v>105</v>
      </c>
      <c r="E75" t="s">
        <v>48</v>
      </c>
      <c r="F75" t="s">
        <v>35</v>
      </c>
      <c r="G75">
        <v>3</v>
      </c>
      <c r="H75">
        <v>3</v>
      </c>
    </row>
    <row r="76" spans="2:8" outlineLevel="1" x14ac:dyDescent="0.35">
      <c r="B76" t="s">
        <v>98</v>
      </c>
      <c r="D76" s="30" t="s">
        <v>106</v>
      </c>
      <c r="E76" t="s">
        <v>48</v>
      </c>
      <c r="F76" t="s">
        <v>35</v>
      </c>
      <c r="G76">
        <v>3</v>
      </c>
      <c r="H76">
        <v>3</v>
      </c>
    </row>
    <row r="77" spans="2:8" outlineLevel="1" x14ac:dyDescent="0.35">
      <c r="B77" t="s">
        <v>98</v>
      </c>
      <c r="D77" s="28" t="s">
        <v>107</v>
      </c>
      <c r="E77" t="s">
        <v>48</v>
      </c>
      <c r="F77" t="s">
        <v>35</v>
      </c>
      <c r="G77">
        <v>3</v>
      </c>
      <c r="H77">
        <v>3</v>
      </c>
    </row>
    <row r="78" spans="2:8" outlineLevel="1" x14ac:dyDescent="0.35">
      <c r="B78" t="s">
        <v>98</v>
      </c>
      <c r="D78" s="28" t="s">
        <v>108</v>
      </c>
      <c r="E78" t="s">
        <v>48</v>
      </c>
      <c r="F78" t="s">
        <v>35</v>
      </c>
      <c r="G78">
        <v>3</v>
      </c>
      <c r="H78">
        <v>3</v>
      </c>
    </row>
    <row r="79" spans="2:8" outlineLevel="1" x14ac:dyDescent="0.35">
      <c r="B79" t="s">
        <v>98</v>
      </c>
      <c r="D79" s="28" t="s">
        <v>109</v>
      </c>
      <c r="E79" t="s">
        <v>48</v>
      </c>
      <c r="F79" t="s">
        <v>35</v>
      </c>
      <c r="G79">
        <v>3</v>
      </c>
      <c r="H79">
        <v>3</v>
      </c>
    </row>
    <row r="80" spans="2:8" outlineLevel="1" x14ac:dyDescent="0.35">
      <c r="B80" t="s">
        <v>98</v>
      </c>
      <c r="D80" s="28" t="s">
        <v>110</v>
      </c>
      <c r="E80" t="s">
        <v>48</v>
      </c>
      <c r="F80" t="s">
        <v>35</v>
      </c>
      <c r="G80">
        <v>1</v>
      </c>
      <c r="H80">
        <v>1</v>
      </c>
    </row>
    <row r="81" spans="2:8" x14ac:dyDescent="0.35">
      <c r="B81" s="10" t="s">
        <v>111</v>
      </c>
      <c r="C81" s="10"/>
      <c r="D81" s="27"/>
      <c r="E81" s="11"/>
      <c r="F81" s="11"/>
      <c r="G81" s="11"/>
      <c r="H81" s="11" t="s">
        <v>46</v>
      </c>
    </row>
    <row r="82" spans="2:8" outlineLevel="1" x14ac:dyDescent="0.35">
      <c r="B82" t="s">
        <v>112</v>
      </c>
      <c r="D82" s="30" t="s">
        <v>437</v>
      </c>
      <c r="E82" t="s">
        <v>48</v>
      </c>
      <c r="F82" t="s">
        <v>49</v>
      </c>
      <c r="G82">
        <v>0</v>
      </c>
    </row>
    <row r="83" spans="2:8" outlineLevel="1" x14ac:dyDescent="0.35">
      <c r="B83" t="s">
        <v>112</v>
      </c>
      <c r="D83" s="30" t="s">
        <v>410</v>
      </c>
      <c r="E83" t="s">
        <v>48</v>
      </c>
      <c r="F83" t="s">
        <v>35</v>
      </c>
      <c r="G83">
        <v>10</v>
      </c>
      <c r="H83">
        <v>25</v>
      </c>
    </row>
    <row r="84" spans="2:8" outlineLevel="1" x14ac:dyDescent="0.35">
      <c r="B84" t="s">
        <v>112</v>
      </c>
      <c r="D84" s="30" t="s">
        <v>438</v>
      </c>
      <c r="E84" t="s">
        <v>48</v>
      </c>
      <c r="F84" t="s">
        <v>49</v>
      </c>
      <c r="G84">
        <v>0</v>
      </c>
    </row>
    <row r="85" spans="2:8" outlineLevel="1" x14ac:dyDescent="0.35">
      <c r="B85" t="s">
        <v>112</v>
      </c>
      <c r="D85" s="30" t="s">
        <v>411</v>
      </c>
      <c r="E85" t="s">
        <v>48</v>
      </c>
      <c r="F85" t="s">
        <v>35</v>
      </c>
      <c r="G85">
        <v>19</v>
      </c>
      <c r="H85">
        <v>31</v>
      </c>
    </row>
    <row r="86" spans="2:8" outlineLevel="1" x14ac:dyDescent="0.35">
      <c r="B86" t="s">
        <v>112</v>
      </c>
      <c r="D86" s="30" t="s">
        <v>113</v>
      </c>
      <c r="E86" t="s">
        <v>48</v>
      </c>
      <c r="F86" t="s">
        <v>49</v>
      </c>
      <c r="G86">
        <v>0</v>
      </c>
    </row>
    <row r="87" spans="2:8" outlineLevel="1" x14ac:dyDescent="0.35">
      <c r="B87" t="s">
        <v>112</v>
      </c>
      <c r="D87" s="30" t="s">
        <v>114</v>
      </c>
      <c r="E87" t="s">
        <v>48</v>
      </c>
      <c r="F87" t="s">
        <v>35</v>
      </c>
      <c r="G87">
        <v>10</v>
      </c>
      <c r="H87">
        <v>22</v>
      </c>
    </row>
    <row r="88" spans="2:8" outlineLevel="1" x14ac:dyDescent="0.35">
      <c r="B88" t="s">
        <v>112</v>
      </c>
      <c r="D88" s="30" t="s">
        <v>439</v>
      </c>
      <c r="E88" t="s">
        <v>48</v>
      </c>
      <c r="F88" t="s">
        <v>49</v>
      </c>
      <c r="G88">
        <v>0</v>
      </c>
    </row>
    <row r="89" spans="2:8" outlineLevel="1" x14ac:dyDescent="0.35">
      <c r="B89" t="s">
        <v>112</v>
      </c>
      <c r="D89" s="30" t="s">
        <v>462</v>
      </c>
      <c r="E89" t="s">
        <v>48</v>
      </c>
      <c r="F89" t="s">
        <v>35</v>
      </c>
      <c r="G89">
        <v>17</v>
      </c>
      <c r="H89">
        <v>34</v>
      </c>
    </row>
    <row r="90" spans="2:8" outlineLevel="1" x14ac:dyDescent="0.35">
      <c r="B90" t="s">
        <v>112</v>
      </c>
      <c r="D90" s="30" t="s">
        <v>440</v>
      </c>
      <c r="E90" t="s">
        <v>48</v>
      </c>
      <c r="F90" t="s">
        <v>49</v>
      </c>
      <c r="G90">
        <v>0</v>
      </c>
    </row>
    <row r="91" spans="2:8" outlineLevel="1" x14ac:dyDescent="0.35">
      <c r="B91" t="s">
        <v>112</v>
      </c>
      <c r="D91" s="30" t="s">
        <v>115</v>
      </c>
      <c r="E91" t="s">
        <v>48</v>
      </c>
      <c r="F91" t="s">
        <v>35</v>
      </c>
      <c r="G91">
        <v>4</v>
      </c>
      <c r="H91">
        <v>20</v>
      </c>
    </row>
    <row r="92" spans="2:8" outlineLevel="1" x14ac:dyDescent="0.35">
      <c r="B92" t="s">
        <v>112</v>
      </c>
      <c r="D92" s="30" t="s">
        <v>441</v>
      </c>
      <c r="E92" t="s">
        <v>48</v>
      </c>
      <c r="F92" t="s">
        <v>49</v>
      </c>
      <c r="G92">
        <v>0</v>
      </c>
    </row>
    <row r="93" spans="2:8" outlineLevel="1" x14ac:dyDescent="0.35">
      <c r="B93" t="s">
        <v>112</v>
      </c>
      <c r="D93" s="30" t="s">
        <v>116</v>
      </c>
      <c r="E93" t="s">
        <v>48</v>
      </c>
      <c r="F93" t="s">
        <v>35</v>
      </c>
      <c r="G93">
        <v>4</v>
      </c>
      <c r="H93">
        <v>19</v>
      </c>
    </row>
    <row r="94" spans="2:8" outlineLevel="1" x14ac:dyDescent="0.35">
      <c r="B94" t="s">
        <v>112</v>
      </c>
      <c r="D94" s="30" t="s">
        <v>442</v>
      </c>
      <c r="E94" t="s">
        <v>48</v>
      </c>
      <c r="F94" t="s">
        <v>49</v>
      </c>
      <c r="G94">
        <v>0</v>
      </c>
    </row>
    <row r="95" spans="2:8" outlineLevel="1" x14ac:dyDescent="0.35">
      <c r="B95" t="s">
        <v>112</v>
      </c>
      <c r="D95" s="30" t="s">
        <v>117</v>
      </c>
      <c r="E95" t="s">
        <v>48</v>
      </c>
      <c r="F95" t="s">
        <v>35</v>
      </c>
      <c r="G95">
        <v>6</v>
      </c>
      <c r="H95">
        <v>16</v>
      </c>
    </row>
    <row r="96" spans="2:8" outlineLevel="1" x14ac:dyDescent="0.35">
      <c r="B96" t="s">
        <v>112</v>
      </c>
      <c r="D96" s="30" t="s">
        <v>118</v>
      </c>
      <c r="E96" t="s">
        <v>48</v>
      </c>
      <c r="F96" t="s">
        <v>35</v>
      </c>
      <c r="G96">
        <v>25</v>
      </c>
      <c r="H96">
        <v>25</v>
      </c>
    </row>
    <row r="97" spans="2:8" outlineLevel="1" x14ac:dyDescent="0.35">
      <c r="B97" t="s">
        <v>112</v>
      </c>
      <c r="D97" s="30" t="s">
        <v>443</v>
      </c>
      <c r="E97" t="s">
        <v>48</v>
      </c>
      <c r="F97" t="s">
        <v>49</v>
      </c>
      <c r="G97">
        <v>0</v>
      </c>
      <c r="H97">
        <v>28</v>
      </c>
    </row>
    <row r="98" spans="2:8" x14ac:dyDescent="0.35">
      <c r="B98" s="10" t="s">
        <v>119</v>
      </c>
      <c r="C98" s="10"/>
      <c r="D98" s="27"/>
      <c r="E98" s="11"/>
      <c r="F98" s="11"/>
      <c r="G98" s="11"/>
      <c r="H98" s="11" t="s">
        <v>46</v>
      </c>
    </row>
    <row r="99" spans="2:8" outlineLevel="1" x14ac:dyDescent="0.35">
      <c r="B99" t="s">
        <v>120</v>
      </c>
      <c r="D99" s="30" t="s">
        <v>444</v>
      </c>
      <c r="E99" t="s">
        <v>48</v>
      </c>
      <c r="F99" t="s">
        <v>49</v>
      </c>
      <c r="G99">
        <v>0</v>
      </c>
      <c r="H99">
        <v>16</v>
      </c>
    </row>
    <row r="100" spans="2:8" outlineLevel="1" x14ac:dyDescent="0.35">
      <c r="B100" t="s">
        <v>120</v>
      </c>
      <c r="D100" s="30" t="s">
        <v>121</v>
      </c>
      <c r="E100" t="s">
        <v>48</v>
      </c>
      <c r="F100" t="s">
        <v>49</v>
      </c>
      <c r="G100">
        <v>0</v>
      </c>
      <c r="H100">
        <v>9</v>
      </c>
    </row>
    <row r="101" spans="2:8" outlineLevel="1" x14ac:dyDescent="0.35">
      <c r="B101" t="s">
        <v>120</v>
      </c>
      <c r="D101" s="30" t="s">
        <v>445</v>
      </c>
      <c r="E101" t="s">
        <v>48</v>
      </c>
      <c r="F101" t="s">
        <v>49</v>
      </c>
      <c r="G101">
        <v>0</v>
      </c>
      <c r="H101">
        <v>27</v>
      </c>
    </row>
    <row r="102" spans="2:8" outlineLevel="1" x14ac:dyDescent="0.35">
      <c r="B102" t="s">
        <v>120</v>
      </c>
      <c r="D102" s="30" t="s">
        <v>446</v>
      </c>
      <c r="E102" t="s">
        <v>48</v>
      </c>
      <c r="F102" t="s">
        <v>49</v>
      </c>
      <c r="G102">
        <v>0</v>
      </c>
      <c r="H102">
        <v>15</v>
      </c>
    </row>
    <row r="103" spans="2:8" outlineLevel="1" x14ac:dyDescent="0.35">
      <c r="B103" t="s">
        <v>120</v>
      </c>
      <c r="D103" s="30" t="s">
        <v>447</v>
      </c>
      <c r="E103" t="s">
        <v>48</v>
      </c>
      <c r="F103" t="s">
        <v>49</v>
      </c>
      <c r="G103">
        <v>0</v>
      </c>
      <c r="H103">
        <v>35</v>
      </c>
    </row>
    <row r="104" spans="2:8" outlineLevel="1" x14ac:dyDescent="0.35">
      <c r="B104" t="s">
        <v>120</v>
      </c>
      <c r="D104" s="30" t="s">
        <v>448</v>
      </c>
      <c r="E104" t="s">
        <v>48</v>
      </c>
      <c r="F104" t="s">
        <v>49</v>
      </c>
      <c r="G104">
        <v>0</v>
      </c>
    </row>
    <row r="105" spans="2:8" outlineLevel="1" x14ac:dyDescent="0.35">
      <c r="B105" t="s">
        <v>120</v>
      </c>
      <c r="D105" s="30" t="s">
        <v>122</v>
      </c>
      <c r="E105" t="s">
        <v>48</v>
      </c>
      <c r="F105" t="s">
        <v>35</v>
      </c>
      <c r="G105">
        <v>1</v>
      </c>
      <c r="H105">
        <v>67</v>
      </c>
    </row>
    <row r="106" spans="2:8" outlineLevel="1" x14ac:dyDescent="0.35">
      <c r="B106" t="s">
        <v>120</v>
      </c>
      <c r="D106" s="30" t="s">
        <v>449</v>
      </c>
      <c r="E106" t="s">
        <v>48</v>
      </c>
      <c r="F106" t="s">
        <v>49</v>
      </c>
      <c r="G106">
        <v>0</v>
      </c>
      <c r="H106">
        <v>35</v>
      </c>
    </row>
    <row r="107" spans="2:8" outlineLevel="1" x14ac:dyDescent="0.35">
      <c r="B107" t="s">
        <v>120</v>
      </c>
      <c r="D107" s="30" t="s">
        <v>450</v>
      </c>
      <c r="E107" t="s">
        <v>48</v>
      </c>
      <c r="F107" t="s">
        <v>49</v>
      </c>
      <c r="G107">
        <v>0</v>
      </c>
    </row>
    <row r="108" spans="2:8" outlineLevel="1" x14ac:dyDescent="0.35">
      <c r="B108" t="s">
        <v>120</v>
      </c>
      <c r="D108" s="30" t="s">
        <v>413</v>
      </c>
      <c r="E108" t="s">
        <v>48</v>
      </c>
      <c r="F108" t="s">
        <v>35</v>
      </c>
      <c r="G108">
        <v>8</v>
      </c>
      <c r="H108">
        <v>50</v>
      </c>
    </row>
    <row r="109" spans="2:8" outlineLevel="1" x14ac:dyDescent="0.35">
      <c r="B109" t="s">
        <v>120</v>
      </c>
      <c r="D109" s="30" t="s">
        <v>123</v>
      </c>
      <c r="E109" t="s">
        <v>48</v>
      </c>
      <c r="F109" t="s">
        <v>49</v>
      </c>
      <c r="G109">
        <v>0</v>
      </c>
      <c r="H109">
        <v>3</v>
      </c>
    </row>
    <row r="110" spans="2:8" outlineLevel="1" x14ac:dyDescent="0.35">
      <c r="B110" t="s">
        <v>124</v>
      </c>
      <c r="D110" s="30" t="s">
        <v>125</v>
      </c>
      <c r="E110" t="s">
        <v>126</v>
      </c>
      <c r="F110" t="s">
        <v>49</v>
      </c>
      <c r="G110">
        <v>0</v>
      </c>
    </row>
    <row r="111" spans="2:8" outlineLevel="1" x14ac:dyDescent="0.35">
      <c r="B111" t="s">
        <v>124</v>
      </c>
      <c r="D111" s="30" t="s">
        <v>127</v>
      </c>
      <c r="E111" t="s">
        <v>126</v>
      </c>
      <c r="F111" t="s">
        <v>35</v>
      </c>
      <c r="G111">
        <v>187</v>
      </c>
      <c r="H111">
        <v>217</v>
      </c>
    </row>
    <row r="112" spans="2:8" outlineLevel="1" x14ac:dyDescent="0.35">
      <c r="B112" t="s">
        <v>128</v>
      </c>
      <c r="D112" s="30" t="s">
        <v>129</v>
      </c>
      <c r="E112" t="s">
        <v>48</v>
      </c>
      <c r="F112" t="s">
        <v>49</v>
      </c>
      <c r="G112">
        <v>0</v>
      </c>
    </row>
    <row r="113" spans="2:8" outlineLevel="1" x14ac:dyDescent="0.35">
      <c r="B113" t="s">
        <v>128</v>
      </c>
      <c r="D113" s="30" t="s">
        <v>130</v>
      </c>
      <c r="E113" t="s">
        <v>48</v>
      </c>
      <c r="F113" t="s">
        <v>35</v>
      </c>
      <c r="G113">
        <v>1</v>
      </c>
      <c r="H113">
        <v>18</v>
      </c>
    </row>
    <row r="114" spans="2:8" outlineLevel="1" x14ac:dyDescent="0.35">
      <c r="B114" t="s">
        <v>131</v>
      </c>
      <c r="D114" s="30" t="s">
        <v>132</v>
      </c>
      <c r="E114" t="s">
        <v>48</v>
      </c>
      <c r="F114" t="s">
        <v>35</v>
      </c>
      <c r="G114">
        <v>18</v>
      </c>
      <c r="H114">
        <v>18</v>
      </c>
    </row>
    <row r="115" spans="2:8" outlineLevel="1" x14ac:dyDescent="0.35">
      <c r="B115" t="s">
        <v>124</v>
      </c>
      <c r="D115" s="30" t="s">
        <v>133</v>
      </c>
      <c r="E115" t="s">
        <v>134</v>
      </c>
      <c r="F115" t="s">
        <v>49</v>
      </c>
      <c r="G115">
        <v>0</v>
      </c>
    </row>
    <row r="116" spans="2:8" outlineLevel="1" x14ac:dyDescent="0.35">
      <c r="B116" t="s">
        <v>124</v>
      </c>
      <c r="D116" s="30" t="s">
        <v>135</v>
      </c>
      <c r="E116" t="s">
        <v>134</v>
      </c>
      <c r="F116" t="s">
        <v>35</v>
      </c>
      <c r="G116">
        <v>2</v>
      </c>
      <c r="H116">
        <v>13</v>
      </c>
    </row>
    <row r="117" spans="2:8" outlineLevel="1" x14ac:dyDescent="0.35">
      <c r="B117" t="s">
        <v>136</v>
      </c>
      <c r="D117" s="30" t="s">
        <v>137</v>
      </c>
      <c r="E117" t="s">
        <v>48</v>
      </c>
      <c r="F117" t="s">
        <v>49</v>
      </c>
      <c r="G117">
        <v>0</v>
      </c>
    </row>
    <row r="118" spans="2:8" outlineLevel="1" x14ac:dyDescent="0.35">
      <c r="B118" t="s">
        <v>136</v>
      </c>
      <c r="D118" s="30" t="s">
        <v>138</v>
      </c>
      <c r="E118" t="s">
        <v>48</v>
      </c>
      <c r="F118" t="s">
        <v>35</v>
      </c>
      <c r="G118">
        <v>3</v>
      </c>
      <c r="H118">
        <v>4</v>
      </c>
    </row>
    <row r="119" spans="2:8" outlineLevel="1" x14ac:dyDescent="0.35">
      <c r="B119" t="s">
        <v>124</v>
      </c>
      <c r="D119" s="30" t="s">
        <v>139</v>
      </c>
      <c r="E119" t="s">
        <v>140</v>
      </c>
      <c r="F119" t="s">
        <v>49</v>
      </c>
      <c r="G119">
        <v>0</v>
      </c>
    </row>
    <row r="120" spans="2:8" outlineLevel="1" x14ac:dyDescent="0.35">
      <c r="B120" t="s">
        <v>124</v>
      </c>
      <c r="D120" s="30" t="s">
        <v>412</v>
      </c>
      <c r="E120" t="s">
        <v>140</v>
      </c>
      <c r="F120" t="s">
        <v>35</v>
      </c>
      <c r="G120">
        <v>4</v>
      </c>
      <c r="H120">
        <v>17</v>
      </c>
    </row>
    <row r="121" spans="2:8" outlineLevel="1" x14ac:dyDescent="0.35">
      <c r="B121" t="s">
        <v>136</v>
      </c>
      <c r="D121" s="30" t="s">
        <v>141</v>
      </c>
      <c r="E121" t="s">
        <v>48</v>
      </c>
      <c r="F121" t="s">
        <v>49</v>
      </c>
      <c r="G121">
        <v>0</v>
      </c>
    </row>
    <row r="122" spans="2:8" outlineLevel="1" x14ac:dyDescent="0.35">
      <c r="B122" t="s">
        <v>136</v>
      </c>
      <c r="D122" s="30" t="s">
        <v>142</v>
      </c>
      <c r="E122" t="s">
        <v>48</v>
      </c>
      <c r="F122" t="s">
        <v>35</v>
      </c>
      <c r="G122">
        <v>1</v>
      </c>
      <c r="H122">
        <v>1</v>
      </c>
    </row>
    <row r="123" spans="2:8" x14ac:dyDescent="0.35">
      <c r="B123" s="10" t="s">
        <v>143</v>
      </c>
      <c r="C123" s="10"/>
      <c r="D123" s="27"/>
      <c r="E123" s="11"/>
      <c r="F123" s="11"/>
      <c r="G123" s="11"/>
      <c r="H123" s="11" t="s">
        <v>46</v>
      </c>
    </row>
    <row r="124" spans="2:8" outlineLevel="1" x14ac:dyDescent="0.35">
      <c r="B124" t="s">
        <v>144</v>
      </c>
      <c r="D124" s="30" t="s">
        <v>145</v>
      </c>
      <c r="E124" t="s">
        <v>48</v>
      </c>
      <c r="F124" t="s">
        <v>49</v>
      </c>
      <c r="G124">
        <v>0</v>
      </c>
    </row>
    <row r="125" spans="2:8" outlineLevel="1" x14ac:dyDescent="0.35">
      <c r="B125" t="s">
        <v>144</v>
      </c>
      <c r="D125" s="30" t="s">
        <v>414</v>
      </c>
      <c r="E125" t="s">
        <v>48</v>
      </c>
      <c r="F125" t="s">
        <v>35</v>
      </c>
      <c r="G125">
        <v>7</v>
      </c>
      <c r="H125">
        <v>31</v>
      </c>
    </row>
    <row r="126" spans="2:8" outlineLevel="1" x14ac:dyDescent="0.35">
      <c r="B126" t="s">
        <v>144</v>
      </c>
      <c r="D126" s="30" t="s">
        <v>451</v>
      </c>
      <c r="E126" t="s">
        <v>48</v>
      </c>
      <c r="F126" t="s">
        <v>49</v>
      </c>
      <c r="G126">
        <v>0</v>
      </c>
    </row>
    <row r="127" spans="2:8" outlineLevel="1" x14ac:dyDescent="0.35">
      <c r="B127" t="s">
        <v>144</v>
      </c>
      <c r="D127" s="30" t="s">
        <v>415</v>
      </c>
      <c r="E127" t="s">
        <v>48</v>
      </c>
      <c r="F127" t="s">
        <v>35</v>
      </c>
      <c r="G127">
        <v>25</v>
      </c>
      <c r="H127">
        <v>45</v>
      </c>
    </row>
    <row r="128" spans="2:8" outlineLevel="1" x14ac:dyDescent="0.35">
      <c r="B128" t="s">
        <v>144</v>
      </c>
      <c r="D128" s="30" t="s">
        <v>146</v>
      </c>
      <c r="E128" t="s">
        <v>48</v>
      </c>
      <c r="F128" t="s">
        <v>49</v>
      </c>
      <c r="G128">
        <v>0</v>
      </c>
    </row>
    <row r="129" spans="2:8" outlineLevel="1" x14ac:dyDescent="0.35">
      <c r="B129" t="s">
        <v>144</v>
      </c>
      <c r="D129" s="30" t="s">
        <v>147</v>
      </c>
      <c r="E129" t="s">
        <v>48</v>
      </c>
      <c r="F129" t="s">
        <v>35</v>
      </c>
      <c r="G129">
        <v>2</v>
      </c>
      <c r="H129">
        <v>34</v>
      </c>
    </row>
    <row r="130" spans="2:8" outlineLevel="1" x14ac:dyDescent="0.35">
      <c r="B130" t="s">
        <v>144</v>
      </c>
      <c r="D130" s="30" t="s">
        <v>148</v>
      </c>
      <c r="E130" t="s">
        <v>48</v>
      </c>
      <c r="F130" t="s">
        <v>49</v>
      </c>
      <c r="G130">
        <v>0</v>
      </c>
    </row>
    <row r="131" spans="2:8" outlineLevel="1" x14ac:dyDescent="0.35">
      <c r="B131" t="s">
        <v>144</v>
      </c>
      <c r="D131" s="30" t="s">
        <v>149</v>
      </c>
      <c r="E131" t="s">
        <v>48</v>
      </c>
      <c r="F131" t="s">
        <v>35</v>
      </c>
      <c r="G131">
        <v>5</v>
      </c>
      <c r="H131">
        <v>35</v>
      </c>
    </row>
    <row r="132" spans="2:8" outlineLevel="1" x14ac:dyDescent="0.35">
      <c r="B132" t="s">
        <v>144</v>
      </c>
      <c r="D132" s="30" t="s">
        <v>150</v>
      </c>
      <c r="E132" t="s">
        <v>48</v>
      </c>
      <c r="F132" t="s">
        <v>49</v>
      </c>
      <c r="G132">
        <v>0</v>
      </c>
    </row>
    <row r="133" spans="2:8" outlineLevel="1" x14ac:dyDescent="0.35">
      <c r="B133" t="s">
        <v>144</v>
      </c>
      <c r="D133" s="30" t="s">
        <v>416</v>
      </c>
      <c r="E133" t="s">
        <v>48</v>
      </c>
      <c r="F133" t="s">
        <v>35</v>
      </c>
      <c r="G133">
        <v>15</v>
      </c>
      <c r="H133">
        <v>30</v>
      </c>
    </row>
    <row r="134" spans="2:8" outlineLevel="1" x14ac:dyDescent="0.35">
      <c r="B134" t="s">
        <v>144</v>
      </c>
      <c r="D134" s="30" t="s">
        <v>151</v>
      </c>
      <c r="E134" t="s">
        <v>48</v>
      </c>
      <c r="F134" t="s">
        <v>49</v>
      </c>
      <c r="G134">
        <v>0</v>
      </c>
    </row>
    <row r="135" spans="2:8" outlineLevel="1" x14ac:dyDescent="0.35">
      <c r="B135" t="s">
        <v>144</v>
      </c>
      <c r="D135" s="30" t="s">
        <v>417</v>
      </c>
      <c r="E135" t="s">
        <v>48</v>
      </c>
      <c r="F135" t="s">
        <v>35</v>
      </c>
      <c r="G135">
        <v>24</v>
      </c>
      <c r="H135">
        <v>38</v>
      </c>
    </row>
    <row r="136" spans="2:8" outlineLevel="1" x14ac:dyDescent="0.35">
      <c r="B136" t="s">
        <v>144</v>
      </c>
      <c r="D136" s="30" t="s">
        <v>452</v>
      </c>
      <c r="E136" t="s">
        <v>48</v>
      </c>
      <c r="F136" t="s">
        <v>49</v>
      </c>
      <c r="G136">
        <v>0</v>
      </c>
    </row>
    <row r="137" spans="2:8" outlineLevel="1" x14ac:dyDescent="0.35">
      <c r="B137" t="s">
        <v>144</v>
      </c>
      <c r="D137" s="30" t="s">
        <v>152</v>
      </c>
      <c r="E137" t="s">
        <v>48</v>
      </c>
      <c r="F137" t="s">
        <v>35</v>
      </c>
      <c r="G137">
        <v>15</v>
      </c>
      <c r="H137">
        <v>37</v>
      </c>
    </row>
    <row r="138" spans="2:8" outlineLevel="1" x14ac:dyDescent="0.35">
      <c r="B138" t="s">
        <v>144</v>
      </c>
      <c r="D138" s="30" t="s">
        <v>453</v>
      </c>
      <c r="E138" t="s">
        <v>48</v>
      </c>
      <c r="F138" t="s">
        <v>49</v>
      </c>
      <c r="G138">
        <v>0</v>
      </c>
    </row>
    <row r="139" spans="2:8" outlineLevel="1" x14ac:dyDescent="0.35">
      <c r="B139" t="s">
        <v>144</v>
      </c>
      <c r="D139" s="30" t="s">
        <v>418</v>
      </c>
      <c r="E139" t="s">
        <v>48</v>
      </c>
      <c r="F139" t="s">
        <v>35</v>
      </c>
      <c r="G139">
        <v>14</v>
      </c>
      <c r="H139">
        <v>42</v>
      </c>
    </row>
    <row r="140" spans="2:8" outlineLevel="1" x14ac:dyDescent="0.35">
      <c r="B140" t="s">
        <v>144</v>
      </c>
      <c r="D140" s="30" t="s">
        <v>153</v>
      </c>
      <c r="E140" t="s">
        <v>48</v>
      </c>
      <c r="F140" t="s">
        <v>49</v>
      </c>
      <c r="G140">
        <v>0</v>
      </c>
    </row>
    <row r="141" spans="2:8" outlineLevel="1" x14ac:dyDescent="0.35">
      <c r="B141" t="s">
        <v>144</v>
      </c>
      <c r="D141" s="30" t="s">
        <v>154</v>
      </c>
      <c r="E141" t="s">
        <v>48</v>
      </c>
      <c r="F141" t="s">
        <v>35</v>
      </c>
      <c r="G141">
        <v>11</v>
      </c>
      <c r="H141">
        <v>27</v>
      </c>
    </row>
    <row r="142" spans="2:8" outlineLevel="1" x14ac:dyDescent="0.35">
      <c r="B142" t="s">
        <v>144</v>
      </c>
      <c r="D142" s="30" t="s">
        <v>155</v>
      </c>
      <c r="E142" t="s">
        <v>48</v>
      </c>
      <c r="F142" t="s">
        <v>49</v>
      </c>
      <c r="G142">
        <v>0</v>
      </c>
    </row>
    <row r="143" spans="2:8" outlineLevel="1" x14ac:dyDescent="0.35">
      <c r="B143" t="s">
        <v>144</v>
      </c>
      <c r="D143" s="30" t="s">
        <v>419</v>
      </c>
      <c r="E143" t="s">
        <v>48</v>
      </c>
      <c r="F143" t="s">
        <v>35</v>
      </c>
      <c r="G143">
        <v>17</v>
      </c>
      <c r="H143">
        <v>40</v>
      </c>
    </row>
    <row r="144" spans="2:8" outlineLevel="1" x14ac:dyDescent="0.35">
      <c r="B144" t="s">
        <v>144</v>
      </c>
      <c r="D144" s="30" t="s">
        <v>156</v>
      </c>
      <c r="E144" t="s">
        <v>48</v>
      </c>
      <c r="F144" t="s">
        <v>49</v>
      </c>
      <c r="G144">
        <v>0</v>
      </c>
    </row>
    <row r="145" spans="2:8" outlineLevel="1" x14ac:dyDescent="0.35">
      <c r="B145" t="s">
        <v>144</v>
      </c>
      <c r="D145" s="30" t="s">
        <v>157</v>
      </c>
      <c r="E145" t="s">
        <v>48</v>
      </c>
      <c r="F145" t="s">
        <v>35</v>
      </c>
      <c r="G145">
        <v>19</v>
      </c>
      <c r="H145">
        <v>79</v>
      </c>
    </row>
    <row r="146" spans="2:8" outlineLevel="1" x14ac:dyDescent="0.35">
      <c r="B146" t="s">
        <v>144</v>
      </c>
      <c r="D146" s="30" t="s">
        <v>158</v>
      </c>
      <c r="E146" t="s">
        <v>48</v>
      </c>
      <c r="F146" t="s">
        <v>49</v>
      </c>
      <c r="G146">
        <v>0</v>
      </c>
    </row>
    <row r="147" spans="2:8" outlineLevel="1" x14ac:dyDescent="0.35">
      <c r="B147" t="s">
        <v>144</v>
      </c>
      <c r="D147" s="30" t="s">
        <v>159</v>
      </c>
      <c r="E147" t="s">
        <v>48</v>
      </c>
      <c r="F147" t="s">
        <v>35</v>
      </c>
      <c r="G147">
        <v>2</v>
      </c>
      <c r="H147">
        <v>52</v>
      </c>
    </row>
    <row r="148" spans="2:8" outlineLevel="1" x14ac:dyDescent="0.35">
      <c r="B148" t="s">
        <v>131</v>
      </c>
      <c r="D148" s="30" t="s">
        <v>160</v>
      </c>
      <c r="E148" t="s">
        <v>48</v>
      </c>
      <c r="F148" t="s">
        <v>35</v>
      </c>
      <c r="G148">
        <v>4</v>
      </c>
      <c r="H148">
        <v>4</v>
      </c>
    </row>
    <row r="149" spans="2:8" outlineLevel="1" x14ac:dyDescent="0.35">
      <c r="B149" t="s">
        <v>131</v>
      </c>
      <c r="D149" s="30" t="s">
        <v>161</v>
      </c>
      <c r="E149" t="s">
        <v>48</v>
      </c>
      <c r="F149" t="s">
        <v>35</v>
      </c>
      <c r="G149">
        <v>4</v>
      </c>
      <c r="H149">
        <v>4</v>
      </c>
    </row>
    <row r="150" spans="2:8" outlineLevel="1" x14ac:dyDescent="0.35">
      <c r="B150" t="s">
        <v>131</v>
      </c>
      <c r="D150" s="30" t="s">
        <v>162</v>
      </c>
      <c r="E150" t="s">
        <v>48</v>
      </c>
      <c r="F150" t="s">
        <v>35</v>
      </c>
      <c r="G150">
        <v>5</v>
      </c>
      <c r="H150">
        <v>5</v>
      </c>
    </row>
    <row r="151" spans="2:8" outlineLevel="1" x14ac:dyDescent="0.35">
      <c r="B151" t="s">
        <v>131</v>
      </c>
      <c r="D151" s="30" t="s">
        <v>163</v>
      </c>
      <c r="E151" t="s">
        <v>48</v>
      </c>
      <c r="F151" t="s">
        <v>35</v>
      </c>
      <c r="G151">
        <v>7</v>
      </c>
      <c r="H151">
        <v>7</v>
      </c>
    </row>
    <row r="152" spans="2:8" outlineLevel="1" x14ac:dyDescent="0.35">
      <c r="B152" t="s">
        <v>131</v>
      </c>
      <c r="D152" s="30" t="s">
        <v>164</v>
      </c>
      <c r="E152" t="s">
        <v>48</v>
      </c>
      <c r="F152" t="s">
        <v>35</v>
      </c>
      <c r="G152">
        <v>4</v>
      </c>
      <c r="H152">
        <v>4</v>
      </c>
    </row>
    <row r="153" spans="2:8" outlineLevel="1" x14ac:dyDescent="0.35">
      <c r="B153" t="s">
        <v>131</v>
      </c>
      <c r="D153" s="28" t="s">
        <v>165</v>
      </c>
      <c r="E153" t="s">
        <v>48</v>
      </c>
      <c r="F153" t="s">
        <v>35</v>
      </c>
      <c r="G153">
        <v>4</v>
      </c>
      <c r="H153">
        <v>4</v>
      </c>
    </row>
    <row r="154" spans="2:8" outlineLevel="1" x14ac:dyDescent="0.35">
      <c r="B154" t="s">
        <v>131</v>
      </c>
      <c r="D154" s="28" t="s">
        <v>166</v>
      </c>
      <c r="E154" t="s">
        <v>48</v>
      </c>
      <c r="F154" t="s">
        <v>35</v>
      </c>
      <c r="G154">
        <v>4</v>
      </c>
      <c r="H154">
        <v>4</v>
      </c>
    </row>
    <row r="155" spans="2:8" outlineLevel="1" x14ac:dyDescent="0.35">
      <c r="B155" t="s">
        <v>131</v>
      </c>
      <c r="D155" s="28" t="s">
        <v>167</v>
      </c>
      <c r="E155" t="s">
        <v>48</v>
      </c>
      <c r="F155" t="s">
        <v>35</v>
      </c>
      <c r="G155">
        <v>4</v>
      </c>
      <c r="H155">
        <v>4</v>
      </c>
    </row>
    <row r="156" spans="2:8" outlineLevel="1" x14ac:dyDescent="0.35">
      <c r="B156" t="s">
        <v>131</v>
      </c>
      <c r="D156" s="28" t="s">
        <v>168</v>
      </c>
      <c r="E156" t="s">
        <v>48</v>
      </c>
      <c r="F156" t="s">
        <v>35</v>
      </c>
      <c r="G156">
        <v>4</v>
      </c>
      <c r="H156">
        <v>4</v>
      </c>
    </row>
    <row r="157" spans="2:8" outlineLevel="1" x14ac:dyDescent="0.35">
      <c r="B157" t="s">
        <v>131</v>
      </c>
      <c r="D157" s="28" t="s">
        <v>169</v>
      </c>
      <c r="E157" t="s">
        <v>48</v>
      </c>
      <c r="F157" t="s">
        <v>35</v>
      </c>
      <c r="G157">
        <v>5</v>
      </c>
      <c r="H157">
        <v>5</v>
      </c>
    </row>
    <row r="158" spans="2:8" outlineLevel="1" x14ac:dyDescent="0.35">
      <c r="B158" t="s">
        <v>131</v>
      </c>
      <c r="D158" s="28" t="s">
        <v>170</v>
      </c>
      <c r="E158" t="s">
        <v>48</v>
      </c>
      <c r="F158" t="s">
        <v>35</v>
      </c>
      <c r="G158">
        <v>5</v>
      </c>
      <c r="H158">
        <v>5</v>
      </c>
    </row>
    <row r="159" spans="2:8" outlineLevel="1" x14ac:dyDescent="0.35">
      <c r="B159" t="s">
        <v>131</v>
      </c>
      <c r="D159" s="28" t="s">
        <v>171</v>
      </c>
      <c r="E159" t="s">
        <v>48</v>
      </c>
      <c r="F159" t="s">
        <v>35</v>
      </c>
      <c r="G159">
        <v>5</v>
      </c>
      <c r="H159">
        <v>5</v>
      </c>
    </row>
    <row r="160" spans="2:8" outlineLevel="1" x14ac:dyDescent="0.35">
      <c r="B160" t="s">
        <v>131</v>
      </c>
      <c r="D160" s="28" t="s">
        <v>172</v>
      </c>
      <c r="E160" t="s">
        <v>48</v>
      </c>
      <c r="F160" t="s">
        <v>35</v>
      </c>
      <c r="G160">
        <v>5</v>
      </c>
      <c r="H160">
        <v>5</v>
      </c>
    </row>
    <row r="161" spans="2:8" outlineLevel="1" x14ac:dyDescent="0.35">
      <c r="B161" t="s">
        <v>131</v>
      </c>
      <c r="D161" s="28" t="s">
        <v>173</v>
      </c>
      <c r="E161" t="s">
        <v>48</v>
      </c>
      <c r="F161" t="s">
        <v>35</v>
      </c>
      <c r="G161">
        <v>4</v>
      </c>
      <c r="H161">
        <v>4</v>
      </c>
    </row>
    <row r="162" spans="2:8" outlineLevel="1" x14ac:dyDescent="0.35">
      <c r="B162" t="s">
        <v>131</v>
      </c>
      <c r="D162" s="28" t="s">
        <v>174</v>
      </c>
      <c r="E162" t="s">
        <v>48</v>
      </c>
      <c r="F162" t="s">
        <v>35</v>
      </c>
      <c r="G162">
        <v>4</v>
      </c>
      <c r="H162">
        <v>4</v>
      </c>
    </row>
    <row r="163" spans="2:8" outlineLevel="1" x14ac:dyDescent="0.35">
      <c r="B163" t="s">
        <v>131</v>
      </c>
      <c r="D163" s="28" t="s">
        <v>175</v>
      </c>
      <c r="E163" t="s">
        <v>48</v>
      </c>
      <c r="F163" t="s">
        <v>35</v>
      </c>
      <c r="G163">
        <v>4</v>
      </c>
      <c r="H163">
        <v>4</v>
      </c>
    </row>
    <row r="164" spans="2:8" outlineLevel="1" x14ac:dyDescent="0.35">
      <c r="B164" t="s">
        <v>131</v>
      </c>
      <c r="D164" s="28" t="s">
        <v>176</v>
      </c>
      <c r="E164" t="s">
        <v>48</v>
      </c>
      <c r="F164" t="s">
        <v>35</v>
      </c>
      <c r="G164">
        <v>4</v>
      </c>
      <c r="H164">
        <v>4</v>
      </c>
    </row>
    <row r="165" spans="2:8" x14ac:dyDescent="0.35">
      <c r="B165" s="10" t="s">
        <v>177</v>
      </c>
      <c r="C165" s="10"/>
      <c r="D165" s="27"/>
      <c r="E165" s="11"/>
      <c r="F165" s="11"/>
      <c r="G165" s="11"/>
      <c r="H165" s="11" t="s">
        <v>46</v>
      </c>
    </row>
    <row r="166" spans="2:8" outlineLevel="1" x14ac:dyDescent="0.35">
      <c r="B166" t="s">
        <v>32</v>
      </c>
      <c r="C166" t="s">
        <v>178</v>
      </c>
      <c r="D166" s="28" t="s">
        <v>179</v>
      </c>
      <c r="E166" t="s">
        <v>48</v>
      </c>
      <c r="F166" t="s">
        <v>35</v>
      </c>
      <c r="G166">
        <v>7</v>
      </c>
      <c r="H166">
        <v>7</v>
      </c>
    </row>
    <row r="167" spans="2:8" outlineLevel="1" x14ac:dyDescent="0.35">
      <c r="B167" t="s">
        <v>32</v>
      </c>
      <c r="C167" t="s">
        <v>180</v>
      </c>
      <c r="D167" s="28" t="s">
        <v>181</v>
      </c>
      <c r="E167" t="s">
        <v>48</v>
      </c>
      <c r="F167" t="s">
        <v>49</v>
      </c>
      <c r="G167">
        <v>0</v>
      </c>
      <c r="H167">
        <v>1</v>
      </c>
    </row>
    <row r="168" spans="2:8" outlineLevel="1" x14ac:dyDescent="0.35">
      <c r="B168" t="s">
        <v>32</v>
      </c>
      <c r="C168" t="s">
        <v>182</v>
      </c>
      <c r="D168" s="28" t="s">
        <v>183</v>
      </c>
      <c r="E168" t="s">
        <v>48</v>
      </c>
      <c r="F168" t="s">
        <v>35</v>
      </c>
      <c r="G168">
        <v>20</v>
      </c>
      <c r="H168">
        <v>20</v>
      </c>
    </row>
    <row r="169" spans="2:8" outlineLevel="1" x14ac:dyDescent="0.35">
      <c r="B169" t="s">
        <v>32</v>
      </c>
      <c r="C169" t="s">
        <v>184</v>
      </c>
      <c r="D169" s="28" t="s">
        <v>185</v>
      </c>
      <c r="E169" t="s">
        <v>48</v>
      </c>
      <c r="F169" t="s">
        <v>35</v>
      </c>
      <c r="G169">
        <v>31</v>
      </c>
      <c r="H169">
        <v>31</v>
      </c>
    </row>
    <row r="170" spans="2:8" outlineLevel="1" x14ac:dyDescent="0.35">
      <c r="B170" t="s">
        <v>32</v>
      </c>
      <c r="C170" t="s">
        <v>186</v>
      </c>
      <c r="D170" s="28" t="s">
        <v>187</v>
      </c>
      <c r="E170" t="s">
        <v>48</v>
      </c>
      <c r="F170" t="s">
        <v>49</v>
      </c>
      <c r="G170">
        <v>0</v>
      </c>
      <c r="H170">
        <v>11</v>
      </c>
    </row>
    <row r="171" spans="2:8" outlineLevel="1" x14ac:dyDescent="0.35">
      <c r="B171" t="s">
        <v>32</v>
      </c>
      <c r="C171" t="s">
        <v>188</v>
      </c>
      <c r="D171" s="28" t="s">
        <v>189</v>
      </c>
      <c r="E171" t="s">
        <v>48</v>
      </c>
      <c r="F171" t="s">
        <v>35</v>
      </c>
      <c r="G171">
        <v>6</v>
      </c>
      <c r="H171">
        <v>6</v>
      </c>
    </row>
    <row r="172" spans="2:8" outlineLevel="1" x14ac:dyDescent="0.35">
      <c r="B172" t="s">
        <v>32</v>
      </c>
      <c r="C172" t="s">
        <v>190</v>
      </c>
      <c r="D172" s="28" t="s">
        <v>191</v>
      </c>
      <c r="E172" t="s">
        <v>48</v>
      </c>
      <c r="F172" t="s">
        <v>49</v>
      </c>
      <c r="G172">
        <v>0</v>
      </c>
      <c r="H172">
        <v>1</v>
      </c>
    </row>
    <row r="173" spans="2:8" outlineLevel="1" x14ac:dyDescent="0.35">
      <c r="B173" t="s">
        <v>32</v>
      </c>
      <c r="C173" t="s">
        <v>192</v>
      </c>
      <c r="D173" s="28" t="s">
        <v>193</v>
      </c>
      <c r="E173" t="s">
        <v>48</v>
      </c>
      <c r="F173" t="s">
        <v>35</v>
      </c>
      <c r="G173">
        <v>15</v>
      </c>
      <c r="H173">
        <v>15</v>
      </c>
    </row>
    <row r="174" spans="2:8" outlineLevel="1" x14ac:dyDescent="0.35">
      <c r="B174" t="s">
        <v>32</v>
      </c>
      <c r="C174" t="s">
        <v>194</v>
      </c>
      <c r="D174" s="28" t="s">
        <v>195</v>
      </c>
      <c r="E174" t="s">
        <v>48</v>
      </c>
      <c r="F174" t="s">
        <v>35</v>
      </c>
      <c r="G174">
        <v>32</v>
      </c>
      <c r="H174">
        <v>32</v>
      </c>
    </row>
    <row r="175" spans="2:8" outlineLevel="1" x14ac:dyDescent="0.35">
      <c r="B175" t="s">
        <v>32</v>
      </c>
      <c r="C175" t="s">
        <v>196</v>
      </c>
      <c r="D175" s="28" t="s">
        <v>197</v>
      </c>
      <c r="E175" t="s">
        <v>48</v>
      </c>
      <c r="F175" t="s">
        <v>35</v>
      </c>
      <c r="G175">
        <v>1</v>
      </c>
      <c r="H175">
        <v>25</v>
      </c>
    </row>
    <row r="176" spans="2:8" outlineLevel="1" x14ac:dyDescent="0.35">
      <c r="B176" t="s">
        <v>32</v>
      </c>
      <c r="C176" t="s">
        <v>196</v>
      </c>
      <c r="D176" s="30" t="s">
        <v>198</v>
      </c>
      <c r="E176" t="s">
        <v>48</v>
      </c>
      <c r="F176" t="s">
        <v>49</v>
      </c>
      <c r="G176">
        <v>0</v>
      </c>
    </row>
    <row r="177" spans="2:8" outlineLevel="1" x14ac:dyDescent="0.35">
      <c r="B177" t="s">
        <v>32</v>
      </c>
      <c r="C177" t="s">
        <v>199</v>
      </c>
      <c r="D177" s="30" t="s">
        <v>200</v>
      </c>
      <c r="E177" t="s">
        <v>48</v>
      </c>
      <c r="F177" t="s">
        <v>49</v>
      </c>
      <c r="G177">
        <v>0</v>
      </c>
      <c r="H177">
        <v>12</v>
      </c>
    </row>
    <row r="178" spans="2:8" outlineLevel="1" x14ac:dyDescent="0.35">
      <c r="B178" t="s">
        <v>32</v>
      </c>
      <c r="C178" t="s">
        <v>201</v>
      </c>
      <c r="D178" s="30" t="s">
        <v>202</v>
      </c>
      <c r="E178" t="s">
        <v>48</v>
      </c>
      <c r="F178" t="s">
        <v>35</v>
      </c>
      <c r="G178">
        <v>3</v>
      </c>
      <c r="H178">
        <v>13</v>
      </c>
    </row>
    <row r="179" spans="2:8" outlineLevel="1" x14ac:dyDescent="0.35">
      <c r="B179" t="s">
        <v>32</v>
      </c>
      <c r="C179" t="s">
        <v>201</v>
      </c>
      <c r="D179" s="30" t="s">
        <v>454</v>
      </c>
      <c r="E179" t="s">
        <v>48</v>
      </c>
      <c r="F179" t="s">
        <v>49</v>
      </c>
      <c r="G179">
        <v>0</v>
      </c>
    </row>
    <row r="180" spans="2:8" outlineLevel="1" x14ac:dyDescent="0.35">
      <c r="B180" t="s">
        <v>32</v>
      </c>
      <c r="C180" t="s">
        <v>203</v>
      </c>
      <c r="D180" s="30" t="s">
        <v>204</v>
      </c>
      <c r="E180" t="s">
        <v>48</v>
      </c>
      <c r="F180" t="s">
        <v>35</v>
      </c>
      <c r="G180">
        <v>32</v>
      </c>
      <c r="H180">
        <v>32</v>
      </c>
    </row>
    <row r="181" spans="2:8" outlineLevel="1" x14ac:dyDescent="0.35">
      <c r="B181" t="s">
        <v>32</v>
      </c>
      <c r="C181" t="s">
        <v>205</v>
      </c>
      <c r="D181" s="30" t="s">
        <v>206</v>
      </c>
      <c r="E181" t="s">
        <v>48</v>
      </c>
      <c r="F181" t="s">
        <v>49</v>
      </c>
      <c r="G181">
        <v>0</v>
      </c>
      <c r="H181">
        <v>1</v>
      </c>
    </row>
    <row r="182" spans="2:8" outlineLevel="1" x14ac:dyDescent="0.35">
      <c r="B182" t="s">
        <v>32</v>
      </c>
      <c r="C182" t="s">
        <v>207</v>
      </c>
      <c r="D182" s="30" t="s">
        <v>208</v>
      </c>
      <c r="E182" t="s">
        <v>48</v>
      </c>
      <c r="F182" t="s">
        <v>35</v>
      </c>
      <c r="G182">
        <v>42</v>
      </c>
      <c r="H182">
        <v>42</v>
      </c>
    </row>
    <row r="183" spans="2:8" outlineLevel="1" x14ac:dyDescent="0.35">
      <c r="B183" t="s">
        <v>32</v>
      </c>
      <c r="C183" t="s">
        <v>209</v>
      </c>
      <c r="D183" s="30" t="s">
        <v>210</v>
      </c>
      <c r="E183" t="s">
        <v>48</v>
      </c>
      <c r="F183" t="s">
        <v>35</v>
      </c>
      <c r="G183">
        <v>34</v>
      </c>
      <c r="H183">
        <v>34</v>
      </c>
    </row>
    <row r="184" spans="2:8" outlineLevel="1" x14ac:dyDescent="0.35">
      <c r="B184" t="s">
        <v>32</v>
      </c>
      <c r="C184" t="s">
        <v>211</v>
      </c>
      <c r="D184" s="30" t="s">
        <v>212</v>
      </c>
      <c r="E184" t="s">
        <v>48</v>
      </c>
      <c r="F184" t="s">
        <v>35</v>
      </c>
      <c r="G184">
        <v>1</v>
      </c>
      <c r="H184">
        <v>14</v>
      </c>
    </row>
    <row r="185" spans="2:8" outlineLevel="1" x14ac:dyDescent="0.35">
      <c r="B185" t="s">
        <v>32</v>
      </c>
      <c r="C185" t="s">
        <v>211</v>
      </c>
      <c r="D185" s="30" t="s">
        <v>213</v>
      </c>
      <c r="E185" t="s">
        <v>48</v>
      </c>
      <c r="F185" t="s">
        <v>49</v>
      </c>
      <c r="G185">
        <v>0</v>
      </c>
    </row>
    <row r="186" spans="2:8" outlineLevel="1" x14ac:dyDescent="0.35">
      <c r="B186" t="s">
        <v>32</v>
      </c>
      <c r="C186" t="s">
        <v>214</v>
      </c>
      <c r="D186" s="30" t="s">
        <v>215</v>
      </c>
      <c r="E186" t="s">
        <v>48</v>
      </c>
      <c r="F186" t="s">
        <v>49</v>
      </c>
      <c r="G186">
        <v>0</v>
      </c>
      <c r="H186">
        <v>16</v>
      </c>
    </row>
    <row r="187" spans="2:8" outlineLevel="1" x14ac:dyDescent="0.35">
      <c r="B187" t="s">
        <v>32</v>
      </c>
      <c r="C187" t="s">
        <v>216</v>
      </c>
      <c r="D187" s="30" t="s">
        <v>217</v>
      </c>
      <c r="E187" t="s">
        <v>48</v>
      </c>
      <c r="F187" t="s">
        <v>35</v>
      </c>
      <c r="G187">
        <v>18</v>
      </c>
      <c r="H187">
        <v>18</v>
      </c>
    </row>
    <row r="188" spans="2:8" outlineLevel="1" x14ac:dyDescent="0.35">
      <c r="B188" t="s">
        <v>32</v>
      </c>
      <c r="C188" t="s">
        <v>218</v>
      </c>
      <c r="D188" s="30" t="s">
        <v>219</v>
      </c>
      <c r="E188" t="s">
        <v>48</v>
      </c>
      <c r="F188" t="s">
        <v>49</v>
      </c>
      <c r="G188">
        <v>0</v>
      </c>
      <c r="H188">
        <v>1</v>
      </c>
    </row>
    <row r="189" spans="2:8" outlineLevel="1" x14ac:dyDescent="0.35">
      <c r="B189" t="s">
        <v>32</v>
      </c>
      <c r="C189" t="s">
        <v>220</v>
      </c>
      <c r="D189" s="30" t="s">
        <v>221</v>
      </c>
      <c r="E189" t="s">
        <v>48</v>
      </c>
      <c r="F189" t="s">
        <v>35</v>
      </c>
      <c r="G189">
        <v>16</v>
      </c>
      <c r="H189">
        <v>16</v>
      </c>
    </row>
    <row r="190" spans="2:8" outlineLevel="1" x14ac:dyDescent="0.35">
      <c r="B190" t="s">
        <v>32</v>
      </c>
      <c r="C190" t="s">
        <v>222</v>
      </c>
      <c r="D190" s="30" t="s">
        <v>223</v>
      </c>
      <c r="E190" t="s">
        <v>48</v>
      </c>
      <c r="F190" t="s">
        <v>35</v>
      </c>
      <c r="G190">
        <v>32</v>
      </c>
      <c r="H190">
        <v>32</v>
      </c>
    </row>
    <row r="191" spans="2:8" outlineLevel="1" x14ac:dyDescent="0.35">
      <c r="B191" t="s">
        <v>32</v>
      </c>
      <c r="C191" t="s">
        <v>224</v>
      </c>
      <c r="D191" s="30" t="s">
        <v>225</v>
      </c>
      <c r="E191" t="s">
        <v>48</v>
      </c>
      <c r="F191" t="s">
        <v>49</v>
      </c>
      <c r="G191">
        <v>0</v>
      </c>
      <c r="H191">
        <v>16</v>
      </c>
    </row>
    <row r="192" spans="2:8" outlineLevel="1" x14ac:dyDescent="0.35">
      <c r="B192" t="s">
        <v>32</v>
      </c>
      <c r="C192" t="s">
        <v>226</v>
      </c>
      <c r="D192" s="30" t="s">
        <v>227</v>
      </c>
      <c r="E192" t="s">
        <v>48</v>
      </c>
      <c r="F192" t="s">
        <v>35</v>
      </c>
      <c r="G192">
        <v>2</v>
      </c>
      <c r="H192">
        <v>11</v>
      </c>
    </row>
    <row r="193" spans="2:8" outlineLevel="1" x14ac:dyDescent="0.35">
      <c r="B193" t="s">
        <v>32</v>
      </c>
      <c r="C193" t="s">
        <v>226</v>
      </c>
      <c r="D193" s="30" t="s">
        <v>228</v>
      </c>
      <c r="E193" t="s">
        <v>48</v>
      </c>
      <c r="F193" t="s">
        <v>49</v>
      </c>
      <c r="G193">
        <v>0</v>
      </c>
    </row>
    <row r="194" spans="2:8" outlineLevel="1" x14ac:dyDescent="0.35">
      <c r="B194" t="s">
        <v>32</v>
      </c>
      <c r="C194" t="s">
        <v>229</v>
      </c>
      <c r="D194" s="30" t="s">
        <v>230</v>
      </c>
      <c r="E194" t="s">
        <v>48</v>
      </c>
      <c r="F194" t="s">
        <v>35</v>
      </c>
      <c r="G194">
        <v>7</v>
      </c>
      <c r="H194">
        <v>7</v>
      </c>
    </row>
    <row r="195" spans="2:8" outlineLevel="1" x14ac:dyDescent="0.35">
      <c r="B195" t="s">
        <v>32</v>
      </c>
      <c r="C195" t="s">
        <v>231</v>
      </c>
      <c r="D195" s="30" t="s">
        <v>232</v>
      </c>
      <c r="E195" t="s">
        <v>48</v>
      </c>
      <c r="F195" t="s">
        <v>49</v>
      </c>
      <c r="G195">
        <v>0</v>
      </c>
      <c r="H195">
        <v>1</v>
      </c>
    </row>
    <row r="196" spans="2:8" outlineLevel="1" x14ac:dyDescent="0.35">
      <c r="B196" t="s">
        <v>32</v>
      </c>
      <c r="C196" t="s">
        <v>233</v>
      </c>
      <c r="D196" s="30" t="s">
        <v>234</v>
      </c>
      <c r="E196" t="s">
        <v>48</v>
      </c>
      <c r="F196" t="s">
        <v>35</v>
      </c>
      <c r="G196">
        <v>32</v>
      </c>
      <c r="H196">
        <v>32</v>
      </c>
    </row>
    <row r="197" spans="2:8" outlineLevel="1" x14ac:dyDescent="0.35">
      <c r="B197" t="s">
        <v>32</v>
      </c>
      <c r="C197" t="s">
        <v>235</v>
      </c>
      <c r="D197" s="30" t="s">
        <v>236</v>
      </c>
      <c r="E197" t="s">
        <v>48</v>
      </c>
      <c r="F197" t="s">
        <v>35</v>
      </c>
      <c r="G197">
        <v>3</v>
      </c>
      <c r="H197">
        <v>14</v>
      </c>
    </row>
    <row r="198" spans="2:8" outlineLevel="1" x14ac:dyDescent="0.35">
      <c r="B198" t="s">
        <v>32</v>
      </c>
      <c r="C198" t="s">
        <v>235</v>
      </c>
      <c r="D198" s="30" t="s">
        <v>455</v>
      </c>
      <c r="E198" t="s">
        <v>48</v>
      </c>
      <c r="F198" t="s">
        <v>49</v>
      </c>
      <c r="G198">
        <v>0</v>
      </c>
    </row>
    <row r="199" spans="2:8" outlineLevel="1" x14ac:dyDescent="0.35">
      <c r="B199" t="s">
        <v>32</v>
      </c>
      <c r="C199" t="s">
        <v>237</v>
      </c>
      <c r="D199" s="30" t="s">
        <v>238</v>
      </c>
      <c r="E199" t="s">
        <v>48</v>
      </c>
      <c r="F199" t="s">
        <v>49</v>
      </c>
      <c r="G199">
        <v>0</v>
      </c>
      <c r="H199">
        <v>19</v>
      </c>
    </row>
    <row r="200" spans="2:8" outlineLevel="1" x14ac:dyDescent="0.35">
      <c r="B200" t="s">
        <v>32</v>
      </c>
      <c r="C200" t="s">
        <v>239</v>
      </c>
      <c r="D200" s="30" t="s">
        <v>240</v>
      </c>
      <c r="E200" t="s">
        <v>48</v>
      </c>
      <c r="F200" t="s">
        <v>35</v>
      </c>
      <c r="G200">
        <v>13</v>
      </c>
      <c r="H200">
        <v>13</v>
      </c>
    </row>
    <row r="201" spans="2:8" outlineLevel="1" x14ac:dyDescent="0.35">
      <c r="B201" t="s">
        <v>32</v>
      </c>
      <c r="C201" t="s">
        <v>241</v>
      </c>
      <c r="D201" s="30" t="s">
        <v>242</v>
      </c>
      <c r="E201" t="s">
        <v>48</v>
      </c>
      <c r="F201" t="s">
        <v>49</v>
      </c>
      <c r="G201">
        <v>0</v>
      </c>
      <c r="H201">
        <v>1</v>
      </c>
    </row>
    <row r="202" spans="2:8" outlineLevel="1" x14ac:dyDescent="0.35">
      <c r="B202" t="s">
        <v>32</v>
      </c>
      <c r="C202" t="s">
        <v>243</v>
      </c>
      <c r="D202" s="30" t="s">
        <v>244</v>
      </c>
      <c r="E202" t="s">
        <v>48</v>
      </c>
      <c r="F202" t="s">
        <v>35</v>
      </c>
      <c r="G202">
        <v>15</v>
      </c>
      <c r="H202">
        <v>15</v>
      </c>
    </row>
    <row r="203" spans="2:8" outlineLevel="1" x14ac:dyDescent="0.35">
      <c r="B203" t="s">
        <v>32</v>
      </c>
      <c r="C203" t="s">
        <v>245</v>
      </c>
      <c r="D203" s="30" t="s">
        <v>246</v>
      </c>
      <c r="E203" t="s">
        <v>48</v>
      </c>
      <c r="F203" t="s">
        <v>35</v>
      </c>
      <c r="G203">
        <v>32</v>
      </c>
      <c r="H203">
        <v>32</v>
      </c>
    </row>
    <row r="204" spans="2:8" outlineLevel="1" x14ac:dyDescent="0.35">
      <c r="B204" t="s">
        <v>32</v>
      </c>
      <c r="C204" t="s">
        <v>247</v>
      </c>
      <c r="D204" s="30" t="s">
        <v>248</v>
      </c>
      <c r="E204" t="s">
        <v>48</v>
      </c>
      <c r="F204" t="s">
        <v>49</v>
      </c>
      <c r="G204">
        <v>0</v>
      </c>
      <c r="H204">
        <v>16</v>
      </c>
    </row>
    <row r="205" spans="2:8" outlineLevel="1" x14ac:dyDescent="0.35">
      <c r="B205" t="s">
        <v>32</v>
      </c>
      <c r="C205" t="s">
        <v>249</v>
      </c>
      <c r="D205" s="30" t="s">
        <v>250</v>
      </c>
      <c r="E205" t="s">
        <v>48</v>
      </c>
      <c r="F205" t="s">
        <v>35</v>
      </c>
      <c r="G205">
        <v>20</v>
      </c>
      <c r="H205">
        <v>20</v>
      </c>
    </row>
    <row r="206" spans="2:8" outlineLevel="1" x14ac:dyDescent="0.35">
      <c r="B206" t="s">
        <v>32</v>
      </c>
      <c r="C206" t="s">
        <v>251</v>
      </c>
      <c r="D206" s="30" t="s">
        <v>252</v>
      </c>
      <c r="E206" t="s">
        <v>48</v>
      </c>
      <c r="F206" t="s">
        <v>49</v>
      </c>
      <c r="G206">
        <v>0</v>
      </c>
      <c r="H206">
        <v>1</v>
      </c>
    </row>
    <row r="207" spans="2:8" outlineLevel="1" x14ac:dyDescent="0.35">
      <c r="B207" t="s">
        <v>32</v>
      </c>
      <c r="C207" t="s">
        <v>253</v>
      </c>
      <c r="D207" s="28" t="s">
        <v>254</v>
      </c>
      <c r="E207" t="s">
        <v>48</v>
      </c>
      <c r="F207" t="s">
        <v>35</v>
      </c>
      <c r="G207">
        <v>19</v>
      </c>
      <c r="H207">
        <v>19</v>
      </c>
    </row>
    <row r="208" spans="2:8" outlineLevel="1" x14ac:dyDescent="0.35">
      <c r="B208" t="s">
        <v>32</v>
      </c>
      <c r="C208" t="s">
        <v>255</v>
      </c>
      <c r="D208" s="28" t="s">
        <v>256</v>
      </c>
      <c r="E208" t="s">
        <v>48</v>
      </c>
      <c r="F208" t="s">
        <v>35</v>
      </c>
      <c r="G208">
        <v>32</v>
      </c>
      <c r="H208">
        <v>32</v>
      </c>
    </row>
    <row r="209" spans="2:8" outlineLevel="1" x14ac:dyDescent="0.35">
      <c r="B209" t="s">
        <v>32</v>
      </c>
      <c r="C209" t="s">
        <v>257</v>
      </c>
      <c r="D209" s="28" t="s">
        <v>258</v>
      </c>
      <c r="E209" t="s">
        <v>48</v>
      </c>
      <c r="F209" t="s">
        <v>49</v>
      </c>
      <c r="G209">
        <v>0</v>
      </c>
      <c r="H209">
        <v>16</v>
      </c>
    </row>
    <row r="210" spans="2:8" outlineLevel="1" x14ac:dyDescent="0.35">
      <c r="B210" t="s">
        <v>32</v>
      </c>
      <c r="C210" t="s">
        <v>259</v>
      </c>
      <c r="D210" s="28" t="s">
        <v>260</v>
      </c>
      <c r="E210" t="s">
        <v>48</v>
      </c>
      <c r="F210" t="s">
        <v>35</v>
      </c>
      <c r="G210">
        <v>6</v>
      </c>
      <c r="H210">
        <v>6</v>
      </c>
    </row>
    <row r="211" spans="2:8" outlineLevel="1" x14ac:dyDescent="0.35">
      <c r="B211" t="s">
        <v>32</v>
      </c>
      <c r="C211" t="s">
        <v>261</v>
      </c>
      <c r="D211" s="28" t="s">
        <v>262</v>
      </c>
      <c r="E211" t="s">
        <v>48</v>
      </c>
      <c r="F211" t="s">
        <v>49</v>
      </c>
      <c r="G211">
        <v>0</v>
      </c>
      <c r="H211">
        <v>1</v>
      </c>
    </row>
    <row r="212" spans="2:8" outlineLevel="1" x14ac:dyDescent="0.35">
      <c r="B212" t="s">
        <v>32</v>
      </c>
      <c r="C212" t="s">
        <v>263</v>
      </c>
      <c r="D212" s="28" t="s">
        <v>264</v>
      </c>
      <c r="E212" t="s">
        <v>48</v>
      </c>
      <c r="F212" t="s">
        <v>35</v>
      </c>
      <c r="G212">
        <v>12</v>
      </c>
      <c r="H212">
        <v>12</v>
      </c>
    </row>
    <row r="213" spans="2:8" outlineLevel="1" x14ac:dyDescent="0.35">
      <c r="B213" t="s">
        <v>32</v>
      </c>
      <c r="C213" t="s">
        <v>265</v>
      </c>
      <c r="D213" s="28" t="s">
        <v>266</v>
      </c>
      <c r="E213" t="s">
        <v>48</v>
      </c>
      <c r="F213" t="s">
        <v>35</v>
      </c>
      <c r="G213">
        <v>33</v>
      </c>
      <c r="H213">
        <v>33</v>
      </c>
    </row>
    <row r="214" spans="2:8" outlineLevel="1" x14ac:dyDescent="0.35">
      <c r="B214" t="s">
        <v>32</v>
      </c>
      <c r="C214" t="s">
        <v>267</v>
      </c>
      <c r="D214" s="28" t="s">
        <v>268</v>
      </c>
      <c r="E214" t="s">
        <v>48</v>
      </c>
      <c r="F214" t="s">
        <v>35</v>
      </c>
      <c r="G214">
        <v>1</v>
      </c>
      <c r="H214">
        <v>12</v>
      </c>
    </row>
    <row r="215" spans="2:8" outlineLevel="1" x14ac:dyDescent="0.35">
      <c r="B215" t="s">
        <v>32</v>
      </c>
      <c r="C215" t="s">
        <v>267</v>
      </c>
      <c r="D215" s="28" t="s">
        <v>269</v>
      </c>
      <c r="E215" t="s">
        <v>48</v>
      </c>
      <c r="F215" t="s">
        <v>49</v>
      </c>
      <c r="G215">
        <v>0</v>
      </c>
    </row>
    <row r="216" spans="2:8" outlineLevel="1" x14ac:dyDescent="0.35">
      <c r="B216" t="s">
        <v>32</v>
      </c>
      <c r="C216" t="s">
        <v>270</v>
      </c>
      <c r="D216" s="28" t="s">
        <v>271</v>
      </c>
      <c r="E216" t="s">
        <v>48</v>
      </c>
      <c r="F216" t="s">
        <v>49</v>
      </c>
      <c r="G216">
        <v>0</v>
      </c>
      <c r="H216">
        <v>10</v>
      </c>
    </row>
    <row r="217" spans="2:8" outlineLevel="1" x14ac:dyDescent="0.35">
      <c r="B217" t="s">
        <v>32</v>
      </c>
      <c r="C217" t="s">
        <v>272</v>
      </c>
      <c r="D217" s="30" t="s">
        <v>273</v>
      </c>
      <c r="E217" t="s">
        <v>48</v>
      </c>
      <c r="F217" t="s">
        <v>35</v>
      </c>
      <c r="G217">
        <v>2</v>
      </c>
      <c r="H217">
        <v>11</v>
      </c>
    </row>
    <row r="218" spans="2:8" outlineLevel="1" x14ac:dyDescent="0.35">
      <c r="B218" t="s">
        <v>32</v>
      </c>
      <c r="C218" t="s">
        <v>272</v>
      </c>
      <c r="D218" s="30" t="s">
        <v>274</v>
      </c>
      <c r="E218" t="s">
        <v>48</v>
      </c>
      <c r="F218" t="s">
        <v>49</v>
      </c>
      <c r="G218">
        <v>0</v>
      </c>
    </row>
    <row r="219" spans="2:8" outlineLevel="1" x14ac:dyDescent="0.35">
      <c r="B219" t="s">
        <v>32</v>
      </c>
      <c r="C219" t="s">
        <v>275</v>
      </c>
      <c r="D219" s="30" t="s">
        <v>276</v>
      </c>
      <c r="E219" t="s">
        <v>48</v>
      </c>
      <c r="F219" t="s">
        <v>49</v>
      </c>
      <c r="G219">
        <v>0</v>
      </c>
      <c r="H219">
        <v>2</v>
      </c>
    </row>
    <row r="220" spans="2:8" outlineLevel="1" x14ac:dyDescent="0.35">
      <c r="B220" t="s">
        <v>32</v>
      </c>
      <c r="C220" t="s">
        <v>277</v>
      </c>
      <c r="D220" s="30" t="s">
        <v>278</v>
      </c>
      <c r="E220" t="s">
        <v>48</v>
      </c>
      <c r="F220" t="s">
        <v>35</v>
      </c>
      <c r="G220">
        <v>35</v>
      </c>
      <c r="H220">
        <v>35</v>
      </c>
    </row>
    <row r="221" spans="2:8" outlineLevel="1" x14ac:dyDescent="0.35">
      <c r="B221" t="s">
        <v>32</v>
      </c>
      <c r="C221" t="s">
        <v>279</v>
      </c>
      <c r="D221" s="30" t="s">
        <v>280</v>
      </c>
      <c r="E221" t="s">
        <v>48</v>
      </c>
      <c r="F221" t="s">
        <v>49</v>
      </c>
      <c r="G221">
        <v>0</v>
      </c>
      <c r="H221">
        <v>22</v>
      </c>
    </row>
    <row r="222" spans="2:8" outlineLevel="1" x14ac:dyDescent="0.35">
      <c r="B222" t="s">
        <v>32</v>
      </c>
      <c r="C222" t="s">
        <v>281</v>
      </c>
      <c r="D222" s="30" t="s">
        <v>282</v>
      </c>
      <c r="E222" t="s">
        <v>48</v>
      </c>
      <c r="F222" t="s">
        <v>49</v>
      </c>
      <c r="G222">
        <v>0</v>
      </c>
      <c r="H222">
        <v>1</v>
      </c>
    </row>
    <row r="223" spans="2:8" outlineLevel="1" x14ac:dyDescent="0.35">
      <c r="B223" t="s">
        <v>32</v>
      </c>
      <c r="C223" t="s">
        <v>283</v>
      </c>
      <c r="D223" s="30" t="s">
        <v>284</v>
      </c>
      <c r="E223" t="s">
        <v>48</v>
      </c>
      <c r="F223" t="s">
        <v>35</v>
      </c>
      <c r="G223">
        <v>9</v>
      </c>
      <c r="H223">
        <v>9</v>
      </c>
    </row>
    <row r="224" spans="2:8" outlineLevel="1" x14ac:dyDescent="0.35">
      <c r="B224" t="s">
        <v>32</v>
      </c>
      <c r="C224" t="s">
        <v>285</v>
      </c>
      <c r="D224" s="30" t="s">
        <v>286</v>
      </c>
      <c r="E224" t="s">
        <v>48</v>
      </c>
      <c r="F224" t="s">
        <v>35</v>
      </c>
      <c r="G224">
        <v>32</v>
      </c>
      <c r="H224">
        <v>32</v>
      </c>
    </row>
    <row r="225" spans="2:8" outlineLevel="1" x14ac:dyDescent="0.35">
      <c r="B225" t="s">
        <v>32</v>
      </c>
      <c r="C225" t="s">
        <v>287</v>
      </c>
      <c r="D225" s="30" t="s">
        <v>288</v>
      </c>
      <c r="E225" t="s">
        <v>48</v>
      </c>
      <c r="F225" t="s">
        <v>49</v>
      </c>
      <c r="G225">
        <v>0</v>
      </c>
      <c r="H225">
        <v>13</v>
      </c>
    </row>
    <row r="226" spans="2:8" outlineLevel="1" x14ac:dyDescent="0.35">
      <c r="B226" t="s">
        <v>32</v>
      </c>
      <c r="C226" t="s">
        <v>289</v>
      </c>
      <c r="D226" s="30" t="s">
        <v>290</v>
      </c>
      <c r="E226" t="s">
        <v>48</v>
      </c>
      <c r="F226" t="s">
        <v>35</v>
      </c>
      <c r="G226">
        <v>1</v>
      </c>
      <c r="H226">
        <v>12</v>
      </c>
    </row>
    <row r="227" spans="2:8" outlineLevel="1" x14ac:dyDescent="0.35">
      <c r="B227" t="s">
        <v>32</v>
      </c>
      <c r="C227" t="s">
        <v>289</v>
      </c>
      <c r="D227" s="30" t="s">
        <v>291</v>
      </c>
      <c r="E227" t="s">
        <v>48</v>
      </c>
      <c r="F227" t="s">
        <v>49</v>
      </c>
      <c r="G227">
        <v>0</v>
      </c>
    </row>
    <row r="228" spans="2:8" outlineLevel="1" x14ac:dyDescent="0.35">
      <c r="B228" t="s">
        <v>32</v>
      </c>
      <c r="C228" t="s">
        <v>292</v>
      </c>
      <c r="D228" s="30" t="s">
        <v>293</v>
      </c>
      <c r="E228" t="s">
        <v>48</v>
      </c>
      <c r="F228" t="s">
        <v>35</v>
      </c>
      <c r="G228">
        <v>11</v>
      </c>
      <c r="H228">
        <v>11</v>
      </c>
    </row>
    <row r="229" spans="2:8" outlineLevel="1" x14ac:dyDescent="0.35">
      <c r="B229" t="s">
        <v>32</v>
      </c>
      <c r="C229" t="s">
        <v>294</v>
      </c>
      <c r="D229" s="30" t="s">
        <v>295</v>
      </c>
      <c r="E229" t="s">
        <v>34</v>
      </c>
      <c r="F229" t="s">
        <v>35</v>
      </c>
      <c r="G229">
        <v>22</v>
      </c>
      <c r="H229">
        <v>22</v>
      </c>
    </row>
    <row r="230" spans="2:8" outlineLevel="1" x14ac:dyDescent="0.35">
      <c r="B230" t="s">
        <v>32</v>
      </c>
      <c r="C230" t="s">
        <v>296</v>
      </c>
      <c r="D230" s="30" t="s">
        <v>297</v>
      </c>
      <c r="E230" t="s">
        <v>37</v>
      </c>
      <c r="F230" t="s">
        <v>35</v>
      </c>
      <c r="G230">
        <v>15</v>
      </c>
      <c r="H230">
        <v>15</v>
      </c>
    </row>
    <row r="231" spans="2:8" outlineLevel="1" x14ac:dyDescent="0.35">
      <c r="B231" t="s">
        <v>32</v>
      </c>
      <c r="C231" t="s">
        <v>298</v>
      </c>
      <c r="D231" s="30" t="s">
        <v>299</v>
      </c>
      <c r="E231" t="s">
        <v>48</v>
      </c>
      <c r="F231" t="s">
        <v>35</v>
      </c>
      <c r="G231">
        <v>3</v>
      </c>
      <c r="H231">
        <v>14</v>
      </c>
    </row>
    <row r="232" spans="2:8" outlineLevel="1" x14ac:dyDescent="0.35">
      <c r="B232" t="s">
        <v>32</v>
      </c>
      <c r="C232" t="s">
        <v>298</v>
      </c>
      <c r="D232" s="30" t="s">
        <v>300</v>
      </c>
      <c r="E232" t="s">
        <v>48</v>
      </c>
      <c r="F232" t="s">
        <v>49</v>
      </c>
      <c r="G232">
        <v>0</v>
      </c>
    </row>
    <row r="233" spans="2:8" outlineLevel="1" x14ac:dyDescent="0.35">
      <c r="B233" t="s">
        <v>32</v>
      </c>
      <c r="C233" t="s">
        <v>301</v>
      </c>
      <c r="D233" s="30" t="s">
        <v>302</v>
      </c>
      <c r="E233" t="s">
        <v>48</v>
      </c>
      <c r="F233" t="s">
        <v>49</v>
      </c>
      <c r="G233">
        <v>0</v>
      </c>
      <c r="H233">
        <v>5</v>
      </c>
    </row>
    <row r="234" spans="2:8" outlineLevel="1" x14ac:dyDescent="0.35">
      <c r="B234" t="s">
        <v>32</v>
      </c>
      <c r="C234" t="s">
        <v>303</v>
      </c>
      <c r="D234" s="30" t="s">
        <v>304</v>
      </c>
      <c r="E234" t="s">
        <v>48</v>
      </c>
      <c r="F234" t="s">
        <v>35</v>
      </c>
      <c r="G234">
        <v>32</v>
      </c>
      <c r="H234">
        <v>32</v>
      </c>
    </row>
    <row r="235" spans="2:8" outlineLevel="1" x14ac:dyDescent="0.35">
      <c r="B235" t="s">
        <v>32</v>
      </c>
      <c r="C235" t="s">
        <v>305</v>
      </c>
      <c r="D235" s="30" t="s">
        <v>306</v>
      </c>
      <c r="E235" t="s">
        <v>48</v>
      </c>
      <c r="F235" t="s">
        <v>49</v>
      </c>
      <c r="G235">
        <v>0</v>
      </c>
      <c r="H235">
        <v>21</v>
      </c>
    </row>
    <row r="236" spans="2:8" outlineLevel="1" x14ac:dyDescent="0.35">
      <c r="B236" t="s">
        <v>32</v>
      </c>
      <c r="C236" t="s">
        <v>307</v>
      </c>
      <c r="D236" s="30" t="s">
        <v>308</v>
      </c>
      <c r="E236" t="s">
        <v>48</v>
      </c>
      <c r="F236" t="s">
        <v>35</v>
      </c>
      <c r="G236">
        <v>3</v>
      </c>
      <c r="H236">
        <v>14</v>
      </c>
    </row>
    <row r="237" spans="2:8" outlineLevel="1" x14ac:dyDescent="0.35">
      <c r="B237" t="s">
        <v>32</v>
      </c>
      <c r="C237" t="s">
        <v>307</v>
      </c>
      <c r="D237" s="30" t="s">
        <v>456</v>
      </c>
      <c r="E237" t="s">
        <v>48</v>
      </c>
      <c r="F237" t="s">
        <v>49</v>
      </c>
      <c r="G237">
        <v>0</v>
      </c>
    </row>
    <row r="238" spans="2:8" outlineLevel="1" x14ac:dyDescent="0.35">
      <c r="B238" t="s">
        <v>32</v>
      </c>
      <c r="C238" t="s">
        <v>309</v>
      </c>
      <c r="D238" s="30" t="s">
        <v>310</v>
      </c>
      <c r="E238" t="s">
        <v>48</v>
      </c>
      <c r="F238" t="s">
        <v>35</v>
      </c>
      <c r="G238">
        <v>39</v>
      </c>
      <c r="H238">
        <v>39</v>
      </c>
    </row>
    <row r="239" spans="2:8" outlineLevel="1" x14ac:dyDescent="0.35">
      <c r="B239" t="s">
        <v>32</v>
      </c>
      <c r="C239" t="s">
        <v>311</v>
      </c>
      <c r="D239" s="30" t="s">
        <v>312</v>
      </c>
      <c r="E239" t="s">
        <v>48</v>
      </c>
      <c r="F239" t="s">
        <v>49</v>
      </c>
      <c r="G239">
        <v>0</v>
      </c>
      <c r="H239">
        <v>1</v>
      </c>
    </row>
    <row r="240" spans="2:8" outlineLevel="1" x14ac:dyDescent="0.35">
      <c r="B240" t="s">
        <v>32</v>
      </c>
      <c r="C240" t="s">
        <v>313</v>
      </c>
      <c r="D240" s="30" t="s">
        <v>314</v>
      </c>
      <c r="E240" t="s">
        <v>48</v>
      </c>
      <c r="F240" t="s">
        <v>35</v>
      </c>
      <c r="G240">
        <v>28</v>
      </c>
      <c r="H240">
        <v>28</v>
      </c>
    </row>
    <row r="241" spans="2:8" outlineLevel="1" x14ac:dyDescent="0.35">
      <c r="B241" t="s">
        <v>32</v>
      </c>
      <c r="C241" t="s">
        <v>315</v>
      </c>
      <c r="D241" s="31" t="s">
        <v>316</v>
      </c>
      <c r="E241" t="s">
        <v>48</v>
      </c>
      <c r="F241" t="s">
        <v>35</v>
      </c>
      <c r="G241">
        <v>33</v>
      </c>
      <c r="H241">
        <v>33</v>
      </c>
    </row>
    <row r="242" spans="2:8" outlineLevel="1" x14ac:dyDescent="0.35">
      <c r="B242" t="s">
        <v>32</v>
      </c>
      <c r="C242" t="s">
        <v>317</v>
      </c>
      <c r="D242" s="31" t="s">
        <v>318</v>
      </c>
      <c r="E242" t="s">
        <v>48</v>
      </c>
      <c r="F242" t="s">
        <v>35</v>
      </c>
      <c r="G242">
        <v>1</v>
      </c>
      <c r="H242">
        <v>17</v>
      </c>
    </row>
    <row r="243" spans="2:8" outlineLevel="1" x14ac:dyDescent="0.35">
      <c r="B243" t="s">
        <v>32</v>
      </c>
      <c r="C243" t="s">
        <v>317</v>
      </c>
      <c r="D243" s="30" t="s">
        <v>319</v>
      </c>
      <c r="E243" t="s">
        <v>48</v>
      </c>
      <c r="F243" t="s">
        <v>49</v>
      </c>
      <c r="G243">
        <v>0</v>
      </c>
    </row>
    <row r="244" spans="2:8" outlineLevel="1" x14ac:dyDescent="0.35">
      <c r="B244" t="s">
        <v>32</v>
      </c>
      <c r="C244" t="s">
        <v>320</v>
      </c>
      <c r="D244" s="30" t="s">
        <v>321</v>
      </c>
      <c r="E244" t="s">
        <v>48</v>
      </c>
      <c r="F244" t="s">
        <v>49</v>
      </c>
      <c r="G244">
        <v>0</v>
      </c>
      <c r="H244">
        <v>19</v>
      </c>
    </row>
    <row r="245" spans="2:8" outlineLevel="1" x14ac:dyDescent="0.35">
      <c r="B245" t="s">
        <v>32</v>
      </c>
      <c r="C245" t="s">
        <v>322</v>
      </c>
      <c r="D245" s="31" t="s">
        <v>323</v>
      </c>
      <c r="E245" t="s">
        <v>48</v>
      </c>
      <c r="F245" t="s">
        <v>35</v>
      </c>
      <c r="G245">
        <v>3</v>
      </c>
      <c r="H245">
        <v>11</v>
      </c>
    </row>
    <row r="246" spans="2:8" outlineLevel="1" x14ac:dyDescent="0.35">
      <c r="B246" t="s">
        <v>32</v>
      </c>
      <c r="C246" t="s">
        <v>322</v>
      </c>
      <c r="D246" s="30" t="s">
        <v>457</v>
      </c>
      <c r="E246" t="s">
        <v>48</v>
      </c>
      <c r="F246" t="s">
        <v>49</v>
      </c>
      <c r="G246">
        <v>0</v>
      </c>
    </row>
    <row r="247" spans="2:8" outlineLevel="1" x14ac:dyDescent="0.35">
      <c r="B247" t="s">
        <v>32</v>
      </c>
      <c r="C247" t="s">
        <v>324</v>
      </c>
      <c r="D247" s="30" t="s">
        <v>325</v>
      </c>
      <c r="E247" t="s">
        <v>48</v>
      </c>
      <c r="F247" t="s">
        <v>35</v>
      </c>
      <c r="G247">
        <v>1</v>
      </c>
      <c r="H247">
        <v>5</v>
      </c>
    </row>
    <row r="248" spans="2:8" outlineLevel="1" x14ac:dyDescent="0.35">
      <c r="B248" t="s">
        <v>32</v>
      </c>
      <c r="C248" t="s">
        <v>324</v>
      </c>
      <c r="D248" s="30" t="s">
        <v>458</v>
      </c>
      <c r="E248" t="s">
        <v>48</v>
      </c>
      <c r="F248" t="s">
        <v>49</v>
      </c>
      <c r="G248">
        <v>0</v>
      </c>
    </row>
    <row r="249" spans="2:8" outlineLevel="1" x14ac:dyDescent="0.35">
      <c r="B249" t="s">
        <v>32</v>
      </c>
      <c r="C249" t="s">
        <v>326</v>
      </c>
      <c r="D249" s="30" t="s">
        <v>327</v>
      </c>
      <c r="E249" t="s">
        <v>48</v>
      </c>
      <c r="F249" t="s">
        <v>35</v>
      </c>
      <c r="G249">
        <v>16</v>
      </c>
      <c r="H249">
        <v>16</v>
      </c>
    </row>
    <row r="250" spans="2:8" outlineLevel="1" x14ac:dyDescent="0.35">
      <c r="B250" t="s">
        <v>32</v>
      </c>
      <c r="C250" t="s">
        <v>328</v>
      </c>
      <c r="D250" s="30" t="s">
        <v>329</v>
      </c>
      <c r="E250" t="s">
        <v>48</v>
      </c>
      <c r="F250" t="s">
        <v>49</v>
      </c>
      <c r="G250">
        <v>0</v>
      </c>
      <c r="H250">
        <v>1</v>
      </c>
    </row>
    <row r="251" spans="2:8" outlineLevel="1" x14ac:dyDescent="0.35">
      <c r="B251" t="s">
        <v>32</v>
      </c>
      <c r="C251" t="s">
        <v>330</v>
      </c>
      <c r="D251" s="30" t="s">
        <v>331</v>
      </c>
      <c r="E251" t="s">
        <v>48</v>
      </c>
      <c r="F251" t="s">
        <v>35</v>
      </c>
      <c r="G251">
        <v>5</v>
      </c>
      <c r="H251">
        <v>5</v>
      </c>
    </row>
    <row r="252" spans="2:8" outlineLevel="1" x14ac:dyDescent="0.35">
      <c r="B252" t="s">
        <v>32</v>
      </c>
      <c r="C252" t="s">
        <v>332</v>
      </c>
      <c r="D252" s="30" t="s">
        <v>333</v>
      </c>
      <c r="E252" t="s">
        <v>48</v>
      </c>
      <c r="F252" t="s">
        <v>35</v>
      </c>
      <c r="G252">
        <v>32</v>
      </c>
      <c r="H252">
        <v>32</v>
      </c>
    </row>
    <row r="253" spans="2:8" outlineLevel="1" x14ac:dyDescent="0.35">
      <c r="B253" t="s">
        <v>32</v>
      </c>
      <c r="C253" t="s">
        <v>334</v>
      </c>
      <c r="D253" s="28" t="s">
        <v>335</v>
      </c>
      <c r="E253" t="s">
        <v>48</v>
      </c>
      <c r="F253" t="s">
        <v>35</v>
      </c>
      <c r="G253">
        <v>1</v>
      </c>
      <c r="H253">
        <v>10</v>
      </c>
    </row>
    <row r="254" spans="2:8" outlineLevel="1" x14ac:dyDescent="0.35">
      <c r="B254" t="s">
        <v>32</v>
      </c>
      <c r="C254" t="s">
        <v>334</v>
      </c>
      <c r="D254" s="28" t="s">
        <v>336</v>
      </c>
      <c r="E254" t="s">
        <v>48</v>
      </c>
      <c r="F254" t="s">
        <v>49</v>
      </c>
      <c r="G254">
        <v>0</v>
      </c>
    </row>
    <row r="255" spans="2:8" outlineLevel="1" x14ac:dyDescent="0.35">
      <c r="B255" t="s">
        <v>32</v>
      </c>
      <c r="C255" t="s">
        <v>337</v>
      </c>
      <c r="D255" s="28" t="s">
        <v>338</v>
      </c>
      <c r="E255" t="s">
        <v>48</v>
      </c>
      <c r="F255" t="s">
        <v>49</v>
      </c>
      <c r="G255">
        <v>0</v>
      </c>
      <c r="H255">
        <v>17</v>
      </c>
    </row>
    <row r="256" spans="2:8" outlineLevel="1" x14ac:dyDescent="0.35">
      <c r="B256" t="s">
        <v>32</v>
      </c>
      <c r="C256" t="s">
        <v>339</v>
      </c>
      <c r="D256" s="28" t="s">
        <v>340</v>
      </c>
      <c r="E256" t="s">
        <v>48</v>
      </c>
      <c r="F256" t="s">
        <v>35</v>
      </c>
      <c r="G256">
        <v>3</v>
      </c>
      <c r="H256">
        <v>16</v>
      </c>
    </row>
    <row r="257" spans="2:8" outlineLevel="1" x14ac:dyDescent="0.35">
      <c r="B257" t="s">
        <v>32</v>
      </c>
      <c r="C257" t="s">
        <v>339</v>
      </c>
      <c r="D257" s="28" t="s">
        <v>341</v>
      </c>
      <c r="E257" t="s">
        <v>48</v>
      </c>
      <c r="F257" t="s">
        <v>49</v>
      </c>
      <c r="G257">
        <v>0</v>
      </c>
    </row>
    <row r="258" spans="2:8" outlineLevel="1" x14ac:dyDescent="0.35">
      <c r="B258" t="s">
        <v>32</v>
      </c>
      <c r="C258" t="s">
        <v>342</v>
      </c>
      <c r="D258" s="28" t="s">
        <v>343</v>
      </c>
      <c r="E258" t="s">
        <v>48</v>
      </c>
      <c r="F258" t="s">
        <v>35</v>
      </c>
      <c r="G258">
        <v>8</v>
      </c>
      <c r="H258">
        <v>8</v>
      </c>
    </row>
    <row r="259" spans="2:8" outlineLevel="1" x14ac:dyDescent="0.35">
      <c r="B259" t="s">
        <v>32</v>
      </c>
      <c r="C259" t="s">
        <v>344</v>
      </c>
      <c r="D259" s="28" t="s">
        <v>345</v>
      </c>
      <c r="E259" t="s">
        <v>48</v>
      </c>
      <c r="F259" t="s">
        <v>49</v>
      </c>
      <c r="G259">
        <v>0</v>
      </c>
      <c r="H259">
        <v>1</v>
      </c>
    </row>
    <row r="260" spans="2:8" outlineLevel="1" x14ac:dyDescent="0.35">
      <c r="B260" t="s">
        <v>32</v>
      </c>
      <c r="C260" t="s">
        <v>346</v>
      </c>
      <c r="D260" s="30" t="s">
        <v>347</v>
      </c>
      <c r="E260" t="s">
        <v>48</v>
      </c>
      <c r="F260" t="s">
        <v>35</v>
      </c>
      <c r="G260">
        <v>6</v>
      </c>
      <c r="H260">
        <v>6</v>
      </c>
    </row>
    <row r="261" spans="2:8" outlineLevel="1" x14ac:dyDescent="0.35">
      <c r="B261" t="s">
        <v>32</v>
      </c>
      <c r="C261" t="s">
        <v>348</v>
      </c>
      <c r="D261" s="30" t="s">
        <v>349</v>
      </c>
      <c r="E261" t="s">
        <v>48</v>
      </c>
      <c r="F261" t="s">
        <v>35</v>
      </c>
      <c r="G261">
        <v>32</v>
      </c>
      <c r="H261">
        <v>32</v>
      </c>
    </row>
    <row r="262" spans="2:8" outlineLevel="1" x14ac:dyDescent="0.35">
      <c r="B262" t="s">
        <v>32</v>
      </c>
      <c r="C262" t="s">
        <v>350</v>
      </c>
      <c r="D262" s="30" t="s">
        <v>351</v>
      </c>
      <c r="E262" t="s">
        <v>48</v>
      </c>
      <c r="F262" t="s">
        <v>35</v>
      </c>
      <c r="G262">
        <v>3</v>
      </c>
      <c r="H262">
        <v>20</v>
      </c>
    </row>
    <row r="263" spans="2:8" outlineLevel="1" x14ac:dyDescent="0.35">
      <c r="B263" t="s">
        <v>32</v>
      </c>
      <c r="C263" t="s">
        <v>350</v>
      </c>
      <c r="D263" s="30" t="s">
        <v>459</v>
      </c>
      <c r="E263" t="s">
        <v>48</v>
      </c>
      <c r="F263" t="s">
        <v>49</v>
      </c>
      <c r="G263">
        <v>0</v>
      </c>
    </row>
    <row r="264" spans="2:8" outlineLevel="1" x14ac:dyDescent="0.35">
      <c r="B264" t="s">
        <v>32</v>
      </c>
      <c r="C264" t="s">
        <v>352</v>
      </c>
      <c r="D264" s="30" t="s">
        <v>353</v>
      </c>
      <c r="E264" t="s">
        <v>48</v>
      </c>
      <c r="F264" t="s">
        <v>35</v>
      </c>
      <c r="G264">
        <v>2</v>
      </c>
      <c r="H264">
        <v>11</v>
      </c>
    </row>
    <row r="265" spans="2:8" outlineLevel="1" x14ac:dyDescent="0.35">
      <c r="B265" t="s">
        <v>32</v>
      </c>
      <c r="C265" t="s">
        <v>352</v>
      </c>
      <c r="D265" s="30" t="s">
        <v>460</v>
      </c>
      <c r="E265" t="s">
        <v>48</v>
      </c>
      <c r="F265" t="s">
        <v>49</v>
      </c>
      <c r="G265">
        <v>0</v>
      </c>
    </row>
    <row r="266" spans="2:8" outlineLevel="1" x14ac:dyDescent="0.35">
      <c r="B266" t="s">
        <v>32</v>
      </c>
      <c r="C266" t="s">
        <v>354</v>
      </c>
      <c r="D266" s="30" t="s">
        <v>355</v>
      </c>
      <c r="E266" t="s">
        <v>48</v>
      </c>
      <c r="F266" t="s">
        <v>49</v>
      </c>
      <c r="G266">
        <v>0</v>
      </c>
      <c r="H266">
        <v>18</v>
      </c>
    </row>
    <row r="267" spans="2:8" outlineLevel="1" x14ac:dyDescent="0.35">
      <c r="B267" t="s">
        <v>32</v>
      </c>
      <c r="C267" t="s">
        <v>356</v>
      </c>
      <c r="D267" s="30" t="s">
        <v>357</v>
      </c>
      <c r="E267" t="s">
        <v>48</v>
      </c>
      <c r="F267" t="s">
        <v>35</v>
      </c>
      <c r="G267">
        <v>5</v>
      </c>
      <c r="H267">
        <v>5</v>
      </c>
    </row>
    <row r="268" spans="2:8" outlineLevel="1" x14ac:dyDescent="0.35">
      <c r="B268" t="s">
        <v>32</v>
      </c>
      <c r="C268" t="s">
        <v>358</v>
      </c>
      <c r="D268" s="30" t="s">
        <v>359</v>
      </c>
      <c r="E268" t="s">
        <v>48</v>
      </c>
      <c r="F268" t="s">
        <v>49</v>
      </c>
      <c r="G268">
        <v>0</v>
      </c>
      <c r="H268">
        <v>2</v>
      </c>
    </row>
    <row r="269" spans="2:8" outlineLevel="1" x14ac:dyDescent="0.35">
      <c r="B269" t="s">
        <v>32</v>
      </c>
      <c r="C269" t="s">
        <v>360</v>
      </c>
      <c r="D269" s="30" t="s">
        <v>361</v>
      </c>
      <c r="E269" t="s">
        <v>48</v>
      </c>
      <c r="F269" t="s">
        <v>35</v>
      </c>
      <c r="G269">
        <v>9</v>
      </c>
      <c r="H269">
        <v>9</v>
      </c>
    </row>
    <row r="270" spans="2:8" outlineLevel="1" x14ac:dyDescent="0.35">
      <c r="B270" t="s">
        <v>32</v>
      </c>
      <c r="C270" t="s">
        <v>362</v>
      </c>
      <c r="D270" s="30" t="s">
        <v>363</v>
      </c>
      <c r="E270" t="s">
        <v>48</v>
      </c>
      <c r="F270" t="s">
        <v>35</v>
      </c>
      <c r="G270">
        <v>32</v>
      </c>
      <c r="H270">
        <v>32</v>
      </c>
    </row>
    <row r="271" spans="2:8" outlineLevel="1" x14ac:dyDescent="0.35">
      <c r="B271" t="s">
        <v>32</v>
      </c>
      <c r="C271" t="s">
        <v>364</v>
      </c>
      <c r="D271" s="30" t="s">
        <v>365</v>
      </c>
      <c r="E271" t="s">
        <v>48</v>
      </c>
      <c r="F271" t="s">
        <v>49</v>
      </c>
      <c r="G271">
        <v>0</v>
      </c>
      <c r="H271">
        <v>12</v>
      </c>
    </row>
    <row r="272" spans="2:8" outlineLevel="1" x14ac:dyDescent="0.35">
      <c r="B272" t="s">
        <v>32</v>
      </c>
      <c r="C272" t="s">
        <v>366</v>
      </c>
      <c r="D272" s="30" t="s">
        <v>367</v>
      </c>
      <c r="E272" t="s">
        <v>48</v>
      </c>
      <c r="F272" t="s">
        <v>35</v>
      </c>
      <c r="G272">
        <v>27</v>
      </c>
      <c r="H272">
        <v>27</v>
      </c>
    </row>
    <row r="273" spans="2:8" outlineLevel="1" x14ac:dyDescent="0.35">
      <c r="B273" t="s">
        <v>32</v>
      </c>
      <c r="C273" t="s">
        <v>368</v>
      </c>
      <c r="D273" s="30" t="s">
        <v>369</v>
      </c>
      <c r="E273" t="s">
        <v>48</v>
      </c>
      <c r="F273" t="s">
        <v>49</v>
      </c>
      <c r="G273">
        <v>0</v>
      </c>
      <c r="H273">
        <v>1</v>
      </c>
    </row>
    <row r="274" spans="2:8" outlineLevel="1" x14ac:dyDescent="0.35">
      <c r="B274" t="s">
        <v>32</v>
      </c>
      <c r="C274" t="s">
        <v>370</v>
      </c>
      <c r="D274" s="30" t="s">
        <v>371</v>
      </c>
      <c r="E274" t="s">
        <v>48</v>
      </c>
      <c r="F274" t="s">
        <v>35</v>
      </c>
      <c r="G274">
        <v>28</v>
      </c>
      <c r="H274">
        <v>28</v>
      </c>
    </row>
    <row r="275" spans="2:8" outlineLevel="1" x14ac:dyDescent="0.35">
      <c r="B275" t="s">
        <v>32</v>
      </c>
      <c r="C275" t="s">
        <v>372</v>
      </c>
      <c r="D275" s="30" t="s">
        <v>373</v>
      </c>
      <c r="E275" t="s">
        <v>48</v>
      </c>
      <c r="F275" t="s">
        <v>35</v>
      </c>
      <c r="G275">
        <v>32</v>
      </c>
      <c r="H275">
        <v>32</v>
      </c>
    </row>
    <row r="276" spans="2:8" outlineLevel="1" x14ac:dyDescent="0.35">
      <c r="B276" t="s">
        <v>32</v>
      </c>
      <c r="C276" t="s">
        <v>374</v>
      </c>
      <c r="D276" s="30" t="s">
        <v>375</v>
      </c>
      <c r="E276" t="s">
        <v>48</v>
      </c>
      <c r="F276" t="s">
        <v>49</v>
      </c>
      <c r="G276">
        <v>0</v>
      </c>
      <c r="H276">
        <v>15</v>
      </c>
    </row>
    <row r="277" spans="2:8" outlineLevel="1" x14ac:dyDescent="0.35">
      <c r="B277" t="s">
        <v>32</v>
      </c>
      <c r="C277" t="s">
        <v>376</v>
      </c>
      <c r="D277" s="30" t="s">
        <v>377</v>
      </c>
      <c r="E277" t="s">
        <v>48</v>
      </c>
      <c r="F277" t="s">
        <v>35</v>
      </c>
      <c r="G277">
        <v>6</v>
      </c>
      <c r="H277">
        <v>6</v>
      </c>
    </row>
    <row r="278" spans="2:8" outlineLevel="1" x14ac:dyDescent="0.35">
      <c r="B278" t="s">
        <v>32</v>
      </c>
      <c r="C278" t="s">
        <v>378</v>
      </c>
      <c r="D278" s="30" t="s">
        <v>379</v>
      </c>
      <c r="E278" t="s">
        <v>48</v>
      </c>
      <c r="F278" t="s">
        <v>49</v>
      </c>
      <c r="G278">
        <v>0</v>
      </c>
      <c r="H278">
        <v>2</v>
      </c>
    </row>
    <row r="279" spans="2:8" outlineLevel="1" x14ac:dyDescent="0.35">
      <c r="B279" t="s">
        <v>32</v>
      </c>
      <c r="C279" t="s">
        <v>380</v>
      </c>
      <c r="D279" s="30" t="s">
        <v>381</v>
      </c>
      <c r="E279" t="s">
        <v>48</v>
      </c>
      <c r="F279" t="s">
        <v>35</v>
      </c>
      <c r="G279">
        <v>10</v>
      </c>
      <c r="H279">
        <v>10</v>
      </c>
    </row>
    <row r="280" spans="2:8" outlineLevel="1" x14ac:dyDescent="0.35">
      <c r="B280" t="s">
        <v>32</v>
      </c>
      <c r="C280" t="s">
        <v>382</v>
      </c>
      <c r="D280" s="30" t="s">
        <v>383</v>
      </c>
      <c r="E280" t="s">
        <v>48</v>
      </c>
      <c r="F280" t="s">
        <v>35</v>
      </c>
      <c r="G280">
        <v>32</v>
      </c>
      <c r="H280">
        <v>32</v>
      </c>
    </row>
    <row r="281" spans="2:8" outlineLevel="1" x14ac:dyDescent="0.35">
      <c r="B281" t="s">
        <v>32</v>
      </c>
      <c r="C281" t="s">
        <v>384</v>
      </c>
      <c r="D281" s="30" t="s">
        <v>461</v>
      </c>
      <c r="E281" t="s">
        <v>48</v>
      </c>
      <c r="F281" t="s">
        <v>49</v>
      </c>
      <c r="G281">
        <v>0</v>
      </c>
      <c r="H281">
        <v>10</v>
      </c>
    </row>
    <row r="282" spans="2:8" x14ac:dyDescent="0.35">
      <c r="B282" s="10" t="s">
        <v>385</v>
      </c>
      <c r="C282" s="11"/>
      <c r="D282" s="27"/>
      <c r="E282" s="11"/>
      <c r="F282" s="11"/>
      <c r="G282" s="11"/>
      <c r="H282" s="11" t="s">
        <v>46</v>
      </c>
    </row>
    <row r="283" spans="2:8" outlineLevel="1" x14ac:dyDescent="0.35">
      <c r="B283" t="s">
        <v>386</v>
      </c>
      <c r="D283" s="30" t="s">
        <v>387</v>
      </c>
      <c r="E283" t="s">
        <v>388</v>
      </c>
      <c r="F283" t="s">
        <v>49</v>
      </c>
      <c r="G283">
        <v>0</v>
      </c>
      <c r="H283">
        <v>7</v>
      </c>
    </row>
    <row r="284" spans="2:8" outlineLevel="1" x14ac:dyDescent="0.35">
      <c r="B284" t="s">
        <v>386</v>
      </c>
      <c r="D284" s="30" t="s">
        <v>389</v>
      </c>
      <c r="E284" t="s">
        <v>48</v>
      </c>
      <c r="F284" t="s">
        <v>49</v>
      </c>
      <c r="G284">
        <v>0</v>
      </c>
      <c r="H284">
        <v>7</v>
      </c>
    </row>
    <row r="285" spans="2:8" outlineLevel="1" x14ac:dyDescent="0.35">
      <c r="B285" t="s">
        <v>386</v>
      </c>
      <c r="D285" s="30" t="s">
        <v>390</v>
      </c>
      <c r="E285" t="s">
        <v>48</v>
      </c>
      <c r="F285" t="s">
        <v>49</v>
      </c>
      <c r="G285">
        <v>0</v>
      </c>
      <c r="H285">
        <v>14</v>
      </c>
    </row>
    <row r="286" spans="2:8" outlineLevel="1" x14ac:dyDescent="0.35">
      <c r="B286" t="s">
        <v>386</v>
      </c>
      <c r="D286" s="30" t="s">
        <v>391</v>
      </c>
      <c r="E286" t="s">
        <v>48</v>
      </c>
      <c r="F286" t="s">
        <v>49</v>
      </c>
      <c r="G286">
        <v>0</v>
      </c>
      <c r="H286">
        <v>10</v>
      </c>
    </row>
    <row r="287" spans="2:8" outlineLevel="1" x14ac:dyDescent="0.35">
      <c r="B287" t="s">
        <v>386</v>
      </c>
      <c r="D287" s="30" t="s">
        <v>392</v>
      </c>
      <c r="E287" t="s">
        <v>48</v>
      </c>
      <c r="F287" t="s">
        <v>49</v>
      </c>
      <c r="G287">
        <v>0</v>
      </c>
      <c r="H287">
        <v>11</v>
      </c>
    </row>
    <row r="288" spans="2:8" outlineLevel="1" x14ac:dyDescent="0.35">
      <c r="B288" t="s">
        <v>386</v>
      </c>
      <c r="D288" s="30" t="s">
        <v>393</v>
      </c>
      <c r="E288" t="s">
        <v>48</v>
      </c>
      <c r="F288" t="s">
        <v>49</v>
      </c>
      <c r="G288">
        <v>0</v>
      </c>
      <c r="H288">
        <v>11</v>
      </c>
    </row>
    <row r="289" spans="2:8" outlineLevel="1" x14ac:dyDescent="0.35">
      <c r="B289" t="s">
        <v>386</v>
      </c>
      <c r="D289" s="30" t="s">
        <v>394</v>
      </c>
      <c r="E289" t="s">
        <v>48</v>
      </c>
      <c r="F289" t="s">
        <v>49</v>
      </c>
      <c r="G289">
        <v>0</v>
      </c>
      <c r="H289">
        <v>4</v>
      </c>
    </row>
    <row r="290" spans="2:8" outlineLevel="1" x14ac:dyDescent="0.35">
      <c r="B290" t="s">
        <v>386</v>
      </c>
      <c r="D290" s="30" t="s">
        <v>395</v>
      </c>
      <c r="E290" t="s">
        <v>48</v>
      </c>
      <c r="F290" t="s">
        <v>49</v>
      </c>
      <c r="G290">
        <v>0</v>
      </c>
      <c r="H290">
        <v>7</v>
      </c>
    </row>
    <row r="291" spans="2:8" outlineLevel="1" x14ac:dyDescent="0.35">
      <c r="B291" t="s">
        <v>386</v>
      </c>
      <c r="D291" s="30" t="s">
        <v>396</v>
      </c>
      <c r="E291" t="s">
        <v>48</v>
      </c>
      <c r="F291" t="s">
        <v>49</v>
      </c>
      <c r="G291">
        <v>0</v>
      </c>
      <c r="H291">
        <v>6</v>
      </c>
    </row>
    <row r="292" spans="2:8" outlineLevel="1" x14ac:dyDescent="0.35">
      <c r="B292" t="s">
        <v>386</v>
      </c>
      <c r="D292" s="30" t="s">
        <v>397</v>
      </c>
      <c r="E292" t="s">
        <v>48</v>
      </c>
      <c r="F292" t="s">
        <v>49</v>
      </c>
      <c r="G292">
        <v>0</v>
      </c>
      <c r="H292">
        <v>12</v>
      </c>
    </row>
    <row r="293" spans="2:8" outlineLevel="1" x14ac:dyDescent="0.35">
      <c r="B293" t="s">
        <v>386</v>
      </c>
      <c r="D293" s="30" t="s">
        <v>398</v>
      </c>
      <c r="E293" t="s">
        <v>48</v>
      </c>
      <c r="F293" t="s">
        <v>49</v>
      </c>
      <c r="G293">
        <v>0</v>
      </c>
      <c r="H293">
        <v>23</v>
      </c>
    </row>
    <row r="294" spans="2:8" outlineLevel="1" x14ac:dyDescent="0.35">
      <c r="B294" t="s">
        <v>386</v>
      </c>
      <c r="D294" s="30" t="s">
        <v>399</v>
      </c>
      <c r="E294" t="s">
        <v>48</v>
      </c>
      <c r="F294" t="s">
        <v>49</v>
      </c>
      <c r="G294">
        <v>0</v>
      </c>
      <c r="H294">
        <v>9</v>
      </c>
    </row>
    <row r="295" spans="2:8" outlineLevel="1" x14ac:dyDescent="0.35">
      <c r="B295" t="s">
        <v>386</v>
      </c>
      <c r="D295" s="30" t="s">
        <v>400</v>
      </c>
      <c r="E295" t="s">
        <v>48</v>
      </c>
      <c r="F295" t="s">
        <v>49</v>
      </c>
      <c r="G295">
        <v>0</v>
      </c>
      <c r="H295">
        <v>13</v>
      </c>
    </row>
    <row r="296" spans="2:8" outlineLevel="1" x14ac:dyDescent="0.35">
      <c r="B296" t="s">
        <v>386</v>
      </c>
      <c r="D296" s="30" t="s">
        <v>401</v>
      </c>
      <c r="E296" t="s">
        <v>48</v>
      </c>
      <c r="F296" t="s">
        <v>49</v>
      </c>
      <c r="G296">
        <v>0</v>
      </c>
      <c r="H296">
        <v>12</v>
      </c>
    </row>
    <row r="297" spans="2:8" x14ac:dyDescent="0.35">
      <c r="D297" s="28"/>
      <c r="G297" s="5"/>
      <c r="H297" s="5"/>
    </row>
    <row r="298" spans="2:8" x14ac:dyDescent="0.35">
      <c r="B298" s="4" t="str">
        <f>COUNTA(D7:D296)&amp;" documents total (including double ups for confidential/public versions)"</f>
        <v>280 documents total (including double ups for confidential/public versions)</v>
      </c>
      <c r="C298" s="4"/>
      <c r="G298">
        <f>SUM(G6:G297)</f>
        <v>1845</v>
      </c>
      <c r="H298">
        <f>SUM(H6:H297)</f>
        <v>4002</v>
      </c>
    </row>
    <row r="299" spans="2:8" x14ac:dyDescent="0.35">
      <c r="G299" s="9">
        <f>G298/H298</f>
        <v>0.46101949025487254</v>
      </c>
      <c r="H299" s="9">
        <f>1-G299</f>
        <v>0.53898050974512746</v>
      </c>
    </row>
  </sheetData>
  <autoFilter ref="B5:H296" xr:uid="{E4BF3C28-D5F7-454A-826E-471C83DE35E2}"/>
  <phoneticPr fontId="6" type="noConversion"/>
  <conditionalFormatting sqref="F5:F296 G319:G323 G325:G1048576">
    <cfRule type="endsWith" dxfId="3" priority="4" operator="endsWith" text="Yes">
      <formula>RIGHT(F5,LEN("Yes"))="Yes"</formula>
    </cfRule>
  </conditionalFormatting>
  <conditionalFormatting sqref="G1:G4 G297 H299 G299:G302">
    <cfRule type="endsWith" dxfId="2" priority="5" operator="endsWith" text="Yes">
      <formula>RIGHT(G1,LEN("Yes"))="Yes"</formula>
    </cfRule>
  </conditionalFormatting>
  <conditionalFormatting sqref="G282">
    <cfRule type="containsText" dxfId="1" priority="3" operator="containsText" text="No">
      <formula>NOT(ISERROR(SEARCH("No",G282)))</formula>
    </cfRule>
  </conditionalFormatting>
  <conditionalFormatting sqref="G316:H318">
    <cfRule type="endsWith" dxfId="0" priority="1" operator="endsWith" text="Yes">
      <formula>RIGHT(G316,LEN("Yes"))="Yes"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1da4fe-ce16-4509-ba6d-f993200f40ab" xsi:nil="true"/>
    <lcf76f155ced4ddcb4097134ff3c332f xmlns="4d3c6a57-5bda-4aa8-ac8a-498e975ae2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07872E4E7174B8680AF6F5A2ADC76" ma:contentTypeVersion="15" ma:contentTypeDescription="Create a new document." ma:contentTypeScope="" ma:versionID="5658096c11e7f8373aef0c03dc85abdf">
  <xsd:schema xmlns:xsd="http://www.w3.org/2001/XMLSchema" xmlns:xs="http://www.w3.org/2001/XMLSchema" xmlns:p="http://schemas.microsoft.com/office/2006/metadata/properties" xmlns:ns2="4d3c6a57-5bda-4aa8-ac8a-498e975ae2a0" xmlns:ns3="991da4fe-ce16-4509-ba6d-f993200f40ab" targetNamespace="http://schemas.microsoft.com/office/2006/metadata/properties" ma:root="true" ma:fieldsID="60f0ed642742aee35ca7e10557fce2cf" ns2:_="" ns3:_="">
    <xsd:import namespace="4d3c6a57-5bda-4aa8-ac8a-498e975ae2a0"/>
    <xsd:import namespace="991da4fe-ce16-4509-ba6d-f993200f40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c6a57-5bda-4aa8-ac8a-498e975ae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9e67b6b-74cb-4963-8df3-8bbebf532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a4fe-ce16-4509-ba6d-f993200f40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4f8352-8701-47d2-b76f-b70630237ffb}" ma:internalName="TaxCatchAll" ma:showField="CatchAllData" ma:web="991da4fe-ce16-4509-ba6d-f993200f40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5A8D76-CFD1-4AD1-9D1B-E0CC6C3CF3C7}">
  <ds:schemaRefs>
    <ds:schemaRef ds:uri="http://schemas.microsoft.com/office/2006/metadata/properties"/>
    <ds:schemaRef ds:uri="http://schemas.microsoft.com/office/infopath/2007/PartnerControls"/>
    <ds:schemaRef ds:uri="991da4fe-ce16-4509-ba6d-f993200f40ab"/>
    <ds:schemaRef ds:uri="4d3c6a57-5bda-4aa8-ac8a-498e975ae2a0"/>
  </ds:schemaRefs>
</ds:datastoreItem>
</file>

<file path=customXml/itemProps2.xml><?xml version="1.0" encoding="utf-8"?>
<ds:datastoreItem xmlns:ds="http://schemas.openxmlformats.org/officeDocument/2006/customXml" ds:itemID="{0CD4793D-F7B4-45E0-BF7E-E065DBC31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E3D4E-B4BC-475E-9F18-E39FFFAEA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c6a57-5bda-4aa8-ac8a-498e975ae2a0"/>
    <ds:schemaRef ds:uri="991da4fe-ce16-4509-ba6d-f993200f40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59ee16a-f4d8-42fc-8e4b-5abdff9fc8a9}" enabled="1" method="Standard" siteId="{a394e41c-cf8d-458e-ac1b-ddae1aa156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Document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Khai Ling Chan</cp:lastModifiedBy>
  <cp:revision/>
  <dcterms:created xsi:type="dcterms:W3CDTF">2024-09-16T04:17:19Z</dcterms:created>
  <dcterms:modified xsi:type="dcterms:W3CDTF">2025-11-11T06:44:09Z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0x01010039807872E4E7174B8680AF6F5A2ADC76</vt:lpwstr>
  </property>
  <property fmtid="{D5CDD505-2E9C-101B-9397-08002B2CF9AE}" pid="3" name="MediaServiceImageTags">
    <vt:lpwstr/>
  </property>
</Properties>
</file>