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B:\Price Review\2028-32 TRR\08 2028 TRR - Proposal submission models\"/>
    </mc:Choice>
  </mc:AlternateContent>
  <xr:revisionPtr revIDLastSave="0" documentId="8_{D087F3DF-0D20-49B7-8DA0-D92A17BD4095}" xr6:coauthVersionLast="47" xr6:coauthVersionMax="47" xr10:uidLastSave="{00000000-0000-0000-0000-000000000000}"/>
  <bookViews>
    <workbookView xWindow="-24582" yWindow="-115" windowWidth="24697" windowHeight="13266" activeTab="2" xr2:uid="{444D6AE1-8855-4A75-88ED-3A309A92F5AA}"/>
  </bookViews>
  <sheets>
    <sheet name="Output" sheetId="1" r:id="rId1"/>
    <sheet name="Summary" sheetId="2" r:id="rId2"/>
    <sheet name="Export" sheetId="3" r:id="rId3"/>
  </sheets>
  <definedNames>
    <definedName name="_xlnm._FilterDatabase" localSheetId="2" hidden="1">Export!$A$1:$I$691</definedName>
  </definedNames>
  <calcPr calcId="191029" iterateDelta="1E-13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F5" i="1"/>
  <c r="E5" i="1"/>
  <c r="D5" i="1"/>
  <c r="C5" i="1"/>
  <c r="J2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G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kyap</author>
  </authors>
  <commentList>
    <comment ref="B3" authorId="0" shapeId="0" xr:uid="{AC872654-6E3C-418E-B4B0-26A64C90730E}">
      <text>
        <r>
          <rPr>
            <sz val="8"/>
            <color indexed="81"/>
            <rFont val="Tahoma"/>
            <family val="2"/>
          </rPr>
          <t xml:space="preserve">Energy delivered forecasts may be obtained from AEMO's latest </t>
        </r>
        <r>
          <rPr>
            <i/>
            <sz val="8"/>
            <color indexed="81"/>
            <rFont val="Tahoma"/>
            <family val="2"/>
          </rPr>
          <t xml:space="preserve">Electricity statement of opportunities </t>
        </r>
        <r>
          <rPr>
            <sz val="8"/>
            <color indexed="81"/>
            <rFont val="Tahoma"/>
            <family val="2"/>
          </rPr>
          <t>report or other relevant industry sources.</t>
        </r>
      </text>
    </comment>
    <comment ref="B12" authorId="0" shapeId="0" xr:uid="{6EC6F6C9-6D3D-4DE9-AC5B-2CF334EC6260}">
      <text>
        <r>
          <rPr>
            <sz val="8"/>
            <color indexed="81"/>
            <rFont val="Tahoma"/>
            <family val="2"/>
          </rPr>
          <t xml:space="preserve">Energy delivered forecasts may be obtained from AEMO's latest </t>
        </r>
        <r>
          <rPr>
            <i/>
            <sz val="8"/>
            <color indexed="81"/>
            <rFont val="Tahoma"/>
            <family val="2"/>
          </rPr>
          <t xml:space="preserve">Electricity statement of opportunities </t>
        </r>
        <r>
          <rPr>
            <sz val="8"/>
            <color indexed="81"/>
            <rFont val="Tahoma"/>
            <family val="2"/>
          </rPr>
          <t>report or other relevant industry sources.</t>
        </r>
      </text>
    </comment>
  </commentList>
</comments>
</file>

<file path=xl/sharedStrings.xml><?xml version="1.0" encoding="utf-8"?>
<sst xmlns="http://schemas.openxmlformats.org/spreadsheetml/2006/main" count="4864" uniqueCount="57">
  <si>
    <t>Energy Delivered Forecast (MWh)</t>
  </si>
  <si>
    <t>Year</t>
  </si>
  <si>
    <t>Energy</t>
  </si>
  <si>
    <t>2026-27</t>
  </si>
  <si>
    <t>2027-28</t>
  </si>
  <si>
    <t>2028-29</t>
  </si>
  <si>
    <t>2029-30</t>
  </si>
  <si>
    <t>2030-31</t>
  </si>
  <si>
    <t>2031-32</t>
  </si>
  <si>
    <t>2021-22</t>
  </si>
  <si>
    <t>2022-23</t>
  </si>
  <si>
    <t>2023-24</t>
  </si>
  <si>
    <t>2024-25</t>
  </si>
  <si>
    <t>2025-26</t>
  </si>
  <si>
    <t>Inputs from 2022-27 Final Decision for Reference</t>
  </si>
  <si>
    <t>Sum of Annual Consumption (MWh)</t>
  </si>
  <si>
    <t>Column Labels</t>
  </si>
  <si>
    <t>Operational (Sent Out)</t>
  </si>
  <si>
    <t>SubCategory</t>
  </si>
  <si>
    <t>Applied filters:
Scenario is Central
Region is Victoria
Publication is ESOO 2024
ESOO 2024 is 2024-08-29
ParentCategory is Operational (Sent Out)</t>
  </si>
  <si>
    <t>Central</t>
  </si>
  <si>
    <t>Victoria</t>
  </si>
  <si>
    <t>Residential</t>
  </si>
  <si>
    <t>Energy Efficiency</t>
  </si>
  <si>
    <t>2024-08-29</t>
  </si>
  <si>
    <t>ESOO 2024</t>
  </si>
  <si>
    <t>Business</t>
  </si>
  <si>
    <t>Rooftop PV</t>
  </si>
  <si>
    <t>PVNSG generation</t>
  </si>
  <si>
    <t>Small Non Scheduled Generation</t>
  </si>
  <si>
    <t>ONSG generation</t>
  </si>
  <si>
    <t>Transmission Losses</t>
  </si>
  <si>
    <t>Losses</t>
  </si>
  <si>
    <t>Distribution losses</t>
  </si>
  <si>
    <t>Green steel - elec</t>
  </si>
  <si>
    <t>Hydrogen Production</t>
  </si>
  <si>
    <t>Green steel - H2</t>
  </si>
  <si>
    <t>Export H2</t>
  </si>
  <si>
    <t>Domestic H2</t>
  </si>
  <si>
    <t>EV vehicle to home losses</t>
  </si>
  <si>
    <t>Electric Vehicles</t>
  </si>
  <si>
    <t>EV load</t>
  </si>
  <si>
    <t>Electrification</t>
  </si>
  <si>
    <t>Large industrial loads</t>
  </si>
  <si>
    <t>LNG</t>
  </si>
  <si>
    <t>Business mass market</t>
  </si>
  <si>
    <t>Business SNSG offset</t>
  </si>
  <si>
    <t>Res SNSG offset</t>
  </si>
  <si>
    <t>Res grid demand</t>
  </si>
  <si>
    <t>Annual Consumption (MWh)</t>
  </si>
  <si>
    <t>Annual Consumption (TWh)</t>
  </si>
  <si>
    <t>Scenario</t>
  </si>
  <si>
    <t>Region</t>
  </si>
  <si>
    <t>Category</t>
  </si>
  <si>
    <t>Parent Category</t>
  </si>
  <si>
    <t>Version</t>
  </si>
  <si>
    <t>Publication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</si>
</sst>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i/>
      <sz val="8"/>
      <color indexed="81"/>
      <name val="Tahoma"/>
      <family val="2"/>
    </font>
    <font>
      <sz val="1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164" fontId="4" fillId="0" borderId="0" xfId="0" applyNumberFormat="1" applyFont="1" applyAlignment="1">
      <alignment horizontal="left" vertical="center"/>
    </xf>
    <xf numFmtId="165" fontId="4" fillId="4" borderId="2" xfId="1" applyNumberFormat="1" applyFont="1" applyFill="1" applyBorder="1" applyAlignment="1">
      <alignment horizontal="right" vertical="center"/>
    </xf>
    <xf numFmtId="165" fontId="4" fillId="4" borderId="3" xfId="1" applyNumberFormat="1" applyFont="1" applyFill="1" applyBorder="1" applyAlignment="1">
      <alignment horizontal="right" vertical="center"/>
    </xf>
    <xf numFmtId="0" fontId="1" fillId="0" borderId="0" xfId="0" applyFont="1"/>
    <xf numFmtId="0" fontId="7" fillId="0" borderId="0" xfId="2"/>
    <xf numFmtId="165" fontId="7" fillId="0" borderId="0" xfId="2" applyNumberFormat="1"/>
    <xf numFmtId="1" fontId="7" fillId="0" borderId="0" xfId="2" applyNumberFormat="1"/>
    <xf numFmtId="0" fontId="7" fillId="0" borderId="0" xfId="2" pivotButton="1"/>
    <xf numFmtId="165" fontId="0" fillId="0" borderId="0" xfId="3" applyNumberFormat="1" applyFont="1"/>
    <xf numFmtId="165" fontId="0" fillId="0" borderId="4" xfId="3" applyNumberFormat="1" applyFont="1" applyBorder="1"/>
    <xf numFmtId="0" fontId="7" fillId="0" borderId="4" xfId="2" applyBorder="1"/>
  </cellXfs>
  <cellStyles count="4">
    <cellStyle name="Comma 11" xfId="1" xr:uid="{7FF8841B-9A37-412C-9836-8C70FE1D9F01}"/>
    <cellStyle name="Comma 2" xfId="3" xr:uid="{EA9E2FE1-8D44-4167-A1BD-3A8047B36471}"/>
    <cellStyle name="Normal" xfId="0" builtinId="0"/>
    <cellStyle name="Normal 2" xfId="2" xr:uid="{3108CC03-8725-4BA4-B35E-6DE6E5D46BA0}"/>
  </cellStyles>
  <dxfs count="2">
    <dxf>
      <numFmt numFmtId="165" formatCode="_-* #,##0_-;\-* #,##0_-;_-* &quot;-&quot;??_-;_-@_-"/>
    </dxf>
    <dxf>
      <numFmt numFmtId="165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TRR%20Energy%20Delivered%20Forecas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ric Yeung" refreshedDate="45785.605770138885" createdVersion="8" refreshedVersion="8" minRefreshableVersion="3" recordCount="690" xr:uid="{AC516B00-8E61-4790-B9C3-82D4EF6E0714}">
  <cacheSource type="worksheet">
    <worksheetSource ref="A1:J691" sheet="Export" r:id="rId2"/>
  </cacheSource>
  <cacheFields count="10">
    <cacheField name="Publication" numFmtId="0">
      <sharedItems/>
    </cacheField>
    <cacheField name="Version" numFmtId="0">
      <sharedItems/>
    </cacheField>
    <cacheField name="Parent Category" numFmtId="0">
      <sharedItems/>
    </cacheField>
    <cacheField name="Category" numFmtId="0">
      <sharedItems/>
    </cacheField>
    <cacheField name="SubCategory" numFmtId="0">
      <sharedItems count="19">
        <s v="Operational (Sent Out)"/>
        <s v="Res grid demand"/>
        <s v="Res SNSG offset"/>
        <s v="Business SNSG offset"/>
        <s v="Business mass market"/>
        <s v="LNG"/>
        <s v="Large industrial loads"/>
        <s v="Business"/>
        <s v="Residential"/>
        <s v="EV load"/>
        <s v="EV vehicle to home losses"/>
        <s v="Domestic H2"/>
        <s v="Export H2"/>
        <s v="Green steel - H2"/>
        <s v="Green steel - elec"/>
        <s v="Distribution losses"/>
        <s v="Transmission Losses"/>
        <s v="ONSG generation"/>
        <s v="PVNSG generation"/>
      </sharedItems>
    </cacheField>
    <cacheField name="Region" numFmtId="0">
      <sharedItems/>
    </cacheField>
    <cacheField name="Scenario" numFmtId="0">
      <sharedItems/>
    </cacheField>
    <cacheField name="Year" numFmtId="1">
      <sharedItems containsSemiMixedTypes="0" containsString="0" containsNumber="1" containsInteger="1" minValue="2025" maxValue="2054" count="30">
        <n v="2025"/>
        <n v="2026"/>
        <n v="2027"/>
        <n v="2028"/>
        <n v="2029"/>
        <n v="2030"/>
        <n v="2031"/>
        <n v="2032"/>
        <n v="2033"/>
        <n v="2034"/>
        <n v="2035"/>
        <n v="2036"/>
        <n v="2037"/>
        <n v="2038"/>
        <n v="2039"/>
        <n v="2040"/>
        <n v="2041"/>
        <n v="2042"/>
        <n v="2043"/>
        <n v="2044"/>
        <n v="2045"/>
        <n v="2046"/>
        <n v="2047"/>
        <n v="2048"/>
        <n v="2049"/>
        <n v="2050"/>
        <n v="2051"/>
        <n v="2052"/>
        <n v="2053"/>
        <n v="2054"/>
      </sharedItems>
    </cacheField>
    <cacheField name="Annual Consumption (TWh)" numFmtId="0">
      <sharedItems containsSemiMixedTypes="0" containsString="0" containsNumber="1" minValue="-17.071100000000001" maxValue="61.095999999999997"/>
    </cacheField>
    <cacheField name="Annual Consumption (MWh)" numFmtId="165">
      <sharedItems containsSemiMixedTypes="0" containsString="0" containsNumber="1" minValue="-17071100" maxValue="61096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0">
  <r>
    <s v="ESOO 2024"/>
    <s v="2024-08-29"/>
    <s v="Operational (Sent Out)"/>
    <s v="Operational (Sent Out)"/>
    <x v="0"/>
    <s v="Victoria"/>
    <s v="Central"/>
    <x v="0"/>
    <n v="40.264000000000003"/>
    <n v="40264000"/>
  </r>
  <r>
    <s v="ESOO 2024"/>
    <s v="2024-08-29"/>
    <s v="Operational (Sent Out)"/>
    <s v="Residential"/>
    <x v="1"/>
    <s v="Victoria"/>
    <s v="Central"/>
    <x v="0"/>
    <n v="9.2072000000000003"/>
    <n v="9207200"/>
  </r>
  <r>
    <s v="ESOO 2024"/>
    <s v="2024-08-29"/>
    <s v="Operational (Sent Out)"/>
    <s v="Residential"/>
    <x v="2"/>
    <s v="Victoria"/>
    <s v="Central"/>
    <x v="0"/>
    <n v="-0.37590000000000001"/>
    <n v="-375900"/>
  </r>
  <r>
    <s v="ESOO 2024"/>
    <s v="2024-08-29"/>
    <s v="Operational (Sent Out)"/>
    <s v="Business"/>
    <x v="3"/>
    <s v="Victoria"/>
    <s v="Central"/>
    <x v="0"/>
    <n v="-1.2230000000000001"/>
    <n v="-1223000"/>
  </r>
  <r>
    <s v="ESOO 2024"/>
    <s v="2024-08-29"/>
    <s v="Operational (Sent Out)"/>
    <s v="Business"/>
    <x v="4"/>
    <s v="Victoria"/>
    <s v="Central"/>
    <x v="0"/>
    <n v="23.1462"/>
    <n v="23146200"/>
  </r>
  <r>
    <s v="ESOO 2024"/>
    <s v="2024-08-29"/>
    <s v="Operational (Sent Out)"/>
    <s v="Business"/>
    <x v="5"/>
    <s v="Victoria"/>
    <s v="Central"/>
    <x v="0"/>
    <n v="0"/>
    <n v="0"/>
  </r>
  <r>
    <s v="ESOO 2024"/>
    <s v="2024-08-29"/>
    <s v="Operational (Sent Out)"/>
    <s v="Business"/>
    <x v="6"/>
    <s v="Victoria"/>
    <s v="Central"/>
    <x v="0"/>
    <n v="6.8110999999999997"/>
    <n v="6811100"/>
  </r>
  <r>
    <s v="ESOO 2024"/>
    <s v="2024-08-29"/>
    <s v="Operational (Sent Out)"/>
    <s v="Electrification"/>
    <x v="7"/>
    <s v="Victoria"/>
    <s v="Central"/>
    <x v="0"/>
    <n v="6.7100000000000007E-2"/>
    <n v="67100"/>
  </r>
  <r>
    <s v="ESOO 2024"/>
    <s v="2024-08-29"/>
    <s v="Operational (Sent Out)"/>
    <s v="Electrification"/>
    <x v="8"/>
    <s v="Victoria"/>
    <s v="Central"/>
    <x v="0"/>
    <n v="2.63E-2"/>
    <n v="26300"/>
  </r>
  <r>
    <s v="ESOO 2024"/>
    <s v="2024-08-29"/>
    <s v="Operational (Sent Out)"/>
    <s v="Electric Vehicles"/>
    <x v="9"/>
    <s v="Victoria"/>
    <s v="Central"/>
    <x v="0"/>
    <n v="0.20979999999999999"/>
    <n v="209800"/>
  </r>
  <r>
    <s v="ESOO 2024"/>
    <s v="2024-08-29"/>
    <s v="Operational (Sent Out)"/>
    <s v="Electric Vehicles"/>
    <x v="10"/>
    <s v="Victoria"/>
    <s v="Central"/>
    <x v="0"/>
    <n v="0"/>
    <n v="0"/>
  </r>
  <r>
    <s v="ESOO 2024"/>
    <s v="2024-08-29"/>
    <s v="Operational (Sent Out)"/>
    <s v="Hydrogen Production"/>
    <x v="11"/>
    <s v="Victoria"/>
    <s v="Central"/>
    <x v="0"/>
    <n v="5.8000000000000003E-2"/>
    <n v="58000"/>
  </r>
  <r>
    <s v="ESOO 2024"/>
    <s v="2024-08-29"/>
    <s v="Operational (Sent Out)"/>
    <s v="Hydrogen Production"/>
    <x v="12"/>
    <s v="Victoria"/>
    <s v="Central"/>
    <x v="0"/>
    <n v="0"/>
    <n v="0"/>
  </r>
  <r>
    <s v="ESOO 2024"/>
    <s v="2024-08-29"/>
    <s v="Operational (Sent Out)"/>
    <s v="Hydrogen Production"/>
    <x v="13"/>
    <s v="Victoria"/>
    <s v="Central"/>
    <x v="0"/>
    <n v="0"/>
    <n v="0"/>
  </r>
  <r>
    <s v="ESOO 2024"/>
    <s v="2024-08-29"/>
    <s v="Operational (Sent Out)"/>
    <s v="Hydrogen Production"/>
    <x v="14"/>
    <s v="Victoria"/>
    <s v="Central"/>
    <x v="0"/>
    <n v="0"/>
    <n v="0"/>
  </r>
  <r>
    <s v="ESOO 2024"/>
    <s v="2024-08-29"/>
    <s v="Operational (Sent Out)"/>
    <s v="Losses"/>
    <x v="15"/>
    <s v="Victoria"/>
    <s v="Central"/>
    <x v="0"/>
    <n v="1.4532"/>
    <n v="1453200"/>
  </r>
  <r>
    <s v="ESOO 2024"/>
    <s v="2024-08-29"/>
    <s v="Operational (Sent Out)"/>
    <s v="Losses"/>
    <x v="16"/>
    <s v="Victoria"/>
    <s v="Central"/>
    <x v="0"/>
    <n v="0.8841"/>
    <n v="884100"/>
  </r>
  <r>
    <s v="ESOO 2024"/>
    <s v="2024-08-29"/>
    <s v="Operational (Sent Out)"/>
    <s v="Small Non Scheduled Generation"/>
    <x v="17"/>
    <s v="Victoria"/>
    <s v="Central"/>
    <x v="0"/>
    <n v="0.76770000000000005"/>
    <n v="767700"/>
  </r>
  <r>
    <s v="ESOO 2024"/>
    <s v="2024-08-29"/>
    <s v="Operational (Sent Out)"/>
    <s v="Small Non Scheduled Generation"/>
    <x v="18"/>
    <s v="Victoria"/>
    <s v="Central"/>
    <x v="0"/>
    <n v="0.83120000000000005"/>
    <n v="831200"/>
  </r>
  <r>
    <s v="ESOO 2024"/>
    <s v="2024-08-29"/>
    <s v="Operational (Sent Out)"/>
    <s v="Rooftop PV"/>
    <x v="7"/>
    <s v="Victoria"/>
    <s v="Central"/>
    <x v="0"/>
    <n v="1.1651"/>
    <n v="1165100"/>
  </r>
  <r>
    <s v="ESOO 2024"/>
    <s v="2024-08-29"/>
    <s v="Operational (Sent Out)"/>
    <s v="Rooftop PV"/>
    <x v="8"/>
    <s v="Victoria"/>
    <s v="Central"/>
    <x v="0"/>
    <n v="4.5145"/>
    <n v="4514500"/>
  </r>
  <r>
    <s v="ESOO 2024"/>
    <s v="2024-08-29"/>
    <s v="Operational (Sent Out)"/>
    <s v="Energy Efficiency"/>
    <x v="7"/>
    <s v="Victoria"/>
    <s v="Central"/>
    <x v="0"/>
    <n v="0"/>
    <n v="0"/>
  </r>
  <r>
    <s v="ESOO 2024"/>
    <s v="2024-08-29"/>
    <s v="Operational (Sent Out)"/>
    <s v="Energy Efficiency"/>
    <x v="8"/>
    <s v="Victoria"/>
    <s v="Central"/>
    <x v="0"/>
    <n v="0.41909999999999997"/>
    <n v="419100"/>
  </r>
  <r>
    <s v="ESOO 2024"/>
    <s v="2024-08-29"/>
    <s v="Operational (Sent Out)"/>
    <s v="Operational (Sent Out)"/>
    <x v="0"/>
    <s v="Victoria"/>
    <s v="Central"/>
    <x v="1"/>
    <n v="40.557200000000002"/>
    <n v="40557200"/>
  </r>
  <r>
    <s v="ESOO 2024"/>
    <s v="2024-08-29"/>
    <s v="Operational (Sent Out)"/>
    <s v="Residential"/>
    <x v="1"/>
    <s v="Victoria"/>
    <s v="Central"/>
    <x v="1"/>
    <n v="8.6188000000000002"/>
    <n v="8618800"/>
  </r>
  <r>
    <s v="ESOO 2024"/>
    <s v="2024-08-29"/>
    <s v="Operational (Sent Out)"/>
    <s v="Residential"/>
    <x v="2"/>
    <s v="Victoria"/>
    <s v="Central"/>
    <x v="1"/>
    <n v="-0.3911"/>
    <n v="-391100"/>
  </r>
  <r>
    <s v="ESOO 2024"/>
    <s v="2024-08-29"/>
    <s v="Operational (Sent Out)"/>
    <s v="Business"/>
    <x v="3"/>
    <s v="Victoria"/>
    <s v="Central"/>
    <x v="1"/>
    <n v="-1.3879999999999999"/>
    <n v="-1388000"/>
  </r>
  <r>
    <s v="ESOO 2024"/>
    <s v="2024-08-29"/>
    <s v="Operational (Sent Out)"/>
    <s v="Business"/>
    <x v="4"/>
    <s v="Victoria"/>
    <s v="Central"/>
    <x v="1"/>
    <n v="23.226099999999999"/>
    <n v="23226100"/>
  </r>
  <r>
    <s v="ESOO 2024"/>
    <s v="2024-08-29"/>
    <s v="Operational (Sent Out)"/>
    <s v="Business"/>
    <x v="5"/>
    <s v="Victoria"/>
    <s v="Central"/>
    <x v="1"/>
    <n v="0"/>
    <n v="0"/>
  </r>
  <r>
    <s v="ESOO 2024"/>
    <s v="2024-08-29"/>
    <s v="Operational (Sent Out)"/>
    <s v="Business"/>
    <x v="6"/>
    <s v="Victoria"/>
    <s v="Central"/>
    <x v="1"/>
    <n v="7.3635999999999999"/>
    <n v="7363600"/>
  </r>
  <r>
    <s v="ESOO 2024"/>
    <s v="2024-08-29"/>
    <s v="Operational (Sent Out)"/>
    <s v="Electrification"/>
    <x v="7"/>
    <s v="Victoria"/>
    <s v="Central"/>
    <x v="1"/>
    <n v="0.161"/>
    <n v="161000"/>
  </r>
  <r>
    <s v="ESOO 2024"/>
    <s v="2024-08-29"/>
    <s v="Operational (Sent Out)"/>
    <s v="Electrification"/>
    <x v="8"/>
    <s v="Victoria"/>
    <s v="Central"/>
    <x v="1"/>
    <n v="0.16750000000000001"/>
    <n v="167500"/>
  </r>
  <r>
    <s v="ESOO 2024"/>
    <s v="2024-08-29"/>
    <s v="Operational (Sent Out)"/>
    <s v="Electric Vehicles"/>
    <x v="9"/>
    <s v="Victoria"/>
    <s v="Central"/>
    <x v="1"/>
    <n v="0.36940000000000001"/>
    <n v="369400"/>
  </r>
  <r>
    <s v="ESOO 2024"/>
    <s v="2024-08-29"/>
    <s v="Operational (Sent Out)"/>
    <s v="Electric Vehicles"/>
    <x v="10"/>
    <s v="Victoria"/>
    <s v="Central"/>
    <x v="1"/>
    <n v="0"/>
    <n v="0"/>
  </r>
  <r>
    <s v="ESOO 2024"/>
    <s v="2024-08-29"/>
    <s v="Operational (Sent Out)"/>
    <s v="Hydrogen Production"/>
    <x v="11"/>
    <s v="Victoria"/>
    <s v="Central"/>
    <x v="1"/>
    <n v="8.7900000000000006E-2"/>
    <n v="87900"/>
  </r>
  <r>
    <s v="ESOO 2024"/>
    <s v="2024-08-29"/>
    <s v="Operational (Sent Out)"/>
    <s v="Hydrogen Production"/>
    <x v="12"/>
    <s v="Victoria"/>
    <s v="Central"/>
    <x v="1"/>
    <n v="0"/>
    <n v="0"/>
  </r>
  <r>
    <s v="ESOO 2024"/>
    <s v="2024-08-29"/>
    <s v="Operational (Sent Out)"/>
    <s v="Hydrogen Production"/>
    <x v="13"/>
    <s v="Victoria"/>
    <s v="Central"/>
    <x v="1"/>
    <n v="0"/>
    <n v="0"/>
  </r>
  <r>
    <s v="ESOO 2024"/>
    <s v="2024-08-29"/>
    <s v="Operational (Sent Out)"/>
    <s v="Hydrogen Production"/>
    <x v="14"/>
    <s v="Victoria"/>
    <s v="Central"/>
    <x v="1"/>
    <n v="0"/>
    <n v="0"/>
  </r>
  <r>
    <s v="ESOO 2024"/>
    <s v="2024-08-29"/>
    <s v="Operational (Sent Out)"/>
    <s v="Losses"/>
    <x v="15"/>
    <s v="Victoria"/>
    <s v="Central"/>
    <x v="1"/>
    <n v="1.4481999999999999"/>
    <n v="1448200"/>
  </r>
  <r>
    <s v="ESOO 2024"/>
    <s v="2024-08-29"/>
    <s v="Operational (Sent Out)"/>
    <s v="Losses"/>
    <x v="16"/>
    <s v="Victoria"/>
    <s v="Central"/>
    <x v="1"/>
    <n v="0.89390000000000003"/>
    <n v="893900"/>
  </r>
  <r>
    <s v="ESOO 2024"/>
    <s v="2024-08-29"/>
    <s v="Operational (Sent Out)"/>
    <s v="Small Non Scheduled Generation"/>
    <x v="17"/>
    <s v="Victoria"/>
    <s v="Central"/>
    <x v="1"/>
    <n v="0.78210000000000002"/>
    <n v="782100"/>
  </r>
  <r>
    <s v="ESOO 2024"/>
    <s v="2024-08-29"/>
    <s v="Operational (Sent Out)"/>
    <s v="Small Non Scheduled Generation"/>
    <x v="18"/>
    <s v="Victoria"/>
    <s v="Central"/>
    <x v="1"/>
    <n v="0.997"/>
    <n v="997000"/>
  </r>
  <r>
    <s v="ESOO 2024"/>
    <s v="2024-08-29"/>
    <s v="Operational (Sent Out)"/>
    <s v="Rooftop PV"/>
    <x v="7"/>
    <s v="Victoria"/>
    <s v="Central"/>
    <x v="1"/>
    <n v="1.2898000000000001"/>
    <n v="1289800"/>
  </r>
  <r>
    <s v="ESOO 2024"/>
    <s v="2024-08-29"/>
    <s v="Operational (Sent Out)"/>
    <s v="Rooftop PV"/>
    <x v="8"/>
    <s v="Victoria"/>
    <s v="Central"/>
    <x v="1"/>
    <n v="5.2077999999999998"/>
    <n v="5207800"/>
  </r>
  <r>
    <s v="ESOO 2024"/>
    <s v="2024-08-29"/>
    <s v="Operational (Sent Out)"/>
    <s v="Energy Efficiency"/>
    <x v="7"/>
    <s v="Victoria"/>
    <s v="Central"/>
    <x v="1"/>
    <n v="8.6800000000000002E-2"/>
    <n v="86800"/>
  </r>
  <r>
    <s v="ESOO 2024"/>
    <s v="2024-08-29"/>
    <s v="Operational (Sent Out)"/>
    <s v="Energy Efficiency"/>
    <x v="8"/>
    <s v="Victoria"/>
    <s v="Central"/>
    <x v="1"/>
    <n v="0.63229999999999997"/>
    <n v="632300"/>
  </r>
  <r>
    <s v="ESOO 2024"/>
    <s v="2024-08-29"/>
    <s v="Operational (Sent Out)"/>
    <s v="Operational (Sent Out)"/>
    <x v="0"/>
    <s v="Victoria"/>
    <s v="Central"/>
    <x v="2"/>
    <n v="41.2117"/>
    <n v="41211700"/>
  </r>
  <r>
    <s v="ESOO 2024"/>
    <s v="2024-08-29"/>
    <s v="Operational (Sent Out)"/>
    <s v="Residential"/>
    <x v="1"/>
    <s v="Victoria"/>
    <s v="Central"/>
    <x v="2"/>
    <n v="7.9676999999999998"/>
    <n v="7967700"/>
  </r>
  <r>
    <s v="ESOO 2024"/>
    <s v="2024-08-29"/>
    <s v="Operational (Sent Out)"/>
    <s v="Residential"/>
    <x v="2"/>
    <s v="Victoria"/>
    <s v="Central"/>
    <x v="2"/>
    <n v="-0.3957"/>
    <n v="-395700"/>
  </r>
  <r>
    <s v="ESOO 2024"/>
    <s v="2024-08-29"/>
    <s v="Operational (Sent Out)"/>
    <s v="Business"/>
    <x v="3"/>
    <s v="Victoria"/>
    <s v="Central"/>
    <x v="2"/>
    <n v="-1.5637000000000001"/>
    <n v="-1563700"/>
  </r>
  <r>
    <s v="ESOO 2024"/>
    <s v="2024-08-29"/>
    <s v="Operational (Sent Out)"/>
    <s v="Business"/>
    <x v="4"/>
    <s v="Victoria"/>
    <s v="Central"/>
    <x v="2"/>
    <n v="23.415900000000001"/>
    <n v="23415900"/>
  </r>
  <r>
    <s v="ESOO 2024"/>
    <s v="2024-08-29"/>
    <s v="Operational (Sent Out)"/>
    <s v="Business"/>
    <x v="5"/>
    <s v="Victoria"/>
    <s v="Central"/>
    <x v="2"/>
    <n v="0"/>
    <n v="0"/>
  </r>
  <r>
    <s v="ESOO 2024"/>
    <s v="2024-08-29"/>
    <s v="Operational (Sent Out)"/>
    <s v="Business"/>
    <x v="6"/>
    <s v="Victoria"/>
    <s v="Central"/>
    <x v="2"/>
    <n v="8.0717999999999996"/>
    <n v="8071800"/>
  </r>
  <r>
    <s v="ESOO 2024"/>
    <s v="2024-08-29"/>
    <s v="Operational (Sent Out)"/>
    <s v="Electrification"/>
    <x v="7"/>
    <s v="Victoria"/>
    <s v="Central"/>
    <x v="2"/>
    <n v="0.25330000000000003"/>
    <n v="253300.00000000003"/>
  </r>
  <r>
    <s v="ESOO 2024"/>
    <s v="2024-08-29"/>
    <s v="Operational (Sent Out)"/>
    <s v="Electrification"/>
    <x v="8"/>
    <s v="Victoria"/>
    <s v="Central"/>
    <x v="2"/>
    <n v="0.43"/>
    <n v="430000"/>
  </r>
  <r>
    <s v="ESOO 2024"/>
    <s v="2024-08-29"/>
    <s v="Operational (Sent Out)"/>
    <s v="Electric Vehicles"/>
    <x v="9"/>
    <s v="Victoria"/>
    <s v="Central"/>
    <x v="2"/>
    <n v="0.58150000000000002"/>
    <n v="581500"/>
  </r>
  <r>
    <s v="ESOO 2024"/>
    <s v="2024-08-29"/>
    <s v="Operational (Sent Out)"/>
    <s v="Electric Vehicles"/>
    <x v="10"/>
    <s v="Victoria"/>
    <s v="Central"/>
    <x v="2"/>
    <n v="0"/>
    <n v="0"/>
  </r>
  <r>
    <s v="ESOO 2024"/>
    <s v="2024-08-29"/>
    <s v="Operational (Sent Out)"/>
    <s v="Hydrogen Production"/>
    <x v="11"/>
    <s v="Victoria"/>
    <s v="Central"/>
    <x v="2"/>
    <n v="8.5999999999999993E-2"/>
    <n v="86000"/>
  </r>
  <r>
    <s v="ESOO 2024"/>
    <s v="2024-08-29"/>
    <s v="Operational (Sent Out)"/>
    <s v="Hydrogen Production"/>
    <x v="12"/>
    <s v="Victoria"/>
    <s v="Central"/>
    <x v="2"/>
    <n v="0"/>
    <n v="0"/>
  </r>
  <r>
    <s v="ESOO 2024"/>
    <s v="2024-08-29"/>
    <s v="Operational (Sent Out)"/>
    <s v="Hydrogen Production"/>
    <x v="13"/>
    <s v="Victoria"/>
    <s v="Central"/>
    <x v="2"/>
    <n v="0"/>
    <n v="0"/>
  </r>
  <r>
    <s v="ESOO 2024"/>
    <s v="2024-08-29"/>
    <s v="Operational (Sent Out)"/>
    <s v="Hydrogen Production"/>
    <x v="14"/>
    <s v="Victoria"/>
    <s v="Central"/>
    <x v="2"/>
    <n v="0"/>
    <n v="0"/>
  </r>
  <r>
    <s v="ESOO 2024"/>
    <s v="2024-08-29"/>
    <s v="Operational (Sent Out)"/>
    <s v="Losses"/>
    <x v="15"/>
    <s v="Victoria"/>
    <s v="Central"/>
    <x v="2"/>
    <n v="1.4528000000000001"/>
    <n v="1452800"/>
  </r>
  <r>
    <s v="ESOO 2024"/>
    <s v="2024-08-29"/>
    <s v="Operational (Sent Out)"/>
    <s v="Losses"/>
    <x v="16"/>
    <s v="Victoria"/>
    <s v="Central"/>
    <x v="2"/>
    <n v="0.91210000000000002"/>
    <n v="912100"/>
  </r>
  <r>
    <s v="ESOO 2024"/>
    <s v="2024-08-29"/>
    <s v="Operational (Sent Out)"/>
    <s v="Small Non Scheduled Generation"/>
    <x v="17"/>
    <s v="Victoria"/>
    <s v="Central"/>
    <x v="2"/>
    <n v="0.79649999999999999"/>
    <n v="796500"/>
  </r>
  <r>
    <s v="ESOO 2024"/>
    <s v="2024-08-29"/>
    <s v="Operational (Sent Out)"/>
    <s v="Small Non Scheduled Generation"/>
    <x v="18"/>
    <s v="Victoria"/>
    <s v="Central"/>
    <x v="2"/>
    <n v="1.1628000000000001"/>
    <n v="1162800"/>
  </r>
  <r>
    <s v="ESOO 2024"/>
    <s v="2024-08-29"/>
    <s v="Operational (Sent Out)"/>
    <s v="Rooftop PV"/>
    <x v="7"/>
    <s v="Victoria"/>
    <s v="Central"/>
    <x v="2"/>
    <n v="1.4171"/>
    <n v="1417100"/>
  </r>
  <r>
    <s v="ESOO 2024"/>
    <s v="2024-08-29"/>
    <s v="Operational (Sent Out)"/>
    <s v="Rooftop PV"/>
    <x v="8"/>
    <s v="Victoria"/>
    <s v="Central"/>
    <x v="2"/>
    <n v="5.9105999999999996"/>
    <n v="5910600"/>
  </r>
  <r>
    <s v="ESOO 2024"/>
    <s v="2024-08-29"/>
    <s v="Operational (Sent Out)"/>
    <s v="Energy Efficiency"/>
    <x v="7"/>
    <s v="Victoria"/>
    <s v="Central"/>
    <x v="2"/>
    <n v="0.23039999999999999"/>
    <n v="230400"/>
  </r>
  <r>
    <s v="ESOO 2024"/>
    <s v="2024-08-29"/>
    <s v="Operational (Sent Out)"/>
    <s v="Energy Efficiency"/>
    <x v="8"/>
    <s v="Victoria"/>
    <s v="Central"/>
    <x v="2"/>
    <n v="0.9284"/>
    <n v="928400"/>
  </r>
  <r>
    <s v="ESOO 2024"/>
    <s v="2024-08-29"/>
    <s v="Operational (Sent Out)"/>
    <s v="Operational (Sent Out)"/>
    <x v="0"/>
    <s v="Victoria"/>
    <s v="Central"/>
    <x v="3"/>
    <n v="41.724499999999999"/>
    <n v="41724500"/>
  </r>
  <r>
    <s v="ESOO 2024"/>
    <s v="2024-08-29"/>
    <s v="Operational (Sent Out)"/>
    <s v="Residential"/>
    <x v="1"/>
    <s v="Victoria"/>
    <s v="Central"/>
    <x v="3"/>
    <n v="7.3273999999999999"/>
    <n v="7327400"/>
  </r>
  <r>
    <s v="ESOO 2024"/>
    <s v="2024-08-29"/>
    <s v="Operational (Sent Out)"/>
    <s v="Residential"/>
    <x v="2"/>
    <s v="Victoria"/>
    <s v="Central"/>
    <x v="3"/>
    <n v="-0.39910000000000001"/>
    <n v="-399100"/>
  </r>
  <r>
    <s v="ESOO 2024"/>
    <s v="2024-08-29"/>
    <s v="Operational (Sent Out)"/>
    <s v="Business"/>
    <x v="3"/>
    <s v="Victoria"/>
    <s v="Central"/>
    <x v="3"/>
    <n v="-1.7472000000000001"/>
    <n v="-1747200"/>
  </r>
  <r>
    <s v="ESOO 2024"/>
    <s v="2024-08-29"/>
    <s v="Operational (Sent Out)"/>
    <s v="Business"/>
    <x v="4"/>
    <s v="Victoria"/>
    <s v="Central"/>
    <x v="3"/>
    <n v="23.652699999999999"/>
    <n v="23652700"/>
  </r>
  <r>
    <s v="ESOO 2024"/>
    <s v="2024-08-29"/>
    <s v="Operational (Sent Out)"/>
    <s v="Business"/>
    <x v="5"/>
    <s v="Victoria"/>
    <s v="Central"/>
    <x v="3"/>
    <n v="0"/>
    <n v="0"/>
  </r>
  <r>
    <s v="ESOO 2024"/>
    <s v="2024-08-29"/>
    <s v="Operational (Sent Out)"/>
    <s v="Business"/>
    <x v="6"/>
    <s v="Victoria"/>
    <s v="Central"/>
    <x v="3"/>
    <n v="8.4259000000000004"/>
    <n v="8425900"/>
  </r>
  <r>
    <s v="ESOO 2024"/>
    <s v="2024-08-29"/>
    <s v="Operational (Sent Out)"/>
    <s v="Electrification"/>
    <x v="7"/>
    <s v="Victoria"/>
    <s v="Central"/>
    <x v="3"/>
    <n v="0.32079999999999997"/>
    <n v="320800"/>
  </r>
  <r>
    <s v="ESOO 2024"/>
    <s v="2024-08-29"/>
    <s v="Operational (Sent Out)"/>
    <s v="Electrification"/>
    <x v="8"/>
    <s v="Victoria"/>
    <s v="Central"/>
    <x v="3"/>
    <n v="0.81769999999999998"/>
    <n v="817700"/>
  </r>
  <r>
    <s v="ESOO 2024"/>
    <s v="2024-08-29"/>
    <s v="Operational (Sent Out)"/>
    <s v="Electric Vehicles"/>
    <x v="9"/>
    <s v="Victoria"/>
    <s v="Central"/>
    <x v="3"/>
    <n v="0.84789999999999999"/>
    <n v="847900"/>
  </r>
  <r>
    <s v="ESOO 2024"/>
    <s v="2024-08-29"/>
    <s v="Operational (Sent Out)"/>
    <s v="Electric Vehicles"/>
    <x v="10"/>
    <s v="Victoria"/>
    <s v="Central"/>
    <x v="3"/>
    <n v="0"/>
    <n v="0"/>
  </r>
  <r>
    <s v="ESOO 2024"/>
    <s v="2024-08-29"/>
    <s v="Operational (Sent Out)"/>
    <s v="Hydrogen Production"/>
    <x v="11"/>
    <s v="Victoria"/>
    <s v="Central"/>
    <x v="3"/>
    <n v="8.4199999999999997E-2"/>
    <n v="84200"/>
  </r>
  <r>
    <s v="ESOO 2024"/>
    <s v="2024-08-29"/>
    <s v="Operational (Sent Out)"/>
    <s v="Hydrogen Production"/>
    <x v="12"/>
    <s v="Victoria"/>
    <s v="Central"/>
    <x v="3"/>
    <n v="0"/>
    <n v="0"/>
  </r>
  <r>
    <s v="ESOO 2024"/>
    <s v="2024-08-29"/>
    <s v="Operational (Sent Out)"/>
    <s v="Hydrogen Production"/>
    <x v="13"/>
    <s v="Victoria"/>
    <s v="Central"/>
    <x v="3"/>
    <n v="0"/>
    <n v="0"/>
  </r>
  <r>
    <s v="ESOO 2024"/>
    <s v="2024-08-29"/>
    <s v="Operational (Sent Out)"/>
    <s v="Hydrogen Production"/>
    <x v="14"/>
    <s v="Victoria"/>
    <s v="Central"/>
    <x v="3"/>
    <n v="0"/>
    <n v="0"/>
  </r>
  <r>
    <s v="ESOO 2024"/>
    <s v="2024-08-29"/>
    <s v="Operational (Sent Out)"/>
    <s v="Losses"/>
    <x v="15"/>
    <s v="Victoria"/>
    <s v="Central"/>
    <x v="3"/>
    <n v="1.4670000000000001"/>
    <n v="1467000"/>
  </r>
  <r>
    <s v="ESOO 2024"/>
    <s v="2024-08-29"/>
    <s v="Operational (Sent Out)"/>
    <s v="Losses"/>
    <x v="16"/>
    <s v="Victoria"/>
    <s v="Central"/>
    <x v="3"/>
    <n v="0.92720000000000002"/>
    <n v="927200"/>
  </r>
  <r>
    <s v="ESOO 2024"/>
    <s v="2024-08-29"/>
    <s v="Operational (Sent Out)"/>
    <s v="Small Non Scheduled Generation"/>
    <x v="17"/>
    <s v="Victoria"/>
    <s v="Central"/>
    <x v="3"/>
    <n v="0.81310000000000004"/>
    <n v="813100"/>
  </r>
  <r>
    <s v="ESOO 2024"/>
    <s v="2024-08-29"/>
    <s v="Operational (Sent Out)"/>
    <s v="Small Non Scheduled Generation"/>
    <x v="18"/>
    <s v="Victoria"/>
    <s v="Central"/>
    <x v="3"/>
    <n v="1.3331999999999999"/>
    <n v="1333200"/>
  </r>
  <r>
    <s v="ESOO 2024"/>
    <s v="2024-08-29"/>
    <s v="Operational (Sent Out)"/>
    <s v="Rooftop PV"/>
    <x v="7"/>
    <s v="Victoria"/>
    <s v="Central"/>
    <x v="3"/>
    <n v="1.5468"/>
    <n v="1546800"/>
  </r>
  <r>
    <s v="ESOO 2024"/>
    <s v="2024-08-29"/>
    <s v="Operational (Sent Out)"/>
    <s v="Rooftop PV"/>
    <x v="8"/>
    <s v="Victoria"/>
    <s v="Central"/>
    <x v="3"/>
    <n v="6.6241000000000003"/>
    <n v="6624100"/>
  </r>
  <r>
    <s v="ESOO 2024"/>
    <s v="2024-08-29"/>
    <s v="Operational (Sent Out)"/>
    <s v="Energy Efficiency"/>
    <x v="7"/>
    <s v="Victoria"/>
    <s v="Central"/>
    <x v="3"/>
    <n v="0.4446"/>
    <n v="444600"/>
  </r>
  <r>
    <s v="ESOO 2024"/>
    <s v="2024-08-29"/>
    <s v="Operational (Sent Out)"/>
    <s v="Energy Efficiency"/>
    <x v="8"/>
    <s v="Victoria"/>
    <s v="Central"/>
    <x v="3"/>
    <n v="1.2488999999999999"/>
    <n v="1248900"/>
  </r>
  <r>
    <s v="ESOO 2024"/>
    <s v="2024-08-29"/>
    <s v="Operational (Sent Out)"/>
    <s v="Operational (Sent Out)"/>
    <x v="0"/>
    <s v="Victoria"/>
    <s v="Central"/>
    <x v="4"/>
    <n v="42.164299999999997"/>
    <n v="42164300"/>
  </r>
  <r>
    <s v="ESOO 2024"/>
    <s v="2024-08-29"/>
    <s v="Operational (Sent Out)"/>
    <s v="Residential"/>
    <x v="1"/>
    <s v="Victoria"/>
    <s v="Central"/>
    <x v="4"/>
    <n v="6.7952000000000004"/>
    <n v="6795200"/>
  </r>
  <r>
    <s v="ESOO 2024"/>
    <s v="2024-08-29"/>
    <s v="Operational (Sent Out)"/>
    <s v="Residential"/>
    <x v="2"/>
    <s v="Victoria"/>
    <s v="Central"/>
    <x v="4"/>
    <n v="-0.39829999999999999"/>
    <n v="-398300"/>
  </r>
  <r>
    <s v="ESOO 2024"/>
    <s v="2024-08-29"/>
    <s v="Operational (Sent Out)"/>
    <s v="Business"/>
    <x v="3"/>
    <s v="Victoria"/>
    <s v="Central"/>
    <x v="4"/>
    <n v="-1.8903000000000001"/>
    <n v="-1890300"/>
  </r>
  <r>
    <s v="ESOO 2024"/>
    <s v="2024-08-29"/>
    <s v="Operational (Sent Out)"/>
    <s v="Business"/>
    <x v="4"/>
    <s v="Victoria"/>
    <s v="Central"/>
    <x v="4"/>
    <n v="23.573799999999999"/>
    <n v="23573800"/>
  </r>
  <r>
    <s v="ESOO 2024"/>
    <s v="2024-08-29"/>
    <s v="Operational (Sent Out)"/>
    <s v="Business"/>
    <x v="5"/>
    <s v="Victoria"/>
    <s v="Central"/>
    <x v="4"/>
    <n v="0"/>
    <n v="0"/>
  </r>
  <r>
    <s v="ESOO 2024"/>
    <s v="2024-08-29"/>
    <s v="Operational (Sent Out)"/>
    <s v="Business"/>
    <x v="6"/>
    <s v="Victoria"/>
    <s v="Central"/>
    <x v="4"/>
    <n v="8.6795000000000009"/>
    <n v="8679500"/>
  </r>
  <r>
    <s v="ESOO 2024"/>
    <s v="2024-08-29"/>
    <s v="Operational (Sent Out)"/>
    <s v="Electrification"/>
    <x v="7"/>
    <s v="Victoria"/>
    <s v="Central"/>
    <x v="4"/>
    <n v="0.41880000000000001"/>
    <n v="418800"/>
  </r>
  <r>
    <s v="ESOO 2024"/>
    <s v="2024-08-29"/>
    <s v="Operational (Sent Out)"/>
    <s v="Electrification"/>
    <x v="8"/>
    <s v="Victoria"/>
    <s v="Central"/>
    <x v="4"/>
    <n v="1.3323"/>
    <n v="1332300"/>
  </r>
  <r>
    <s v="ESOO 2024"/>
    <s v="2024-08-29"/>
    <s v="Operational (Sent Out)"/>
    <s v="Electric Vehicles"/>
    <x v="9"/>
    <s v="Victoria"/>
    <s v="Central"/>
    <x v="4"/>
    <n v="1.1448"/>
    <n v="1144800"/>
  </r>
  <r>
    <s v="ESOO 2024"/>
    <s v="2024-08-29"/>
    <s v="Operational (Sent Out)"/>
    <s v="Electric Vehicles"/>
    <x v="10"/>
    <s v="Victoria"/>
    <s v="Central"/>
    <x v="4"/>
    <n v="0"/>
    <n v="0"/>
  </r>
  <r>
    <s v="ESOO 2024"/>
    <s v="2024-08-29"/>
    <s v="Operational (Sent Out)"/>
    <s v="Hydrogen Production"/>
    <x v="11"/>
    <s v="Victoria"/>
    <s v="Central"/>
    <x v="4"/>
    <n v="8.8800000000000004E-2"/>
    <n v="88800"/>
  </r>
  <r>
    <s v="ESOO 2024"/>
    <s v="2024-08-29"/>
    <s v="Operational (Sent Out)"/>
    <s v="Hydrogen Production"/>
    <x v="12"/>
    <s v="Victoria"/>
    <s v="Central"/>
    <x v="4"/>
    <n v="0"/>
    <n v="0"/>
  </r>
  <r>
    <s v="ESOO 2024"/>
    <s v="2024-08-29"/>
    <s v="Operational (Sent Out)"/>
    <s v="Hydrogen Production"/>
    <x v="13"/>
    <s v="Victoria"/>
    <s v="Central"/>
    <x v="4"/>
    <n v="0"/>
    <n v="0"/>
  </r>
  <r>
    <s v="ESOO 2024"/>
    <s v="2024-08-29"/>
    <s v="Operational (Sent Out)"/>
    <s v="Hydrogen Production"/>
    <x v="14"/>
    <s v="Victoria"/>
    <s v="Central"/>
    <x v="4"/>
    <n v="0"/>
    <n v="0"/>
  </r>
  <r>
    <s v="ESOO 2024"/>
    <s v="2024-08-29"/>
    <s v="Operational (Sent Out)"/>
    <s v="Losses"/>
    <x v="15"/>
    <s v="Victoria"/>
    <s v="Central"/>
    <x v="4"/>
    <n v="1.4802999999999999"/>
    <n v="1480300"/>
  </r>
  <r>
    <s v="ESOO 2024"/>
    <s v="2024-08-29"/>
    <s v="Operational (Sent Out)"/>
    <s v="Losses"/>
    <x v="16"/>
    <s v="Victoria"/>
    <s v="Central"/>
    <x v="4"/>
    <n v="0.93959999999999999"/>
    <n v="939600"/>
  </r>
  <r>
    <s v="ESOO 2024"/>
    <s v="2024-08-29"/>
    <s v="Operational (Sent Out)"/>
    <s v="Small Non Scheduled Generation"/>
    <x v="17"/>
    <s v="Victoria"/>
    <s v="Central"/>
    <x v="4"/>
    <n v="0.79400000000000004"/>
    <n v="794000"/>
  </r>
  <r>
    <s v="ESOO 2024"/>
    <s v="2024-08-29"/>
    <s v="Operational (Sent Out)"/>
    <s v="Small Non Scheduled Generation"/>
    <x v="18"/>
    <s v="Victoria"/>
    <s v="Central"/>
    <x v="4"/>
    <n v="1.4944999999999999"/>
    <n v="1494500"/>
  </r>
  <r>
    <s v="ESOO 2024"/>
    <s v="2024-08-29"/>
    <s v="Operational (Sent Out)"/>
    <s v="Rooftop PV"/>
    <x v="7"/>
    <s v="Victoria"/>
    <s v="Central"/>
    <x v="4"/>
    <n v="1.681"/>
    <n v="1681000"/>
  </r>
  <r>
    <s v="ESOO 2024"/>
    <s v="2024-08-29"/>
    <s v="Operational (Sent Out)"/>
    <s v="Rooftop PV"/>
    <x v="8"/>
    <s v="Victoria"/>
    <s v="Central"/>
    <x v="4"/>
    <n v="7.2436999999999996"/>
    <n v="7243700"/>
  </r>
  <r>
    <s v="ESOO 2024"/>
    <s v="2024-08-29"/>
    <s v="Operational (Sent Out)"/>
    <s v="Energy Efficiency"/>
    <x v="7"/>
    <s v="Victoria"/>
    <s v="Central"/>
    <x v="4"/>
    <n v="0.75370000000000004"/>
    <n v="753700"/>
  </r>
  <r>
    <s v="ESOO 2024"/>
    <s v="2024-08-29"/>
    <s v="Operational (Sent Out)"/>
    <s v="Energy Efficiency"/>
    <x v="8"/>
    <s v="Victoria"/>
    <s v="Central"/>
    <x v="4"/>
    <n v="1.5299"/>
    <n v="1529900"/>
  </r>
  <r>
    <s v="ESOO 2024"/>
    <s v="2024-08-29"/>
    <s v="Operational (Sent Out)"/>
    <s v="Operational (Sent Out)"/>
    <x v="0"/>
    <s v="Victoria"/>
    <s v="Central"/>
    <x v="5"/>
    <n v="42.843200000000003"/>
    <n v="42843200"/>
  </r>
  <r>
    <s v="ESOO 2024"/>
    <s v="2024-08-29"/>
    <s v="Operational (Sent Out)"/>
    <s v="Residential"/>
    <x v="1"/>
    <s v="Victoria"/>
    <s v="Central"/>
    <x v="5"/>
    <n v="6.4302999999999999"/>
    <n v="6430300"/>
  </r>
  <r>
    <s v="ESOO 2024"/>
    <s v="2024-08-29"/>
    <s v="Operational (Sent Out)"/>
    <s v="Residential"/>
    <x v="2"/>
    <s v="Victoria"/>
    <s v="Central"/>
    <x v="5"/>
    <n v="-0.40789999999999998"/>
    <n v="-407900"/>
  </r>
  <r>
    <s v="ESOO 2024"/>
    <s v="2024-08-29"/>
    <s v="Operational (Sent Out)"/>
    <s v="Business"/>
    <x v="3"/>
    <s v="Victoria"/>
    <s v="Central"/>
    <x v="5"/>
    <n v="-2.0613000000000001"/>
    <n v="-2061300.0000000002"/>
  </r>
  <r>
    <s v="ESOO 2024"/>
    <s v="2024-08-29"/>
    <s v="Operational (Sent Out)"/>
    <s v="Business"/>
    <x v="4"/>
    <s v="Victoria"/>
    <s v="Central"/>
    <x v="5"/>
    <n v="23.648199999999999"/>
    <n v="23648200"/>
  </r>
  <r>
    <s v="ESOO 2024"/>
    <s v="2024-08-29"/>
    <s v="Operational (Sent Out)"/>
    <s v="Business"/>
    <x v="5"/>
    <s v="Victoria"/>
    <s v="Central"/>
    <x v="5"/>
    <n v="0"/>
    <n v="0"/>
  </r>
  <r>
    <s v="ESOO 2024"/>
    <s v="2024-08-29"/>
    <s v="Operational (Sent Out)"/>
    <s v="Business"/>
    <x v="6"/>
    <s v="Victoria"/>
    <s v="Central"/>
    <x v="5"/>
    <n v="8.8486999999999991"/>
    <n v="8848700"/>
  </r>
  <r>
    <s v="ESOO 2024"/>
    <s v="2024-08-29"/>
    <s v="Operational (Sent Out)"/>
    <s v="Electrification"/>
    <x v="7"/>
    <s v="Victoria"/>
    <s v="Central"/>
    <x v="5"/>
    <n v="0.45240000000000002"/>
    <n v="452400"/>
  </r>
  <r>
    <s v="ESOO 2024"/>
    <s v="2024-08-29"/>
    <s v="Operational (Sent Out)"/>
    <s v="Electrification"/>
    <x v="8"/>
    <s v="Victoria"/>
    <s v="Central"/>
    <x v="5"/>
    <n v="1.7996000000000001"/>
    <n v="1799600"/>
  </r>
  <r>
    <s v="ESOO 2024"/>
    <s v="2024-08-29"/>
    <s v="Operational (Sent Out)"/>
    <s v="Electric Vehicles"/>
    <x v="9"/>
    <s v="Victoria"/>
    <s v="Central"/>
    <x v="5"/>
    <n v="1.4816"/>
    <n v="1481600"/>
  </r>
  <r>
    <s v="ESOO 2024"/>
    <s v="2024-08-29"/>
    <s v="Operational (Sent Out)"/>
    <s v="Electric Vehicles"/>
    <x v="10"/>
    <s v="Victoria"/>
    <s v="Central"/>
    <x v="5"/>
    <n v="0"/>
    <n v="0"/>
  </r>
  <r>
    <s v="ESOO 2024"/>
    <s v="2024-08-29"/>
    <s v="Operational (Sent Out)"/>
    <s v="Hydrogen Production"/>
    <x v="11"/>
    <s v="Victoria"/>
    <s v="Central"/>
    <x v="5"/>
    <n v="0.1913"/>
    <n v="191300"/>
  </r>
  <r>
    <s v="ESOO 2024"/>
    <s v="2024-08-29"/>
    <s v="Operational (Sent Out)"/>
    <s v="Hydrogen Production"/>
    <x v="12"/>
    <s v="Victoria"/>
    <s v="Central"/>
    <x v="5"/>
    <n v="0"/>
    <n v="0"/>
  </r>
  <r>
    <s v="ESOO 2024"/>
    <s v="2024-08-29"/>
    <s v="Operational (Sent Out)"/>
    <s v="Hydrogen Production"/>
    <x v="13"/>
    <s v="Victoria"/>
    <s v="Central"/>
    <x v="5"/>
    <n v="0"/>
    <n v="0"/>
  </r>
  <r>
    <s v="ESOO 2024"/>
    <s v="2024-08-29"/>
    <s v="Operational (Sent Out)"/>
    <s v="Hydrogen Production"/>
    <x v="14"/>
    <s v="Victoria"/>
    <s v="Central"/>
    <x v="5"/>
    <n v="0"/>
    <n v="0"/>
  </r>
  <r>
    <s v="ESOO 2024"/>
    <s v="2024-08-29"/>
    <s v="Operational (Sent Out)"/>
    <s v="Losses"/>
    <x v="15"/>
    <s v="Victoria"/>
    <s v="Central"/>
    <x v="5"/>
    <n v="1.5045999999999999"/>
    <n v="1504600"/>
  </r>
  <r>
    <s v="ESOO 2024"/>
    <s v="2024-08-29"/>
    <s v="Operational (Sent Out)"/>
    <s v="Losses"/>
    <x v="16"/>
    <s v="Victoria"/>
    <s v="Central"/>
    <x v="5"/>
    <n v="0.9556"/>
    <n v="955600"/>
  </r>
  <r>
    <s v="ESOO 2024"/>
    <s v="2024-08-29"/>
    <s v="Operational (Sent Out)"/>
    <s v="Small Non Scheduled Generation"/>
    <x v="17"/>
    <s v="Victoria"/>
    <s v="Central"/>
    <x v="5"/>
    <n v="0.80840000000000001"/>
    <n v="808400"/>
  </r>
  <r>
    <s v="ESOO 2024"/>
    <s v="2024-08-29"/>
    <s v="Operational (Sent Out)"/>
    <s v="Small Non Scheduled Generation"/>
    <x v="18"/>
    <s v="Victoria"/>
    <s v="Central"/>
    <x v="5"/>
    <n v="1.6608000000000001"/>
    <n v="1660800"/>
  </r>
  <r>
    <s v="ESOO 2024"/>
    <s v="2024-08-29"/>
    <s v="Operational (Sent Out)"/>
    <s v="Rooftop PV"/>
    <x v="7"/>
    <s v="Victoria"/>
    <s v="Central"/>
    <x v="5"/>
    <n v="1.8097000000000001"/>
    <n v="1809700"/>
  </r>
  <r>
    <s v="ESOO 2024"/>
    <s v="2024-08-29"/>
    <s v="Operational (Sent Out)"/>
    <s v="Rooftop PV"/>
    <x v="8"/>
    <s v="Victoria"/>
    <s v="Central"/>
    <x v="5"/>
    <n v="7.7455999999999996"/>
    <n v="7745600"/>
  </r>
  <r>
    <s v="ESOO 2024"/>
    <s v="2024-08-29"/>
    <s v="Operational (Sent Out)"/>
    <s v="Energy Efficiency"/>
    <x v="7"/>
    <s v="Victoria"/>
    <s v="Central"/>
    <x v="5"/>
    <n v="1.0926"/>
    <n v="1092600"/>
  </r>
  <r>
    <s v="ESOO 2024"/>
    <s v="2024-08-29"/>
    <s v="Operational (Sent Out)"/>
    <s v="Energy Efficiency"/>
    <x v="8"/>
    <s v="Victoria"/>
    <s v="Central"/>
    <x v="5"/>
    <n v="1.7786999999999999"/>
    <n v="1778700"/>
  </r>
  <r>
    <s v="ESOO 2024"/>
    <s v="2024-08-29"/>
    <s v="Operational (Sent Out)"/>
    <s v="Operational (Sent Out)"/>
    <x v="0"/>
    <s v="Victoria"/>
    <s v="Central"/>
    <x v="6"/>
    <n v="43.505499999999998"/>
    <n v="43505500"/>
  </r>
  <r>
    <s v="ESOO 2024"/>
    <s v="2024-08-29"/>
    <s v="Operational (Sent Out)"/>
    <s v="Residential"/>
    <x v="1"/>
    <s v="Victoria"/>
    <s v="Central"/>
    <x v="6"/>
    <n v="5.9664999999999999"/>
    <n v="5966500"/>
  </r>
  <r>
    <s v="ESOO 2024"/>
    <s v="2024-08-29"/>
    <s v="Operational (Sent Out)"/>
    <s v="Residential"/>
    <x v="2"/>
    <s v="Victoria"/>
    <s v="Central"/>
    <x v="6"/>
    <n v="-0.41439999999999999"/>
    <n v="-414400"/>
  </r>
  <r>
    <s v="ESOO 2024"/>
    <s v="2024-08-29"/>
    <s v="Operational (Sent Out)"/>
    <s v="Business"/>
    <x v="3"/>
    <s v="Victoria"/>
    <s v="Central"/>
    <x v="6"/>
    <n v="-2.2723"/>
    <n v="-2272300"/>
  </r>
  <r>
    <s v="ESOO 2024"/>
    <s v="2024-08-29"/>
    <s v="Operational (Sent Out)"/>
    <s v="Business"/>
    <x v="4"/>
    <s v="Victoria"/>
    <s v="Central"/>
    <x v="6"/>
    <n v="23.8476"/>
    <n v="23847600"/>
  </r>
  <r>
    <s v="ESOO 2024"/>
    <s v="2024-08-29"/>
    <s v="Operational (Sent Out)"/>
    <s v="Business"/>
    <x v="5"/>
    <s v="Victoria"/>
    <s v="Central"/>
    <x v="6"/>
    <n v="0"/>
    <n v="0"/>
  </r>
  <r>
    <s v="ESOO 2024"/>
    <s v="2024-08-29"/>
    <s v="Operational (Sent Out)"/>
    <s v="Business"/>
    <x v="6"/>
    <s v="Victoria"/>
    <s v="Central"/>
    <x v="6"/>
    <n v="8.8707999999999991"/>
    <n v="8870800"/>
  </r>
  <r>
    <s v="ESOO 2024"/>
    <s v="2024-08-29"/>
    <s v="Operational (Sent Out)"/>
    <s v="Electrification"/>
    <x v="7"/>
    <s v="Victoria"/>
    <s v="Central"/>
    <x v="6"/>
    <n v="0.4995"/>
    <n v="499500"/>
  </r>
  <r>
    <s v="ESOO 2024"/>
    <s v="2024-08-29"/>
    <s v="Operational (Sent Out)"/>
    <s v="Electrification"/>
    <x v="8"/>
    <s v="Victoria"/>
    <s v="Central"/>
    <x v="6"/>
    <n v="2.1396999999999999"/>
    <n v="2139700"/>
  </r>
  <r>
    <s v="ESOO 2024"/>
    <s v="2024-08-29"/>
    <s v="Operational (Sent Out)"/>
    <s v="Electric Vehicles"/>
    <x v="9"/>
    <s v="Victoria"/>
    <s v="Central"/>
    <x v="6"/>
    <n v="1.8609"/>
    <n v="1860900"/>
  </r>
  <r>
    <s v="ESOO 2024"/>
    <s v="2024-08-29"/>
    <s v="Operational (Sent Out)"/>
    <s v="Electric Vehicles"/>
    <x v="10"/>
    <s v="Victoria"/>
    <s v="Central"/>
    <x v="6"/>
    <n v="2.0999999999999999E-3"/>
    <n v="2100"/>
  </r>
  <r>
    <s v="ESOO 2024"/>
    <s v="2024-08-29"/>
    <s v="Operational (Sent Out)"/>
    <s v="Hydrogen Production"/>
    <x v="11"/>
    <s v="Victoria"/>
    <s v="Central"/>
    <x v="6"/>
    <n v="0.51060000000000005"/>
    <n v="510600.00000000006"/>
  </r>
  <r>
    <s v="ESOO 2024"/>
    <s v="2024-08-29"/>
    <s v="Operational (Sent Out)"/>
    <s v="Hydrogen Production"/>
    <x v="12"/>
    <s v="Victoria"/>
    <s v="Central"/>
    <x v="6"/>
    <n v="0"/>
    <n v="0"/>
  </r>
  <r>
    <s v="ESOO 2024"/>
    <s v="2024-08-29"/>
    <s v="Operational (Sent Out)"/>
    <s v="Hydrogen Production"/>
    <x v="13"/>
    <s v="Victoria"/>
    <s v="Central"/>
    <x v="6"/>
    <n v="0"/>
    <n v="0"/>
  </r>
  <r>
    <s v="ESOO 2024"/>
    <s v="2024-08-29"/>
    <s v="Operational (Sent Out)"/>
    <s v="Hydrogen Production"/>
    <x v="14"/>
    <s v="Victoria"/>
    <s v="Central"/>
    <x v="6"/>
    <n v="0"/>
    <n v="0"/>
  </r>
  <r>
    <s v="ESOO 2024"/>
    <s v="2024-08-29"/>
    <s v="Operational (Sent Out)"/>
    <s v="Losses"/>
    <x v="15"/>
    <s v="Victoria"/>
    <s v="Central"/>
    <x v="6"/>
    <n v="1.5270999999999999"/>
    <n v="1527100"/>
  </r>
  <r>
    <s v="ESOO 2024"/>
    <s v="2024-08-29"/>
    <s v="Operational (Sent Out)"/>
    <s v="Losses"/>
    <x v="16"/>
    <s v="Victoria"/>
    <s v="Central"/>
    <x v="6"/>
    <n v="0.96740000000000004"/>
    <n v="967400"/>
  </r>
  <r>
    <s v="ESOO 2024"/>
    <s v="2024-08-29"/>
    <s v="Operational (Sent Out)"/>
    <s v="Small Non Scheduled Generation"/>
    <x v="17"/>
    <s v="Victoria"/>
    <s v="Central"/>
    <x v="6"/>
    <n v="0.82279999999999998"/>
    <n v="822800"/>
  </r>
  <r>
    <s v="ESOO 2024"/>
    <s v="2024-08-29"/>
    <s v="Operational (Sent Out)"/>
    <s v="Small Non Scheduled Generation"/>
    <x v="18"/>
    <s v="Victoria"/>
    <s v="Central"/>
    <x v="6"/>
    <n v="1.8637999999999999"/>
    <n v="1863800"/>
  </r>
  <r>
    <s v="ESOO 2024"/>
    <s v="2024-08-29"/>
    <s v="Operational (Sent Out)"/>
    <s v="Rooftop PV"/>
    <x v="7"/>
    <s v="Victoria"/>
    <s v="Central"/>
    <x v="6"/>
    <n v="1.9444999999999999"/>
    <n v="1944500"/>
  </r>
  <r>
    <s v="ESOO 2024"/>
    <s v="2024-08-29"/>
    <s v="Operational (Sent Out)"/>
    <s v="Rooftop PV"/>
    <x v="8"/>
    <s v="Victoria"/>
    <s v="Central"/>
    <x v="6"/>
    <n v="8.2800999999999991"/>
    <n v="8280099.9999999991"/>
  </r>
  <r>
    <s v="ESOO 2024"/>
    <s v="2024-08-29"/>
    <s v="Operational (Sent Out)"/>
    <s v="Energy Efficiency"/>
    <x v="7"/>
    <s v="Victoria"/>
    <s v="Central"/>
    <x v="6"/>
    <n v="1.4077999999999999"/>
    <n v="1407800"/>
  </r>
  <r>
    <s v="ESOO 2024"/>
    <s v="2024-08-29"/>
    <s v="Operational (Sent Out)"/>
    <s v="Energy Efficiency"/>
    <x v="8"/>
    <s v="Victoria"/>
    <s v="Central"/>
    <x v="6"/>
    <n v="2.0834999999999999"/>
    <n v="2083500"/>
  </r>
  <r>
    <s v="ESOO 2024"/>
    <s v="2024-08-29"/>
    <s v="Operational (Sent Out)"/>
    <s v="Operational (Sent Out)"/>
    <x v="0"/>
    <s v="Victoria"/>
    <s v="Central"/>
    <x v="7"/>
    <n v="45.503999999999998"/>
    <n v="45504000"/>
  </r>
  <r>
    <s v="ESOO 2024"/>
    <s v="2024-08-29"/>
    <s v="Operational (Sent Out)"/>
    <s v="Residential"/>
    <x v="1"/>
    <s v="Victoria"/>
    <s v="Central"/>
    <x v="7"/>
    <n v="5.4711999999999996"/>
    <n v="5471200"/>
  </r>
  <r>
    <s v="ESOO 2024"/>
    <s v="2024-08-29"/>
    <s v="Operational (Sent Out)"/>
    <s v="Residential"/>
    <x v="2"/>
    <s v="Victoria"/>
    <s v="Central"/>
    <x v="7"/>
    <n v="-0.40739999999999998"/>
    <n v="-407400"/>
  </r>
  <r>
    <s v="ESOO 2024"/>
    <s v="2024-08-29"/>
    <s v="Operational (Sent Out)"/>
    <s v="Business"/>
    <x v="3"/>
    <s v="Victoria"/>
    <s v="Central"/>
    <x v="7"/>
    <n v="-2.4697"/>
    <n v="-2469700"/>
  </r>
  <r>
    <s v="ESOO 2024"/>
    <s v="2024-08-29"/>
    <s v="Operational (Sent Out)"/>
    <s v="Business"/>
    <x v="4"/>
    <s v="Victoria"/>
    <s v="Central"/>
    <x v="7"/>
    <n v="24.245899999999999"/>
    <n v="24245900"/>
  </r>
  <r>
    <s v="ESOO 2024"/>
    <s v="2024-08-29"/>
    <s v="Operational (Sent Out)"/>
    <s v="Business"/>
    <x v="5"/>
    <s v="Victoria"/>
    <s v="Central"/>
    <x v="7"/>
    <n v="0"/>
    <n v="0"/>
  </r>
  <r>
    <s v="ESOO 2024"/>
    <s v="2024-08-29"/>
    <s v="Operational (Sent Out)"/>
    <s v="Business"/>
    <x v="6"/>
    <s v="Victoria"/>
    <s v="Central"/>
    <x v="7"/>
    <n v="8.9189000000000007"/>
    <n v="8918900"/>
  </r>
  <r>
    <s v="ESOO 2024"/>
    <s v="2024-08-29"/>
    <s v="Operational (Sent Out)"/>
    <s v="Electrification"/>
    <x v="7"/>
    <s v="Victoria"/>
    <s v="Central"/>
    <x v="7"/>
    <n v="0.64870000000000005"/>
    <n v="648700"/>
  </r>
  <r>
    <s v="ESOO 2024"/>
    <s v="2024-08-29"/>
    <s v="Operational (Sent Out)"/>
    <s v="Electrification"/>
    <x v="8"/>
    <s v="Victoria"/>
    <s v="Central"/>
    <x v="7"/>
    <n v="2.5051999999999999"/>
    <n v="2505200"/>
  </r>
  <r>
    <s v="ESOO 2024"/>
    <s v="2024-08-29"/>
    <s v="Operational (Sent Out)"/>
    <s v="Electric Vehicles"/>
    <x v="9"/>
    <s v="Victoria"/>
    <s v="Central"/>
    <x v="7"/>
    <n v="2.2791000000000001"/>
    <n v="2279100"/>
  </r>
  <r>
    <s v="ESOO 2024"/>
    <s v="2024-08-29"/>
    <s v="Operational (Sent Out)"/>
    <s v="Electric Vehicles"/>
    <x v="10"/>
    <s v="Victoria"/>
    <s v="Central"/>
    <x v="7"/>
    <n v="5.1000000000000004E-3"/>
    <n v="5100"/>
  </r>
  <r>
    <s v="ESOO 2024"/>
    <s v="2024-08-29"/>
    <s v="Operational (Sent Out)"/>
    <s v="Hydrogen Production"/>
    <x v="11"/>
    <s v="Victoria"/>
    <s v="Central"/>
    <x v="7"/>
    <n v="1.7553000000000001"/>
    <n v="1755300"/>
  </r>
  <r>
    <s v="ESOO 2024"/>
    <s v="2024-08-29"/>
    <s v="Operational (Sent Out)"/>
    <s v="Hydrogen Production"/>
    <x v="12"/>
    <s v="Victoria"/>
    <s v="Central"/>
    <x v="7"/>
    <n v="0"/>
    <n v="0"/>
  </r>
  <r>
    <s v="ESOO 2024"/>
    <s v="2024-08-29"/>
    <s v="Operational (Sent Out)"/>
    <s v="Hydrogen Production"/>
    <x v="13"/>
    <s v="Victoria"/>
    <s v="Central"/>
    <x v="7"/>
    <n v="0"/>
    <n v="0"/>
  </r>
  <r>
    <s v="ESOO 2024"/>
    <s v="2024-08-29"/>
    <s v="Operational (Sent Out)"/>
    <s v="Hydrogen Production"/>
    <x v="14"/>
    <s v="Victoria"/>
    <s v="Central"/>
    <x v="7"/>
    <n v="0"/>
    <n v="0"/>
  </r>
  <r>
    <s v="ESOO 2024"/>
    <s v="2024-08-29"/>
    <s v="Operational (Sent Out)"/>
    <s v="Losses"/>
    <x v="15"/>
    <s v="Victoria"/>
    <s v="Central"/>
    <x v="7"/>
    <n v="1.5644"/>
    <n v="1564400"/>
  </r>
  <r>
    <s v="ESOO 2024"/>
    <s v="2024-08-29"/>
    <s v="Operational (Sent Out)"/>
    <s v="Losses"/>
    <x v="16"/>
    <s v="Victoria"/>
    <s v="Central"/>
    <x v="7"/>
    <n v="0.98729999999999996"/>
    <n v="987300"/>
  </r>
  <r>
    <s v="ESOO 2024"/>
    <s v="2024-08-29"/>
    <s v="Operational (Sent Out)"/>
    <s v="Small Non Scheduled Generation"/>
    <x v="17"/>
    <s v="Victoria"/>
    <s v="Central"/>
    <x v="7"/>
    <n v="0.78210000000000002"/>
    <n v="782100"/>
  </r>
  <r>
    <s v="ESOO 2024"/>
    <s v="2024-08-29"/>
    <s v="Operational (Sent Out)"/>
    <s v="Small Non Scheduled Generation"/>
    <x v="18"/>
    <s v="Victoria"/>
    <s v="Central"/>
    <x v="7"/>
    <n v="2.0950000000000002"/>
    <n v="2095000.0000000002"/>
  </r>
  <r>
    <s v="ESOO 2024"/>
    <s v="2024-08-29"/>
    <s v="Operational (Sent Out)"/>
    <s v="Rooftop PV"/>
    <x v="7"/>
    <s v="Victoria"/>
    <s v="Central"/>
    <x v="7"/>
    <n v="2.0869"/>
    <n v="2086900"/>
  </r>
  <r>
    <s v="ESOO 2024"/>
    <s v="2024-08-29"/>
    <s v="Operational (Sent Out)"/>
    <s v="Rooftop PV"/>
    <x v="8"/>
    <s v="Victoria"/>
    <s v="Central"/>
    <x v="7"/>
    <n v="8.8527000000000005"/>
    <n v="8852700"/>
  </r>
  <r>
    <s v="ESOO 2024"/>
    <s v="2024-08-29"/>
    <s v="Operational (Sent Out)"/>
    <s v="Energy Efficiency"/>
    <x v="7"/>
    <s v="Victoria"/>
    <s v="Central"/>
    <x v="7"/>
    <n v="1.7126999999999999"/>
    <n v="1712700"/>
  </r>
  <r>
    <s v="ESOO 2024"/>
    <s v="2024-08-29"/>
    <s v="Operational (Sent Out)"/>
    <s v="Energy Efficiency"/>
    <x v="8"/>
    <s v="Victoria"/>
    <s v="Central"/>
    <x v="7"/>
    <n v="2.3788999999999998"/>
    <n v="2378900"/>
  </r>
  <r>
    <s v="ESOO 2024"/>
    <s v="2024-08-29"/>
    <s v="Operational (Sent Out)"/>
    <s v="Operational (Sent Out)"/>
    <x v="0"/>
    <s v="Victoria"/>
    <s v="Central"/>
    <x v="8"/>
    <n v="48.625100000000003"/>
    <n v="48625100"/>
  </r>
  <r>
    <s v="ESOO 2024"/>
    <s v="2024-08-29"/>
    <s v="Operational (Sent Out)"/>
    <s v="Residential"/>
    <x v="1"/>
    <s v="Victoria"/>
    <s v="Central"/>
    <x v="8"/>
    <n v="4.907"/>
    <n v="4907000"/>
  </r>
  <r>
    <s v="ESOO 2024"/>
    <s v="2024-08-29"/>
    <s v="Operational (Sent Out)"/>
    <s v="Residential"/>
    <x v="2"/>
    <s v="Victoria"/>
    <s v="Central"/>
    <x v="8"/>
    <n v="-0.39929999999999999"/>
    <n v="-399300"/>
  </r>
  <r>
    <s v="ESOO 2024"/>
    <s v="2024-08-29"/>
    <s v="Operational (Sent Out)"/>
    <s v="Business"/>
    <x v="3"/>
    <s v="Victoria"/>
    <s v="Central"/>
    <x v="8"/>
    <n v="-2.7292999999999998"/>
    <n v="-2729300"/>
  </r>
  <r>
    <s v="ESOO 2024"/>
    <s v="2024-08-29"/>
    <s v="Operational (Sent Out)"/>
    <s v="Business"/>
    <x v="4"/>
    <s v="Victoria"/>
    <s v="Central"/>
    <x v="8"/>
    <n v="24.5763"/>
    <n v="24576300"/>
  </r>
  <r>
    <s v="ESOO 2024"/>
    <s v="2024-08-29"/>
    <s v="Operational (Sent Out)"/>
    <s v="Business"/>
    <x v="5"/>
    <s v="Victoria"/>
    <s v="Central"/>
    <x v="8"/>
    <n v="0"/>
    <n v="0"/>
  </r>
  <r>
    <s v="ESOO 2024"/>
    <s v="2024-08-29"/>
    <s v="Operational (Sent Out)"/>
    <s v="Business"/>
    <x v="6"/>
    <s v="Victoria"/>
    <s v="Central"/>
    <x v="8"/>
    <n v="8.9620999999999995"/>
    <n v="8962100"/>
  </r>
  <r>
    <s v="ESOO 2024"/>
    <s v="2024-08-29"/>
    <s v="Operational (Sent Out)"/>
    <s v="Electrification"/>
    <x v="7"/>
    <s v="Victoria"/>
    <s v="Central"/>
    <x v="8"/>
    <n v="0.80079999999999996"/>
    <n v="800800"/>
  </r>
  <r>
    <s v="ESOO 2024"/>
    <s v="2024-08-29"/>
    <s v="Operational (Sent Out)"/>
    <s v="Electrification"/>
    <x v="8"/>
    <s v="Victoria"/>
    <s v="Central"/>
    <x v="8"/>
    <n v="2.8635000000000002"/>
    <n v="2863500"/>
  </r>
  <r>
    <s v="ESOO 2024"/>
    <s v="2024-08-29"/>
    <s v="Operational (Sent Out)"/>
    <s v="Electric Vehicles"/>
    <x v="9"/>
    <s v="Victoria"/>
    <s v="Central"/>
    <x v="8"/>
    <n v="2.7155"/>
    <n v="2715500"/>
  </r>
  <r>
    <s v="ESOO 2024"/>
    <s v="2024-08-29"/>
    <s v="Operational (Sent Out)"/>
    <s v="Electric Vehicles"/>
    <x v="10"/>
    <s v="Victoria"/>
    <s v="Central"/>
    <x v="8"/>
    <n v="8.8999999999999999E-3"/>
    <n v="8900"/>
  </r>
  <r>
    <s v="ESOO 2024"/>
    <s v="2024-08-29"/>
    <s v="Operational (Sent Out)"/>
    <s v="Hydrogen Production"/>
    <x v="11"/>
    <s v="Victoria"/>
    <s v="Central"/>
    <x v="8"/>
    <n v="4.319"/>
    <n v="4319000"/>
  </r>
  <r>
    <s v="ESOO 2024"/>
    <s v="2024-08-29"/>
    <s v="Operational (Sent Out)"/>
    <s v="Hydrogen Production"/>
    <x v="12"/>
    <s v="Victoria"/>
    <s v="Central"/>
    <x v="8"/>
    <n v="0"/>
    <n v="0"/>
  </r>
  <r>
    <s v="ESOO 2024"/>
    <s v="2024-08-29"/>
    <s v="Operational (Sent Out)"/>
    <s v="Hydrogen Production"/>
    <x v="13"/>
    <s v="Victoria"/>
    <s v="Central"/>
    <x v="8"/>
    <n v="0"/>
    <n v="0"/>
  </r>
  <r>
    <s v="ESOO 2024"/>
    <s v="2024-08-29"/>
    <s v="Operational (Sent Out)"/>
    <s v="Hydrogen Production"/>
    <x v="14"/>
    <s v="Victoria"/>
    <s v="Central"/>
    <x v="8"/>
    <n v="0"/>
    <n v="0"/>
  </r>
  <r>
    <s v="ESOO 2024"/>
    <s v="2024-08-29"/>
    <s v="Operational (Sent Out)"/>
    <s v="Losses"/>
    <x v="15"/>
    <s v="Victoria"/>
    <s v="Central"/>
    <x v="8"/>
    <n v="1.5963000000000001"/>
    <n v="1596300"/>
  </r>
  <r>
    <s v="ESOO 2024"/>
    <s v="2024-08-29"/>
    <s v="Operational (Sent Out)"/>
    <s v="Losses"/>
    <x v="16"/>
    <s v="Victoria"/>
    <s v="Central"/>
    <x v="8"/>
    <n v="1.0043"/>
    <n v="1004300"/>
  </r>
  <r>
    <s v="ESOO 2024"/>
    <s v="2024-08-29"/>
    <s v="Operational (Sent Out)"/>
    <s v="Small Non Scheduled Generation"/>
    <x v="17"/>
    <s v="Victoria"/>
    <s v="Central"/>
    <x v="8"/>
    <n v="0.79430000000000001"/>
    <n v="794300"/>
  </r>
  <r>
    <s v="ESOO 2024"/>
    <s v="2024-08-29"/>
    <s v="Operational (Sent Out)"/>
    <s v="Small Non Scheduled Generation"/>
    <x v="18"/>
    <s v="Victoria"/>
    <s v="Central"/>
    <x v="8"/>
    <n v="2.3342999999999998"/>
    <n v="2334300"/>
  </r>
  <r>
    <s v="ESOO 2024"/>
    <s v="2024-08-29"/>
    <s v="Operational (Sent Out)"/>
    <s v="Rooftop PV"/>
    <x v="7"/>
    <s v="Victoria"/>
    <s v="Central"/>
    <x v="8"/>
    <n v="2.2347000000000001"/>
    <n v="2234700"/>
  </r>
  <r>
    <s v="ESOO 2024"/>
    <s v="2024-08-29"/>
    <s v="Operational (Sent Out)"/>
    <s v="Rooftop PV"/>
    <x v="8"/>
    <s v="Victoria"/>
    <s v="Central"/>
    <x v="8"/>
    <n v="9.4530999999999992"/>
    <n v="9453100"/>
  </r>
  <r>
    <s v="ESOO 2024"/>
    <s v="2024-08-29"/>
    <s v="Operational (Sent Out)"/>
    <s v="Energy Efficiency"/>
    <x v="7"/>
    <s v="Victoria"/>
    <s v="Central"/>
    <x v="8"/>
    <n v="1.9457"/>
    <n v="1945700"/>
  </r>
  <r>
    <s v="ESOO 2024"/>
    <s v="2024-08-29"/>
    <s v="Operational (Sent Out)"/>
    <s v="Energy Efficiency"/>
    <x v="8"/>
    <s v="Victoria"/>
    <s v="Central"/>
    <x v="8"/>
    <n v="2.7161"/>
    <n v="2716100"/>
  </r>
  <r>
    <s v="ESOO 2024"/>
    <s v="2024-08-29"/>
    <s v="Operational (Sent Out)"/>
    <s v="Operational (Sent Out)"/>
    <x v="0"/>
    <s v="Victoria"/>
    <s v="Central"/>
    <x v="9"/>
    <n v="50.459600000000002"/>
    <n v="50459600"/>
  </r>
  <r>
    <s v="ESOO 2024"/>
    <s v="2024-08-29"/>
    <s v="Operational (Sent Out)"/>
    <s v="Residential"/>
    <x v="1"/>
    <s v="Victoria"/>
    <s v="Central"/>
    <x v="9"/>
    <n v="4.2396000000000003"/>
    <n v="4239600"/>
  </r>
  <r>
    <s v="ESOO 2024"/>
    <s v="2024-08-29"/>
    <s v="Operational (Sent Out)"/>
    <s v="Residential"/>
    <x v="2"/>
    <s v="Victoria"/>
    <s v="Central"/>
    <x v="9"/>
    <n v="-0.37990000000000002"/>
    <n v="-379900"/>
  </r>
  <r>
    <s v="ESOO 2024"/>
    <s v="2024-08-29"/>
    <s v="Operational (Sent Out)"/>
    <s v="Business"/>
    <x v="3"/>
    <s v="Victoria"/>
    <s v="Central"/>
    <x v="9"/>
    <n v="-3.0104000000000002"/>
    <n v="-3010400"/>
  </r>
  <r>
    <s v="ESOO 2024"/>
    <s v="2024-08-29"/>
    <s v="Operational (Sent Out)"/>
    <s v="Business"/>
    <x v="4"/>
    <s v="Victoria"/>
    <s v="Central"/>
    <x v="9"/>
    <n v="24.591200000000001"/>
    <n v="24591200"/>
  </r>
  <r>
    <s v="ESOO 2024"/>
    <s v="2024-08-29"/>
    <s v="Operational (Sent Out)"/>
    <s v="Business"/>
    <x v="5"/>
    <s v="Victoria"/>
    <s v="Central"/>
    <x v="9"/>
    <n v="0"/>
    <n v="0"/>
  </r>
  <r>
    <s v="ESOO 2024"/>
    <s v="2024-08-29"/>
    <s v="Operational (Sent Out)"/>
    <s v="Business"/>
    <x v="6"/>
    <s v="Victoria"/>
    <s v="Central"/>
    <x v="9"/>
    <n v="9.0027000000000008"/>
    <n v="9002700"/>
  </r>
  <r>
    <s v="ESOO 2024"/>
    <s v="2024-08-29"/>
    <s v="Operational (Sent Out)"/>
    <s v="Electrification"/>
    <x v="7"/>
    <s v="Victoria"/>
    <s v="Central"/>
    <x v="9"/>
    <n v="1.2491000000000001"/>
    <n v="1249100"/>
  </r>
  <r>
    <s v="ESOO 2024"/>
    <s v="2024-08-29"/>
    <s v="Operational (Sent Out)"/>
    <s v="Electrification"/>
    <x v="8"/>
    <s v="Victoria"/>
    <s v="Central"/>
    <x v="9"/>
    <n v="3.2141999999999999"/>
    <n v="3214200"/>
  </r>
  <r>
    <s v="ESOO 2024"/>
    <s v="2024-08-29"/>
    <s v="Operational (Sent Out)"/>
    <s v="Electric Vehicles"/>
    <x v="9"/>
    <s v="Victoria"/>
    <s v="Central"/>
    <x v="9"/>
    <n v="3.1871"/>
    <n v="3187100"/>
  </r>
  <r>
    <s v="ESOO 2024"/>
    <s v="2024-08-29"/>
    <s v="Operational (Sent Out)"/>
    <s v="Electric Vehicles"/>
    <x v="10"/>
    <s v="Victoria"/>
    <s v="Central"/>
    <x v="9"/>
    <n v="1.3599999999999999E-2"/>
    <n v="13600"/>
  </r>
  <r>
    <s v="ESOO 2024"/>
    <s v="2024-08-29"/>
    <s v="Operational (Sent Out)"/>
    <s v="Hydrogen Production"/>
    <x v="11"/>
    <s v="Victoria"/>
    <s v="Central"/>
    <x v="9"/>
    <n v="5.7092999999999998"/>
    <n v="5709300"/>
  </r>
  <r>
    <s v="ESOO 2024"/>
    <s v="2024-08-29"/>
    <s v="Operational (Sent Out)"/>
    <s v="Hydrogen Production"/>
    <x v="12"/>
    <s v="Victoria"/>
    <s v="Central"/>
    <x v="9"/>
    <n v="0"/>
    <n v="0"/>
  </r>
  <r>
    <s v="ESOO 2024"/>
    <s v="2024-08-29"/>
    <s v="Operational (Sent Out)"/>
    <s v="Hydrogen Production"/>
    <x v="13"/>
    <s v="Victoria"/>
    <s v="Central"/>
    <x v="9"/>
    <n v="0"/>
    <n v="0"/>
  </r>
  <r>
    <s v="ESOO 2024"/>
    <s v="2024-08-29"/>
    <s v="Operational (Sent Out)"/>
    <s v="Hydrogen Production"/>
    <x v="14"/>
    <s v="Victoria"/>
    <s v="Central"/>
    <x v="9"/>
    <n v="0"/>
    <n v="0"/>
  </r>
  <r>
    <s v="ESOO 2024"/>
    <s v="2024-08-29"/>
    <s v="Operational (Sent Out)"/>
    <s v="Losses"/>
    <x v="15"/>
    <s v="Victoria"/>
    <s v="Central"/>
    <x v="9"/>
    <n v="1.6240000000000001"/>
    <n v="1624000"/>
  </r>
  <r>
    <s v="ESOO 2024"/>
    <s v="2024-08-29"/>
    <s v="Operational (Sent Out)"/>
    <s v="Losses"/>
    <x v="16"/>
    <s v="Victoria"/>
    <s v="Central"/>
    <x v="9"/>
    <n v="1.0190999999999999"/>
    <n v="1019099.9999999999"/>
  </r>
  <r>
    <s v="ESOO 2024"/>
    <s v="2024-08-29"/>
    <s v="Operational (Sent Out)"/>
    <s v="Small Non Scheduled Generation"/>
    <x v="17"/>
    <s v="Victoria"/>
    <s v="Central"/>
    <x v="9"/>
    <n v="0.80869999999999997"/>
    <n v="808700"/>
  </r>
  <r>
    <s v="ESOO 2024"/>
    <s v="2024-08-29"/>
    <s v="Operational (Sent Out)"/>
    <s v="Small Non Scheduled Generation"/>
    <x v="18"/>
    <s v="Victoria"/>
    <s v="Central"/>
    <x v="9"/>
    <n v="2.5815999999999999"/>
    <n v="2581600"/>
  </r>
  <r>
    <s v="ESOO 2024"/>
    <s v="2024-08-29"/>
    <s v="Operational (Sent Out)"/>
    <s v="Rooftop PV"/>
    <x v="7"/>
    <s v="Victoria"/>
    <s v="Central"/>
    <x v="9"/>
    <n v="2.3791000000000002"/>
    <n v="2379100"/>
  </r>
  <r>
    <s v="ESOO 2024"/>
    <s v="2024-08-29"/>
    <s v="Operational (Sent Out)"/>
    <s v="Rooftop PV"/>
    <x v="8"/>
    <s v="Victoria"/>
    <s v="Central"/>
    <x v="9"/>
    <n v="10.035600000000001"/>
    <n v="10035600"/>
  </r>
  <r>
    <s v="ESOO 2024"/>
    <s v="2024-08-29"/>
    <s v="Operational (Sent Out)"/>
    <s v="Energy Efficiency"/>
    <x v="7"/>
    <s v="Victoria"/>
    <s v="Central"/>
    <x v="9"/>
    <n v="2.1515"/>
    <n v="2151500"/>
  </r>
  <r>
    <s v="ESOO 2024"/>
    <s v="2024-08-29"/>
    <s v="Operational (Sent Out)"/>
    <s v="Energy Efficiency"/>
    <x v="8"/>
    <s v="Victoria"/>
    <s v="Central"/>
    <x v="9"/>
    <n v="3.1419000000000001"/>
    <n v="3141900"/>
  </r>
  <r>
    <s v="ESOO 2024"/>
    <s v="2024-08-29"/>
    <s v="Operational (Sent Out)"/>
    <s v="Operational (Sent Out)"/>
    <x v="0"/>
    <s v="Victoria"/>
    <s v="Central"/>
    <x v="10"/>
    <n v="51.754800000000003"/>
    <n v="51754800"/>
  </r>
  <r>
    <s v="ESOO 2024"/>
    <s v="2024-08-29"/>
    <s v="Operational (Sent Out)"/>
    <s v="Residential"/>
    <x v="1"/>
    <s v="Victoria"/>
    <s v="Central"/>
    <x v="10"/>
    <n v="3.5834999999999999"/>
    <n v="3583500"/>
  </r>
  <r>
    <s v="ESOO 2024"/>
    <s v="2024-08-29"/>
    <s v="Operational (Sent Out)"/>
    <s v="Residential"/>
    <x v="2"/>
    <s v="Victoria"/>
    <s v="Central"/>
    <x v="10"/>
    <n v="-0.34939999999999999"/>
    <n v="-349400"/>
  </r>
  <r>
    <s v="ESOO 2024"/>
    <s v="2024-08-29"/>
    <s v="Operational (Sent Out)"/>
    <s v="Business"/>
    <x v="3"/>
    <s v="Victoria"/>
    <s v="Central"/>
    <x v="10"/>
    <n v="-3.2879999999999998"/>
    <n v="-3288000"/>
  </r>
  <r>
    <s v="ESOO 2024"/>
    <s v="2024-08-29"/>
    <s v="Operational (Sent Out)"/>
    <s v="Business"/>
    <x v="4"/>
    <s v="Victoria"/>
    <s v="Central"/>
    <x v="10"/>
    <n v="24.703600000000002"/>
    <n v="24703600"/>
  </r>
  <r>
    <s v="ESOO 2024"/>
    <s v="2024-08-29"/>
    <s v="Operational (Sent Out)"/>
    <s v="Business"/>
    <x v="5"/>
    <s v="Victoria"/>
    <s v="Central"/>
    <x v="10"/>
    <n v="0"/>
    <n v="0"/>
  </r>
  <r>
    <s v="ESOO 2024"/>
    <s v="2024-08-29"/>
    <s v="Operational (Sent Out)"/>
    <s v="Business"/>
    <x v="6"/>
    <s v="Victoria"/>
    <s v="Central"/>
    <x v="10"/>
    <n v="9.0205000000000002"/>
    <n v="9020500"/>
  </r>
  <r>
    <s v="ESOO 2024"/>
    <s v="2024-08-29"/>
    <s v="Operational (Sent Out)"/>
    <s v="Electrification"/>
    <x v="7"/>
    <s v="Victoria"/>
    <s v="Central"/>
    <x v="10"/>
    <n v="1.7566999999999999"/>
    <n v="1756700"/>
  </r>
  <r>
    <s v="ESOO 2024"/>
    <s v="2024-08-29"/>
    <s v="Operational (Sent Out)"/>
    <s v="Electrification"/>
    <x v="8"/>
    <s v="Victoria"/>
    <s v="Central"/>
    <x v="10"/>
    <n v="3.5680999999999998"/>
    <n v="3568100"/>
  </r>
  <r>
    <s v="ESOO 2024"/>
    <s v="2024-08-29"/>
    <s v="Operational (Sent Out)"/>
    <s v="Electric Vehicles"/>
    <x v="9"/>
    <s v="Victoria"/>
    <s v="Central"/>
    <x v="10"/>
    <n v="3.6915"/>
    <n v="3691500"/>
  </r>
  <r>
    <s v="ESOO 2024"/>
    <s v="2024-08-29"/>
    <s v="Operational (Sent Out)"/>
    <s v="Electric Vehicles"/>
    <x v="10"/>
    <s v="Victoria"/>
    <s v="Central"/>
    <x v="10"/>
    <n v="1.9300000000000001E-2"/>
    <n v="19300"/>
  </r>
  <r>
    <s v="ESOO 2024"/>
    <s v="2024-08-29"/>
    <s v="Operational (Sent Out)"/>
    <s v="Hydrogen Production"/>
    <x v="11"/>
    <s v="Victoria"/>
    <s v="Central"/>
    <x v="10"/>
    <n v="6.3501000000000003"/>
    <n v="6350100"/>
  </r>
  <r>
    <s v="ESOO 2024"/>
    <s v="2024-08-29"/>
    <s v="Operational (Sent Out)"/>
    <s v="Hydrogen Production"/>
    <x v="12"/>
    <s v="Victoria"/>
    <s v="Central"/>
    <x v="10"/>
    <n v="0"/>
    <n v="0"/>
  </r>
  <r>
    <s v="ESOO 2024"/>
    <s v="2024-08-29"/>
    <s v="Operational (Sent Out)"/>
    <s v="Hydrogen Production"/>
    <x v="13"/>
    <s v="Victoria"/>
    <s v="Central"/>
    <x v="10"/>
    <n v="0"/>
    <n v="0"/>
  </r>
  <r>
    <s v="ESOO 2024"/>
    <s v="2024-08-29"/>
    <s v="Operational (Sent Out)"/>
    <s v="Hydrogen Production"/>
    <x v="14"/>
    <s v="Victoria"/>
    <s v="Central"/>
    <x v="10"/>
    <n v="0"/>
    <n v="0"/>
  </r>
  <r>
    <s v="ESOO 2024"/>
    <s v="2024-08-29"/>
    <s v="Operational (Sent Out)"/>
    <s v="Losses"/>
    <x v="15"/>
    <s v="Victoria"/>
    <s v="Central"/>
    <x v="10"/>
    <n v="1.6609"/>
    <n v="1660900"/>
  </r>
  <r>
    <s v="ESOO 2024"/>
    <s v="2024-08-29"/>
    <s v="Operational (Sent Out)"/>
    <s v="Losses"/>
    <x v="16"/>
    <s v="Victoria"/>
    <s v="Central"/>
    <x v="10"/>
    <n v="1.0381"/>
    <n v="1038100"/>
  </r>
  <r>
    <s v="ESOO 2024"/>
    <s v="2024-08-29"/>
    <s v="Operational (Sent Out)"/>
    <s v="Small Non Scheduled Generation"/>
    <x v="17"/>
    <s v="Victoria"/>
    <s v="Central"/>
    <x v="10"/>
    <n v="0.82310000000000005"/>
    <n v="823100"/>
  </r>
  <r>
    <s v="ESOO 2024"/>
    <s v="2024-08-29"/>
    <s v="Operational (Sent Out)"/>
    <s v="Small Non Scheduled Generation"/>
    <x v="18"/>
    <s v="Victoria"/>
    <s v="Central"/>
    <x v="10"/>
    <n v="2.8142999999999998"/>
    <n v="2814300"/>
  </r>
  <r>
    <s v="ESOO 2024"/>
    <s v="2024-08-29"/>
    <s v="Operational (Sent Out)"/>
    <s v="Rooftop PV"/>
    <x v="7"/>
    <s v="Victoria"/>
    <s v="Central"/>
    <x v="10"/>
    <n v="2.5280999999999998"/>
    <n v="2528100"/>
  </r>
  <r>
    <s v="ESOO 2024"/>
    <s v="2024-08-29"/>
    <s v="Operational (Sent Out)"/>
    <s v="Rooftop PV"/>
    <x v="8"/>
    <s v="Victoria"/>
    <s v="Central"/>
    <x v="10"/>
    <n v="10.625"/>
    <n v="10625000"/>
  </r>
  <r>
    <s v="ESOO 2024"/>
    <s v="2024-08-29"/>
    <s v="Operational (Sent Out)"/>
    <s v="Energy Efficiency"/>
    <x v="7"/>
    <s v="Victoria"/>
    <s v="Central"/>
    <x v="10"/>
    <n v="2.3167"/>
    <n v="2316700"/>
  </r>
  <r>
    <s v="ESOO 2024"/>
    <s v="2024-08-29"/>
    <s v="Operational (Sent Out)"/>
    <s v="Energy Efficiency"/>
    <x v="8"/>
    <s v="Victoria"/>
    <s v="Central"/>
    <x v="10"/>
    <n v="3.5626000000000002"/>
    <n v="3562600"/>
  </r>
  <r>
    <s v="ESOO 2024"/>
    <s v="2024-08-29"/>
    <s v="Operational (Sent Out)"/>
    <s v="Operational (Sent Out)"/>
    <x v="0"/>
    <s v="Victoria"/>
    <s v="Central"/>
    <x v="11"/>
    <n v="52.874600000000001"/>
    <n v="52874600"/>
  </r>
  <r>
    <s v="ESOO 2024"/>
    <s v="2024-08-29"/>
    <s v="Operational (Sent Out)"/>
    <s v="Residential"/>
    <x v="1"/>
    <s v="Victoria"/>
    <s v="Central"/>
    <x v="11"/>
    <n v="2.9459"/>
    <n v="2945900"/>
  </r>
  <r>
    <s v="ESOO 2024"/>
    <s v="2024-08-29"/>
    <s v="Operational (Sent Out)"/>
    <s v="Residential"/>
    <x v="2"/>
    <s v="Victoria"/>
    <s v="Central"/>
    <x v="11"/>
    <n v="-0.31030000000000002"/>
    <n v="-310300"/>
  </r>
  <r>
    <s v="ESOO 2024"/>
    <s v="2024-08-29"/>
    <s v="Operational (Sent Out)"/>
    <s v="Business"/>
    <x v="3"/>
    <s v="Victoria"/>
    <s v="Central"/>
    <x v="11"/>
    <n v="-3.5550999999999999"/>
    <n v="-3555100"/>
  </r>
  <r>
    <s v="ESOO 2024"/>
    <s v="2024-08-29"/>
    <s v="Operational (Sent Out)"/>
    <s v="Business"/>
    <x v="4"/>
    <s v="Victoria"/>
    <s v="Central"/>
    <x v="11"/>
    <n v="24.7163"/>
    <n v="24716300"/>
  </r>
  <r>
    <s v="ESOO 2024"/>
    <s v="2024-08-29"/>
    <s v="Operational (Sent Out)"/>
    <s v="Business"/>
    <x v="5"/>
    <s v="Victoria"/>
    <s v="Central"/>
    <x v="11"/>
    <n v="0"/>
    <n v="0"/>
  </r>
  <r>
    <s v="ESOO 2024"/>
    <s v="2024-08-29"/>
    <s v="Operational (Sent Out)"/>
    <s v="Business"/>
    <x v="6"/>
    <s v="Victoria"/>
    <s v="Central"/>
    <x v="11"/>
    <n v="9.0367999999999995"/>
    <n v="9036800"/>
  </r>
  <r>
    <s v="ESOO 2024"/>
    <s v="2024-08-29"/>
    <s v="Operational (Sent Out)"/>
    <s v="Electrification"/>
    <x v="7"/>
    <s v="Victoria"/>
    <s v="Central"/>
    <x v="11"/>
    <n v="2.3134000000000001"/>
    <n v="2313400"/>
  </r>
  <r>
    <s v="ESOO 2024"/>
    <s v="2024-08-29"/>
    <s v="Operational (Sent Out)"/>
    <s v="Electrification"/>
    <x v="8"/>
    <s v="Victoria"/>
    <s v="Central"/>
    <x v="11"/>
    <n v="3.9283000000000001"/>
    <n v="3928300"/>
  </r>
  <r>
    <s v="ESOO 2024"/>
    <s v="2024-08-29"/>
    <s v="Operational (Sent Out)"/>
    <s v="Electric Vehicles"/>
    <x v="9"/>
    <s v="Victoria"/>
    <s v="Central"/>
    <x v="11"/>
    <n v="4.4664000000000001"/>
    <n v="4466400"/>
  </r>
  <r>
    <s v="ESOO 2024"/>
    <s v="2024-08-29"/>
    <s v="Operational (Sent Out)"/>
    <s v="Electric Vehicles"/>
    <x v="10"/>
    <s v="Victoria"/>
    <s v="Central"/>
    <x v="11"/>
    <n v="2.64E-2"/>
    <n v="26400"/>
  </r>
  <r>
    <s v="ESOO 2024"/>
    <s v="2024-08-29"/>
    <s v="Operational (Sent Out)"/>
    <s v="Hydrogen Production"/>
    <x v="11"/>
    <s v="Victoria"/>
    <s v="Central"/>
    <x v="11"/>
    <n v="6.5351999999999997"/>
    <n v="6535200"/>
  </r>
  <r>
    <s v="ESOO 2024"/>
    <s v="2024-08-29"/>
    <s v="Operational (Sent Out)"/>
    <s v="Hydrogen Production"/>
    <x v="12"/>
    <s v="Victoria"/>
    <s v="Central"/>
    <x v="11"/>
    <n v="0"/>
    <n v="0"/>
  </r>
  <r>
    <s v="ESOO 2024"/>
    <s v="2024-08-29"/>
    <s v="Operational (Sent Out)"/>
    <s v="Hydrogen Production"/>
    <x v="13"/>
    <s v="Victoria"/>
    <s v="Central"/>
    <x v="11"/>
    <n v="0"/>
    <n v="0"/>
  </r>
  <r>
    <s v="ESOO 2024"/>
    <s v="2024-08-29"/>
    <s v="Operational (Sent Out)"/>
    <s v="Hydrogen Production"/>
    <x v="14"/>
    <s v="Victoria"/>
    <s v="Central"/>
    <x v="11"/>
    <n v="0"/>
    <n v="0"/>
  </r>
  <r>
    <s v="ESOO 2024"/>
    <s v="2024-08-29"/>
    <s v="Operational (Sent Out)"/>
    <s v="Losses"/>
    <x v="15"/>
    <s v="Victoria"/>
    <s v="Central"/>
    <x v="11"/>
    <n v="1.7087000000000001"/>
    <n v="1708700"/>
  </r>
  <r>
    <s v="ESOO 2024"/>
    <s v="2024-08-29"/>
    <s v="Operational (Sent Out)"/>
    <s v="Losses"/>
    <x v="16"/>
    <s v="Victoria"/>
    <s v="Central"/>
    <x v="11"/>
    <n v="1.0625"/>
    <n v="1062500"/>
  </r>
  <r>
    <s v="ESOO 2024"/>
    <s v="2024-08-29"/>
    <s v="Operational (Sent Out)"/>
    <s v="Small Non Scheduled Generation"/>
    <x v="17"/>
    <s v="Victoria"/>
    <s v="Central"/>
    <x v="11"/>
    <n v="0.78510000000000002"/>
    <n v="785100"/>
  </r>
  <r>
    <s v="ESOO 2024"/>
    <s v="2024-08-29"/>
    <s v="Operational (Sent Out)"/>
    <s v="Small Non Scheduled Generation"/>
    <x v="18"/>
    <s v="Victoria"/>
    <s v="Central"/>
    <x v="11"/>
    <n v="3.0802"/>
    <n v="3080200"/>
  </r>
  <r>
    <s v="ESOO 2024"/>
    <s v="2024-08-29"/>
    <s v="Operational (Sent Out)"/>
    <s v="Rooftop PV"/>
    <x v="7"/>
    <s v="Victoria"/>
    <s v="Central"/>
    <x v="11"/>
    <n v="2.6823999999999999"/>
    <n v="2682400"/>
  </r>
  <r>
    <s v="ESOO 2024"/>
    <s v="2024-08-29"/>
    <s v="Operational (Sent Out)"/>
    <s v="Rooftop PV"/>
    <x v="8"/>
    <s v="Victoria"/>
    <s v="Central"/>
    <x v="11"/>
    <n v="11.2331"/>
    <n v="11233100"/>
  </r>
  <r>
    <s v="ESOO 2024"/>
    <s v="2024-08-29"/>
    <s v="Operational (Sent Out)"/>
    <s v="Energy Efficiency"/>
    <x v="7"/>
    <s v="Victoria"/>
    <s v="Central"/>
    <x v="11"/>
    <n v="2.7216"/>
    <n v="2721600"/>
  </r>
  <r>
    <s v="ESOO 2024"/>
    <s v="2024-08-29"/>
    <s v="Operational (Sent Out)"/>
    <s v="Energy Efficiency"/>
    <x v="8"/>
    <s v="Victoria"/>
    <s v="Central"/>
    <x v="11"/>
    <n v="3.9727999999999999"/>
    <n v="3972800"/>
  </r>
  <r>
    <s v="ESOO 2024"/>
    <s v="2024-08-29"/>
    <s v="Operational (Sent Out)"/>
    <s v="Operational (Sent Out)"/>
    <x v="0"/>
    <s v="Victoria"/>
    <s v="Central"/>
    <x v="12"/>
    <n v="54.199399999999997"/>
    <n v="54199400"/>
  </r>
  <r>
    <s v="ESOO 2024"/>
    <s v="2024-08-29"/>
    <s v="Operational (Sent Out)"/>
    <s v="Residential"/>
    <x v="1"/>
    <s v="Victoria"/>
    <s v="Central"/>
    <x v="12"/>
    <n v="2.3033999999999999"/>
    <n v="2303400"/>
  </r>
  <r>
    <s v="ESOO 2024"/>
    <s v="2024-08-29"/>
    <s v="Operational (Sent Out)"/>
    <s v="Residential"/>
    <x v="2"/>
    <s v="Victoria"/>
    <s v="Central"/>
    <x v="12"/>
    <n v="-0.26490000000000002"/>
    <n v="-264900"/>
  </r>
  <r>
    <s v="ESOO 2024"/>
    <s v="2024-08-29"/>
    <s v="Operational (Sent Out)"/>
    <s v="Business"/>
    <x v="3"/>
    <s v="Victoria"/>
    <s v="Central"/>
    <x v="12"/>
    <n v="-3.9009"/>
    <n v="-3900900"/>
  </r>
  <r>
    <s v="ESOO 2024"/>
    <s v="2024-08-29"/>
    <s v="Operational (Sent Out)"/>
    <s v="Business"/>
    <x v="4"/>
    <s v="Victoria"/>
    <s v="Central"/>
    <x v="12"/>
    <n v="24.866099999999999"/>
    <n v="24866100"/>
  </r>
  <r>
    <s v="ESOO 2024"/>
    <s v="2024-08-29"/>
    <s v="Operational (Sent Out)"/>
    <s v="Business"/>
    <x v="5"/>
    <s v="Victoria"/>
    <s v="Central"/>
    <x v="12"/>
    <n v="0"/>
    <n v="0"/>
  </r>
  <r>
    <s v="ESOO 2024"/>
    <s v="2024-08-29"/>
    <s v="Operational (Sent Out)"/>
    <s v="Business"/>
    <x v="6"/>
    <s v="Victoria"/>
    <s v="Central"/>
    <x v="12"/>
    <n v="9.0535999999999994"/>
    <n v="9053600"/>
  </r>
  <r>
    <s v="ESOO 2024"/>
    <s v="2024-08-29"/>
    <s v="Operational (Sent Out)"/>
    <s v="Electrification"/>
    <x v="7"/>
    <s v="Victoria"/>
    <s v="Central"/>
    <x v="12"/>
    <n v="2.7021000000000002"/>
    <n v="2702100"/>
  </r>
  <r>
    <s v="ESOO 2024"/>
    <s v="2024-08-29"/>
    <s v="Operational (Sent Out)"/>
    <s v="Electrification"/>
    <x v="8"/>
    <s v="Victoria"/>
    <s v="Central"/>
    <x v="12"/>
    <n v="4.2937000000000003"/>
    <n v="4293700"/>
  </r>
  <r>
    <s v="ESOO 2024"/>
    <s v="2024-08-29"/>
    <s v="Operational (Sent Out)"/>
    <s v="Electric Vehicles"/>
    <x v="9"/>
    <s v="Victoria"/>
    <s v="Central"/>
    <x v="12"/>
    <n v="5.4230999999999998"/>
    <n v="5423100"/>
  </r>
  <r>
    <s v="ESOO 2024"/>
    <s v="2024-08-29"/>
    <s v="Operational (Sent Out)"/>
    <s v="Electric Vehicles"/>
    <x v="10"/>
    <s v="Victoria"/>
    <s v="Central"/>
    <x v="12"/>
    <n v="3.49E-2"/>
    <n v="34900"/>
  </r>
  <r>
    <s v="ESOO 2024"/>
    <s v="2024-08-29"/>
    <s v="Operational (Sent Out)"/>
    <s v="Hydrogen Production"/>
    <x v="11"/>
    <s v="Victoria"/>
    <s v="Central"/>
    <x v="12"/>
    <n v="6.8349000000000002"/>
    <n v="6834900"/>
  </r>
  <r>
    <s v="ESOO 2024"/>
    <s v="2024-08-29"/>
    <s v="Operational (Sent Out)"/>
    <s v="Hydrogen Production"/>
    <x v="12"/>
    <s v="Victoria"/>
    <s v="Central"/>
    <x v="12"/>
    <n v="0"/>
    <n v="0"/>
  </r>
  <r>
    <s v="ESOO 2024"/>
    <s v="2024-08-29"/>
    <s v="Operational (Sent Out)"/>
    <s v="Hydrogen Production"/>
    <x v="13"/>
    <s v="Victoria"/>
    <s v="Central"/>
    <x v="12"/>
    <n v="0"/>
    <n v="0"/>
  </r>
  <r>
    <s v="ESOO 2024"/>
    <s v="2024-08-29"/>
    <s v="Operational (Sent Out)"/>
    <s v="Hydrogen Production"/>
    <x v="14"/>
    <s v="Victoria"/>
    <s v="Central"/>
    <x v="12"/>
    <n v="0"/>
    <n v="0"/>
  </r>
  <r>
    <s v="ESOO 2024"/>
    <s v="2024-08-29"/>
    <s v="Operational (Sent Out)"/>
    <s v="Losses"/>
    <x v="15"/>
    <s v="Victoria"/>
    <s v="Central"/>
    <x v="12"/>
    <n v="1.7632000000000001"/>
    <n v="1763200"/>
  </r>
  <r>
    <s v="ESOO 2024"/>
    <s v="2024-08-29"/>
    <s v="Operational (Sent Out)"/>
    <s v="Losses"/>
    <x v="16"/>
    <s v="Victoria"/>
    <s v="Central"/>
    <x v="12"/>
    <n v="1.0904"/>
    <n v="1090400"/>
  </r>
  <r>
    <s v="ESOO 2024"/>
    <s v="2024-08-29"/>
    <s v="Operational (Sent Out)"/>
    <s v="Small Non Scheduled Generation"/>
    <x v="17"/>
    <s v="Victoria"/>
    <s v="Central"/>
    <x v="12"/>
    <n v="0.7974"/>
    <n v="797400"/>
  </r>
  <r>
    <s v="ESOO 2024"/>
    <s v="2024-08-29"/>
    <s v="Operational (Sent Out)"/>
    <s v="Small Non Scheduled Generation"/>
    <x v="18"/>
    <s v="Victoria"/>
    <s v="Central"/>
    <x v="12"/>
    <n v="3.3683999999999998"/>
    <n v="3368400"/>
  </r>
  <r>
    <s v="ESOO 2024"/>
    <s v="2024-08-29"/>
    <s v="Operational (Sent Out)"/>
    <s v="Rooftop PV"/>
    <x v="7"/>
    <s v="Victoria"/>
    <s v="Central"/>
    <x v="12"/>
    <n v="2.8473999999999999"/>
    <n v="2847400"/>
  </r>
  <r>
    <s v="ESOO 2024"/>
    <s v="2024-08-29"/>
    <s v="Operational (Sent Out)"/>
    <s v="Rooftop PV"/>
    <x v="8"/>
    <s v="Victoria"/>
    <s v="Central"/>
    <x v="12"/>
    <n v="11.8675"/>
    <n v="11867500"/>
  </r>
  <r>
    <s v="ESOO 2024"/>
    <s v="2024-08-29"/>
    <s v="Operational (Sent Out)"/>
    <s v="Energy Efficiency"/>
    <x v="7"/>
    <s v="Victoria"/>
    <s v="Central"/>
    <x v="12"/>
    <n v="3.1318999999999999"/>
    <n v="3131900"/>
  </r>
  <r>
    <s v="ESOO 2024"/>
    <s v="2024-08-29"/>
    <s v="Operational (Sent Out)"/>
    <s v="Energy Efficiency"/>
    <x v="8"/>
    <s v="Victoria"/>
    <s v="Central"/>
    <x v="12"/>
    <n v="4.3822000000000001"/>
    <n v="4382200"/>
  </r>
  <r>
    <s v="ESOO 2024"/>
    <s v="2024-08-29"/>
    <s v="Operational (Sent Out)"/>
    <s v="Operational (Sent Out)"/>
    <x v="0"/>
    <s v="Victoria"/>
    <s v="Central"/>
    <x v="13"/>
    <n v="55.328699999999998"/>
    <n v="55328700"/>
  </r>
  <r>
    <s v="ESOO 2024"/>
    <s v="2024-08-29"/>
    <s v="Operational (Sent Out)"/>
    <s v="Residential"/>
    <x v="1"/>
    <s v="Victoria"/>
    <s v="Central"/>
    <x v="13"/>
    <n v="1.6738999999999999"/>
    <n v="1673900"/>
  </r>
  <r>
    <s v="ESOO 2024"/>
    <s v="2024-08-29"/>
    <s v="Operational (Sent Out)"/>
    <s v="Residential"/>
    <x v="2"/>
    <s v="Victoria"/>
    <s v="Central"/>
    <x v="13"/>
    <n v="-0.2102"/>
    <n v="-210200"/>
  </r>
  <r>
    <s v="ESOO 2024"/>
    <s v="2024-08-29"/>
    <s v="Operational (Sent Out)"/>
    <s v="Business"/>
    <x v="3"/>
    <s v="Victoria"/>
    <s v="Central"/>
    <x v="13"/>
    <n v="-4.2790999999999997"/>
    <n v="-4279100"/>
  </r>
  <r>
    <s v="ESOO 2024"/>
    <s v="2024-08-29"/>
    <s v="Operational (Sent Out)"/>
    <s v="Business"/>
    <x v="4"/>
    <s v="Victoria"/>
    <s v="Central"/>
    <x v="13"/>
    <n v="24.9771"/>
    <n v="24977100"/>
  </r>
  <r>
    <s v="ESOO 2024"/>
    <s v="2024-08-29"/>
    <s v="Operational (Sent Out)"/>
    <s v="Business"/>
    <x v="5"/>
    <s v="Victoria"/>
    <s v="Central"/>
    <x v="13"/>
    <n v="0"/>
    <n v="0"/>
  </r>
  <r>
    <s v="ESOO 2024"/>
    <s v="2024-08-29"/>
    <s v="Operational (Sent Out)"/>
    <s v="Business"/>
    <x v="6"/>
    <s v="Victoria"/>
    <s v="Central"/>
    <x v="13"/>
    <n v="9.1068999999999996"/>
    <n v="9106900"/>
  </r>
  <r>
    <s v="ESOO 2024"/>
    <s v="2024-08-29"/>
    <s v="Operational (Sent Out)"/>
    <s v="Electrification"/>
    <x v="7"/>
    <s v="Victoria"/>
    <s v="Central"/>
    <x v="13"/>
    <n v="2.9278"/>
    <n v="2927800"/>
  </r>
  <r>
    <s v="ESOO 2024"/>
    <s v="2024-08-29"/>
    <s v="Operational (Sent Out)"/>
    <s v="Electrification"/>
    <x v="8"/>
    <s v="Victoria"/>
    <s v="Central"/>
    <x v="13"/>
    <n v="4.6673"/>
    <n v="4667300"/>
  </r>
  <r>
    <s v="ESOO 2024"/>
    <s v="2024-08-29"/>
    <s v="Operational (Sent Out)"/>
    <s v="Electric Vehicles"/>
    <x v="9"/>
    <s v="Victoria"/>
    <s v="Central"/>
    <x v="13"/>
    <n v="6.3928000000000003"/>
    <n v="6392800"/>
  </r>
  <r>
    <s v="ESOO 2024"/>
    <s v="2024-08-29"/>
    <s v="Operational (Sent Out)"/>
    <s v="Electric Vehicles"/>
    <x v="10"/>
    <s v="Victoria"/>
    <s v="Central"/>
    <x v="13"/>
    <n v="4.4699999999999997E-2"/>
    <n v="44700"/>
  </r>
  <r>
    <s v="ESOO 2024"/>
    <s v="2024-08-29"/>
    <s v="Operational (Sent Out)"/>
    <s v="Hydrogen Production"/>
    <x v="11"/>
    <s v="Victoria"/>
    <s v="Central"/>
    <x v="13"/>
    <n v="7.1017999999999999"/>
    <n v="7101800"/>
  </r>
  <r>
    <s v="ESOO 2024"/>
    <s v="2024-08-29"/>
    <s v="Operational (Sent Out)"/>
    <s v="Hydrogen Production"/>
    <x v="12"/>
    <s v="Victoria"/>
    <s v="Central"/>
    <x v="13"/>
    <n v="0"/>
    <n v="0"/>
  </r>
  <r>
    <s v="ESOO 2024"/>
    <s v="2024-08-29"/>
    <s v="Operational (Sent Out)"/>
    <s v="Hydrogen Production"/>
    <x v="13"/>
    <s v="Victoria"/>
    <s v="Central"/>
    <x v="13"/>
    <n v="0"/>
    <n v="0"/>
  </r>
  <r>
    <s v="ESOO 2024"/>
    <s v="2024-08-29"/>
    <s v="Operational (Sent Out)"/>
    <s v="Hydrogen Production"/>
    <x v="14"/>
    <s v="Victoria"/>
    <s v="Central"/>
    <x v="13"/>
    <n v="0"/>
    <n v="0"/>
  </r>
  <r>
    <s v="ESOO 2024"/>
    <s v="2024-08-29"/>
    <s v="Operational (Sent Out)"/>
    <s v="Losses"/>
    <x v="15"/>
    <s v="Victoria"/>
    <s v="Central"/>
    <x v="13"/>
    <n v="1.8104"/>
    <n v="1810400"/>
  </r>
  <r>
    <s v="ESOO 2024"/>
    <s v="2024-08-29"/>
    <s v="Operational (Sent Out)"/>
    <s v="Losses"/>
    <x v="16"/>
    <s v="Victoria"/>
    <s v="Central"/>
    <x v="13"/>
    <n v="1.1153"/>
    <n v="1115300"/>
  </r>
  <r>
    <s v="ESOO 2024"/>
    <s v="2024-08-29"/>
    <s v="Operational (Sent Out)"/>
    <s v="Small Non Scheduled Generation"/>
    <x v="17"/>
    <s v="Victoria"/>
    <s v="Central"/>
    <x v="13"/>
    <n v="0.80130000000000001"/>
    <n v="801300"/>
  </r>
  <r>
    <s v="ESOO 2024"/>
    <s v="2024-08-29"/>
    <s v="Operational (Sent Out)"/>
    <s v="Small Non Scheduled Generation"/>
    <x v="18"/>
    <s v="Victoria"/>
    <s v="Central"/>
    <x v="13"/>
    <n v="3.6880000000000002"/>
    <n v="3688000"/>
  </r>
  <r>
    <s v="ESOO 2024"/>
    <s v="2024-08-29"/>
    <s v="Operational (Sent Out)"/>
    <s v="Rooftop PV"/>
    <x v="7"/>
    <s v="Victoria"/>
    <s v="Central"/>
    <x v="13"/>
    <n v="3.0247999999999999"/>
    <n v="3024800"/>
  </r>
  <r>
    <s v="ESOO 2024"/>
    <s v="2024-08-29"/>
    <s v="Operational (Sent Out)"/>
    <s v="Rooftop PV"/>
    <x v="8"/>
    <s v="Victoria"/>
    <s v="Central"/>
    <x v="13"/>
    <n v="12.519299999999999"/>
    <n v="12519300"/>
  </r>
  <r>
    <s v="ESOO 2024"/>
    <s v="2024-08-29"/>
    <s v="Operational (Sent Out)"/>
    <s v="Energy Efficiency"/>
    <x v="7"/>
    <s v="Victoria"/>
    <s v="Central"/>
    <x v="13"/>
    <n v="3.5781999999999998"/>
    <n v="3578200"/>
  </r>
  <r>
    <s v="ESOO 2024"/>
    <s v="2024-08-29"/>
    <s v="Operational (Sent Out)"/>
    <s v="Energy Efficiency"/>
    <x v="8"/>
    <s v="Victoria"/>
    <s v="Central"/>
    <x v="13"/>
    <n v="4.7911999999999999"/>
    <n v="4791200"/>
  </r>
  <r>
    <s v="ESOO 2024"/>
    <s v="2024-08-29"/>
    <s v="Operational (Sent Out)"/>
    <s v="Operational (Sent Out)"/>
    <x v="0"/>
    <s v="Victoria"/>
    <s v="Central"/>
    <x v="14"/>
    <n v="56.117899999999999"/>
    <n v="56117900"/>
  </r>
  <r>
    <s v="ESOO 2024"/>
    <s v="2024-08-29"/>
    <s v="Operational (Sent Out)"/>
    <s v="Residential"/>
    <x v="1"/>
    <s v="Victoria"/>
    <s v="Central"/>
    <x v="14"/>
    <n v="0.90500000000000003"/>
    <n v="905000"/>
  </r>
  <r>
    <s v="ESOO 2024"/>
    <s v="2024-08-29"/>
    <s v="Operational (Sent Out)"/>
    <s v="Residential"/>
    <x v="2"/>
    <s v="Victoria"/>
    <s v="Central"/>
    <x v="14"/>
    <n v="-0.12540000000000001"/>
    <n v="-125400.00000000001"/>
  </r>
  <r>
    <s v="ESOO 2024"/>
    <s v="2024-08-29"/>
    <s v="Operational (Sent Out)"/>
    <s v="Business"/>
    <x v="3"/>
    <s v="Victoria"/>
    <s v="Central"/>
    <x v="14"/>
    <n v="-4.7247000000000003"/>
    <n v="-4724700"/>
  </r>
  <r>
    <s v="ESOO 2024"/>
    <s v="2024-08-29"/>
    <s v="Operational (Sent Out)"/>
    <s v="Business"/>
    <x v="4"/>
    <s v="Victoria"/>
    <s v="Central"/>
    <x v="14"/>
    <n v="24.920100000000001"/>
    <n v="24920100"/>
  </r>
  <r>
    <s v="ESOO 2024"/>
    <s v="2024-08-29"/>
    <s v="Operational (Sent Out)"/>
    <s v="Business"/>
    <x v="5"/>
    <s v="Victoria"/>
    <s v="Central"/>
    <x v="14"/>
    <n v="0"/>
    <n v="0"/>
  </r>
  <r>
    <s v="ESOO 2024"/>
    <s v="2024-08-29"/>
    <s v="Operational (Sent Out)"/>
    <s v="Business"/>
    <x v="6"/>
    <s v="Victoria"/>
    <s v="Central"/>
    <x v="14"/>
    <n v="9.1797000000000004"/>
    <n v="9179700"/>
  </r>
  <r>
    <s v="ESOO 2024"/>
    <s v="2024-08-29"/>
    <s v="Operational (Sent Out)"/>
    <s v="Electrification"/>
    <x v="7"/>
    <s v="Victoria"/>
    <s v="Central"/>
    <x v="14"/>
    <n v="3.1324999999999998"/>
    <n v="3132500"/>
  </r>
  <r>
    <s v="ESOO 2024"/>
    <s v="2024-08-29"/>
    <s v="Operational (Sent Out)"/>
    <s v="Electrification"/>
    <x v="8"/>
    <s v="Victoria"/>
    <s v="Central"/>
    <x v="14"/>
    <n v="5.0448000000000004"/>
    <n v="5044800"/>
  </r>
  <r>
    <s v="ESOO 2024"/>
    <s v="2024-08-29"/>
    <s v="Operational (Sent Out)"/>
    <s v="Electric Vehicles"/>
    <x v="9"/>
    <s v="Victoria"/>
    <s v="Central"/>
    <x v="14"/>
    <n v="7.3625999999999996"/>
    <n v="7362600"/>
  </r>
  <r>
    <s v="ESOO 2024"/>
    <s v="2024-08-29"/>
    <s v="Operational (Sent Out)"/>
    <s v="Electric Vehicles"/>
    <x v="10"/>
    <s v="Victoria"/>
    <s v="Central"/>
    <x v="14"/>
    <n v="5.5599999999999997E-2"/>
    <n v="55600"/>
  </r>
  <r>
    <s v="ESOO 2024"/>
    <s v="2024-08-29"/>
    <s v="Operational (Sent Out)"/>
    <s v="Hydrogen Production"/>
    <x v="11"/>
    <s v="Victoria"/>
    <s v="Central"/>
    <x v="14"/>
    <n v="7.3910999999999998"/>
    <n v="7391100"/>
  </r>
  <r>
    <s v="ESOO 2024"/>
    <s v="2024-08-29"/>
    <s v="Operational (Sent Out)"/>
    <s v="Hydrogen Production"/>
    <x v="12"/>
    <s v="Victoria"/>
    <s v="Central"/>
    <x v="14"/>
    <n v="0"/>
    <n v="0"/>
  </r>
  <r>
    <s v="ESOO 2024"/>
    <s v="2024-08-29"/>
    <s v="Operational (Sent Out)"/>
    <s v="Hydrogen Production"/>
    <x v="13"/>
    <s v="Victoria"/>
    <s v="Central"/>
    <x v="14"/>
    <n v="0"/>
    <n v="0"/>
  </r>
  <r>
    <s v="ESOO 2024"/>
    <s v="2024-08-29"/>
    <s v="Operational (Sent Out)"/>
    <s v="Hydrogen Production"/>
    <x v="14"/>
    <s v="Victoria"/>
    <s v="Central"/>
    <x v="14"/>
    <n v="0"/>
    <n v="0"/>
  </r>
  <r>
    <s v="ESOO 2024"/>
    <s v="2024-08-29"/>
    <s v="Operational (Sent Out)"/>
    <s v="Losses"/>
    <x v="15"/>
    <s v="Victoria"/>
    <s v="Central"/>
    <x v="14"/>
    <n v="1.8431999999999999"/>
    <n v="1843200"/>
  </r>
  <r>
    <s v="ESOO 2024"/>
    <s v="2024-08-29"/>
    <s v="Operational (Sent Out)"/>
    <s v="Losses"/>
    <x v="16"/>
    <s v="Victoria"/>
    <s v="Central"/>
    <x v="14"/>
    <n v="1.1334"/>
    <n v="1133400"/>
  </r>
  <r>
    <s v="ESOO 2024"/>
    <s v="2024-08-29"/>
    <s v="Operational (Sent Out)"/>
    <s v="Small Non Scheduled Generation"/>
    <x v="17"/>
    <s v="Victoria"/>
    <s v="Central"/>
    <x v="14"/>
    <n v="0.81569999999999998"/>
    <n v="815700"/>
  </r>
  <r>
    <s v="ESOO 2024"/>
    <s v="2024-08-29"/>
    <s v="Operational (Sent Out)"/>
    <s v="Small Non Scheduled Generation"/>
    <x v="18"/>
    <s v="Victoria"/>
    <s v="Central"/>
    <x v="14"/>
    <n v="4.0343999999999998"/>
    <n v="4034399.9999999995"/>
  </r>
  <r>
    <s v="ESOO 2024"/>
    <s v="2024-08-29"/>
    <s v="Operational (Sent Out)"/>
    <s v="Rooftop PV"/>
    <x v="7"/>
    <s v="Victoria"/>
    <s v="Central"/>
    <x v="14"/>
    <n v="3.2219000000000002"/>
    <n v="3221900"/>
  </r>
  <r>
    <s v="ESOO 2024"/>
    <s v="2024-08-29"/>
    <s v="Operational (Sent Out)"/>
    <s v="Rooftop PV"/>
    <x v="8"/>
    <s v="Victoria"/>
    <s v="Central"/>
    <x v="14"/>
    <n v="13.219200000000001"/>
    <n v="13219200"/>
  </r>
  <r>
    <s v="ESOO 2024"/>
    <s v="2024-08-29"/>
    <s v="Operational (Sent Out)"/>
    <s v="Energy Efficiency"/>
    <x v="7"/>
    <s v="Victoria"/>
    <s v="Central"/>
    <x v="14"/>
    <n v="4.0658000000000003"/>
    <n v="4065800.0000000005"/>
  </r>
  <r>
    <s v="ESOO 2024"/>
    <s v="2024-08-29"/>
    <s v="Operational (Sent Out)"/>
    <s v="Energy Efficiency"/>
    <x v="8"/>
    <s v="Victoria"/>
    <s v="Central"/>
    <x v="14"/>
    <n v="5.29"/>
    <n v="5290000"/>
  </r>
  <r>
    <s v="ESOO 2024"/>
    <s v="2024-08-29"/>
    <s v="Operational (Sent Out)"/>
    <s v="Operational (Sent Out)"/>
    <x v="0"/>
    <s v="Victoria"/>
    <s v="Central"/>
    <x v="15"/>
    <n v="56.673999999999999"/>
    <n v="56674000"/>
  </r>
  <r>
    <s v="ESOO 2024"/>
    <s v="2024-08-29"/>
    <s v="Operational (Sent Out)"/>
    <s v="Residential"/>
    <x v="1"/>
    <s v="Victoria"/>
    <s v="Central"/>
    <x v="15"/>
    <n v="0.1835"/>
    <n v="183500"/>
  </r>
  <r>
    <s v="ESOO 2024"/>
    <s v="2024-08-29"/>
    <s v="Operational (Sent Out)"/>
    <s v="Residential"/>
    <x v="2"/>
    <s v="Victoria"/>
    <s v="Central"/>
    <x v="15"/>
    <n v="-2.81E-2"/>
    <n v="-28100"/>
  </r>
  <r>
    <s v="ESOO 2024"/>
    <s v="2024-08-29"/>
    <s v="Operational (Sent Out)"/>
    <s v="Business"/>
    <x v="3"/>
    <s v="Victoria"/>
    <s v="Central"/>
    <x v="15"/>
    <n v="-5.2202000000000002"/>
    <n v="-5220200"/>
  </r>
  <r>
    <s v="ESOO 2024"/>
    <s v="2024-08-29"/>
    <s v="Operational (Sent Out)"/>
    <s v="Business"/>
    <x v="4"/>
    <s v="Victoria"/>
    <s v="Central"/>
    <x v="15"/>
    <n v="24.832699999999999"/>
    <n v="24832700"/>
  </r>
  <r>
    <s v="ESOO 2024"/>
    <s v="2024-08-29"/>
    <s v="Operational (Sent Out)"/>
    <s v="Business"/>
    <x v="5"/>
    <s v="Victoria"/>
    <s v="Central"/>
    <x v="15"/>
    <n v="0"/>
    <n v="0"/>
  </r>
  <r>
    <s v="ESOO 2024"/>
    <s v="2024-08-29"/>
    <s v="Operational (Sent Out)"/>
    <s v="Business"/>
    <x v="6"/>
    <s v="Victoria"/>
    <s v="Central"/>
    <x v="15"/>
    <n v="9.2615999999999996"/>
    <n v="9261600"/>
  </r>
  <r>
    <s v="ESOO 2024"/>
    <s v="2024-08-29"/>
    <s v="Operational (Sent Out)"/>
    <s v="Electrification"/>
    <x v="7"/>
    <s v="Victoria"/>
    <s v="Central"/>
    <x v="15"/>
    <n v="3.1976"/>
    <n v="3197600"/>
  </r>
  <r>
    <s v="ESOO 2024"/>
    <s v="2024-08-29"/>
    <s v="Operational (Sent Out)"/>
    <s v="Electrification"/>
    <x v="8"/>
    <s v="Victoria"/>
    <s v="Central"/>
    <x v="15"/>
    <n v="5.4241999999999999"/>
    <n v="5424200"/>
  </r>
  <r>
    <s v="ESOO 2024"/>
    <s v="2024-08-29"/>
    <s v="Operational (Sent Out)"/>
    <s v="Electric Vehicles"/>
    <x v="9"/>
    <s v="Victoria"/>
    <s v="Central"/>
    <x v="15"/>
    <n v="8.3582999999999998"/>
    <n v="8358300"/>
  </r>
  <r>
    <s v="ESOO 2024"/>
    <s v="2024-08-29"/>
    <s v="Operational (Sent Out)"/>
    <s v="Electric Vehicles"/>
    <x v="10"/>
    <s v="Victoria"/>
    <s v="Central"/>
    <x v="15"/>
    <n v="6.8000000000000005E-2"/>
    <n v="68000"/>
  </r>
  <r>
    <s v="ESOO 2024"/>
    <s v="2024-08-29"/>
    <s v="Operational (Sent Out)"/>
    <s v="Hydrogen Production"/>
    <x v="11"/>
    <s v="Victoria"/>
    <s v="Central"/>
    <x v="15"/>
    <n v="7.5750000000000002"/>
    <n v="7575000"/>
  </r>
  <r>
    <s v="ESOO 2024"/>
    <s v="2024-08-29"/>
    <s v="Operational (Sent Out)"/>
    <s v="Hydrogen Production"/>
    <x v="12"/>
    <s v="Victoria"/>
    <s v="Central"/>
    <x v="15"/>
    <n v="0"/>
    <n v="0"/>
  </r>
  <r>
    <s v="ESOO 2024"/>
    <s v="2024-08-29"/>
    <s v="Operational (Sent Out)"/>
    <s v="Hydrogen Production"/>
    <x v="13"/>
    <s v="Victoria"/>
    <s v="Central"/>
    <x v="15"/>
    <n v="0"/>
    <n v="0"/>
  </r>
  <r>
    <s v="ESOO 2024"/>
    <s v="2024-08-29"/>
    <s v="Operational (Sent Out)"/>
    <s v="Hydrogen Production"/>
    <x v="14"/>
    <s v="Victoria"/>
    <s v="Central"/>
    <x v="15"/>
    <n v="0"/>
    <n v="0"/>
  </r>
  <r>
    <s v="ESOO 2024"/>
    <s v="2024-08-29"/>
    <s v="Operational (Sent Out)"/>
    <s v="Losses"/>
    <x v="15"/>
    <s v="Victoria"/>
    <s v="Central"/>
    <x v="15"/>
    <n v="1.8718999999999999"/>
    <n v="1871900"/>
  </r>
  <r>
    <s v="ESOO 2024"/>
    <s v="2024-08-29"/>
    <s v="Operational (Sent Out)"/>
    <s v="Losses"/>
    <x v="16"/>
    <s v="Victoria"/>
    <s v="Central"/>
    <x v="15"/>
    <n v="1.1496999999999999"/>
    <n v="1149700"/>
  </r>
  <r>
    <s v="ESOO 2024"/>
    <s v="2024-08-29"/>
    <s v="Operational (Sent Out)"/>
    <s v="Small Non Scheduled Generation"/>
    <x v="17"/>
    <s v="Victoria"/>
    <s v="Central"/>
    <x v="15"/>
    <n v="0.83240000000000003"/>
    <n v="832400"/>
  </r>
  <r>
    <s v="ESOO 2024"/>
    <s v="2024-08-29"/>
    <s v="Operational (Sent Out)"/>
    <s v="Small Non Scheduled Generation"/>
    <x v="18"/>
    <s v="Victoria"/>
    <s v="Central"/>
    <x v="15"/>
    <n v="4.4160000000000004"/>
    <n v="4416000"/>
  </r>
  <r>
    <s v="ESOO 2024"/>
    <s v="2024-08-29"/>
    <s v="Operational (Sent Out)"/>
    <s v="Rooftop PV"/>
    <x v="7"/>
    <s v="Victoria"/>
    <s v="Central"/>
    <x v="15"/>
    <n v="3.4325999999999999"/>
    <n v="3432600"/>
  </r>
  <r>
    <s v="ESOO 2024"/>
    <s v="2024-08-29"/>
    <s v="Operational (Sent Out)"/>
    <s v="Rooftop PV"/>
    <x v="8"/>
    <s v="Victoria"/>
    <s v="Central"/>
    <x v="15"/>
    <n v="13.957100000000001"/>
    <n v="13957100"/>
  </r>
  <r>
    <s v="ESOO 2024"/>
    <s v="2024-08-29"/>
    <s v="Operational (Sent Out)"/>
    <s v="Energy Efficiency"/>
    <x v="7"/>
    <s v="Victoria"/>
    <s v="Central"/>
    <x v="15"/>
    <n v="4.5461"/>
    <n v="4546100"/>
  </r>
  <r>
    <s v="ESOO 2024"/>
    <s v="2024-08-29"/>
    <s v="Operational (Sent Out)"/>
    <s v="Energy Efficiency"/>
    <x v="8"/>
    <s v="Victoria"/>
    <s v="Central"/>
    <x v="15"/>
    <n v="5.7038000000000002"/>
    <n v="5703800"/>
  </r>
  <r>
    <s v="ESOO 2024"/>
    <s v="2024-08-29"/>
    <s v="Operational (Sent Out)"/>
    <s v="Operational (Sent Out)"/>
    <x v="0"/>
    <s v="Victoria"/>
    <s v="Central"/>
    <x v="16"/>
    <n v="57.115099999999998"/>
    <n v="57115100"/>
  </r>
  <r>
    <s v="ESOO 2024"/>
    <s v="2024-08-29"/>
    <s v="Operational (Sent Out)"/>
    <s v="Residential"/>
    <x v="1"/>
    <s v="Victoria"/>
    <s v="Central"/>
    <x v="16"/>
    <n v="-0.64270000000000005"/>
    <n v="-642700"/>
  </r>
  <r>
    <s v="ESOO 2024"/>
    <s v="2024-08-29"/>
    <s v="Operational (Sent Out)"/>
    <s v="Residential"/>
    <x v="2"/>
    <s v="Victoria"/>
    <s v="Central"/>
    <x v="16"/>
    <n v="0.1075"/>
    <n v="107500"/>
  </r>
  <r>
    <s v="ESOO 2024"/>
    <s v="2024-08-29"/>
    <s v="Operational (Sent Out)"/>
    <s v="Business"/>
    <x v="3"/>
    <s v="Victoria"/>
    <s v="Central"/>
    <x v="16"/>
    <n v="-5.6901000000000002"/>
    <n v="-5690100"/>
  </r>
  <r>
    <s v="ESOO 2024"/>
    <s v="2024-08-29"/>
    <s v="Operational (Sent Out)"/>
    <s v="Business"/>
    <x v="4"/>
    <s v="Victoria"/>
    <s v="Central"/>
    <x v="16"/>
    <n v="24.688400000000001"/>
    <n v="24688400"/>
  </r>
  <r>
    <s v="ESOO 2024"/>
    <s v="2024-08-29"/>
    <s v="Operational (Sent Out)"/>
    <s v="Business"/>
    <x v="5"/>
    <s v="Victoria"/>
    <s v="Central"/>
    <x v="16"/>
    <n v="0"/>
    <n v="0"/>
  </r>
  <r>
    <s v="ESOO 2024"/>
    <s v="2024-08-29"/>
    <s v="Operational (Sent Out)"/>
    <s v="Business"/>
    <x v="6"/>
    <s v="Victoria"/>
    <s v="Central"/>
    <x v="16"/>
    <n v="9.3451000000000004"/>
    <n v="9345100"/>
  </r>
  <r>
    <s v="ESOO 2024"/>
    <s v="2024-08-29"/>
    <s v="Operational (Sent Out)"/>
    <s v="Electrification"/>
    <x v="7"/>
    <s v="Victoria"/>
    <s v="Central"/>
    <x v="16"/>
    <n v="3.2498"/>
    <n v="3249800"/>
  </r>
  <r>
    <s v="ESOO 2024"/>
    <s v="2024-08-29"/>
    <s v="Operational (Sent Out)"/>
    <s v="Electrification"/>
    <x v="8"/>
    <s v="Victoria"/>
    <s v="Central"/>
    <x v="16"/>
    <n v="5.8094000000000001"/>
    <n v="5809400"/>
  </r>
  <r>
    <s v="ESOO 2024"/>
    <s v="2024-08-29"/>
    <s v="Operational (Sent Out)"/>
    <s v="Electric Vehicles"/>
    <x v="9"/>
    <s v="Victoria"/>
    <s v="Central"/>
    <x v="16"/>
    <n v="9.3062000000000005"/>
    <n v="9306200"/>
  </r>
  <r>
    <s v="ESOO 2024"/>
    <s v="2024-08-29"/>
    <s v="Operational (Sent Out)"/>
    <s v="Electric Vehicles"/>
    <x v="10"/>
    <s v="Victoria"/>
    <s v="Central"/>
    <x v="16"/>
    <n v="8.1100000000000005E-2"/>
    <n v="81100"/>
  </r>
  <r>
    <s v="ESOO 2024"/>
    <s v="2024-08-29"/>
    <s v="Operational (Sent Out)"/>
    <s v="Hydrogen Production"/>
    <x v="11"/>
    <s v="Victoria"/>
    <s v="Central"/>
    <x v="16"/>
    <n v="7.8083"/>
    <n v="7808300"/>
  </r>
  <r>
    <s v="ESOO 2024"/>
    <s v="2024-08-29"/>
    <s v="Operational (Sent Out)"/>
    <s v="Hydrogen Production"/>
    <x v="12"/>
    <s v="Victoria"/>
    <s v="Central"/>
    <x v="16"/>
    <n v="0"/>
    <n v="0"/>
  </r>
  <r>
    <s v="ESOO 2024"/>
    <s v="2024-08-29"/>
    <s v="Operational (Sent Out)"/>
    <s v="Hydrogen Production"/>
    <x v="13"/>
    <s v="Victoria"/>
    <s v="Central"/>
    <x v="16"/>
    <n v="0"/>
    <n v="0"/>
  </r>
  <r>
    <s v="ESOO 2024"/>
    <s v="2024-08-29"/>
    <s v="Operational (Sent Out)"/>
    <s v="Hydrogen Production"/>
    <x v="14"/>
    <s v="Victoria"/>
    <s v="Central"/>
    <x v="16"/>
    <n v="0"/>
    <n v="0"/>
  </r>
  <r>
    <s v="ESOO 2024"/>
    <s v="2024-08-29"/>
    <s v="Operational (Sent Out)"/>
    <s v="Losses"/>
    <x v="15"/>
    <s v="Victoria"/>
    <s v="Central"/>
    <x v="16"/>
    <n v="1.8909"/>
    <n v="1890900"/>
  </r>
  <r>
    <s v="ESOO 2024"/>
    <s v="2024-08-29"/>
    <s v="Operational (Sent Out)"/>
    <s v="Losses"/>
    <x v="16"/>
    <s v="Victoria"/>
    <s v="Central"/>
    <x v="16"/>
    <n v="1.1612"/>
    <n v="1161200"/>
  </r>
  <r>
    <s v="ESOO 2024"/>
    <s v="2024-08-29"/>
    <s v="Operational (Sent Out)"/>
    <s v="Small Non Scheduled Generation"/>
    <x v="17"/>
    <s v="Victoria"/>
    <s v="Central"/>
    <x v="16"/>
    <n v="0.84450000000000003"/>
    <n v="844500"/>
  </r>
  <r>
    <s v="ESOO 2024"/>
    <s v="2024-08-29"/>
    <s v="Operational (Sent Out)"/>
    <s v="Small Non Scheduled Generation"/>
    <x v="18"/>
    <s v="Victoria"/>
    <s v="Central"/>
    <x v="16"/>
    <n v="4.7382"/>
    <n v="4738200"/>
  </r>
  <r>
    <s v="ESOO 2024"/>
    <s v="2024-08-29"/>
    <s v="Operational (Sent Out)"/>
    <s v="Rooftop PV"/>
    <x v="7"/>
    <s v="Victoria"/>
    <s v="Central"/>
    <x v="16"/>
    <n v="3.6383999999999999"/>
    <n v="3638400"/>
  </r>
  <r>
    <s v="ESOO 2024"/>
    <s v="2024-08-29"/>
    <s v="Operational (Sent Out)"/>
    <s v="Rooftop PV"/>
    <x v="8"/>
    <s v="Victoria"/>
    <s v="Central"/>
    <x v="16"/>
    <n v="14.6829"/>
    <n v="14682900"/>
  </r>
  <r>
    <s v="ESOO 2024"/>
    <s v="2024-08-29"/>
    <s v="Operational (Sent Out)"/>
    <s v="Energy Efficiency"/>
    <x v="7"/>
    <s v="Victoria"/>
    <s v="Central"/>
    <x v="16"/>
    <n v="5.0316999999999998"/>
    <n v="5031700"/>
  </r>
  <r>
    <s v="ESOO 2024"/>
    <s v="2024-08-29"/>
    <s v="Operational (Sent Out)"/>
    <s v="Energy Efficiency"/>
    <x v="8"/>
    <s v="Victoria"/>
    <s v="Central"/>
    <x v="16"/>
    <n v="6.2260999999999997"/>
    <n v="6226100"/>
  </r>
  <r>
    <s v="ESOO 2024"/>
    <s v="2024-08-29"/>
    <s v="Operational (Sent Out)"/>
    <s v="Operational (Sent Out)"/>
    <x v="0"/>
    <s v="Victoria"/>
    <s v="Central"/>
    <x v="17"/>
    <n v="57.907499999999999"/>
    <n v="57907500"/>
  </r>
  <r>
    <s v="ESOO 2024"/>
    <s v="2024-08-29"/>
    <s v="Operational (Sent Out)"/>
    <s v="Residential"/>
    <x v="1"/>
    <s v="Victoria"/>
    <s v="Central"/>
    <x v="17"/>
    <n v="-1.427"/>
    <n v="-1427000"/>
  </r>
  <r>
    <s v="ESOO 2024"/>
    <s v="2024-08-29"/>
    <s v="Operational (Sent Out)"/>
    <s v="Residential"/>
    <x v="2"/>
    <s v="Victoria"/>
    <s v="Central"/>
    <x v="17"/>
    <n v="0.26090000000000002"/>
    <n v="260900.00000000003"/>
  </r>
  <r>
    <s v="ESOO 2024"/>
    <s v="2024-08-29"/>
    <s v="Operational (Sent Out)"/>
    <s v="Business"/>
    <x v="3"/>
    <s v="Victoria"/>
    <s v="Central"/>
    <x v="17"/>
    <n v="-6.2123999999999997"/>
    <n v="-6212400"/>
  </r>
  <r>
    <s v="ESOO 2024"/>
    <s v="2024-08-29"/>
    <s v="Operational (Sent Out)"/>
    <s v="Business"/>
    <x v="4"/>
    <s v="Victoria"/>
    <s v="Central"/>
    <x v="17"/>
    <n v="24.549800000000001"/>
    <n v="24549800"/>
  </r>
  <r>
    <s v="ESOO 2024"/>
    <s v="2024-08-29"/>
    <s v="Operational (Sent Out)"/>
    <s v="Business"/>
    <x v="5"/>
    <s v="Victoria"/>
    <s v="Central"/>
    <x v="17"/>
    <n v="0"/>
    <n v="0"/>
  </r>
  <r>
    <s v="ESOO 2024"/>
    <s v="2024-08-29"/>
    <s v="Operational (Sent Out)"/>
    <s v="Business"/>
    <x v="6"/>
    <s v="Victoria"/>
    <s v="Central"/>
    <x v="17"/>
    <n v="9.4303000000000008"/>
    <n v="9430300"/>
  </r>
  <r>
    <s v="ESOO 2024"/>
    <s v="2024-08-29"/>
    <s v="Operational (Sent Out)"/>
    <s v="Electrification"/>
    <x v="7"/>
    <s v="Victoria"/>
    <s v="Central"/>
    <x v="17"/>
    <n v="3.3106"/>
    <n v="3310600"/>
  </r>
  <r>
    <s v="ESOO 2024"/>
    <s v="2024-08-29"/>
    <s v="Operational (Sent Out)"/>
    <s v="Electrification"/>
    <x v="8"/>
    <s v="Victoria"/>
    <s v="Central"/>
    <x v="17"/>
    <n v="6.1974"/>
    <n v="6197400"/>
  </r>
  <r>
    <s v="ESOO 2024"/>
    <s v="2024-08-29"/>
    <s v="Operational (Sent Out)"/>
    <s v="Electric Vehicles"/>
    <x v="9"/>
    <s v="Victoria"/>
    <s v="Central"/>
    <x v="17"/>
    <n v="10.273"/>
    <n v="10273000"/>
  </r>
  <r>
    <s v="ESOO 2024"/>
    <s v="2024-08-29"/>
    <s v="Operational (Sent Out)"/>
    <s v="Electric Vehicles"/>
    <x v="10"/>
    <s v="Victoria"/>
    <s v="Central"/>
    <x v="17"/>
    <n v="9.5699999999999993E-2"/>
    <n v="95700"/>
  </r>
  <r>
    <s v="ESOO 2024"/>
    <s v="2024-08-29"/>
    <s v="Operational (Sent Out)"/>
    <s v="Hydrogen Production"/>
    <x v="11"/>
    <s v="Victoria"/>
    <s v="Central"/>
    <x v="17"/>
    <n v="8.3413000000000004"/>
    <n v="8341300"/>
  </r>
  <r>
    <s v="ESOO 2024"/>
    <s v="2024-08-29"/>
    <s v="Operational (Sent Out)"/>
    <s v="Hydrogen Production"/>
    <x v="12"/>
    <s v="Victoria"/>
    <s v="Central"/>
    <x v="17"/>
    <n v="0"/>
    <n v="0"/>
  </r>
  <r>
    <s v="ESOO 2024"/>
    <s v="2024-08-29"/>
    <s v="Operational (Sent Out)"/>
    <s v="Hydrogen Production"/>
    <x v="13"/>
    <s v="Victoria"/>
    <s v="Central"/>
    <x v="17"/>
    <n v="0"/>
    <n v="0"/>
  </r>
  <r>
    <s v="ESOO 2024"/>
    <s v="2024-08-29"/>
    <s v="Operational (Sent Out)"/>
    <s v="Hydrogen Production"/>
    <x v="14"/>
    <s v="Victoria"/>
    <s v="Central"/>
    <x v="17"/>
    <n v="0"/>
    <n v="0"/>
  </r>
  <r>
    <s v="ESOO 2024"/>
    <s v="2024-08-29"/>
    <s v="Operational (Sent Out)"/>
    <s v="Losses"/>
    <x v="15"/>
    <s v="Victoria"/>
    <s v="Central"/>
    <x v="17"/>
    <n v="1.9135"/>
    <n v="1913500"/>
  </r>
  <r>
    <s v="ESOO 2024"/>
    <s v="2024-08-29"/>
    <s v="Operational (Sent Out)"/>
    <s v="Losses"/>
    <x v="16"/>
    <s v="Victoria"/>
    <s v="Central"/>
    <x v="17"/>
    <n v="1.1744000000000001"/>
    <n v="1174400"/>
  </r>
  <r>
    <s v="ESOO 2024"/>
    <s v="2024-08-29"/>
    <s v="Operational (Sent Out)"/>
    <s v="Small Non Scheduled Generation"/>
    <x v="17"/>
    <s v="Victoria"/>
    <s v="Central"/>
    <x v="17"/>
    <n v="0.8589"/>
    <n v="858900"/>
  </r>
  <r>
    <s v="ESOO 2024"/>
    <s v="2024-08-29"/>
    <s v="Operational (Sent Out)"/>
    <s v="Small Non Scheduled Generation"/>
    <x v="18"/>
    <s v="Victoria"/>
    <s v="Central"/>
    <x v="17"/>
    <n v="5.0926"/>
    <n v="5092600"/>
  </r>
  <r>
    <s v="ESOO 2024"/>
    <s v="2024-08-29"/>
    <s v="Operational (Sent Out)"/>
    <s v="Rooftop PV"/>
    <x v="7"/>
    <s v="Victoria"/>
    <s v="Central"/>
    <x v="17"/>
    <n v="3.8287"/>
    <n v="3828700"/>
  </r>
  <r>
    <s v="ESOO 2024"/>
    <s v="2024-08-29"/>
    <s v="Operational (Sent Out)"/>
    <s v="Rooftop PV"/>
    <x v="8"/>
    <s v="Victoria"/>
    <s v="Central"/>
    <x v="17"/>
    <n v="15.368600000000001"/>
    <n v="15368600"/>
  </r>
  <r>
    <s v="ESOO 2024"/>
    <s v="2024-08-29"/>
    <s v="Operational (Sent Out)"/>
    <s v="Energy Efficiency"/>
    <x v="7"/>
    <s v="Victoria"/>
    <s v="Central"/>
    <x v="17"/>
    <n v="5.5141"/>
    <n v="5514100"/>
  </r>
  <r>
    <s v="ESOO 2024"/>
    <s v="2024-08-29"/>
    <s v="Operational (Sent Out)"/>
    <s v="Energy Efficiency"/>
    <x v="8"/>
    <s v="Victoria"/>
    <s v="Central"/>
    <x v="17"/>
    <n v="6.7488999999999999"/>
    <n v="6748900"/>
  </r>
  <r>
    <s v="ESOO 2024"/>
    <s v="2024-08-29"/>
    <s v="Operational (Sent Out)"/>
    <s v="Operational (Sent Out)"/>
    <x v="0"/>
    <s v="Victoria"/>
    <s v="Central"/>
    <x v="18"/>
    <n v="58.349200000000003"/>
    <n v="58349200"/>
  </r>
  <r>
    <s v="ESOO 2024"/>
    <s v="2024-08-29"/>
    <s v="Operational (Sent Out)"/>
    <s v="Residential"/>
    <x v="1"/>
    <s v="Victoria"/>
    <s v="Central"/>
    <x v="18"/>
    <n v="-2.2431000000000001"/>
    <n v="-2243100"/>
  </r>
  <r>
    <s v="ESOO 2024"/>
    <s v="2024-08-29"/>
    <s v="Operational (Sent Out)"/>
    <s v="Residential"/>
    <x v="2"/>
    <s v="Victoria"/>
    <s v="Central"/>
    <x v="18"/>
    <n v="0.45179999999999998"/>
    <n v="451800"/>
  </r>
  <r>
    <s v="ESOO 2024"/>
    <s v="2024-08-29"/>
    <s v="Operational (Sent Out)"/>
    <s v="Business"/>
    <x v="3"/>
    <s v="Victoria"/>
    <s v="Central"/>
    <x v="18"/>
    <n v="-6.8334999999999999"/>
    <n v="-6833500"/>
  </r>
  <r>
    <s v="ESOO 2024"/>
    <s v="2024-08-29"/>
    <s v="Operational (Sent Out)"/>
    <s v="Business"/>
    <x v="4"/>
    <s v="Victoria"/>
    <s v="Central"/>
    <x v="18"/>
    <n v="24.407900000000001"/>
    <n v="24407900"/>
  </r>
  <r>
    <s v="ESOO 2024"/>
    <s v="2024-08-29"/>
    <s v="Operational (Sent Out)"/>
    <s v="Business"/>
    <x v="5"/>
    <s v="Victoria"/>
    <s v="Central"/>
    <x v="18"/>
    <n v="0"/>
    <n v="0"/>
  </r>
  <r>
    <s v="ESOO 2024"/>
    <s v="2024-08-29"/>
    <s v="Operational (Sent Out)"/>
    <s v="Business"/>
    <x v="6"/>
    <s v="Victoria"/>
    <s v="Central"/>
    <x v="18"/>
    <n v="9.5172000000000008"/>
    <n v="9517200"/>
  </r>
  <r>
    <s v="ESOO 2024"/>
    <s v="2024-08-29"/>
    <s v="Operational (Sent Out)"/>
    <s v="Electrification"/>
    <x v="7"/>
    <s v="Victoria"/>
    <s v="Central"/>
    <x v="18"/>
    <n v="3.3599000000000001"/>
    <n v="3359900"/>
  </r>
  <r>
    <s v="ESOO 2024"/>
    <s v="2024-08-29"/>
    <s v="Operational (Sent Out)"/>
    <s v="Electrification"/>
    <x v="8"/>
    <s v="Victoria"/>
    <s v="Central"/>
    <x v="18"/>
    <n v="6.5875000000000004"/>
    <n v="6587500"/>
  </r>
  <r>
    <s v="ESOO 2024"/>
    <s v="2024-08-29"/>
    <s v="Operational (Sent Out)"/>
    <s v="Electric Vehicles"/>
    <x v="9"/>
    <s v="Victoria"/>
    <s v="Central"/>
    <x v="18"/>
    <n v="11.2433"/>
    <n v="11243300"/>
  </r>
  <r>
    <s v="ESOO 2024"/>
    <s v="2024-08-29"/>
    <s v="Operational (Sent Out)"/>
    <s v="Electric Vehicles"/>
    <x v="10"/>
    <s v="Victoria"/>
    <s v="Central"/>
    <x v="18"/>
    <n v="0.1114"/>
    <n v="111400"/>
  </r>
  <r>
    <s v="ESOO 2024"/>
    <s v="2024-08-29"/>
    <s v="Operational (Sent Out)"/>
    <s v="Hydrogen Production"/>
    <x v="11"/>
    <s v="Victoria"/>
    <s v="Central"/>
    <x v="18"/>
    <n v="8.6257999999999999"/>
    <n v="8625800"/>
  </r>
  <r>
    <s v="ESOO 2024"/>
    <s v="2024-08-29"/>
    <s v="Operational (Sent Out)"/>
    <s v="Hydrogen Production"/>
    <x v="12"/>
    <s v="Victoria"/>
    <s v="Central"/>
    <x v="18"/>
    <n v="0"/>
    <n v="0"/>
  </r>
  <r>
    <s v="ESOO 2024"/>
    <s v="2024-08-29"/>
    <s v="Operational (Sent Out)"/>
    <s v="Hydrogen Production"/>
    <x v="13"/>
    <s v="Victoria"/>
    <s v="Central"/>
    <x v="18"/>
    <n v="0"/>
    <n v="0"/>
  </r>
  <r>
    <s v="ESOO 2024"/>
    <s v="2024-08-29"/>
    <s v="Operational (Sent Out)"/>
    <s v="Hydrogen Production"/>
    <x v="14"/>
    <s v="Victoria"/>
    <s v="Central"/>
    <x v="18"/>
    <n v="0"/>
    <n v="0"/>
  </r>
  <r>
    <s v="ESOO 2024"/>
    <s v="2024-08-29"/>
    <s v="Operational (Sent Out)"/>
    <s v="Losses"/>
    <x v="15"/>
    <s v="Victoria"/>
    <s v="Central"/>
    <x v="18"/>
    <n v="1.9342999999999999"/>
    <n v="1934300"/>
  </r>
  <r>
    <s v="ESOO 2024"/>
    <s v="2024-08-29"/>
    <s v="Operational (Sent Out)"/>
    <s v="Losses"/>
    <x v="16"/>
    <s v="Victoria"/>
    <s v="Central"/>
    <x v="18"/>
    <n v="1.1868000000000001"/>
    <n v="1186800"/>
  </r>
  <r>
    <s v="ESOO 2024"/>
    <s v="2024-08-29"/>
    <s v="Operational (Sent Out)"/>
    <s v="Small Non Scheduled Generation"/>
    <x v="17"/>
    <s v="Victoria"/>
    <s v="Central"/>
    <x v="18"/>
    <n v="0.87329999999999997"/>
    <n v="873300"/>
  </r>
  <r>
    <s v="ESOO 2024"/>
    <s v="2024-08-29"/>
    <s v="Operational (Sent Out)"/>
    <s v="Small Non Scheduled Generation"/>
    <x v="18"/>
    <s v="Victoria"/>
    <s v="Central"/>
    <x v="18"/>
    <n v="5.5084"/>
    <n v="5508400"/>
  </r>
  <r>
    <s v="ESOO 2024"/>
    <s v="2024-08-29"/>
    <s v="Operational (Sent Out)"/>
    <s v="Rooftop PV"/>
    <x v="7"/>
    <s v="Victoria"/>
    <s v="Central"/>
    <x v="18"/>
    <n v="4.0227000000000004"/>
    <n v="4022700.0000000005"/>
  </r>
  <r>
    <s v="ESOO 2024"/>
    <s v="2024-08-29"/>
    <s v="Operational (Sent Out)"/>
    <s v="Rooftop PV"/>
    <x v="8"/>
    <s v="Victoria"/>
    <s v="Central"/>
    <x v="18"/>
    <n v="16.09"/>
    <n v="16090000"/>
  </r>
  <r>
    <s v="ESOO 2024"/>
    <s v="2024-08-29"/>
    <s v="Operational (Sent Out)"/>
    <s v="Energy Efficiency"/>
    <x v="7"/>
    <s v="Victoria"/>
    <s v="Central"/>
    <x v="18"/>
    <n v="5.9927999999999999"/>
    <n v="5992800"/>
  </r>
  <r>
    <s v="ESOO 2024"/>
    <s v="2024-08-29"/>
    <s v="Operational (Sent Out)"/>
    <s v="Energy Efficiency"/>
    <x v="8"/>
    <s v="Victoria"/>
    <s v="Central"/>
    <x v="18"/>
    <n v="7.274"/>
    <n v="7274000"/>
  </r>
  <r>
    <s v="ESOO 2024"/>
    <s v="2024-08-29"/>
    <s v="Operational (Sent Out)"/>
    <s v="Operational (Sent Out)"/>
    <x v="0"/>
    <s v="Victoria"/>
    <s v="Central"/>
    <x v="19"/>
    <n v="59.094499999999996"/>
    <n v="59094500"/>
  </r>
  <r>
    <s v="ESOO 2024"/>
    <s v="2024-08-29"/>
    <s v="Operational (Sent Out)"/>
    <s v="Residential"/>
    <x v="1"/>
    <s v="Victoria"/>
    <s v="Central"/>
    <x v="19"/>
    <n v="-3.0583999999999998"/>
    <n v="-3058400"/>
  </r>
  <r>
    <s v="ESOO 2024"/>
    <s v="2024-08-29"/>
    <s v="Operational (Sent Out)"/>
    <s v="Residential"/>
    <x v="2"/>
    <s v="Victoria"/>
    <s v="Central"/>
    <x v="19"/>
    <n v="0.67530000000000001"/>
    <n v="675300"/>
  </r>
  <r>
    <s v="ESOO 2024"/>
    <s v="2024-08-29"/>
    <s v="Operational (Sent Out)"/>
    <s v="Business"/>
    <x v="3"/>
    <s v="Victoria"/>
    <s v="Central"/>
    <x v="19"/>
    <n v="-7.5077999999999996"/>
    <n v="-7507800"/>
  </r>
  <r>
    <s v="ESOO 2024"/>
    <s v="2024-08-29"/>
    <s v="Operational (Sent Out)"/>
    <s v="Business"/>
    <x v="4"/>
    <s v="Victoria"/>
    <s v="Central"/>
    <x v="19"/>
    <n v="24.3949"/>
    <n v="24394900"/>
  </r>
  <r>
    <s v="ESOO 2024"/>
    <s v="2024-08-29"/>
    <s v="Operational (Sent Out)"/>
    <s v="Business"/>
    <x v="5"/>
    <s v="Victoria"/>
    <s v="Central"/>
    <x v="19"/>
    <n v="0"/>
    <n v="0"/>
  </r>
  <r>
    <s v="ESOO 2024"/>
    <s v="2024-08-29"/>
    <s v="Operational (Sent Out)"/>
    <s v="Business"/>
    <x v="6"/>
    <s v="Victoria"/>
    <s v="Central"/>
    <x v="19"/>
    <n v="9.6057000000000006"/>
    <n v="9605700"/>
  </r>
  <r>
    <s v="ESOO 2024"/>
    <s v="2024-08-29"/>
    <s v="Operational (Sent Out)"/>
    <s v="Electrification"/>
    <x v="7"/>
    <s v="Victoria"/>
    <s v="Central"/>
    <x v="19"/>
    <n v="3.4710999999999999"/>
    <n v="3471100"/>
  </r>
  <r>
    <s v="ESOO 2024"/>
    <s v="2024-08-29"/>
    <s v="Operational (Sent Out)"/>
    <s v="Electrification"/>
    <x v="8"/>
    <s v="Victoria"/>
    <s v="Central"/>
    <x v="19"/>
    <n v="6.9756"/>
    <n v="6975600"/>
  </r>
  <r>
    <s v="ESOO 2024"/>
    <s v="2024-08-29"/>
    <s v="Operational (Sent Out)"/>
    <s v="Electric Vehicles"/>
    <x v="9"/>
    <s v="Victoria"/>
    <s v="Central"/>
    <x v="19"/>
    <n v="12.2445"/>
    <n v="12244500"/>
  </r>
  <r>
    <s v="ESOO 2024"/>
    <s v="2024-08-29"/>
    <s v="Operational (Sent Out)"/>
    <s v="Electric Vehicles"/>
    <x v="10"/>
    <s v="Victoria"/>
    <s v="Central"/>
    <x v="19"/>
    <n v="0.12870000000000001"/>
    <n v="128700.00000000001"/>
  </r>
  <r>
    <s v="ESOO 2024"/>
    <s v="2024-08-29"/>
    <s v="Operational (Sent Out)"/>
    <s v="Hydrogen Production"/>
    <x v="11"/>
    <s v="Victoria"/>
    <s v="Central"/>
    <x v="19"/>
    <n v="8.9955999999999996"/>
    <n v="8995600"/>
  </r>
  <r>
    <s v="ESOO 2024"/>
    <s v="2024-08-29"/>
    <s v="Operational (Sent Out)"/>
    <s v="Hydrogen Production"/>
    <x v="12"/>
    <s v="Victoria"/>
    <s v="Central"/>
    <x v="19"/>
    <n v="0"/>
    <n v="0"/>
  </r>
  <r>
    <s v="ESOO 2024"/>
    <s v="2024-08-29"/>
    <s v="Operational (Sent Out)"/>
    <s v="Hydrogen Production"/>
    <x v="13"/>
    <s v="Victoria"/>
    <s v="Central"/>
    <x v="19"/>
    <n v="0"/>
    <n v="0"/>
  </r>
  <r>
    <s v="ESOO 2024"/>
    <s v="2024-08-29"/>
    <s v="Operational (Sent Out)"/>
    <s v="Hydrogen Production"/>
    <x v="14"/>
    <s v="Victoria"/>
    <s v="Central"/>
    <x v="19"/>
    <n v="0"/>
    <n v="0"/>
  </r>
  <r>
    <s v="ESOO 2024"/>
    <s v="2024-08-29"/>
    <s v="Operational (Sent Out)"/>
    <s v="Losses"/>
    <x v="15"/>
    <s v="Victoria"/>
    <s v="Central"/>
    <x v="19"/>
    <n v="1.9650000000000001"/>
    <n v="1965000"/>
  </r>
  <r>
    <s v="ESOO 2024"/>
    <s v="2024-08-29"/>
    <s v="Operational (Sent Out)"/>
    <s v="Losses"/>
    <x v="16"/>
    <s v="Victoria"/>
    <s v="Central"/>
    <x v="19"/>
    <n v="1.2042999999999999"/>
    <n v="1204300"/>
  </r>
  <r>
    <s v="ESOO 2024"/>
    <s v="2024-08-29"/>
    <s v="Operational (Sent Out)"/>
    <s v="Small Non Scheduled Generation"/>
    <x v="17"/>
    <s v="Victoria"/>
    <s v="Central"/>
    <x v="19"/>
    <n v="0.8901"/>
    <n v="890100"/>
  </r>
  <r>
    <s v="ESOO 2024"/>
    <s v="2024-08-29"/>
    <s v="Operational (Sent Out)"/>
    <s v="Small Non Scheduled Generation"/>
    <x v="18"/>
    <s v="Victoria"/>
    <s v="Central"/>
    <x v="19"/>
    <n v="5.9424000000000001"/>
    <n v="5942400"/>
  </r>
  <r>
    <s v="ESOO 2024"/>
    <s v="2024-08-29"/>
    <s v="Operational (Sent Out)"/>
    <s v="Rooftop PV"/>
    <x v="7"/>
    <s v="Victoria"/>
    <s v="Central"/>
    <x v="19"/>
    <n v="4.2183000000000002"/>
    <n v="4218300"/>
  </r>
  <r>
    <s v="ESOO 2024"/>
    <s v="2024-08-29"/>
    <s v="Operational (Sent Out)"/>
    <s v="Rooftop PV"/>
    <x v="8"/>
    <s v="Victoria"/>
    <s v="Central"/>
    <x v="19"/>
    <n v="16.828399999999998"/>
    <n v="16828400"/>
  </r>
  <r>
    <s v="ESOO 2024"/>
    <s v="2024-08-29"/>
    <s v="Operational (Sent Out)"/>
    <s v="Energy Efficiency"/>
    <x v="7"/>
    <s v="Victoria"/>
    <s v="Central"/>
    <x v="19"/>
    <n v="6.4673999999999996"/>
    <n v="6467400"/>
  </r>
  <r>
    <s v="ESOO 2024"/>
    <s v="2024-08-29"/>
    <s v="Operational (Sent Out)"/>
    <s v="Energy Efficiency"/>
    <x v="8"/>
    <s v="Victoria"/>
    <s v="Central"/>
    <x v="19"/>
    <n v="7.8006000000000002"/>
    <n v="7800600"/>
  </r>
  <r>
    <s v="ESOO 2024"/>
    <s v="2024-08-29"/>
    <s v="Operational (Sent Out)"/>
    <s v="Operational (Sent Out)"/>
    <x v="0"/>
    <s v="Victoria"/>
    <s v="Central"/>
    <x v="20"/>
    <n v="60.412199999999999"/>
    <n v="60412200"/>
  </r>
  <r>
    <s v="ESOO 2024"/>
    <s v="2024-08-29"/>
    <s v="Operational (Sent Out)"/>
    <s v="Residential"/>
    <x v="1"/>
    <s v="Victoria"/>
    <s v="Central"/>
    <x v="20"/>
    <n v="-3.8986999999999998"/>
    <n v="-3898700"/>
  </r>
  <r>
    <s v="ESOO 2024"/>
    <s v="2024-08-29"/>
    <s v="Operational (Sent Out)"/>
    <s v="Residential"/>
    <x v="2"/>
    <s v="Victoria"/>
    <s v="Central"/>
    <x v="20"/>
    <n v="0.92449999999999999"/>
    <n v="924500"/>
  </r>
  <r>
    <s v="ESOO 2024"/>
    <s v="2024-08-29"/>
    <s v="Operational (Sent Out)"/>
    <s v="Business"/>
    <x v="3"/>
    <s v="Victoria"/>
    <s v="Central"/>
    <x v="20"/>
    <n v="-8.0814000000000004"/>
    <n v="-8081400"/>
  </r>
  <r>
    <s v="ESOO 2024"/>
    <s v="2024-08-29"/>
    <s v="Operational (Sent Out)"/>
    <s v="Business"/>
    <x v="4"/>
    <s v="Victoria"/>
    <s v="Central"/>
    <x v="20"/>
    <n v="24.382899999999999"/>
    <n v="24382900"/>
  </r>
  <r>
    <s v="ESOO 2024"/>
    <s v="2024-08-29"/>
    <s v="Operational (Sent Out)"/>
    <s v="Business"/>
    <x v="5"/>
    <s v="Victoria"/>
    <s v="Central"/>
    <x v="20"/>
    <n v="0"/>
    <n v="0"/>
  </r>
  <r>
    <s v="ESOO 2024"/>
    <s v="2024-08-29"/>
    <s v="Operational (Sent Out)"/>
    <s v="Business"/>
    <x v="6"/>
    <s v="Victoria"/>
    <s v="Central"/>
    <x v="20"/>
    <n v="9.6956000000000007"/>
    <n v="9695600"/>
  </r>
  <r>
    <s v="ESOO 2024"/>
    <s v="2024-08-29"/>
    <s v="Operational (Sent Out)"/>
    <s v="Electrification"/>
    <x v="7"/>
    <s v="Victoria"/>
    <s v="Central"/>
    <x v="20"/>
    <n v="3.5204"/>
    <n v="3520400"/>
  </r>
  <r>
    <s v="ESOO 2024"/>
    <s v="2024-08-29"/>
    <s v="Operational (Sent Out)"/>
    <s v="Electrification"/>
    <x v="8"/>
    <s v="Victoria"/>
    <s v="Central"/>
    <x v="20"/>
    <n v="7.3605"/>
    <n v="7360500"/>
  </r>
  <r>
    <s v="ESOO 2024"/>
    <s v="2024-08-29"/>
    <s v="Operational (Sent Out)"/>
    <s v="Electric Vehicles"/>
    <x v="9"/>
    <s v="Victoria"/>
    <s v="Central"/>
    <x v="20"/>
    <n v="13.181699999999999"/>
    <n v="13181700"/>
  </r>
  <r>
    <s v="ESOO 2024"/>
    <s v="2024-08-29"/>
    <s v="Operational (Sent Out)"/>
    <s v="Electric Vehicles"/>
    <x v="10"/>
    <s v="Victoria"/>
    <s v="Central"/>
    <x v="20"/>
    <n v="0.14649999999999999"/>
    <n v="146500"/>
  </r>
  <r>
    <s v="ESOO 2024"/>
    <s v="2024-08-29"/>
    <s v="Operational (Sent Out)"/>
    <s v="Hydrogen Production"/>
    <x v="11"/>
    <s v="Victoria"/>
    <s v="Central"/>
    <x v="20"/>
    <n v="9.9730000000000008"/>
    <n v="9973000"/>
  </r>
  <r>
    <s v="ESOO 2024"/>
    <s v="2024-08-29"/>
    <s v="Operational (Sent Out)"/>
    <s v="Hydrogen Production"/>
    <x v="12"/>
    <s v="Victoria"/>
    <s v="Central"/>
    <x v="20"/>
    <n v="0"/>
    <n v="0"/>
  </r>
  <r>
    <s v="ESOO 2024"/>
    <s v="2024-08-29"/>
    <s v="Operational (Sent Out)"/>
    <s v="Hydrogen Production"/>
    <x v="13"/>
    <s v="Victoria"/>
    <s v="Central"/>
    <x v="20"/>
    <n v="0"/>
    <n v="0"/>
  </r>
  <r>
    <s v="ESOO 2024"/>
    <s v="2024-08-29"/>
    <s v="Operational (Sent Out)"/>
    <s v="Hydrogen Production"/>
    <x v="14"/>
    <s v="Victoria"/>
    <s v="Central"/>
    <x v="20"/>
    <n v="0"/>
    <n v="0"/>
  </r>
  <r>
    <s v="ESOO 2024"/>
    <s v="2024-08-29"/>
    <s v="Operational (Sent Out)"/>
    <s v="Losses"/>
    <x v="15"/>
    <s v="Victoria"/>
    <s v="Central"/>
    <x v="20"/>
    <n v="1.9888999999999999"/>
    <n v="1988900"/>
  </r>
  <r>
    <s v="ESOO 2024"/>
    <s v="2024-08-29"/>
    <s v="Operational (Sent Out)"/>
    <s v="Losses"/>
    <x v="16"/>
    <s v="Victoria"/>
    <s v="Central"/>
    <x v="20"/>
    <n v="1.2182999999999999"/>
    <n v="1218300"/>
  </r>
  <r>
    <s v="ESOO 2024"/>
    <s v="2024-08-29"/>
    <s v="Operational (Sent Out)"/>
    <s v="Small Non Scheduled Generation"/>
    <x v="17"/>
    <s v="Victoria"/>
    <s v="Central"/>
    <x v="20"/>
    <n v="0.90200000000000002"/>
    <n v="902000"/>
  </r>
  <r>
    <s v="ESOO 2024"/>
    <s v="2024-08-29"/>
    <s v="Operational (Sent Out)"/>
    <s v="Small Non Scheduled Generation"/>
    <x v="18"/>
    <s v="Victoria"/>
    <s v="Central"/>
    <x v="20"/>
    <n v="6.2549000000000001"/>
    <n v="6254900"/>
  </r>
  <r>
    <s v="ESOO 2024"/>
    <s v="2024-08-29"/>
    <s v="Operational (Sent Out)"/>
    <s v="Rooftop PV"/>
    <x v="7"/>
    <s v="Victoria"/>
    <s v="Central"/>
    <x v="20"/>
    <n v="4.4211"/>
    <n v="4421100"/>
  </r>
  <r>
    <s v="ESOO 2024"/>
    <s v="2024-08-29"/>
    <s v="Operational (Sent Out)"/>
    <s v="Rooftop PV"/>
    <x v="8"/>
    <s v="Victoria"/>
    <s v="Central"/>
    <x v="20"/>
    <n v="17.585799999999999"/>
    <n v="17585800"/>
  </r>
  <r>
    <s v="ESOO 2024"/>
    <s v="2024-08-29"/>
    <s v="Operational (Sent Out)"/>
    <s v="Energy Efficiency"/>
    <x v="7"/>
    <s v="Victoria"/>
    <s v="Central"/>
    <x v="20"/>
    <n v="6.9387999999999996"/>
    <n v="6938800"/>
  </r>
  <r>
    <s v="ESOO 2024"/>
    <s v="2024-08-29"/>
    <s v="Operational (Sent Out)"/>
    <s v="Energy Efficiency"/>
    <x v="8"/>
    <s v="Victoria"/>
    <s v="Central"/>
    <x v="20"/>
    <n v="8.3307000000000002"/>
    <n v="8330700"/>
  </r>
  <r>
    <s v="ESOO 2024"/>
    <s v="2024-08-29"/>
    <s v="Operational (Sent Out)"/>
    <s v="Operational (Sent Out)"/>
    <x v="0"/>
    <s v="Victoria"/>
    <s v="Central"/>
    <x v="21"/>
    <n v="60.656700000000001"/>
    <n v="60656700"/>
  </r>
  <r>
    <s v="ESOO 2024"/>
    <s v="2024-08-29"/>
    <s v="Operational (Sent Out)"/>
    <s v="Residential"/>
    <x v="1"/>
    <s v="Victoria"/>
    <s v="Central"/>
    <x v="21"/>
    <n v="-4.8752000000000004"/>
    <n v="-4875200"/>
  </r>
  <r>
    <s v="ESOO 2024"/>
    <s v="2024-08-29"/>
    <s v="Operational (Sent Out)"/>
    <s v="Residential"/>
    <x v="2"/>
    <s v="Victoria"/>
    <s v="Central"/>
    <x v="21"/>
    <n v="1.2555000000000001"/>
    <n v="1255500"/>
  </r>
  <r>
    <s v="ESOO 2024"/>
    <s v="2024-08-29"/>
    <s v="Operational (Sent Out)"/>
    <s v="Business"/>
    <x v="3"/>
    <s v="Victoria"/>
    <s v="Central"/>
    <x v="21"/>
    <n v="-8.75"/>
    <n v="-8750000"/>
  </r>
  <r>
    <s v="ESOO 2024"/>
    <s v="2024-08-29"/>
    <s v="Operational (Sent Out)"/>
    <s v="Business"/>
    <x v="4"/>
    <s v="Victoria"/>
    <s v="Central"/>
    <x v="21"/>
    <n v="24.1907"/>
    <n v="24190700"/>
  </r>
  <r>
    <s v="ESOO 2024"/>
    <s v="2024-08-29"/>
    <s v="Operational (Sent Out)"/>
    <s v="Business"/>
    <x v="5"/>
    <s v="Victoria"/>
    <s v="Central"/>
    <x v="21"/>
    <n v="0"/>
    <n v="0"/>
  </r>
  <r>
    <s v="ESOO 2024"/>
    <s v="2024-08-29"/>
    <s v="Operational (Sent Out)"/>
    <s v="Business"/>
    <x v="6"/>
    <s v="Victoria"/>
    <s v="Central"/>
    <x v="21"/>
    <n v="9.7873000000000001"/>
    <n v="9787300"/>
  </r>
  <r>
    <s v="ESOO 2024"/>
    <s v="2024-08-29"/>
    <s v="Operational (Sent Out)"/>
    <s v="Electrification"/>
    <x v="7"/>
    <s v="Victoria"/>
    <s v="Central"/>
    <x v="21"/>
    <n v="3.5825999999999998"/>
    <n v="3582600"/>
  </r>
  <r>
    <s v="ESOO 2024"/>
    <s v="2024-08-29"/>
    <s v="Operational (Sent Out)"/>
    <s v="Electrification"/>
    <x v="8"/>
    <s v="Victoria"/>
    <s v="Central"/>
    <x v="21"/>
    <n v="7.7423000000000002"/>
    <n v="7742300"/>
  </r>
  <r>
    <s v="ESOO 2024"/>
    <s v="2024-08-29"/>
    <s v="Operational (Sent Out)"/>
    <s v="Electric Vehicles"/>
    <x v="9"/>
    <s v="Victoria"/>
    <s v="Central"/>
    <x v="21"/>
    <n v="14.157299999999999"/>
    <n v="14157300"/>
  </r>
  <r>
    <s v="ESOO 2024"/>
    <s v="2024-08-29"/>
    <s v="Operational (Sent Out)"/>
    <s v="Electric Vehicles"/>
    <x v="10"/>
    <s v="Victoria"/>
    <s v="Central"/>
    <x v="21"/>
    <n v="0.1658"/>
    <n v="165800"/>
  </r>
  <r>
    <s v="ESOO 2024"/>
    <s v="2024-08-29"/>
    <s v="Operational (Sent Out)"/>
    <s v="Hydrogen Production"/>
    <x v="11"/>
    <s v="Victoria"/>
    <s v="Central"/>
    <x v="21"/>
    <n v="10.1732"/>
    <n v="10173200"/>
  </r>
  <r>
    <s v="ESOO 2024"/>
    <s v="2024-08-29"/>
    <s v="Operational (Sent Out)"/>
    <s v="Hydrogen Production"/>
    <x v="12"/>
    <s v="Victoria"/>
    <s v="Central"/>
    <x v="21"/>
    <n v="0"/>
    <n v="0"/>
  </r>
  <r>
    <s v="ESOO 2024"/>
    <s v="2024-08-29"/>
    <s v="Operational (Sent Out)"/>
    <s v="Hydrogen Production"/>
    <x v="13"/>
    <s v="Victoria"/>
    <s v="Central"/>
    <x v="21"/>
    <n v="0"/>
    <n v="0"/>
  </r>
  <r>
    <s v="ESOO 2024"/>
    <s v="2024-08-29"/>
    <s v="Operational (Sent Out)"/>
    <s v="Hydrogen Production"/>
    <x v="14"/>
    <s v="Victoria"/>
    <s v="Central"/>
    <x v="21"/>
    <n v="0"/>
    <n v="0"/>
  </r>
  <r>
    <s v="ESOO 2024"/>
    <s v="2024-08-29"/>
    <s v="Operational (Sent Out)"/>
    <s v="Losses"/>
    <x v="15"/>
    <s v="Victoria"/>
    <s v="Central"/>
    <x v="21"/>
    <n v="2.0009000000000001"/>
    <n v="2000900.0000000002"/>
  </r>
  <r>
    <s v="ESOO 2024"/>
    <s v="2024-08-29"/>
    <s v="Operational (Sent Out)"/>
    <s v="Losses"/>
    <x v="16"/>
    <s v="Victoria"/>
    <s v="Central"/>
    <x v="21"/>
    <n v="1.2263999999999999"/>
    <n v="1226400"/>
  </r>
  <r>
    <s v="ESOO 2024"/>
    <s v="2024-08-29"/>
    <s v="Operational (Sent Out)"/>
    <s v="Small Non Scheduled Generation"/>
    <x v="17"/>
    <s v="Victoria"/>
    <s v="Central"/>
    <x v="21"/>
    <n v="0.91639999999999999"/>
    <n v="916400"/>
  </r>
  <r>
    <s v="ESOO 2024"/>
    <s v="2024-08-29"/>
    <s v="Operational (Sent Out)"/>
    <s v="Small Non Scheduled Generation"/>
    <x v="18"/>
    <s v="Victoria"/>
    <s v="Central"/>
    <x v="21"/>
    <n v="6.5781000000000001"/>
    <n v="6578100"/>
  </r>
  <r>
    <s v="ESOO 2024"/>
    <s v="2024-08-29"/>
    <s v="Operational (Sent Out)"/>
    <s v="Rooftop PV"/>
    <x v="7"/>
    <s v="Victoria"/>
    <s v="Central"/>
    <x v="21"/>
    <n v="4.6306000000000003"/>
    <n v="4630600"/>
  </r>
  <r>
    <s v="ESOO 2024"/>
    <s v="2024-08-29"/>
    <s v="Operational (Sent Out)"/>
    <s v="Rooftop PV"/>
    <x v="8"/>
    <s v="Victoria"/>
    <s v="Central"/>
    <x v="21"/>
    <n v="18.331700000000001"/>
    <n v="18331700"/>
  </r>
  <r>
    <s v="ESOO 2024"/>
    <s v="2024-08-29"/>
    <s v="Operational (Sent Out)"/>
    <s v="Energy Efficiency"/>
    <x v="7"/>
    <s v="Victoria"/>
    <s v="Central"/>
    <x v="21"/>
    <n v="7.5873999999999997"/>
    <n v="7587400"/>
  </r>
  <r>
    <s v="ESOO 2024"/>
    <s v="2024-08-29"/>
    <s v="Operational (Sent Out)"/>
    <s v="Energy Efficiency"/>
    <x v="8"/>
    <s v="Victoria"/>
    <s v="Central"/>
    <x v="21"/>
    <n v="9.0091000000000001"/>
    <n v="9009100"/>
  </r>
  <r>
    <s v="ESOO 2024"/>
    <s v="2024-08-29"/>
    <s v="Operational (Sent Out)"/>
    <s v="Operational (Sent Out)"/>
    <x v="0"/>
    <s v="Victoria"/>
    <s v="Central"/>
    <x v="22"/>
    <n v="60.490299999999998"/>
    <n v="60490300"/>
  </r>
  <r>
    <s v="ESOO 2024"/>
    <s v="2024-08-29"/>
    <s v="Operational (Sent Out)"/>
    <s v="Residential"/>
    <x v="1"/>
    <s v="Victoria"/>
    <s v="Central"/>
    <x v="22"/>
    <n v="-5.9269999999999996"/>
    <n v="-5927000"/>
  </r>
  <r>
    <s v="ESOO 2024"/>
    <s v="2024-08-29"/>
    <s v="Operational (Sent Out)"/>
    <s v="Residential"/>
    <x v="2"/>
    <s v="Victoria"/>
    <s v="Central"/>
    <x v="22"/>
    <n v="1.6677999999999999"/>
    <n v="1667800"/>
  </r>
  <r>
    <s v="ESOO 2024"/>
    <s v="2024-08-29"/>
    <s v="Operational (Sent Out)"/>
    <s v="Business"/>
    <x v="3"/>
    <s v="Victoria"/>
    <s v="Central"/>
    <x v="22"/>
    <n v="-9.5249000000000006"/>
    <n v="-9524900"/>
  </r>
  <r>
    <s v="ESOO 2024"/>
    <s v="2024-08-29"/>
    <s v="Operational (Sent Out)"/>
    <s v="Business"/>
    <x v="4"/>
    <s v="Victoria"/>
    <s v="Central"/>
    <x v="22"/>
    <n v="23.968599999999999"/>
    <n v="23968600"/>
  </r>
  <r>
    <s v="ESOO 2024"/>
    <s v="2024-08-29"/>
    <s v="Operational (Sent Out)"/>
    <s v="Business"/>
    <x v="5"/>
    <s v="Victoria"/>
    <s v="Central"/>
    <x v="22"/>
    <n v="0"/>
    <n v="0"/>
  </r>
  <r>
    <s v="ESOO 2024"/>
    <s v="2024-08-29"/>
    <s v="Operational (Sent Out)"/>
    <s v="Business"/>
    <x v="6"/>
    <s v="Victoria"/>
    <s v="Central"/>
    <x v="22"/>
    <n v="9.8806999999999992"/>
    <n v="9880700"/>
  </r>
  <r>
    <s v="ESOO 2024"/>
    <s v="2024-08-29"/>
    <s v="Operational (Sent Out)"/>
    <s v="Electrification"/>
    <x v="7"/>
    <s v="Victoria"/>
    <s v="Central"/>
    <x v="22"/>
    <n v="3.5989"/>
    <n v="3598900"/>
  </r>
  <r>
    <s v="ESOO 2024"/>
    <s v="2024-08-29"/>
    <s v="Operational (Sent Out)"/>
    <s v="Electrification"/>
    <x v="8"/>
    <s v="Victoria"/>
    <s v="Central"/>
    <x v="22"/>
    <n v="8.1033000000000008"/>
    <n v="8103300.0000000009"/>
  </r>
  <r>
    <s v="ESOO 2024"/>
    <s v="2024-08-29"/>
    <s v="Operational (Sent Out)"/>
    <s v="Electric Vehicles"/>
    <x v="9"/>
    <s v="Victoria"/>
    <s v="Central"/>
    <x v="22"/>
    <n v="15.127700000000001"/>
    <n v="15127700"/>
  </r>
  <r>
    <s v="ESOO 2024"/>
    <s v="2024-08-29"/>
    <s v="Operational (Sent Out)"/>
    <s v="Electric Vehicles"/>
    <x v="10"/>
    <s v="Victoria"/>
    <s v="Central"/>
    <x v="22"/>
    <n v="0.18629999999999999"/>
    <n v="186300"/>
  </r>
  <r>
    <s v="ESOO 2024"/>
    <s v="2024-08-29"/>
    <s v="Operational (Sent Out)"/>
    <s v="Hydrogen Production"/>
    <x v="11"/>
    <s v="Victoria"/>
    <s v="Central"/>
    <x v="22"/>
    <n v="10.1732"/>
    <n v="10173200"/>
  </r>
  <r>
    <s v="ESOO 2024"/>
    <s v="2024-08-29"/>
    <s v="Operational (Sent Out)"/>
    <s v="Hydrogen Production"/>
    <x v="12"/>
    <s v="Victoria"/>
    <s v="Central"/>
    <x v="22"/>
    <n v="0"/>
    <n v="0"/>
  </r>
  <r>
    <s v="ESOO 2024"/>
    <s v="2024-08-29"/>
    <s v="Operational (Sent Out)"/>
    <s v="Hydrogen Production"/>
    <x v="13"/>
    <s v="Victoria"/>
    <s v="Central"/>
    <x v="22"/>
    <n v="0"/>
    <n v="0"/>
  </r>
  <r>
    <s v="ESOO 2024"/>
    <s v="2024-08-29"/>
    <s v="Operational (Sent Out)"/>
    <s v="Hydrogen Production"/>
    <x v="14"/>
    <s v="Victoria"/>
    <s v="Central"/>
    <x v="22"/>
    <n v="0"/>
    <n v="0"/>
  </r>
  <r>
    <s v="ESOO 2024"/>
    <s v="2024-08-29"/>
    <s v="Operational (Sent Out)"/>
    <s v="Losses"/>
    <x v="15"/>
    <s v="Victoria"/>
    <s v="Central"/>
    <x v="22"/>
    <n v="2.0051000000000001"/>
    <n v="2005100"/>
  </r>
  <r>
    <s v="ESOO 2024"/>
    <s v="2024-08-29"/>
    <s v="Operational (Sent Out)"/>
    <s v="Losses"/>
    <x v="16"/>
    <s v="Victoria"/>
    <s v="Central"/>
    <x v="22"/>
    <n v="1.2305999999999999"/>
    <n v="1230600"/>
  </r>
  <r>
    <s v="ESOO 2024"/>
    <s v="2024-08-29"/>
    <s v="Operational (Sent Out)"/>
    <s v="Small Non Scheduled Generation"/>
    <x v="17"/>
    <s v="Victoria"/>
    <s v="Central"/>
    <x v="22"/>
    <n v="0.93079999999999996"/>
    <n v="930800"/>
  </r>
  <r>
    <s v="ESOO 2024"/>
    <s v="2024-08-29"/>
    <s v="Operational (Sent Out)"/>
    <s v="Small Non Scheduled Generation"/>
    <x v="18"/>
    <s v="Victoria"/>
    <s v="Central"/>
    <x v="22"/>
    <n v="6.9263000000000003"/>
    <n v="6926300"/>
  </r>
  <r>
    <s v="ESOO 2024"/>
    <s v="2024-08-29"/>
    <s v="Operational (Sent Out)"/>
    <s v="Rooftop PV"/>
    <x v="7"/>
    <s v="Victoria"/>
    <s v="Central"/>
    <x v="22"/>
    <n v="4.8686999999999996"/>
    <n v="4868700"/>
  </r>
  <r>
    <s v="ESOO 2024"/>
    <s v="2024-08-29"/>
    <s v="Operational (Sent Out)"/>
    <s v="Rooftop PV"/>
    <x v="8"/>
    <s v="Victoria"/>
    <s v="Central"/>
    <x v="22"/>
    <n v="19.161999999999999"/>
    <n v="19162000"/>
  </r>
  <r>
    <s v="ESOO 2024"/>
    <s v="2024-08-29"/>
    <s v="Operational (Sent Out)"/>
    <s v="Energy Efficiency"/>
    <x v="7"/>
    <s v="Victoria"/>
    <s v="Central"/>
    <x v="22"/>
    <n v="8.2361000000000004"/>
    <n v="8236100"/>
  </r>
  <r>
    <s v="ESOO 2024"/>
    <s v="2024-08-29"/>
    <s v="Operational (Sent Out)"/>
    <s v="Energy Efficiency"/>
    <x v="8"/>
    <s v="Victoria"/>
    <s v="Central"/>
    <x v="22"/>
    <n v="9.6952999999999996"/>
    <n v="9695300"/>
  </r>
  <r>
    <s v="ESOO 2024"/>
    <s v="2024-08-29"/>
    <s v="Operational (Sent Out)"/>
    <s v="Operational (Sent Out)"/>
    <x v="0"/>
    <s v="Victoria"/>
    <s v="Central"/>
    <x v="23"/>
    <n v="60.571800000000003"/>
    <n v="60571800"/>
  </r>
  <r>
    <s v="ESOO 2024"/>
    <s v="2024-08-29"/>
    <s v="Operational (Sent Out)"/>
    <s v="Residential"/>
    <x v="1"/>
    <s v="Victoria"/>
    <s v="Central"/>
    <x v="23"/>
    <n v="-7.0339999999999998"/>
    <n v="-7034000"/>
  </r>
  <r>
    <s v="ESOO 2024"/>
    <s v="2024-08-29"/>
    <s v="Operational (Sent Out)"/>
    <s v="Residential"/>
    <x v="2"/>
    <s v="Victoria"/>
    <s v="Central"/>
    <x v="23"/>
    <n v="2.1711999999999998"/>
    <n v="2171200"/>
  </r>
  <r>
    <s v="ESOO 2024"/>
    <s v="2024-08-29"/>
    <s v="Operational (Sent Out)"/>
    <s v="Business"/>
    <x v="3"/>
    <s v="Victoria"/>
    <s v="Central"/>
    <x v="23"/>
    <n v="-10.4049"/>
    <n v="-10404900"/>
  </r>
  <r>
    <s v="ESOO 2024"/>
    <s v="2024-08-29"/>
    <s v="Operational (Sent Out)"/>
    <s v="Business"/>
    <x v="4"/>
    <s v="Victoria"/>
    <s v="Central"/>
    <x v="23"/>
    <n v="23.732900000000001"/>
    <n v="23732900"/>
  </r>
  <r>
    <s v="ESOO 2024"/>
    <s v="2024-08-29"/>
    <s v="Operational (Sent Out)"/>
    <s v="Business"/>
    <x v="5"/>
    <s v="Victoria"/>
    <s v="Central"/>
    <x v="23"/>
    <n v="0"/>
    <n v="0"/>
  </r>
  <r>
    <s v="ESOO 2024"/>
    <s v="2024-08-29"/>
    <s v="Operational (Sent Out)"/>
    <s v="Business"/>
    <x v="6"/>
    <s v="Victoria"/>
    <s v="Central"/>
    <x v="23"/>
    <n v="9.9762000000000004"/>
    <n v="9976200"/>
  </r>
  <r>
    <s v="ESOO 2024"/>
    <s v="2024-08-29"/>
    <s v="Operational (Sent Out)"/>
    <s v="Electrification"/>
    <x v="7"/>
    <s v="Victoria"/>
    <s v="Central"/>
    <x v="23"/>
    <n v="3.6705999999999999"/>
    <n v="3670600"/>
  </r>
  <r>
    <s v="ESOO 2024"/>
    <s v="2024-08-29"/>
    <s v="Operational (Sent Out)"/>
    <s v="Electrification"/>
    <x v="8"/>
    <s v="Victoria"/>
    <s v="Central"/>
    <x v="23"/>
    <n v="8.4472000000000005"/>
    <n v="8447200"/>
  </r>
  <r>
    <s v="ESOO 2024"/>
    <s v="2024-08-29"/>
    <s v="Operational (Sent Out)"/>
    <s v="Electric Vehicles"/>
    <x v="9"/>
    <s v="Victoria"/>
    <s v="Central"/>
    <x v="23"/>
    <n v="16.1372"/>
    <n v="16137200"/>
  </r>
  <r>
    <s v="ESOO 2024"/>
    <s v="2024-08-29"/>
    <s v="Operational (Sent Out)"/>
    <s v="Electric Vehicles"/>
    <x v="10"/>
    <s v="Victoria"/>
    <s v="Central"/>
    <x v="23"/>
    <n v="0.20860000000000001"/>
    <n v="208600"/>
  </r>
  <r>
    <s v="ESOO 2024"/>
    <s v="2024-08-29"/>
    <s v="Operational (Sent Out)"/>
    <s v="Hydrogen Production"/>
    <x v="11"/>
    <s v="Victoria"/>
    <s v="Central"/>
    <x v="23"/>
    <n v="10.421900000000001"/>
    <n v="10421900"/>
  </r>
  <r>
    <s v="ESOO 2024"/>
    <s v="2024-08-29"/>
    <s v="Operational (Sent Out)"/>
    <s v="Hydrogen Production"/>
    <x v="12"/>
    <s v="Victoria"/>
    <s v="Central"/>
    <x v="23"/>
    <n v="0"/>
    <n v="0"/>
  </r>
  <r>
    <s v="ESOO 2024"/>
    <s v="2024-08-29"/>
    <s v="Operational (Sent Out)"/>
    <s v="Hydrogen Production"/>
    <x v="13"/>
    <s v="Victoria"/>
    <s v="Central"/>
    <x v="23"/>
    <n v="0"/>
    <n v="0"/>
  </r>
  <r>
    <s v="ESOO 2024"/>
    <s v="2024-08-29"/>
    <s v="Operational (Sent Out)"/>
    <s v="Hydrogen Production"/>
    <x v="14"/>
    <s v="Victoria"/>
    <s v="Central"/>
    <x v="23"/>
    <n v="0"/>
    <n v="0"/>
  </r>
  <r>
    <s v="ESOO 2024"/>
    <s v="2024-08-29"/>
    <s v="Operational (Sent Out)"/>
    <s v="Losses"/>
    <x v="15"/>
    <s v="Victoria"/>
    <s v="Central"/>
    <x v="23"/>
    <n v="2.0097"/>
    <n v="2009700"/>
  </r>
  <r>
    <s v="ESOO 2024"/>
    <s v="2024-08-29"/>
    <s v="Operational (Sent Out)"/>
    <s v="Losses"/>
    <x v="16"/>
    <s v="Victoria"/>
    <s v="Central"/>
    <x v="23"/>
    <n v="1.2351000000000001"/>
    <n v="1235100"/>
  </r>
  <r>
    <s v="ESOO 2024"/>
    <s v="2024-08-29"/>
    <s v="Operational (Sent Out)"/>
    <s v="Small Non Scheduled Generation"/>
    <x v="17"/>
    <s v="Victoria"/>
    <s v="Central"/>
    <x v="23"/>
    <n v="0.94779999999999998"/>
    <n v="947800"/>
  </r>
  <r>
    <s v="ESOO 2024"/>
    <s v="2024-08-29"/>
    <s v="Operational (Sent Out)"/>
    <s v="Small Non Scheduled Generation"/>
    <x v="18"/>
    <s v="Victoria"/>
    <s v="Central"/>
    <x v="23"/>
    <n v="7.2858999999999998"/>
    <n v="7285900"/>
  </r>
  <r>
    <s v="ESOO 2024"/>
    <s v="2024-08-29"/>
    <s v="Operational (Sent Out)"/>
    <s v="Rooftop PV"/>
    <x v="7"/>
    <s v="Victoria"/>
    <s v="Central"/>
    <x v="23"/>
    <n v="5.1266999999999996"/>
    <n v="5126700"/>
  </r>
  <r>
    <s v="ESOO 2024"/>
    <s v="2024-08-29"/>
    <s v="Operational (Sent Out)"/>
    <s v="Rooftop PV"/>
    <x v="8"/>
    <s v="Victoria"/>
    <s v="Central"/>
    <x v="23"/>
    <n v="20.054500000000001"/>
    <n v="20054500"/>
  </r>
  <r>
    <s v="ESOO 2024"/>
    <s v="2024-08-29"/>
    <s v="Operational (Sent Out)"/>
    <s v="Energy Efficiency"/>
    <x v="7"/>
    <s v="Victoria"/>
    <s v="Central"/>
    <x v="23"/>
    <n v="8.8836999999999993"/>
    <n v="8883700"/>
  </r>
  <r>
    <s v="ESOO 2024"/>
    <s v="2024-08-29"/>
    <s v="Operational (Sent Out)"/>
    <s v="Energy Efficiency"/>
    <x v="8"/>
    <s v="Victoria"/>
    <s v="Central"/>
    <x v="23"/>
    <n v="10.3889"/>
    <n v="10388900"/>
  </r>
  <r>
    <s v="ESOO 2024"/>
    <s v="2024-08-29"/>
    <s v="Operational (Sent Out)"/>
    <s v="Operational (Sent Out)"/>
    <x v="0"/>
    <s v="Victoria"/>
    <s v="Central"/>
    <x v="24"/>
    <n v="60.807000000000002"/>
    <n v="60807000"/>
  </r>
  <r>
    <s v="ESOO 2024"/>
    <s v="2024-08-29"/>
    <s v="Operational (Sent Out)"/>
    <s v="Residential"/>
    <x v="1"/>
    <s v="Victoria"/>
    <s v="Central"/>
    <x v="24"/>
    <n v="-8.1282999999999994"/>
    <n v="-8128299.9999999991"/>
  </r>
  <r>
    <s v="ESOO 2024"/>
    <s v="2024-08-29"/>
    <s v="Operational (Sent Out)"/>
    <s v="Residential"/>
    <x v="2"/>
    <s v="Victoria"/>
    <s v="Central"/>
    <x v="24"/>
    <n v="2.7421000000000002"/>
    <n v="2742100"/>
  </r>
  <r>
    <s v="ESOO 2024"/>
    <s v="2024-08-29"/>
    <s v="Operational (Sent Out)"/>
    <s v="Business"/>
    <x v="3"/>
    <s v="Victoria"/>
    <s v="Central"/>
    <x v="24"/>
    <n v="-11.388"/>
    <n v="-11388000"/>
  </r>
  <r>
    <s v="ESOO 2024"/>
    <s v="2024-08-29"/>
    <s v="Operational (Sent Out)"/>
    <s v="Business"/>
    <x v="4"/>
    <s v="Victoria"/>
    <s v="Central"/>
    <x v="24"/>
    <n v="23.683199999999999"/>
    <n v="23683200"/>
  </r>
  <r>
    <s v="ESOO 2024"/>
    <s v="2024-08-29"/>
    <s v="Operational (Sent Out)"/>
    <s v="Business"/>
    <x v="5"/>
    <s v="Victoria"/>
    <s v="Central"/>
    <x v="24"/>
    <n v="0"/>
    <n v="0"/>
  </r>
  <r>
    <s v="ESOO 2024"/>
    <s v="2024-08-29"/>
    <s v="Operational (Sent Out)"/>
    <s v="Business"/>
    <x v="6"/>
    <s v="Victoria"/>
    <s v="Central"/>
    <x v="24"/>
    <n v="10.073399999999999"/>
    <n v="10073400"/>
  </r>
  <r>
    <s v="ESOO 2024"/>
    <s v="2024-08-29"/>
    <s v="Operational (Sent Out)"/>
    <s v="Electrification"/>
    <x v="7"/>
    <s v="Victoria"/>
    <s v="Central"/>
    <x v="24"/>
    <n v="3.7162999999999999"/>
    <n v="3716300"/>
  </r>
  <r>
    <s v="ESOO 2024"/>
    <s v="2024-08-29"/>
    <s v="Operational (Sent Out)"/>
    <s v="Electrification"/>
    <x v="8"/>
    <s v="Victoria"/>
    <s v="Central"/>
    <x v="24"/>
    <n v="8.7489000000000008"/>
    <n v="8748900"/>
  </r>
  <r>
    <s v="ESOO 2024"/>
    <s v="2024-08-29"/>
    <s v="Operational (Sent Out)"/>
    <s v="Electric Vehicles"/>
    <x v="9"/>
    <s v="Victoria"/>
    <s v="Central"/>
    <x v="24"/>
    <n v="17.064599999999999"/>
    <n v="17064600"/>
  </r>
  <r>
    <s v="ESOO 2024"/>
    <s v="2024-08-29"/>
    <s v="Operational (Sent Out)"/>
    <s v="Electric Vehicles"/>
    <x v="10"/>
    <s v="Victoria"/>
    <s v="Central"/>
    <x v="24"/>
    <n v="0.23100000000000001"/>
    <n v="231000"/>
  </r>
  <r>
    <s v="ESOO 2024"/>
    <s v="2024-08-29"/>
    <s v="Operational (Sent Out)"/>
    <s v="Hydrogen Production"/>
    <x v="11"/>
    <s v="Victoria"/>
    <s v="Central"/>
    <x v="24"/>
    <n v="10.8065"/>
    <n v="10806500"/>
  </r>
  <r>
    <s v="ESOO 2024"/>
    <s v="2024-08-29"/>
    <s v="Operational (Sent Out)"/>
    <s v="Hydrogen Production"/>
    <x v="12"/>
    <s v="Victoria"/>
    <s v="Central"/>
    <x v="24"/>
    <n v="0"/>
    <n v="0"/>
  </r>
  <r>
    <s v="ESOO 2024"/>
    <s v="2024-08-29"/>
    <s v="Operational (Sent Out)"/>
    <s v="Hydrogen Production"/>
    <x v="13"/>
    <s v="Victoria"/>
    <s v="Central"/>
    <x v="24"/>
    <n v="0"/>
    <n v="0"/>
  </r>
  <r>
    <s v="ESOO 2024"/>
    <s v="2024-08-29"/>
    <s v="Operational (Sent Out)"/>
    <s v="Hydrogen Production"/>
    <x v="14"/>
    <s v="Victoria"/>
    <s v="Central"/>
    <x v="24"/>
    <n v="0"/>
    <n v="0"/>
  </r>
  <r>
    <s v="ESOO 2024"/>
    <s v="2024-08-29"/>
    <s v="Operational (Sent Out)"/>
    <s v="Losses"/>
    <x v="15"/>
    <s v="Victoria"/>
    <s v="Central"/>
    <x v="24"/>
    <n v="2.0165000000000002"/>
    <n v="2016500.0000000002"/>
  </r>
  <r>
    <s v="ESOO 2024"/>
    <s v="2024-08-29"/>
    <s v="Operational (Sent Out)"/>
    <s v="Losses"/>
    <x v="16"/>
    <s v="Victoria"/>
    <s v="Central"/>
    <x v="24"/>
    <n v="1.2406999999999999"/>
    <n v="1240700"/>
  </r>
  <r>
    <s v="ESOO 2024"/>
    <s v="2024-08-29"/>
    <s v="Operational (Sent Out)"/>
    <s v="Small Non Scheduled Generation"/>
    <x v="17"/>
    <s v="Victoria"/>
    <s v="Central"/>
    <x v="24"/>
    <n v="0.95960000000000001"/>
    <n v="959600"/>
  </r>
  <r>
    <s v="ESOO 2024"/>
    <s v="2024-08-29"/>
    <s v="Operational (Sent Out)"/>
    <s v="Small Non Scheduled Generation"/>
    <x v="18"/>
    <s v="Victoria"/>
    <s v="Central"/>
    <x v="24"/>
    <n v="7.6863000000000001"/>
    <n v="7686300"/>
  </r>
  <r>
    <s v="ESOO 2024"/>
    <s v="2024-08-29"/>
    <s v="Operational (Sent Out)"/>
    <s v="Rooftop PV"/>
    <x v="7"/>
    <s v="Victoria"/>
    <s v="Central"/>
    <x v="24"/>
    <n v="5.3811999999999998"/>
    <n v="5381200"/>
  </r>
  <r>
    <s v="ESOO 2024"/>
    <s v="2024-08-29"/>
    <s v="Operational (Sent Out)"/>
    <s v="Rooftop PV"/>
    <x v="8"/>
    <s v="Victoria"/>
    <s v="Central"/>
    <x v="24"/>
    <n v="20.909099999999999"/>
    <n v="20909100"/>
  </r>
  <r>
    <s v="ESOO 2024"/>
    <s v="2024-08-29"/>
    <s v="Operational (Sent Out)"/>
    <s v="Energy Efficiency"/>
    <x v="7"/>
    <s v="Victoria"/>
    <s v="Central"/>
    <x v="24"/>
    <n v="9.3510000000000009"/>
    <n v="9351000"/>
  </r>
  <r>
    <s v="ESOO 2024"/>
    <s v="2024-08-29"/>
    <s v="Operational (Sent Out)"/>
    <s v="Energy Efficiency"/>
    <x v="8"/>
    <s v="Victoria"/>
    <s v="Central"/>
    <x v="24"/>
    <n v="11.0867"/>
    <n v="11086700"/>
  </r>
  <r>
    <s v="ESOO 2024"/>
    <s v="2024-08-29"/>
    <s v="Operational (Sent Out)"/>
    <s v="Operational (Sent Out)"/>
    <x v="0"/>
    <s v="Victoria"/>
    <s v="Central"/>
    <x v="25"/>
    <n v="61.060299999999998"/>
    <n v="61060300"/>
  </r>
  <r>
    <s v="ESOO 2024"/>
    <s v="2024-08-29"/>
    <s v="Operational (Sent Out)"/>
    <s v="Residential"/>
    <x v="1"/>
    <s v="Victoria"/>
    <s v="Central"/>
    <x v="25"/>
    <n v="-8.9957999999999991"/>
    <n v="-8995800"/>
  </r>
  <r>
    <s v="ESOO 2024"/>
    <s v="2024-08-29"/>
    <s v="Operational (Sent Out)"/>
    <s v="Residential"/>
    <x v="2"/>
    <s v="Victoria"/>
    <s v="Central"/>
    <x v="25"/>
    <n v="3.3258000000000001"/>
    <n v="3325800"/>
  </r>
  <r>
    <s v="ESOO 2024"/>
    <s v="2024-08-29"/>
    <s v="Operational (Sent Out)"/>
    <s v="Business"/>
    <x v="3"/>
    <s v="Victoria"/>
    <s v="Central"/>
    <x v="25"/>
    <n v="-12.507199999999999"/>
    <n v="-12507200"/>
  </r>
  <r>
    <s v="ESOO 2024"/>
    <s v="2024-08-29"/>
    <s v="Operational (Sent Out)"/>
    <s v="Business"/>
    <x v="4"/>
    <s v="Victoria"/>
    <s v="Central"/>
    <x v="25"/>
    <n v="23.659400000000002"/>
    <n v="23659400"/>
  </r>
  <r>
    <s v="ESOO 2024"/>
    <s v="2024-08-29"/>
    <s v="Operational (Sent Out)"/>
    <s v="Business"/>
    <x v="5"/>
    <s v="Victoria"/>
    <s v="Central"/>
    <x v="25"/>
    <n v="0"/>
    <n v="0"/>
  </r>
  <r>
    <s v="ESOO 2024"/>
    <s v="2024-08-29"/>
    <s v="Operational (Sent Out)"/>
    <s v="Business"/>
    <x v="6"/>
    <s v="Victoria"/>
    <s v="Central"/>
    <x v="25"/>
    <n v="10.171099999999999"/>
    <n v="10171100"/>
  </r>
  <r>
    <s v="ESOO 2024"/>
    <s v="2024-08-29"/>
    <s v="Operational (Sent Out)"/>
    <s v="Electrification"/>
    <x v="7"/>
    <s v="Victoria"/>
    <s v="Central"/>
    <x v="25"/>
    <n v="3.7724000000000002"/>
    <n v="3772400"/>
  </r>
  <r>
    <s v="ESOO 2024"/>
    <s v="2024-08-29"/>
    <s v="Operational (Sent Out)"/>
    <s v="Electrification"/>
    <x v="8"/>
    <s v="Victoria"/>
    <s v="Central"/>
    <x v="25"/>
    <n v="8.9672999999999998"/>
    <n v="8967300"/>
  </r>
  <r>
    <s v="ESOO 2024"/>
    <s v="2024-08-29"/>
    <s v="Operational (Sent Out)"/>
    <s v="Electric Vehicles"/>
    <x v="9"/>
    <s v="Victoria"/>
    <s v="Central"/>
    <x v="25"/>
    <n v="18.032599999999999"/>
    <n v="18032600"/>
  </r>
  <r>
    <s v="ESOO 2024"/>
    <s v="2024-08-29"/>
    <s v="Operational (Sent Out)"/>
    <s v="Electric Vehicles"/>
    <x v="10"/>
    <s v="Victoria"/>
    <s v="Central"/>
    <x v="25"/>
    <n v="0.25509999999999999"/>
    <n v="255100"/>
  </r>
  <r>
    <s v="ESOO 2024"/>
    <s v="2024-08-29"/>
    <s v="Operational (Sent Out)"/>
    <s v="Hydrogen Production"/>
    <x v="11"/>
    <s v="Victoria"/>
    <s v="Central"/>
    <x v="25"/>
    <n v="11.0951"/>
    <n v="11095100"/>
  </r>
  <r>
    <s v="ESOO 2024"/>
    <s v="2024-08-29"/>
    <s v="Operational (Sent Out)"/>
    <s v="Hydrogen Production"/>
    <x v="12"/>
    <s v="Victoria"/>
    <s v="Central"/>
    <x v="25"/>
    <n v="0"/>
    <n v="0"/>
  </r>
  <r>
    <s v="ESOO 2024"/>
    <s v="2024-08-29"/>
    <s v="Operational (Sent Out)"/>
    <s v="Hydrogen Production"/>
    <x v="13"/>
    <s v="Victoria"/>
    <s v="Central"/>
    <x v="25"/>
    <n v="0"/>
    <n v="0"/>
  </r>
  <r>
    <s v="ESOO 2024"/>
    <s v="2024-08-29"/>
    <s v="Operational (Sent Out)"/>
    <s v="Hydrogen Production"/>
    <x v="14"/>
    <s v="Victoria"/>
    <s v="Central"/>
    <x v="25"/>
    <n v="0"/>
    <n v="0"/>
  </r>
  <r>
    <s v="ESOO 2024"/>
    <s v="2024-08-29"/>
    <s v="Operational (Sent Out)"/>
    <s v="Losses"/>
    <x v="15"/>
    <s v="Victoria"/>
    <s v="Central"/>
    <x v="25"/>
    <n v="2.0331999999999999"/>
    <n v="2033200"/>
  </r>
  <r>
    <s v="ESOO 2024"/>
    <s v="2024-08-29"/>
    <s v="Operational (Sent Out)"/>
    <s v="Losses"/>
    <x v="16"/>
    <s v="Victoria"/>
    <s v="Central"/>
    <x v="25"/>
    <n v="1.2513000000000001"/>
    <n v="1251300"/>
  </r>
  <r>
    <s v="ESOO 2024"/>
    <s v="2024-08-29"/>
    <s v="Operational (Sent Out)"/>
    <s v="Small Non Scheduled Generation"/>
    <x v="17"/>
    <s v="Victoria"/>
    <s v="Central"/>
    <x v="25"/>
    <n v="0.97399999999999998"/>
    <n v="974000"/>
  </r>
  <r>
    <s v="ESOO 2024"/>
    <s v="2024-08-29"/>
    <s v="Operational (Sent Out)"/>
    <s v="Small Non Scheduled Generation"/>
    <x v="18"/>
    <s v="Victoria"/>
    <s v="Central"/>
    <x v="25"/>
    <n v="8.2074999999999996"/>
    <n v="8207500"/>
  </r>
  <r>
    <s v="ESOO 2024"/>
    <s v="2024-08-29"/>
    <s v="Operational (Sent Out)"/>
    <s v="Rooftop PV"/>
    <x v="7"/>
    <s v="Victoria"/>
    <s v="Central"/>
    <x v="25"/>
    <n v="5.6186999999999996"/>
    <n v="5618700"/>
  </r>
  <r>
    <s v="ESOO 2024"/>
    <s v="2024-08-29"/>
    <s v="Operational (Sent Out)"/>
    <s v="Rooftop PV"/>
    <x v="8"/>
    <s v="Victoria"/>
    <s v="Central"/>
    <x v="25"/>
    <n v="21.672699999999999"/>
    <n v="21672700"/>
  </r>
  <r>
    <s v="ESOO 2024"/>
    <s v="2024-08-29"/>
    <s v="Operational (Sent Out)"/>
    <s v="Energy Efficiency"/>
    <x v="7"/>
    <s v="Victoria"/>
    <s v="Central"/>
    <x v="25"/>
    <n v="9.8155999999999999"/>
    <n v="9815600"/>
  </r>
  <r>
    <s v="ESOO 2024"/>
    <s v="2024-08-29"/>
    <s v="Operational (Sent Out)"/>
    <s v="Energy Efficiency"/>
    <x v="8"/>
    <s v="Victoria"/>
    <s v="Central"/>
    <x v="25"/>
    <n v="11.629"/>
    <n v="11629000"/>
  </r>
  <r>
    <s v="ESOO 2024"/>
    <s v="2024-08-29"/>
    <s v="Operational (Sent Out)"/>
    <s v="Operational (Sent Out)"/>
    <x v="0"/>
    <s v="Victoria"/>
    <s v="Central"/>
    <x v="26"/>
    <n v="61.095999999999997"/>
    <n v="61096000"/>
  </r>
  <r>
    <s v="ESOO 2024"/>
    <s v="2024-08-29"/>
    <s v="Operational (Sent Out)"/>
    <s v="Residential"/>
    <x v="1"/>
    <s v="Victoria"/>
    <s v="Central"/>
    <x v="26"/>
    <n v="-9.8529999999999998"/>
    <n v="-9853000"/>
  </r>
  <r>
    <s v="ESOO 2024"/>
    <s v="2024-08-29"/>
    <s v="Operational (Sent Out)"/>
    <s v="Residential"/>
    <x v="2"/>
    <s v="Victoria"/>
    <s v="Central"/>
    <x v="26"/>
    <n v="3.9599000000000002"/>
    <n v="3959900"/>
  </r>
  <r>
    <s v="ESOO 2024"/>
    <s v="2024-08-29"/>
    <s v="Operational (Sent Out)"/>
    <s v="Business"/>
    <x v="3"/>
    <s v="Victoria"/>
    <s v="Central"/>
    <x v="26"/>
    <n v="-13.6229"/>
    <n v="-13622900"/>
  </r>
  <r>
    <s v="ESOO 2024"/>
    <s v="2024-08-29"/>
    <s v="Operational (Sent Out)"/>
    <s v="Business"/>
    <x v="4"/>
    <s v="Victoria"/>
    <s v="Central"/>
    <x v="26"/>
    <n v="23.6266"/>
    <n v="23626600"/>
  </r>
  <r>
    <s v="ESOO 2024"/>
    <s v="2024-08-29"/>
    <s v="Operational (Sent Out)"/>
    <s v="Business"/>
    <x v="5"/>
    <s v="Victoria"/>
    <s v="Central"/>
    <x v="26"/>
    <n v="0"/>
    <n v="0"/>
  </r>
  <r>
    <s v="ESOO 2024"/>
    <s v="2024-08-29"/>
    <s v="Operational (Sent Out)"/>
    <s v="Business"/>
    <x v="6"/>
    <s v="Victoria"/>
    <s v="Central"/>
    <x v="26"/>
    <n v="10.2698"/>
    <n v="10269800"/>
  </r>
  <r>
    <s v="ESOO 2024"/>
    <s v="2024-08-29"/>
    <s v="Operational (Sent Out)"/>
    <s v="Electrification"/>
    <x v="7"/>
    <s v="Victoria"/>
    <s v="Central"/>
    <x v="26"/>
    <n v="3.7877000000000001"/>
    <n v="3787700"/>
  </r>
  <r>
    <s v="ESOO 2024"/>
    <s v="2024-08-29"/>
    <s v="Operational (Sent Out)"/>
    <s v="Electrification"/>
    <x v="8"/>
    <s v="Victoria"/>
    <s v="Central"/>
    <x v="26"/>
    <n v="9.0691000000000006"/>
    <n v="9069100"/>
  </r>
  <r>
    <s v="ESOO 2024"/>
    <s v="2024-08-29"/>
    <s v="Operational (Sent Out)"/>
    <s v="Electric Vehicles"/>
    <x v="9"/>
    <s v="Victoria"/>
    <s v="Central"/>
    <x v="26"/>
    <n v="19.001799999999999"/>
    <n v="19001800"/>
  </r>
  <r>
    <s v="ESOO 2024"/>
    <s v="2024-08-29"/>
    <s v="Operational (Sent Out)"/>
    <s v="Electric Vehicles"/>
    <x v="10"/>
    <s v="Victoria"/>
    <s v="Central"/>
    <x v="26"/>
    <n v="0.26700000000000002"/>
    <n v="267000"/>
  </r>
  <r>
    <s v="ESOO 2024"/>
    <s v="2024-08-29"/>
    <s v="Operational (Sent Out)"/>
    <s v="Hydrogen Production"/>
    <x v="11"/>
    <s v="Victoria"/>
    <s v="Central"/>
    <x v="26"/>
    <n v="11.289099999999999"/>
    <n v="11289100"/>
  </r>
  <r>
    <s v="ESOO 2024"/>
    <s v="2024-08-29"/>
    <s v="Operational (Sent Out)"/>
    <s v="Hydrogen Production"/>
    <x v="12"/>
    <s v="Victoria"/>
    <s v="Central"/>
    <x v="26"/>
    <n v="0"/>
    <n v="0"/>
  </r>
  <r>
    <s v="ESOO 2024"/>
    <s v="2024-08-29"/>
    <s v="Operational (Sent Out)"/>
    <s v="Hydrogen Production"/>
    <x v="13"/>
    <s v="Victoria"/>
    <s v="Central"/>
    <x v="26"/>
    <n v="0"/>
    <n v="0"/>
  </r>
  <r>
    <s v="ESOO 2024"/>
    <s v="2024-08-29"/>
    <s v="Operational (Sent Out)"/>
    <s v="Hydrogen Production"/>
    <x v="14"/>
    <s v="Victoria"/>
    <s v="Central"/>
    <x v="26"/>
    <n v="0"/>
    <n v="0"/>
  </r>
  <r>
    <s v="ESOO 2024"/>
    <s v="2024-08-29"/>
    <s v="Operational (Sent Out)"/>
    <s v="Losses"/>
    <x v="15"/>
    <s v="Victoria"/>
    <s v="Central"/>
    <x v="26"/>
    <n v="2.0425"/>
    <n v="2042500"/>
  </r>
  <r>
    <s v="ESOO 2024"/>
    <s v="2024-08-29"/>
    <s v="Operational (Sent Out)"/>
    <s v="Losses"/>
    <x v="16"/>
    <s v="Victoria"/>
    <s v="Central"/>
    <x v="26"/>
    <n v="1.2582"/>
    <n v="1258200"/>
  </r>
  <r>
    <s v="ESOO 2024"/>
    <s v="2024-08-29"/>
    <s v="Operational (Sent Out)"/>
    <s v="Small Non Scheduled Generation"/>
    <x v="17"/>
    <s v="Victoria"/>
    <s v="Central"/>
    <x v="26"/>
    <n v="0.98829999999999996"/>
    <n v="988300"/>
  </r>
  <r>
    <s v="ESOO 2024"/>
    <s v="2024-08-29"/>
    <s v="Operational (Sent Out)"/>
    <s v="Small Non Scheduled Generation"/>
    <x v="18"/>
    <s v="Victoria"/>
    <s v="Central"/>
    <x v="26"/>
    <n v="8.6746999999999996"/>
    <n v="8674700"/>
  </r>
  <r>
    <s v="ESOO 2024"/>
    <s v="2024-08-29"/>
    <s v="Operational (Sent Out)"/>
    <s v="Rooftop PV"/>
    <x v="7"/>
    <s v="Victoria"/>
    <s v="Central"/>
    <x v="26"/>
    <n v="5.8658000000000001"/>
    <n v="5865800"/>
  </r>
  <r>
    <s v="ESOO 2024"/>
    <s v="2024-08-29"/>
    <s v="Operational (Sent Out)"/>
    <s v="Rooftop PV"/>
    <x v="8"/>
    <s v="Victoria"/>
    <s v="Central"/>
    <x v="26"/>
    <n v="22.422899999999998"/>
    <n v="22422900"/>
  </r>
  <r>
    <s v="ESOO 2024"/>
    <s v="2024-08-29"/>
    <s v="Operational (Sent Out)"/>
    <s v="Energy Efficiency"/>
    <x v="7"/>
    <s v="Victoria"/>
    <s v="Central"/>
    <x v="26"/>
    <n v="10.280200000000001"/>
    <n v="10280200"/>
  </r>
  <r>
    <s v="ESOO 2024"/>
    <s v="2024-08-29"/>
    <s v="Operational (Sent Out)"/>
    <s v="Energy Efficiency"/>
    <x v="8"/>
    <s v="Victoria"/>
    <s v="Central"/>
    <x v="26"/>
    <n v="12.1723"/>
    <n v="12172300"/>
  </r>
  <r>
    <s v="ESOO 2024"/>
    <s v="2024-08-29"/>
    <s v="Operational (Sent Out)"/>
    <s v="Operational (Sent Out)"/>
    <x v="0"/>
    <s v="Victoria"/>
    <s v="Central"/>
    <x v="27"/>
    <n v="61.014299999999999"/>
    <n v="61014300"/>
  </r>
  <r>
    <s v="ESOO 2024"/>
    <s v="2024-08-29"/>
    <s v="Operational (Sent Out)"/>
    <s v="Residential"/>
    <x v="1"/>
    <s v="Victoria"/>
    <s v="Central"/>
    <x v="27"/>
    <n v="-10.708299999999999"/>
    <n v="-10708300"/>
  </r>
  <r>
    <s v="ESOO 2024"/>
    <s v="2024-08-29"/>
    <s v="Operational (Sent Out)"/>
    <s v="Residential"/>
    <x v="2"/>
    <s v="Victoria"/>
    <s v="Central"/>
    <x v="27"/>
    <n v="4.6547000000000001"/>
    <n v="4654700"/>
  </r>
  <r>
    <s v="ESOO 2024"/>
    <s v="2024-08-29"/>
    <s v="Operational (Sent Out)"/>
    <s v="Business"/>
    <x v="3"/>
    <s v="Victoria"/>
    <s v="Central"/>
    <x v="27"/>
    <n v="-14.7643"/>
    <n v="-14764300"/>
  </r>
  <r>
    <s v="ESOO 2024"/>
    <s v="2024-08-29"/>
    <s v="Operational (Sent Out)"/>
    <s v="Business"/>
    <x v="4"/>
    <s v="Victoria"/>
    <s v="Central"/>
    <x v="27"/>
    <n v="23.5962"/>
    <n v="23596200"/>
  </r>
  <r>
    <s v="ESOO 2024"/>
    <s v="2024-08-29"/>
    <s v="Operational (Sent Out)"/>
    <s v="Business"/>
    <x v="5"/>
    <s v="Victoria"/>
    <s v="Central"/>
    <x v="27"/>
    <n v="0"/>
    <n v="0"/>
  </r>
  <r>
    <s v="ESOO 2024"/>
    <s v="2024-08-29"/>
    <s v="Operational (Sent Out)"/>
    <s v="Business"/>
    <x v="6"/>
    <s v="Victoria"/>
    <s v="Central"/>
    <x v="27"/>
    <n v="10.3696"/>
    <n v="10369600"/>
  </r>
  <r>
    <s v="ESOO 2024"/>
    <s v="2024-08-29"/>
    <s v="Operational (Sent Out)"/>
    <s v="Electrification"/>
    <x v="7"/>
    <s v="Victoria"/>
    <s v="Central"/>
    <x v="27"/>
    <n v="3.7410000000000001"/>
    <n v="3741000"/>
  </r>
  <r>
    <s v="ESOO 2024"/>
    <s v="2024-08-29"/>
    <s v="Operational (Sent Out)"/>
    <s v="Electrification"/>
    <x v="8"/>
    <s v="Victoria"/>
    <s v="Central"/>
    <x v="27"/>
    <n v="9.1079000000000008"/>
    <n v="9107900"/>
  </r>
  <r>
    <s v="ESOO 2024"/>
    <s v="2024-08-29"/>
    <s v="Operational (Sent Out)"/>
    <s v="Electric Vehicles"/>
    <x v="9"/>
    <s v="Victoria"/>
    <s v="Central"/>
    <x v="27"/>
    <n v="20.038699999999999"/>
    <n v="20038700"/>
  </r>
  <r>
    <s v="ESOO 2024"/>
    <s v="2024-08-29"/>
    <s v="Operational (Sent Out)"/>
    <s v="Electric Vehicles"/>
    <x v="10"/>
    <s v="Victoria"/>
    <s v="Central"/>
    <x v="27"/>
    <n v="0.27979999999999999"/>
    <n v="279800"/>
  </r>
  <r>
    <s v="ESOO 2024"/>
    <s v="2024-08-29"/>
    <s v="Operational (Sent Out)"/>
    <s v="Hydrogen Production"/>
    <x v="11"/>
    <s v="Victoria"/>
    <s v="Central"/>
    <x v="27"/>
    <n v="11.3857"/>
    <n v="11385700"/>
  </r>
  <r>
    <s v="ESOO 2024"/>
    <s v="2024-08-29"/>
    <s v="Operational (Sent Out)"/>
    <s v="Hydrogen Production"/>
    <x v="12"/>
    <s v="Victoria"/>
    <s v="Central"/>
    <x v="27"/>
    <n v="0"/>
    <n v="0"/>
  </r>
  <r>
    <s v="ESOO 2024"/>
    <s v="2024-08-29"/>
    <s v="Operational (Sent Out)"/>
    <s v="Hydrogen Production"/>
    <x v="13"/>
    <s v="Victoria"/>
    <s v="Central"/>
    <x v="27"/>
    <n v="0"/>
    <n v="0"/>
  </r>
  <r>
    <s v="ESOO 2024"/>
    <s v="2024-08-29"/>
    <s v="Operational (Sent Out)"/>
    <s v="Hydrogen Production"/>
    <x v="14"/>
    <s v="Victoria"/>
    <s v="Central"/>
    <x v="27"/>
    <n v="0"/>
    <n v="0"/>
  </r>
  <r>
    <s v="ESOO 2024"/>
    <s v="2024-08-29"/>
    <s v="Operational (Sent Out)"/>
    <s v="Losses"/>
    <x v="15"/>
    <s v="Victoria"/>
    <s v="Central"/>
    <x v="27"/>
    <n v="2.0495000000000001"/>
    <n v="2049500"/>
  </r>
  <r>
    <s v="ESOO 2024"/>
    <s v="2024-08-29"/>
    <s v="Operational (Sent Out)"/>
    <s v="Losses"/>
    <x v="16"/>
    <s v="Victoria"/>
    <s v="Central"/>
    <x v="27"/>
    <n v="1.2639"/>
    <n v="1263900"/>
  </r>
  <r>
    <s v="ESOO 2024"/>
    <s v="2024-08-29"/>
    <s v="Operational (Sent Out)"/>
    <s v="Small Non Scheduled Generation"/>
    <x v="17"/>
    <s v="Victoria"/>
    <s v="Central"/>
    <x v="27"/>
    <n v="1.0055000000000001"/>
    <n v="1005500.0000000001"/>
  </r>
  <r>
    <s v="ESOO 2024"/>
    <s v="2024-08-29"/>
    <s v="Operational (Sent Out)"/>
    <s v="Small Non Scheduled Generation"/>
    <x v="18"/>
    <s v="Victoria"/>
    <s v="Central"/>
    <x v="27"/>
    <n v="9.1042000000000005"/>
    <n v="9104200"/>
  </r>
  <r>
    <s v="ESOO 2024"/>
    <s v="2024-08-29"/>
    <s v="Operational (Sent Out)"/>
    <s v="Rooftop PV"/>
    <x v="7"/>
    <s v="Victoria"/>
    <s v="Central"/>
    <x v="27"/>
    <n v="6.1227"/>
    <n v="6122700"/>
  </r>
  <r>
    <s v="ESOO 2024"/>
    <s v="2024-08-29"/>
    <s v="Operational (Sent Out)"/>
    <s v="Rooftop PV"/>
    <x v="8"/>
    <s v="Victoria"/>
    <s v="Central"/>
    <x v="27"/>
    <n v="23.173300000000001"/>
    <n v="23173300"/>
  </r>
  <r>
    <s v="ESOO 2024"/>
    <s v="2024-08-29"/>
    <s v="Operational (Sent Out)"/>
    <s v="Energy Efficiency"/>
    <x v="7"/>
    <s v="Victoria"/>
    <s v="Central"/>
    <x v="27"/>
    <n v="10.7445"/>
    <n v="10744500"/>
  </r>
  <r>
    <s v="ESOO 2024"/>
    <s v="2024-08-29"/>
    <s v="Operational (Sent Out)"/>
    <s v="Energy Efficiency"/>
    <x v="8"/>
    <s v="Victoria"/>
    <s v="Central"/>
    <x v="27"/>
    <n v="12.7172"/>
    <n v="12717200"/>
  </r>
  <r>
    <s v="ESOO 2024"/>
    <s v="2024-08-29"/>
    <s v="Operational (Sent Out)"/>
    <s v="Operational (Sent Out)"/>
    <x v="0"/>
    <s v="Victoria"/>
    <s v="Central"/>
    <x v="28"/>
    <n v="61.058199999999999"/>
    <n v="61058200"/>
  </r>
  <r>
    <s v="ESOO 2024"/>
    <s v="2024-08-29"/>
    <s v="Operational (Sent Out)"/>
    <s v="Residential"/>
    <x v="1"/>
    <s v="Victoria"/>
    <s v="Central"/>
    <x v="28"/>
    <n v="-11.551600000000001"/>
    <n v="-11551600"/>
  </r>
  <r>
    <s v="ESOO 2024"/>
    <s v="2024-08-29"/>
    <s v="Operational (Sent Out)"/>
    <s v="Residential"/>
    <x v="2"/>
    <s v="Victoria"/>
    <s v="Central"/>
    <x v="28"/>
    <n v="5.3853"/>
    <n v="5385300"/>
  </r>
  <r>
    <s v="ESOO 2024"/>
    <s v="2024-08-29"/>
    <s v="Operational (Sent Out)"/>
    <s v="Business"/>
    <x v="3"/>
    <s v="Victoria"/>
    <s v="Central"/>
    <x v="28"/>
    <n v="-15.8719"/>
    <n v="-15871900"/>
  </r>
  <r>
    <s v="ESOO 2024"/>
    <s v="2024-08-29"/>
    <s v="Operational (Sent Out)"/>
    <s v="Business"/>
    <x v="4"/>
    <s v="Victoria"/>
    <s v="Central"/>
    <x v="28"/>
    <n v="23.573899999999998"/>
    <n v="23573900"/>
  </r>
  <r>
    <s v="ESOO 2024"/>
    <s v="2024-08-29"/>
    <s v="Operational (Sent Out)"/>
    <s v="Business"/>
    <x v="5"/>
    <s v="Victoria"/>
    <s v="Central"/>
    <x v="28"/>
    <n v="0"/>
    <n v="0"/>
  </r>
  <r>
    <s v="ESOO 2024"/>
    <s v="2024-08-29"/>
    <s v="Operational (Sent Out)"/>
    <s v="Business"/>
    <x v="6"/>
    <s v="Victoria"/>
    <s v="Central"/>
    <x v="28"/>
    <n v="10.4719"/>
    <n v="10471900"/>
  </r>
  <r>
    <s v="ESOO 2024"/>
    <s v="2024-08-29"/>
    <s v="Operational (Sent Out)"/>
    <s v="Electrification"/>
    <x v="7"/>
    <s v="Victoria"/>
    <s v="Central"/>
    <x v="28"/>
    <n v="3.6758999999999999"/>
    <n v="3675900"/>
  </r>
  <r>
    <s v="ESOO 2024"/>
    <s v="2024-08-29"/>
    <s v="Operational (Sent Out)"/>
    <s v="Electrification"/>
    <x v="8"/>
    <s v="Victoria"/>
    <s v="Central"/>
    <x v="28"/>
    <n v="9.1320999999999994"/>
    <n v="9132100"/>
  </r>
  <r>
    <s v="ESOO 2024"/>
    <s v="2024-08-29"/>
    <s v="Operational (Sent Out)"/>
    <s v="Electric Vehicles"/>
    <x v="9"/>
    <s v="Victoria"/>
    <s v="Central"/>
    <x v="28"/>
    <n v="20.943000000000001"/>
    <n v="20943000"/>
  </r>
  <r>
    <s v="ESOO 2024"/>
    <s v="2024-08-29"/>
    <s v="Operational (Sent Out)"/>
    <s v="Electric Vehicles"/>
    <x v="10"/>
    <s v="Victoria"/>
    <s v="Central"/>
    <x v="28"/>
    <n v="0.29089999999999999"/>
    <n v="290900"/>
  </r>
  <r>
    <s v="ESOO 2024"/>
    <s v="2024-08-29"/>
    <s v="Operational (Sent Out)"/>
    <s v="Hydrogen Production"/>
    <x v="11"/>
    <s v="Victoria"/>
    <s v="Central"/>
    <x v="28"/>
    <n v="11.692500000000001"/>
    <n v="11692500"/>
  </r>
  <r>
    <s v="ESOO 2024"/>
    <s v="2024-08-29"/>
    <s v="Operational (Sent Out)"/>
    <s v="Hydrogen Production"/>
    <x v="12"/>
    <s v="Victoria"/>
    <s v="Central"/>
    <x v="28"/>
    <n v="0"/>
    <n v="0"/>
  </r>
  <r>
    <s v="ESOO 2024"/>
    <s v="2024-08-29"/>
    <s v="Operational (Sent Out)"/>
    <s v="Hydrogen Production"/>
    <x v="13"/>
    <s v="Victoria"/>
    <s v="Central"/>
    <x v="28"/>
    <n v="0"/>
    <n v="0"/>
  </r>
  <r>
    <s v="ESOO 2024"/>
    <s v="2024-08-29"/>
    <s v="Operational (Sent Out)"/>
    <s v="Hydrogen Production"/>
    <x v="14"/>
    <s v="Victoria"/>
    <s v="Central"/>
    <x v="28"/>
    <n v="0"/>
    <n v="0"/>
  </r>
  <r>
    <s v="ESOO 2024"/>
    <s v="2024-08-29"/>
    <s v="Operational (Sent Out)"/>
    <s v="Losses"/>
    <x v="15"/>
    <s v="Victoria"/>
    <s v="Central"/>
    <x v="28"/>
    <n v="2.0499000000000001"/>
    <n v="2049900"/>
  </r>
  <r>
    <s v="ESOO 2024"/>
    <s v="2024-08-29"/>
    <s v="Operational (Sent Out)"/>
    <s v="Losses"/>
    <x v="16"/>
    <s v="Victoria"/>
    <s v="Central"/>
    <x v="28"/>
    <n v="1.2664"/>
    <n v="1266400"/>
  </r>
  <r>
    <s v="ESOO 2024"/>
    <s v="2024-08-29"/>
    <s v="Operational (Sent Out)"/>
    <s v="Small Non Scheduled Generation"/>
    <x v="17"/>
    <s v="Victoria"/>
    <s v="Central"/>
    <x v="28"/>
    <n v="1.0170999999999999"/>
    <n v="1017099.9999999999"/>
  </r>
  <r>
    <s v="ESOO 2024"/>
    <s v="2024-08-29"/>
    <s v="Operational (Sent Out)"/>
    <s v="Small Non Scheduled Generation"/>
    <x v="18"/>
    <s v="Victoria"/>
    <s v="Central"/>
    <x v="28"/>
    <n v="9.4695"/>
    <n v="9469500"/>
  </r>
  <r>
    <s v="ESOO 2024"/>
    <s v="2024-08-29"/>
    <s v="Operational (Sent Out)"/>
    <s v="Rooftop PV"/>
    <x v="7"/>
    <s v="Victoria"/>
    <s v="Central"/>
    <x v="28"/>
    <n v="6.3773"/>
    <n v="6377300"/>
  </r>
  <r>
    <s v="ESOO 2024"/>
    <s v="2024-08-29"/>
    <s v="Operational (Sent Out)"/>
    <s v="Rooftop PV"/>
    <x v="8"/>
    <s v="Victoria"/>
    <s v="Central"/>
    <x v="28"/>
    <n v="23.907"/>
    <n v="23907000"/>
  </r>
  <r>
    <s v="ESOO 2024"/>
    <s v="2024-08-29"/>
    <s v="Operational (Sent Out)"/>
    <s v="Energy Efficiency"/>
    <x v="7"/>
    <s v="Victoria"/>
    <s v="Central"/>
    <x v="28"/>
    <n v="11.2098"/>
    <n v="11209800"/>
  </r>
  <r>
    <s v="ESOO 2024"/>
    <s v="2024-08-29"/>
    <s v="Operational (Sent Out)"/>
    <s v="Energy Efficiency"/>
    <x v="8"/>
    <s v="Victoria"/>
    <s v="Central"/>
    <x v="28"/>
    <n v="13.264099999999999"/>
    <n v="13264100"/>
  </r>
  <r>
    <s v="ESOO 2024"/>
    <s v="2024-08-29"/>
    <s v="Operational (Sent Out)"/>
    <s v="Operational (Sent Out)"/>
    <x v="0"/>
    <s v="Victoria"/>
    <s v="Central"/>
    <x v="29"/>
    <n v="60.881500000000003"/>
    <n v="60881500"/>
  </r>
  <r>
    <s v="ESOO 2024"/>
    <s v="2024-08-29"/>
    <s v="Operational (Sent Out)"/>
    <s v="Residential"/>
    <x v="1"/>
    <s v="Victoria"/>
    <s v="Central"/>
    <x v="29"/>
    <n v="-12.340999999999999"/>
    <n v="-12341000"/>
  </r>
  <r>
    <s v="ESOO 2024"/>
    <s v="2024-08-29"/>
    <s v="Operational (Sent Out)"/>
    <s v="Residential"/>
    <x v="2"/>
    <s v="Victoria"/>
    <s v="Central"/>
    <x v="29"/>
    <n v="6.1704999999999997"/>
    <n v="6170500"/>
  </r>
  <r>
    <s v="ESOO 2024"/>
    <s v="2024-08-29"/>
    <s v="Operational (Sent Out)"/>
    <s v="Business"/>
    <x v="3"/>
    <s v="Victoria"/>
    <s v="Central"/>
    <x v="29"/>
    <n v="-17.071100000000001"/>
    <n v="-17071100"/>
  </r>
  <r>
    <s v="ESOO 2024"/>
    <s v="2024-08-29"/>
    <s v="Operational (Sent Out)"/>
    <s v="Business"/>
    <x v="4"/>
    <s v="Victoria"/>
    <s v="Central"/>
    <x v="29"/>
    <n v="23.566299999999998"/>
    <n v="23566300"/>
  </r>
  <r>
    <s v="ESOO 2024"/>
    <s v="2024-08-29"/>
    <s v="Operational (Sent Out)"/>
    <s v="Business"/>
    <x v="5"/>
    <s v="Victoria"/>
    <s v="Central"/>
    <x v="29"/>
    <n v="0"/>
    <n v="0"/>
  </r>
  <r>
    <s v="ESOO 2024"/>
    <s v="2024-08-29"/>
    <s v="Operational (Sent Out)"/>
    <s v="Business"/>
    <x v="6"/>
    <s v="Victoria"/>
    <s v="Central"/>
    <x v="29"/>
    <n v="10.5761"/>
    <n v="10576100"/>
  </r>
  <r>
    <s v="ESOO 2024"/>
    <s v="2024-08-29"/>
    <s v="Operational (Sent Out)"/>
    <s v="Electrification"/>
    <x v="7"/>
    <s v="Victoria"/>
    <s v="Central"/>
    <x v="29"/>
    <n v="3.6055999999999999"/>
    <n v="3605600"/>
  </r>
  <r>
    <s v="ESOO 2024"/>
    <s v="2024-08-29"/>
    <s v="Operational (Sent Out)"/>
    <s v="Electrification"/>
    <x v="8"/>
    <s v="Victoria"/>
    <s v="Central"/>
    <x v="29"/>
    <n v="9.1392000000000007"/>
    <n v="9139200"/>
  </r>
  <r>
    <s v="ESOO 2024"/>
    <s v="2024-08-29"/>
    <s v="Operational (Sent Out)"/>
    <s v="Electric Vehicles"/>
    <x v="9"/>
    <s v="Victoria"/>
    <s v="Central"/>
    <x v="29"/>
    <n v="21.913699999999999"/>
    <n v="21913700"/>
  </r>
  <r>
    <s v="ESOO 2024"/>
    <s v="2024-08-29"/>
    <s v="Operational (Sent Out)"/>
    <s v="Electric Vehicles"/>
    <x v="10"/>
    <s v="Victoria"/>
    <s v="Central"/>
    <x v="29"/>
    <n v="0.3029"/>
    <n v="302900"/>
  </r>
  <r>
    <s v="ESOO 2024"/>
    <s v="2024-08-29"/>
    <s v="Operational (Sent Out)"/>
    <s v="Hydrogen Production"/>
    <x v="11"/>
    <s v="Victoria"/>
    <s v="Central"/>
    <x v="29"/>
    <n v="11.692500000000001"/>
    <n v="11692500"/>
  </r>
  <r>
    <s v="ESOO 2024"/>
    <s v="2024-08-29"/>
    <s v="Operational (Sent Out)"/>
    <s v="Hydrogen Production"/>
    <x v="12"/>
    <s v="Victoria"/>
    <s v="Central"/>
    <x v="29"/>
    <n v="0"/>
    <n v="0"/>
  </r>
  <r>
    <s v="ESOO 2024"/>
    <s v="2024-08-29"/>
    <s v="Operational (Sent Out)"/>
    <s v="Hydrogen Production"/>
    <x v="13"/>
    <s v="Victoria"/>
    <s v="Central"/>
    <x v="29"/>
    <n v="0"/>
    <n v="0"/>
  </r>
  <r>
    <s v="ESOO 2024"/>
    <s v="2024-08-29"/>
    <s v="Operational (Sent Out)"/>
    <s v="Hydrogen Production"/>
    <x v="14"/>
    <s v="Victoria"/>
    <s v="Central"/>
    <x v="29"/>
    <n v="0"/>
    <n v="0"/>
  </r>
  <r>
    <s v="ESOO 2024"/>
    <s v="2024-08-29"/>
    <s v="Operational (Sent Out)"/>
    <s v="Losses"/>
    <x v="15"/>
    <s v="Victoria"/>
    <s v="Central"/>
    <x v="29"/>
    <n v="2.0552999999999999"/>
    <n v="2055300"/>
  </r>
  <r>
    <s v="ESOO 2024"/>
    <s v="2024-08-29"/>
    <s v="Operational (Sent Out)"/>
    <s v="Losses"/>
    <x v="16"/>
    <s v="Victoria"/>
    <s v="Central"/>
    <x v="29"/>
    <n v="1.2715000000000001"/>
    <n v="1271500"/>
  </r>
  <r>
    <s v="ESOO 2024"/>
    <s v="2024-08-29"/>
    <s v="Operational (Sent Out)"/>
    <s v="Small Non Scheduled Generation"/>
    <x v="17"/>
    <s v="Victoria"/>
    <s v="Central"/>
    <x v="29"/>
    <n v="1.0315000000000001"/>
    <n v="1031500.0000000001"/>
  </r>
  <r>
    <s v="ESOO 2024"/>
    <s v="2024-08-29"/>
    <s v="Operational (Sent Out)"/>
    <s v="Small Non Scheduled Generation"/>
    <x v="18"/>
    <s v="Victoria"/>
    <s v="Central"/>
    <x v="29"/>
    <n v="9.8690999999999995"/>
    <n v="9869100"/>
  </r>
  <r>
    <s v="ESOO 2024"/>
    <s v="2024-08-29"/>
    <s v="Operational (Sent Out)"/>
    <s v="Rooftop PV"/>
    <x v="7"/>
    <s v="Victoria"/>
    <s v="Central"/>
    <x v="29"/>
    <n v="6.6166999999999998"/>
    <n v="6616700"/>
  </r>
  <r>
    <s v="ESOO 2024"/>
    <s v="2024-08-29"/>
    <s v="Operational (Sent Out)"/>
    <s v="Rooftop PV"/>
    <x v="8"/>
    <s v="Victoria"/>
    <s v="Central"/>
    <x v="29"/>
    <n v="24.577200000000001"/>
    <n v="24577200"/>
  </r>
  <r>
    <s v="ESOO 2024"/>
    <s v="2024-08-29"/>
    <s v="Operational (Sent Out)"/>
    <s v="Energy Efficiency"/>
    <x v="7"/>
    <s v="Victoria"/>
    <s v="Central"/>
    <x v="29"/>
    <n v="11.677"/>
    <n v="11677000"/>
  </r>
  <r>
    <s v="ESOO 2024"/>
    <s v="2024-08-29"/>
    <s v="Operational (Sent Out)"/>
    <s v="Energy Efficiency"/>
    <x v="8"/>
    <s v="Victoria"/>
    <s v="Central"/>
    <x v="29"/>
    <n v="13.8162"/>
    <n v="138162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32744D-686E-4C45-BEB6-126B7E2C4069}" name="PivotTable4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multipleFieldFilters="0">
  <location ref="A3:I5" firstHeaderRow="1" firstDataRow="2" firstDataCol="1" rowPageCount="1" colPageCount="1"/>
  <pivotFields count="10">
    <pivotField showAll="0" defaultSubtotal="0"/>
    <pivotField showAll="0" defaultSubtotal="0"/>
    <pivotField showAll="0" defaultSubtotal="0"/>
    <pivotField showAll="0" defaultSubtotal="0"/>
    <pivotField axis="axisPage" showAll="0" defaultSubtotal="0">
      <items count="19">
        <item x="7"/>
        <item x="4"/>
        <item x="3"/>
        <item x="15"/>
        <item x="11"/>
        <item x="9"/>
        <item x="10"/>
        <item x="12"/>
        <item x="14"/>
        <item x="13"/>
        <item x="6"/>
        <item x="5"/>
        <item x="17"/>
        <item x="0"/>
        <item x="18"/>
        <item x="1"/>
        <item x="2"/>
        <item x="8"/>
        <item x="16"/>
      </items>
    </pivotField>
    <pivotField showAll="0" defaultSubtotal="0"/>
    <pivotField showAll="0" defaultSubtotal="0"/>
    <pivotField axis="axisCol" numFmtId="1" showAll="0" defaultSubtotal="0">
      <items count="30">
        <item h="1" x="0"/>
        <item x="1"/>
        <item x="2"/>
        <item x="3"/>
        <item x="4"/>
        <item x="5"/>
        <item x="6"/>
        <item x="7"/>
        <item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</items>
    </pivotField>
    <pivotField showAll="0" defaultSubtotal="0"/>
    <pivotField dataField="1" showAll="0" defaultSubtotal="0"/>
  </pivotFields>
  <rowItems count="1">
    <i/>
  </rowItems>
  <colFields count="1">
    <field x="7"/>
  </colFields>
  <colItems count="8">
    <i>
      <x v="1"/>
    </i>
    <i>
      <x v="2"/>
    </i>
    <i>
      <x v="3"/>
    </i>
    <i>
      <x v="4"/>
    </i>
    <i>
      <x v="5"/>
    </i>
    <i>
      <x v="6"/>
    </i>
    <i>
      <x v="7"/>
    </i>
    <i>
      <x v="8"/>
    </i>
  </colItems>
  <pageFields count="1">
    <pageField fld="4" item="13" hier="-1"/>
  </pageFields>
  <dataFields count="1">
    <dataField name="Sum of Annual Consumption (MWh)" fld="9" baseField="0" baseItem="0"/>
  </dataFields>
  <formats count="2">
    <format dxfId="1">
      <pivotArea collapsedLevelsAreSubtotals="1" fieldPosition="0">
        <references count="1">
          <reference field="7" count="0"/>
        </references>
      </pivotArea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AD0E6-85EC-4056-B3F7-51577E5C7819}">
  <dimension ref="B3:H14"/>
  <sheetViews>
    <sheetView showGridLines="0" workbookViewId="0">
      <selection activeCell="C5" sqref="C5"/>
    </sheetView>
  </sheetViews>
  <sheetFormatPr defaultRowHeight="14.65" x14ac:dyDescent="0.3"/>
  <cols>
    <col min="2" max="2" width="30.33203125" bestFit="1" customWidth="1"/>
    <col min="3" max="8" width="11.21875" bestFit="1" customWidth="1"/>
  </cols>
  <sheetData>
    <row r="3" spans="2:8" ht="15.3" x14ac:dyDescent="0.3">
      <c r="B3" s="1" t="s">
        <v>0</v>
      </c>
      <c r="C3" s="1"/>
      <c r="D3" s="1"/>
      <c r="E3" s="1"/>
      <c r="F3" s="2"/>
      <c r="G3" s="3"/>
      <c r="H3" s="3"/>
    </row>
    <row r="4" spans="2:8" x14ac:dyDescent="0.3">
      <c r="B4" s="4" t="s">
        <v>1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</row>
    <row r="5" spans="2:8" x14ac:dyDescent="0.3">
      <c r="B5" s="6" t="s">
        <v>2</v>
      </c>
      <c r="C5" s="7">
        <f>GETPIVOTDATA("Annual Consumption (MWh)",Summary!$A$3,"Year",2027)</f>
        <v>41211700</v>
      </c>
      <c r="D5" s="7">
        <f>GETPIVOTDATA("Annual Consumption (MWh)",Summary!$A$3,"Year",2028)</f>
        <v>41724500</v>
      </c>
      <c r="E5" s="8">
        <f>GETPIVOTDATA("Annual Consumption (MWh)",Summary!$A$3,"Year",2029)</f>
        <v>42164300</v>
      </c>
      <c r="F5" s="8">
        <f>GETPIVOTDATA("Annual Consumption (MWh)",Summary!$A$3,"Year",2030)</f>
        <v>42843200</v>
      </c>
      <c r="G5" s="8">
        <f>GETPIVOTDATA("Annual Consumption (MWh)",Summary!$A$3,"Year",2031)</f>
        <v>43505500</v>
      </c>
      <c r="H5" s="8">
        <f>GETPIVOTDATA("Annual Consumption (MWh)",Summary!$A$3,"Year",2032)</f>
        <v>45504000</v>
      </c>
    </row>
    <row r="10" spans="2:8" x14ac:dyDescent="0.3">
      <c r="B10" s="9" t="s">
        <v>14</v>
      </c>
    </row>
    <row r="12" spans="2:8" ht="15.3" x14ac:dyDescent="0.3">
      <c r="B12" s="1" t="s">
        <v>0</v>
      </c>
      <c r="C12" s="1"/>
      <c r="D12" s="1"/>
      <c r="E12" s="1"/>
      <c r="F12" s="2"/>
      <c r="G12" s="3"/>
      <c r="H12" s="3"/>
    </row>
    <row r="13" spans="2:8" x14ac:dyDescent="0.3">
      <c r="B13" s="4" t="s">
        <v>1</v>
      </c>
      <c r="C13" s="5" t="s">
        <v>9</v>
      </c>
      <c r="D13" s="5" t="s">
        <v>10</v>
      </c>
      <c r="E13" s="5" t="s">
        <v>11</v>
      </c>
      <c r="F13" s="5" t="s">
        <v>12</v>
      </c>
      <c r="G13" s="5" t="s">
        <v>13</v>
      </c>
      <c r="H13" s="5" t="s">
        <v>3</v>
      </c>
    </row>
    <row r="14" spans="2:8" x14ac:dyDescent="0.3">
      <c r="B14" s="6" t="s">
        <v>2</v>
      </c>
      <c r="C14" s="7">
        <v>37655740</v>
      </c>
      <c r="D14" s="7">
        <v>36902050</v>
      </c>
      <c r="E14" s="8">
        <v>36347500</v>
      </c>
      <c r="F14" s="8">
        <v>35720830</v>
      </c>
      <c r="G14" s="8">
        <v>35512900</v>
      </c>
      <c r="H14" s="8">
        <v>35460850</v>
      </c>
    </row>
  </sheetData>
  <pageMargins left="0.7" right="0.7" top="0.75" bottom="0.75" header="0.3" footer="0.3"/>
  <headerFooter>
    <oddFooter>&amp;C_x000D_&amp;1#&amp;"Century Gothic"&amp;7&amp;K7F7F7F BUSINESS USE ONLY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6CE48-4900-4B41-ADBC-BDE59A60DF5E}">
  <dimension ref="A1:I5"/>
  <sheetViews>
    <sheetView workbookViewId="0">
      <selection activeCell="B5" sqref="B5"/>
    </sheetView>
  </sheetViews>
  <sheetFormatPr defaultColWidth="8.77734375" defaultRowHeight="14.65" x14ac:dyDescent="0.3"/>
  <cols>
    <col min="1" max="1" width="33" style="10" bestFit="1" customWidth="1"/>
    <col min="2" max="2" width="23.21875" style="10" bestFit="1" customWidth="1"/>
    <col min="3" max="9" width="11.5546875" style="10" bestFit="1" customWidth="1"/>
    <col min="10" max="16384" width="8.77734375" style="10"/>
  </cols>
  <sheetData>
    <row r="1" spans="1:9" x14ac:dyDescent="0.3">
      <c r="A1" s="13" t="s">
        <v>18</v>
      </c>
      <c r="B1" s="10" t="s">
        <v>17</v>
      </c>
    </row>
    <row r="3" spans="1:9" x14ac:dyDescent="0.3">
      <c r="B3" s="13" t="s">
        <v>16</v>
      </c>
    </row>
    <row r="4" spans="1:9" x14ac:dyDescent="0.3">
      <c r="B4" s="12">
        <v>2026</v>
      </c>
      <c r="C4" s="12">
        <v>2027</v>
      </c>
      <c r="D4" s="12">
        <v>2028</v>
      </c>
      <c r="E4" s="12">
        <v>2029</v>
      </c>
      <c r="F4" s="12">
        <v>2030</v>
      </c>
      <c r="G4" s="12">
        <v>2031</v>
      </c>
      <c r="H4" s="12">
        <v>2032</v>
      </c>
      <c r="I4" s="12">
        <v>2033</v>
      </c>
    </row>
    <row r="5" spans="1:9" x14ac:dyDescent="0.3">
      <c r="A5" s="10" t="s">
        <v>15</v>
      </c>
      <c r="B5" s="11">
        <v>40557200</v>
      </c>
      <c r="C5" s="11">
        <v>41211700</v>
      </c>
      <c r="D5" s="11">
        <v>41724500</v>
      </c>
      <c r="E5" s="11">
        <v>42164300</v>
      </c>
      <c r="F5" s="11">
        <v>42843200</v>
      </c>
      <c r="G5" s="11">
        <v>43505500</v>
      </c>
      <c r="H5" s="11">
        <v>45504000</v>
      </c>
      <c r="I5" s="11">
        <v>48625100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3F4A9-0DC8-44CC-98B3-564B9CFD8722}">
  <dimension ref="A1:J693"/>
  <sheetViews>
    <sheetView tabSelected="1" workbookViewId="0">
      <selection activeCell="G10" sqref="G10"/>
    </sheetView>
  </sheetViews>
  <sheetFormatPr defaultColWidth="8.77734375" defaultRowHeight="14.65" x14ac:dyDescent="0.3"/>
  <cols>
    <col min="1" max="1" width="15" style="10" customWidth="1"/>
    <col min="2" max="2" width="10.44140625" style="10" bestFit="1" customWidth="1"/>
    <col min="3" max="3" width="21" style="10" bestFit="1" customWidth="1"/>
    <col min="4" max="4" width="30.5546875" style="10" bestFit="1" customWidth="1"/>
    <col min="5" max="5" width="23.77734375" style="10" bestFit="1" customWidth="1"/>
    <col min="6" max="6" width="8.77734375" style="10"/>
    <col min="7" max="7" width="11" style="10" bestFit="1" customWidth="1"/>
    <col min="8" max="8" width="7.21875" style="10" bestFit="1" customWidth="1"/>
    <col min="9" max="9" width="28.21875" style="10" bestFit="1" customWidth="1"/>
    <col min="10" max="10" width="14.21875" style="14" bestFit="1" customWidth="1"/>
    <col min="11" max="16384" width="8.77734375" style="10"/>
  </cols>
  <sheetData>
    <row r="1" spans="1:10" x14ac:dyDescent="0.3">
      <c r="A1" s="16" t="s">
        <v>56</v>
      </c>
      <c r="B1" s="16" t="s">
        <v>55</v>
      </c>
      <c r="C1" s="16" t="s">
        <v>54</v>
      </c>
      <c r="D1" s="16" t="s">
        <v>53</v>
      </c>
      <c r="E1" s="16" t="s">
        <v>18</v>
      </c>
      <c r="F1" s="16" t="s">
        <v>52</v>
      </c>
      <c r="G1" s="16" t="s">
        <v>51</v>
      </c>
      <c r="H1" s="16" t="s">
        <v>1</v>
      </c>
      <c r="I1" s="16" t="s">
        <v>50</v>
      </c>
      <c r="J1" s="15" t="s">
        <v>49</v>
      </c>
    </row>
    <row r="2" spans="1:10" x14ac:dyDescent="0.3">
      <c r="A2" s="10" t="s">
        <v>25</v>
      </c>
      <c r="B2" s="10" t="s">
        <v>24</v>
      </c>
      <c r="C2" s="10" t="s">
        <v>17</v>
      </c>
      <c r="D2" s="10" t="s">
        <v>17</v>
      </c>
      <c r="E2" s="10" t="s">
        <v>17</v>
      </c>
      <c r="F2" s="10" t="s">
        <v>21</v>
      </c>
      <c r="G2" s="10" t="s">
        <v>20</v>
      </c>
      <c r="H2" s="12">
        <v>2025</v>
      </c>
      <c r="I2" s="10">
        <v>40.264000000000003</v>
      </c>
      <c r="J2" s="14">
        <f t="shared" ref="J2:J65" si="0">I2*1000000</f>
        <v>40264000</v>
      </c>
    </row>
    <row r="3" spans="1:10" x14ac:dyDescent="0.3">
      <c r="A3" s="10" t="s">
        <v>25</v>
      </c>
      <c r="B3" s="10" t="s">
        <v>24</v>
      </c>
      <c r="C3" s="10" t="s">
        <v>17</v>
      </c>
      <c r="D3" s="10" t="s">
        <v>22</v>
      </c>
      <c r="E3" s="10" t="s">
        <v>48</v>
      </c>
      <c r="F3" s="10" t="s">
        <v>21</v>
      </c>
      <c r="G3" s="10" t="s">
        <v>20</v>
      </c>
      <c r="H3" s="12">
        <v>2025</v>
      </c>
      <c r="I3" s="10">
        <v>9.2072000000000003</v>
      </c>
      <c r="J3" s="14">
        <f t="shared" si="0"/>
        <v>9207200</v>
      </c>
    </row>
    <row r="4" spans="1:10" x14ac:dyDescent="0.3">
      <c r="A4" s="10" t="s">
        <v>25</v>
      </c>
      <c r="B4" s="10" t="s">
        <v>24</v>
      </c>
      <c r="C4" s="10" t="s">
        <v>17</v>
      </c>
      <c r="D4" s="10" t="s">
        <v>22</v>
      </c>
      <c r="E4" s="10" t="s">
        <v>47</v>
      </c>
      <c r="F4" s="10" t="s">
        <v>21</v>
      </c>
      <c r="G4" s="10" t="s">
        <v>20</v>
      </c>
      <c r="H4" s="12">
        <v>2025</v>
      </c>
      <c r="I4" s="10">
        <v>-0.37590000000000001</v>
      </c>
      <c r="J4" s="14">
        <f t="shared" si="0"/>
        <v>-375900</v>
      </c>
    </row>
    <row r="5" spans="1:10" x14ac:dyDescent="0.3">
      <c r="A5" s="10" t="s">
        <v>25</v>
      </c>
      <c r="B5" s="10" t="s">
        <v>24</v>
      </c>
      <c r="C5" s="10" t="s">
        <v>17</v>
      </c>
      <c r="D5" s="10" t="s">
        <v>26</v>
      </c>
      <c r="E5" s="10" t="s">
        <v>46</v>
      </c>
      <c r="F5" s="10" t="s">
        <v>21</v>
      </c>
      <c r="G5" s="10" t="s">
        <v>20</v>
      </c>
      <c r="H5" s="12">
        <v>2025</v>
      </c>
      <c r="I5" s="10">
        <v>-1.2230000000000001</v>
      </c>
      <c r="J5" s="14">
        <f t="shared" si="0"/>
        <v>-1223000</v>
      </c>
    </row>
    <row r="6" spans="1:10" x14ac:dyDescent="0.3">
      <c r="A6" s="10" t="s">
        <v>25</v>
      </c>
      <c r="B6" s="10" t="s">
        <v>24</v>
      </c>
      <c r="C6" s="10" t="s">
        <v>17</v>
      </c>
      <c r="D6" s="10" t="s">
        <v>26</v>
      </c>
      <c r="E6" s="10" t="s">
        <v>45</v>
      </c>
      <c r="F6" s="10" t="s">
        <v>21</v>
      </c>
      <c r="G6" s="10" t="s">
        <v>20</v>
      </c>
      <c r="H6" s="12">
        <v>2025</v>
      </c>
      <c r="I6" s="10">
        <v>23.1462</v>
      </c>
      <c r="J6" s="14">
        <f t="shared" si="0"/>
        <v>23146200</v>
      </c>
    </row>
    <row r="7" spans="1:10" x14ac:dyDescent="0.3">
      <c r="A7" s="10" t="s">
        <v>25</v>
      </c>
      <c r="B7" s="10" t="s">
        <v>24</v>
      </c>
      <c r="C7" s="10" t="s">
        <v>17</v>
      </c>
      <c r="D7" s="10" t="s">
        <v>26</v>
      </c>
      <c r="E7" s="10" t="s">
        <v>44</v>
      </c>
      <c r="F7" s="10" t="s">
        <v>21</v>
      </c>
      <c r="G7" s="10" t="s">
        <v>20</v>
      </c>
      <c r="H7" s="12">
        <v>2025</v>
      </c>
      <c r="I7" s="10">
        <v>0</v>
      </c>
      <c r="J7" s="14">
        <f t="shared" si="0"/>
        <v>0</v>
      </c>
    </row>
    <row r="8" spans="1:10" x14ac:dyDescent="0.3">
      <c r="A8" s="10" t="s">
        <v>25</v>
      </c>
      <c r="B8" s="10" t="s">
        <v>24</v>
      </c>
      <c r="C8" s="10" t="s">
        <v>17</v>
      </c>
      <c r="D8" s="10" t="s">
        <v>26</v>
      </c>
      <c r="E8" s="10" t="s">
        <v>43</v>
      </c>
      <c r="F8" s="10" t="s">
        <v>21</v>
      </c>
      <c r="G8" s="10" t="s">
        <v>20</v>
      </c>
      <c r="H8" s="12">
        <v>2025</v>
      </c>
      <c r="I8" s="10">
        <v>6.8110999999999997</v>
      </c>
      <c r="J8" s="14">
        <f t="shared" si="0"/>
        <v>6811100</v>
      </c>
    </row>
    <row r="9" spans="1:10" x14ac:dyDescent="0.3">
      <c r="A9" s="10" t="s">
        <v>25</v>
      </c>
      <c r="B9" s="10" t="s">
        <v>24</v>
      </c>
      <c r="C9" s="10" t="s">
        <v>17</v>
      </c>
      <c r="D9" s="10" t="s">
        <v>42</v>
      </c>
      <c r="E9" s="10" t="s">
        <v>26</v>
      </c>
      <c r="F9" s="10" t="s">
        <v>21</v>
      </c>
      <c r="G9" s="10" t="s">
        <v>20</v>
      </c>
      <c r="H9" s="12">
        <v>2025</v>
      </c>
      <c r="I9" s="10">
        <v>6.7100000000000007E-2</v>
      </c>
      <c r="J9" s="14">
        <f t="shared" si="0"/>
        <v>67100</v>
      </c>
    </row>
    <row r="10" spans="1:10" x14ac:dyDescent="0.3">
      <c r="A10" s="10" t="s">
        <v>25</v>
      </c>
      <c r="B10" s="10" t="s">
        <v>24</v>
      </c>
      <c r="C10" s="10" t="s">
        <v>17</v>
      </c>
      <c r="D10" s="10" t="s">
        <v>42</v>
      </c>
      <c r="E10" s="10" t="s">
        <v>22</v>
      </c>
      <c r="F10" s="10" t="s">
        <v>21</v>
      </c>
      <c r="G10" s="10" t="s">
        <v>20</v>
      </c>
      <c r="H10" s="12">
        <v>2025</v>
      </c>
      <c r="I10" s="10">
        <v>2.63E-2</v>
      </c>
      <c r="J10" s="14">
        <f t="shared" si="0"/>
        <v>26300</v>
      </c>
    </row>
    <row r="11" spans="1:10" x14ac:dyDescent="0.3">
      <c r="A11" s="10" t="s">
        <v>25</v>
      </c>
      <c r="B11" s="10" t="s">
        <v>24</v>
      </c>
      <c r="C11" s="10" t="s">
        <v>17</v>
      </c>
      <c r="D11" s="10" t="s">
        <v>40</v>
      </c>
      <c r="E11" s="10" t="s">
        <v>41</v>
      </c>
      <c r="F11" s="10" t="s">
        <v>21</v>
      </c>
      <c r="G11" s="10" t="s">
        <v>20</v>
      </c>
      <c r="H11" s="12">
        <v>2025</v>
      </c>
      <c r="I11" s="10">
        <v>0.20979999999999999</v>
      </c>
      <c r="J11" s="14">
        <f t="shared" si="0"/>
        <v>209800</v>
      </c>
    </row>
    <row r="12" spans="1:10" x14ac:dyDescent="0.3">
      <c r="A12" s="10" t="s">
        <v>25</v>
      </c>
      <c r="B12" s="10" t="s">
        <v>24</v>
      </c>
      <c r="C12" s="10" t="s">
        <v>17</v>
      </c>
      <c r="D12" s="10" t="s">
        <v>40</v>
      </c>
      <c r="E12" s="10" t="s">
        <v>39</v>
      </c>
      <c r="F12" s="10" t="s">
        <v>21</v>
      </c>
      <c r="G12" s="10" t="s">
        <v>20</v>
      </c>
      <c r="H12" s="12">
        <v>2025</v>
      </c>
      <c r="I12" s="10">
        <v>0</v>
      </c>
      <c r="J12" s="14">
        <f t="shared" si="0"/>
        <v>0</v>
      </c>
    </row>
    <row r="13" spans="1:10" x14ac:dyDescent="0.3">
      <c r="A13" s="10" t="s">
        <v>25</v>
      </c>
      <c r="B13" s="10" t="s">
        <v>24</v>
      </c>
      <c r="C13" s="10" t="s">
        <v>17</v>
      </c>
      <c r="D13" s="10" t="s">
        <v>35</v>
      </c>
      <c r="E13" s="10" t="s">
        <v>38</v>
      </c>
      <c r="F13" s="10" t="s">
        <v>21</v>
      </c>
      <c r="G13" s="10" t="s">
        <v>20</v>
      </c>
      <c r="H13" s="12">
        <v>2025</v>
      </c>
      <c r="I13" s="10">
        <v>5.8000000000000003E-2</v>
      </c>
      <c r="J13" s="14">
        <f t="shared" si="0"/>
        <v>58000</v>
      </c>
    </row>
    <row r="14" spans="1:10" x14ac:dyDescent="0.3">
      <c r="A14" s="10" t="s">
        <v>25</v>
      </c>
      <c r="B14" s="10" t="s">
        <v>24</v>
      </c>
      <c r="C14" s="10" t="s">
        <v>17</v>
      </c>
      <c r="D14" s="10" t="s">
        <v>35</v>
      </c>
      <c r="E14" s="10" t="s">
        <v>37</v>
      </c>
      <c r="F14" s="10" t="s">
        <v>21</v>
      </c>
      <c r="G14" s="10" t="s">
        <v>20</v>
      </c>
      <c r="H14" s="12">
        <v>2025</v>
      </c>
      <c r="I14" s="10">
        <v>0</v>
      </c>
      <c r="J14" s="14">
        <f t="shared" si="0"/>
        <v>0</v>
      </c>
    </row>
    <row r="15" spans="1:10" x14ac:dyDescent="0.3">
      <c r="A15" s="10" t="s">
        <v>25</v>
      </c>
      <c r="B15" s="10" t="s">
        <v>24</v>
      </c>
      <c r="C15" s="10" t="s">
        <v>17</v>
      </c>
      <c r="D15" s="10" t="s">
        <v>35</v>
      </c>
      <c r="E15" s="10" t="s">
        <v>36</v>
      </c>
      <c r="F15" s="10" t="s">
        <v>21</v>
      </c>
      <c r="G15" s="10" t="s">
        <v>20</v>
      </c>
      <c r="H15" s="12">
        <v>2025</v>
      </c>
      <c r="I15" s="10">
        <v>0</v>
      </c>
      <c r="J15" s="14">
        <f t="shared" si="0"/>
        <v>0</v>
      </c>
    </row>
    <row r="16" spans="1:10" x14ac:dyDescent="0.3">
      <c r="A16" s="10" t="s">
        <v>25</v>
      </c>
      <c r="B16" s="10" t="s">
        <v>24</v>
      </c>
      <c r="C16" s="10" t="s">
        <v>17</v>
      </c>
      <c r="D16" s="10" t="s">
        <v>35</v>
      </c>
      <c r="E16" s="10" t="s">
        <v>34</v>
      </c>
      <c r="F16" s="10" t="s">
        <v>21</v>
      </c>
      <c r="G16" s="10" t="s">
        <v>20</v>
      </c>
      <c r="H16" s="12">
        <v>2025</v>
      </c>
      <c r="I16" s="10">
        <v>0</v>
      </c>
      <c r="J16" s="14">
        <f t="shared" si="0"/>
        <v>0</v>
      </c>
    </row>
    <row r="17" spans="1:10" x14ac:dyDescent="0.3">
      <c r="A17" s="10" t="s">
        <v>25</v>
      </c>
      <c r="B17" s="10" t="s">
        <v>24</v>
      </c>
      <c r="C17" s="10" t="s">
        <v>17</v>
      </c>
      <c r="D17" s="10" t="s">
        <v>32</v>
      </c>
      <c r="E17" s="10" t="s">
        <v>33</v>
      </c>
      <c r="F17" s="10" t="s">
        <v>21</v>
      </c>
      <c r="G17" s="10" t="s">
        <v>20</v>
      </c>
      <c r="H17" s="12">
        <v>2025</v>
      </c>
      <c r="I17" s="10">
        <v>1.4532</v>
      </c>
      <c r="J17" s="14">
        <f t="shared" si="0"/>
        <v>1453200</v>
      </c>
    </row>
    <row r="18" spans="1:10" x14ac:dyDescent="0.3">
      <c r="A18" s="10" t="s">
        <v>25</v>
      </c>
      <c r="B18" s="10" t="s">
        <v>24</v>
      </c>
      <c r="C18" s="10" t="s">
        <v>17</v>
      </c>
      <c r="D18" s="10" t="s">
        <v>32</v>
      </c>
      <c r="E18" s="10" t="s">
        <v>31</v>
      </c>
      <c r="F18" s="10" t="s">
        <v>21</v>
      </c>
      <c r="G18" s="10" t="s">
        <v>20</v>
      </c>
      <c r="H18" s="12">
        <v>2025</v>
      </c>
      <c r="I18" s="10">
        <v>0.8841</v>
      </c>
      <c r="J18" s="14">
        <f t="shared" si="0"/>
        <v>884100</v>
      </c>
    </row>
    <row r="19" spans="1:10" x14ac:dyDescent="0.3">
      <c r="A19" s="10" t="s">
        <v>25</v>
      </c>
      <c r="B19" s="10" t="s">
        <v>24</v>
      </c>
      <c r="C19" s="10" t="s">
        <v>17</v>
      </c>
      <c r="D19" s="10" t="s">
        <v>29</v>
      </c>
      <c r="E19" s="10" t="s">
        <v>30</v>
      </c>
      <c r="F19" s="10" t="s">
        <v>21</v>
      </c>
      <c r="G19" s="10" t="s">
        <v>20</v>
      </c>
      <c r="H19" s="12">
        <v>2025</v>
      </c>
      <c r="I19" s="10">
        <v>0.76770000000000005</v>
      </c>
      <c r="J19" s="14">
        <f t="shared" si="0"/>
        <v>767700</v>
      </c>
    </row>
    <row r="20" spans="1:10" x14ac:dyDescent="0.3">
      <c r="A20" s="10" t="s">
        <v>25</v>
      </c>
      <c r="B20" s="10" t="s">
        <v>24</v>
      </c>
      <c r="C20" s="10" t="s">
        <v>17</v>
      </c>
      <c r="D20" s="10" t="s">
        <v>29</v>
      </c>
      <c r="E20" s="10" t="s">
        <v>28</v>
      </c>
      <c r="F20" s="10" t="s">
        <v>21</v>
      </c>
      <c r="G20" s="10" t="s">
        <v>20</v>
      </c>
      <c r="H20" s="12">
        <v>2025</v>
      </c>
      <c r="I20" s="10">
        <v>0.83120000000000005</v>
      </c>
      <c r="J20" s="14">
        <f t="shared" si="0"/>
        <v>831200</v>
      </c>
    </row>
    <row r="21" spans="1:10" x14ac:dyDescent="0.3">
      <c r="A21" s="10" t="s">
        <v>25</v>
      </c>
      <c r="B21" s="10" t="s">
        <v>24</v>
      </c>
      <c r="C21" s="10" t="s">
        <v>17</v>
      </c>
      <c r="D21" s="10" t="s">
        <v>27</v>
      </c>
      <c r="E21" s="10" t="s">
        <v>26</v>
      </c>
      <c r="F21" s="10" t="s">
        <v>21</v>
      </c>
      <c r="G21" s="10" t="s">
        <v>20</v>
      </c>
      <c r="H21" s="12">
        <v>2025</v>
      </c>
      <c r="I21" s="10">
        <v>1.1651</v>
      </c>
      <c r="J21" s="14">
        <f t="shared" si="0"/>
        <v>1165100</v>
      </c>
    </row>
    <row r="22" spans="1:10" x14ac:dyDescent="0.3">
      <c r="A22" s="10" t="s">
        <v>25</v>
      </c>
      <c r="B22" s="10" t="s">
        <v>24</v>
      </c>
      <c r="C22" s="10" t="s">
        <v>17</v>
      </c>
      <c r="D22" s="10" t="s">
        <v>27</v>
      </c>
      <c r="E22" s="10" t="s">
        <v>22</v>
      </c>
      <c r="F22" s="10" t="s">
        <v>21</v>
      </c>
      <c r="G22" s="10" t="s">
        <v>20</v>
      </c>
      <c r="H22" s="12">
        <v>2025</v>
      </c>
      <c r="I22" s="10">
        <v>4.5145</v>
      </c>
      <c r="J22" s="14">
        <f t="shared" si="0"/>
        <v>4514500</v>
      </c>
    </row>
    <row r="23" spans="1:10" x14ac:dyDescent="0.3">
      <c r="A23" s="10" t="s">
        <v>25</v>
      </c>
      <c r="B23" s="10" t="s">
        <v>24</v>
      </c>
      <c r="C23" s="10" t="s">
        <v>17</v>
      </c>
      <c r="D23" s="10" t="s">
        <v>23</v>
      </c>
      <c r="E23" s="10" t="s">
        <v>26</v>
      </c>
      <c r="F23" s="10" t="s">
        <v>21</v>
      </c>
      <c r="G23" s="10" t="s">
        <v>20</v>
      </c>
      <c r="H23" s="12">
        <v>2025</v>
      </c>
      <c r="I23" s="10">
        <v>0</v>
      </c>
      <c r="J23" s="14">
        <f t="shared" si="0"/>
        <v>0</v>
      </c>
    </row>
    <row r="24" spans="1:10" x14ac:dyDescent="0.3">
      <c r="A24" s="10" t="s">
        <v>25</v>
      </c>
      <c r="B24" s="10" t="s">
        <v>24</v>
      </c>
      <c r="C24" s="10" t="s">
        <v>17</v>
      </c>
      <c r="D24" s="10" t="s">
        <v>23</v>
      </c>
      <c r="E24" s="10" t="s">
        <v>22</v>
      </c>
      <c r="F24" s="10" t="s">
        <v>21</v>
      </c>
      <c r="G24" s="10" t="s">
        <v>20</v>
      </c>
      <c r="H24" s="12">
        <v>2025</v>
      </c>
      <c r="I24" s="10">
        <v>0.41909999999999997</v>
      </c>
      <c r="J24" s="14">
        <f t="shared" si="0"/>
        <v>419100</v>
      </c>
    </row>
    <row r="25" spans="1:10" x14ac:dyDescent="0.3">
      <c r="A25" s="10" t="s">
        <v>25</v>
      </c>
      <c r="B25" s="10" t="s">
        <v>24</v>
      </c>
      <c r="C25" s="10" t="s">
        <v>17</v>
      </c>
      <c r="D25" s="10" t="s">
        <v>17</v>
      </c>
      <c r="E25" s="10" t="s">
        <v>17</v>
      </c>
      <c r="F25" s="10" t="s">
        <v>21</v>
      </c>
      <c r="G25" s="10" t="s">
        <v>20</v>
      </c>
      <c r="H25" s="12">
        <v>2026</v>
      </c>
      <c r="I25" s="10">
        <v>40.557200000000002</v>
      </c>
      <c r="J25" s="14">
        <f t="shared" si="0"/>
        <v>40557200</v>
      </c>
    </row>
    <row r="26" spans="1:10" x14ac:dyDescent="0.3">
      <c r="A26" s="10" t="s">
        <v>25</v>
      </c>
      <c r="B26" s="10" t="s">
        <v>24</v>
      </c>
      <c r="C26" s="10" t="s">
        <v>17</v>
      </c>
      <c r="D26" s="10" t="s">
        <v>22</v>
      </c>
      <c r="E26" s="10" t="s">
        <v>48</v>
      </c>
      <c r="F26" s="10" t="s">
        <v>21</v>
      </c>
      <c r="G26" s="10" t="s">
        <v>20</v>
      </c>
      <c r="H26" s="12">
        <v>2026</v>
      </c>
      <c r="I26" s="10">
        <v>8.6188000000000002</v>
      </c>
      <c r="J26" s="14">
        <f t="shared" si="0"/>
        <v>8618800</v>
      </c>
    </row>
    <row r="27" spans="1:10" x14ac:dyDescent="0.3">
      <c r="A27" s="10" t="s">
        <v>25</v>
      </c>
      <c r="B27" s="10" t="s">
        <v>24</v>
      </c>
      <c r="C27" s="10" t="s">
        <v>17</v>
      </c>
      <c r="D27" s="10" t="s">
        <v>22</v>
      </c>
      <c r="E27" s="10" t="s">
        <v>47</v>
      </c>
      <c r="F27" s="10" t="s">
        <v>21</v>
      </c>
      <c r="G27" s="10" t="s">
        <v>20</v>
      </c>
      <c r="H27" s="12">
        <v>2026</v>
      </c>
      <c r="I27" s="10">
        <v>-0.3911</v>
      </c>
      <c r="J27" s="14">
        <f t="shared" si="0"/>
        <v>-391100</v>
      </c>
    </row>
    <row r="28" spans="1:10" x14ac:dyDescent="0.3">
      <c r="A28" s="10" t="s">
        <v>25</v>
      </c>
      <c r="B28" s="10" t="s">
        <v>24</v>
      </c>
      <c r="C28" s="10" t="s">
        <v>17</v>
      </c>
      <c r="D28" s="10" t="s">
        <v>26</v>
      </c>
      <c r="E28" s="10" t="s">
        <v>46</v>
      </c>
      <c r="F28" s="10" t="s">
        <v>21</v>
      </c>
      <c r="G28" s="10" t="s">
        <v>20</v>
      </c>
      <c r="H28" s="12">
        <v>2026</v>
      </c>
      <c r="I28" s="10">
        <v>-1.3879999999999999</v>
      </c>
      <c r="J28" s="14">
        <f t="shared" si="0"/>
        <v>-1388000</v>
      </c>
    </row>
    <row r="29" spans="1:10" x14ac:dyDescent="0.3">
      <c r="A29" s="10" t="s">
        <v>25</v>
      </c>
      <c r="B29" s="10" t="s">
        <v>24</v>
      </c>
      <c r="C29" s="10" t="s">
        <v>17</v>
      </c>
      <c r="D29" s="10" t="s">
        <v>26</v>
      </c>
      <c r="E29" s="10" t="s">
        <v>45</v>
      </c>
      <c r="F29" s="10" t="s">
        <v>21</v>
      </c>
      <c r="G29" s="10" t="s">
        <v>20</v>
      </c>
      <c r="H29" s="12">
        <v>2026</v>
      </c>
      <c r="I29" s="10">
        <v>23.226099999999999</v>
      </c>
      <c r="J29" s="14">
        <f t="shared" si="0"/>
        <v>23226100</v>
      </c>
    </row>
    <row r="30" spans="1:10" x14ac:dyDescent="0.3">
      <c r="A30" s="10" t="s">
        <v>25</v>
      </c>
      <c r="B30" s="10" t="s">
        <v>24</v>
      </c>
      <c r="C30" s="10" t="s">
        <v>17</v>
      </c>
      <c r="D30" s="10" t="s">
        <v>26</v>
      </c>
      <c r="E30" s="10" t="s">
        <v>44</v>
      </c>
      <c r="F30" s="10" t="s">
        <v>21</v>
      </c>
      <c r="G30" s="10" t="s">
        <v>20</v>
      </c>
      <c r="H30" s="12">
        <v>2026</v>
      </c>
      <c r="I30" s="10">
        <v>0</v>
      </c>
      <c r="J30" s="14">
        <f t="shared" si="0"/>
        <v>0</v>
      </c>
    </row>
    <row r="31" spans="1:10" x14ac:dyDescent="0.3">
      <c r="A31" s="10" t="s">
        <v>25</v>
      </c>
      <c r="B31" s="10" t="s">
        <v>24</v>
      </c>
      <c r="C31" s="10" t="s">
        <v>17</v>
      </c>
      <c r="D31" s="10" t="s">
        <v>26</v>
      </c>
      <c r="E31" s="10" t="s">
        <v>43</v>
      </c>
      <c r="F31" s="10" t="s">
        <v>21</v>
      </c>
      <c r="G31" s="10" t="s">
        <v>20</v>
      </c>
      <c r="H31" s="12">
        <v>2026</v>
      </c>
      <c r="I31" s="10">
        <v>7.3635999999999999</v>
      </c>
      <c r="J31" s="14">
        <f t="shared" si="0"/>
        <v>7363600</v>
      </c>
    </row>
    <row r="32" spans="1:10" x14ac:dyDescent="0.3">
      <c r="A32" s="10" t="s">
        <v>25</v>
      </c>
      <c r="B32" s="10" t="s">
        <v>24</v>
      </c>
      <c r="C32" s="10" t="s">
        <v>17</v>
      </c>
      <c r="D32" s="10" t="s">
        <v>42</v>
      </c>
      <c r="E32" s="10" t="s">
        <v>26</v>
      </c>
      <c r="F32" s="10" t="s">
        <v>21</v>
      </c>
      <c r="G32" s="10" t="s">
        <v>20</v>
      </c>
      <c r="H32" s="12">
        <v>2026</v>
      </c>
      <c r="I32" s="10">
        <v>0.161</v>
      </c>
      <c r="J32" s="14">
        <f t="shared" si="0"/>
        <v>161000</v>
      </c>
    </row>
    <row r="33" spans="1:10" x14ac:dyDescent="0.3">
      <c r="A33" s="10" t="s">
        <v>25</v>
      </c>
      <c r="B33" s="10" t="s">
        <v>24</v>
      </c>
      <c r="C33" s="10" t="s">
        <v>17</v>
      </c>
      <c r="D33" s="10" t="s">
        <v>42</v>
      </c>
      <c r="E33" s="10" t="s">
        <v>22</v>
      </c>
      <c r="F33" s="10" t="s">
        <v>21</v>
      </c>
      <c r="G33" s="10" t="s">
        <v>20</v>
      </c>
      <c r="H33" s="12">
        <v>2026</v>
      </c>
      <c r="I33" s="10">
        <v>0.16750000000000001</v>
      </c>
      <c r="J33" s="14">
        <f t="shared" si="0"/>
        <v>167500</v>
      </c>
    </row>
    <row r="34" spans="1:10" x14ac:dyDescent="0.3">
      <c r="A34" s="10" t="s">
        <v>25</v>
      </c>
      <c r="B34" s="10" t="s">
        <v>24</v>
      </c>
      <c r="C34" s="10" t="s">
        <v>17</v>
      </c>
      <c r="D34" s="10" t="s">
        <v>40</v>
      </c>
      <c r="E34" s="10" t="s">
        <v>41</v>
      </c>
      <c r="F34" s="10" t="s">
        <v>21</v>
      </c>
      <c r="G34" s="10" t="s">
        <v>20</v>
      </c>
      <c r="H34" s="12">
        <v>2026</v>
      </c>
      <c r="I34" s="10">
        <v>0.36940000000000001</v>
      </c>
      <c r="J34" s="14">
        <f t="shared" si="0"/>
        <v>369400</v>
      </c>
    </row>
    <row r="35" spans="1:10" x14ac:dyDescent="0.3">
      <c r="A35" s="10" t="s">
        <v>25</v>
      </c>
      <c r="B35" s="10" t="s">
        <v>24</v>
      </c>
      <c r="C35" s="10" t="s">
        <v>17</v>
      </c>
      <c r="D35" s="10" t="s">
        <v>40</v>
      </c>
      <c r="E35" s="10" t="s">
        <v>39</v>
      </c>
      <c r="F35" s="10" t="s">
        <v>21</v>
      </c>
      <c r="G35" s="10" t="s">
        <v>20</v>
      </c>
      <c r="H35" s="12">
        <v>2026</v>
      </c>
      <c r="I35" s="10">
        <v>0</v>
      </c>
      <c r="J35" s="14">
        <f t="shared" si="0"/>
        <v>0</v>
      </c>
    </row>
    <row r="36" spans="1:10" x14ac:dyDescent="0.3">
      <c r="A36" s="10" t="s">
        <v>25</v>
      </c>
      <c r="B36" s="10" t="s">
        <v>24</v>
      </c>
      <c r="C36" s="10" t="s">
        <v>17</v>
      </c>
      <c r="D36" s="10" t="s">
        <v>35</v>
      </c>
      <c r="E36" s="10" t="s">
        <v>38</v>
      </c>
      <c r="F36" s="10" t="s">
        <v>21</v>
      </c>
      <c r="G36" s="10" t="s">
        <v>20</v>
      </c>
      <c r="H36" s="12">
        <v>2026</v>
      </c>
      <c r="I36" s="10">
        <v>8.7900000000000006E-2</v>
      </c>
      <c r="J36" s="14">
        <f t="shared" si="0"/>
        <v>87900</v>
      </c>
    </row>
    <row r="37" spans="1:10" x14ac:dyDescent="0.3">
      <c r="A37" s="10" t="s">
        <v>25</v>
      </c>
      <c r="B37" s="10" t="s">
        <v>24</v>
      </c>
      <c r="C37" s="10" t="s">
        <v>17</v>
      </c>
      <c r="D37" s="10" t="s">
        <v>35</v>
      </c>
      <c r="E37" s="10" t="s">
        <v>37</v>
      </c>
      <c r="F37" s="10" t="s">
        <v>21</v>
      </c>
      <c r="G37" s="10" t="s">
        <v>20</v>
      </c>
      <c r="H37" s="12">
        <v>2026</v>
      </c>
      <c r="I37" s="10">
        <v>0</v>
      </c>
      <c r="J37" s="14">
        <f t="shared" si="0"/>
        <v>0</v>
      </c>
    </row>
    <row r="38" spans="1:10" x14ac:dyDescent="0.3">
      <c r="A38" s="10" t="s">
        <v>25</v>
      </c>
      <c r="B38" s="10" t="s">
        <v>24</v>
      </c>
      <c r="C38" s="10" t="s">
        <v>17</v>
      </c>
      <c r="D38" s="10" t="s">
        <v>35</v>
      </c>
      <c r="E38" s="10" t="s">
        <v>36</v>
      </c>
      <c r="F38" s="10" t="s">
        <v>21</v>
      </c>
      <c r="G38" s="10" t="s">
        <v>20</v>
      </c>
      <c r="H38" s="12">
        <v>2026</v>
      </c>
      <c r="I38" s="10">
        <v>0</v>
      </c>
      <c r="J38" s="14">
        <f t="shared" si="0"/>
        <v>0</v>
      </c>
    </row>
    <row r="39" spans="1:10" x14ac:dyDescent="0.3">
      <c r="A39" s="10" t="s">
        <v>25</v>
      </c>
      <c r="B39" s="10" t="s">
        <v>24</v>
      </c>
      <c r="C39" s="10" t="s">
        <v>17</v>
      </c>
      <c r="D39" s="10" t="s">
        <v>35</v>
      </c>
      <c r="E39" s="10" t="s">
        <v>34</v>
      </c>
      <c r="F39" s="10" t="s">
        <v>21</v>
      </c>
      <c r="G39" s="10" t="s">
        <v>20</v>
      </c>
      <c r="H39" s="12">
        <v>2026</v>
      </c>
      <c r="I39" s="10">
        <v>0</v>
      </c>
      <c r="J39" s="14">
        <f t="shared" si="0"/>
        <v>0</v>
      </c>
    </row>
    <row r="40" spans="1:10" x14ac:dyDescent="0.3">
      <c r="A40" s="10" t="s">
        <v>25</v>
      </c>
      <c r="B40" s="10" t="s">
        <v>24</v>
      </c>
      <c r="C40" s="10" t="s">
        <v>17</v>
      </c>
      <c r="D40" s="10" t="s">
        <v>32</v>
      </c>
      <c r="E40" s="10" t="s">
        <v>33</v>
      </c>
      <c r="F40" s="10" t="s">
        <v>21</v>
      </c>
      <c r="G40" s="10" t="s">
        <v>20</v>
      </c>
      <c r="H40" s="12">
        <v>2026</v>
      </c>
      <c r="I40" s="10">
        <v>1.4481999999999999</v>
      </c>
      <c r="J40" s="14">
        <f t="shared" si="0"/>
        <v>1448200</v>
      </c>
    </row>
    <row r="41" spans="1:10" x14ac:dyDescent="0.3">
      <c r="A41" s="10" t="s">
        <v>25</v>
      </c>
      <c r="B41" s="10" t="s">
        <v>24</v>
      </c>
      <c r="C41" s="10" t="s">
        <v>17</v>
      </c>
      <c r="D41" s="10" t="s">
        <v>32</v>
      </c>
      <c r="E41" s="10" t="s">
        <v>31</v>
      </c>
      <c r="F41" s="10" t="s">
        <v>21</v>
      </c>
      <c r="G41" s="10" t="s">
        <v>20</v>
      </c>
      <c r="H41" s="12">
        <v>2026</v>
      </c>
      <c r="I41" s="10">
        <v>0.89390000000000003</v>
      </c>
      <c r="J41" s="14">
        <f t="shared" si="0"/>
        <v>893900</v>
      </c>
    </row>
    <row r="42" spans="1:10" x14ac:dyDescent="0.3">
      <c r="A42" s="10" t="s">
        <v>25</v>
      </c>
      <c r="B42" s="10" t="s">
        <v>24</v>
      </c>
      <c r="C42" s="10" t="s">
        <v>17</v>
      </c>
      <c r="D42" s="10" t="s">
        <v>29</v>
      </c>
      <c r="E42" s="10" t="s">
        <v>30</v>
      </c>
      <c r="F42" s="10" t="s">
        <v>21</v>
      </c>
      <c r="G42" s="10" t="s">
        <v>20</v>
      </c>
      <c r="H42" s="12">
        <v>2026</v>
      </c>
      <c r="I42" s="10">
        <v>0.78210000000000002</v>
      </c>
      <c r="J42" s="14">
        <f t="shared" si="0"/>
        <v>782100</v>
      </c>
    </row>
    <row r="43" spans="1:10" x14ac:dyDescent="0.3">
      <c r="A43" s="10" t="s">
        <v>25</v>
      </c>
      <c r="B43" s="10" t="s">
        <v>24</v>
      </c>
      <c r="C43" s="10" t="s">
        <v>17</v>
      </c>
      <c r="D43" s="10" t="s">
        <v>29</v>
      </c>
      <c r="E43" s="10" t="s">
        <v>28</v>
      </c>
      <c r="F43" s="10" t="s">
        <v>21</v>
      </c>
      <c r="G43" s="10" t="s">
        <v>20</v>
      </c>
      <c r="H43" s="12">
        <v>2026</v>
      </c>
      <c r="I43" s="10">
        <v>0.997</v>
      </c>
      <c r="J43" s="14">
        <f t="shared" si="0"/>
        <v>997000</v>
      </c>
    </row>
    <row r="44" spans="1:10" x14ac:dyDescent="0.3">
      <c r="A44" s="10" t="s">
        <v>25</v>
      </c>
      <c r="B44" s="10" t="s">
        <v>24</v>
      </c>
      <c r="C44" s="10" t="s">
        <v>17</v>
      </c>
      <c r="D44" s="10" t="s">
        <v>27</v>
      </c>
      <c r="E44" s="10" t="s">
        <v>26</v>
      </c>
      <c r="F44" s="10" t="s">
        <v>21</v>
      </c>
      <c r="G44" s="10" t="s">
        <v>20</v>
      </c>
      <c r="H44" s="12">
        <v>2026</v>
      </c>
      <c r="I44" s="10">
        <v>1.2898000000000001</v>
      </c>
      <c r="J44" s="14">
        <f t="shared" si="0"/>
        <v>1289800</v>
      </c>
    </row>
    <row r="45" spans="1:10" x14ac:dyDescent="0.3">
      <c r="A45" s="10" t="s">
        <v>25</v>
      </c>
      <c r="B45" s="10" t="s">
        <v>24</v>
      </c>
      <c r="C45" s="10" t="s">
        <v>17</v>
      </c>
      <c r="D45" s="10" t="s">
        <v>27</v>
      </c>
      <c r="E45" s="10" t="s">
        <v>22</v>
      </c>
      <c r="F45" s="10" t="s">
        <v>21</v>
      </c>
      <c r="G45" s="10" t="s">
        <v>20</v>
      </c>
      <c r="H45" s="12">
        <v>2026</v>
      </c>
      <c r="I45" s="10">
        <v>5.2077999999999998</v>
      </c>
      <c r="J45" s="14">
        <f t="shared" si="0"/>
        <v>5207800</v>
      </c>
    </row>
    <row r="46" spans="1:10" x14ac:dyDescent="0.3">
      <c r="A46" s="10" t="s">
        <v>25</v>
      </c>
      <c r="B46" s="10" t="s">
        <v>24</v>
      </c>
      <c r="C46" s="10" t="s">
        <v>17</v>
      </c>
      <c r="D46" s="10" t="s">
        <v>23</v>
      </c>
      <c r="E46" s="10" t="s">
        <v>26</v>
      </c>
      <c r="F46" s="10" t="s">
        <v>21</v>
      </c>
      <c r="G46" s="10" t="s">
        <v>20</v>
      </c>
      <c r="H46" s="12">
        <v>2026</v>
      </c>
      <c r="I46" s="10">
        <v>8.6800000000000002E-2</v>
      </c>
      <c r="J46" s="14">
        <f t="shared" si="0"/>
        <v>86800</v>
      </c>
    </row>
    <row r="47" spans="1:10" x14ac:dyDescent="0.3">
      <c r="A47" s="10" t="s">
        <v>25</v>
      </c>
      <c r="B47" s="10" t="s">
        <v>24</v>
      </c>
      <c r="C47" s="10" t="s">
        <v>17</v>
      </c>
      <c r="D47" s="10" t="s">
        <v>23</v>
      </c>
      <c r="E47" s="10" t="s">
        <v>22</v>
      </c>
      <c r="F47" s="10" t="s">
        <v>21</v>
      </c>
      <c r="G47" s="10" t="s">
        <v>20</v>
      </c>
      <c r="H47" s="12">
        <v>2026</v>
      </c>
      <c r="I47" s="10">
        <v>0.63229999999999997</v>
      </c>
      <c r="J47" s="14">
        <f t="shared" si="0"/>
        <v>632300</v>
      </c>
    </row>
    <row r="48" spans="1:10" x14ac:dyDescent="0.3">
      <c r="A48" s="10" t="s">
        <v>25</v>
      </c>
      <c r="B48" s="10" t="s">
        <v>24</v>
      </c>
      <c r="C48" s="10" t="s">
        <v>17</v>
      </c>
      <c r="D48" s="10" t="s">
        <v>17</v>
      </c>
      <c r="E48" s="10" t="s">
        <v>17</v>
      </c>
      <c r="F48" s="10" t="s">
        <v>21</v>
      </c>
      <c r="G48" s="10" t="s">
        <v>20</v>
      </c>
      <c r="H48" s="12">
        <v>2027</v>
      </c>
      <c r="I48" s="10">
        <v>41.2117</v>
      </c>
      <c r="J48" s="14">
        <f t="shared" si="0"/>
        <v>41211700</v>
      </c>
    </row>
    <row r="49" spans="1:10" x14ac:dyDescent="0.3">
      <c r="A49" s="10" t="s">
        <v>25</v>
      </c>
      <c r="B49" s="10" t="s">
        <v>24</v>
      </c>
      <c r="C49" s="10" t="s">
        <v>17</v>
      </c>
      <c r="D49" s="10" t="s">
        <v>22</v>
      </c>
      <c r="E49" s="10" t="s">
        <v>48</v>
      </c>
      <c r="F49" s="10" t="s">
        <v>21</v>
      </c>
      <c r="G49" s="10" t="s">
        <v>20</v>
      </c>
      <c r="H49" s="12">
        <v>2027</v>
      </c>
      <c r="I49" s="10">
        <v>7.9676999999999998</v>
      </c>
      <c r="J49" s="14">
        <f t="shared" si="0"/>
        <v>7967700</v>
      </c>
    </row>
    <row r="50" spans="1:10" x14ac:dyDescent="0.3">
      <c r="A50" s="10" t="s">
        <v>25</v>
      </c>
      <c r="B50" s="10" t="s">
        <v>24</v>
      </c>
      <c r="C50" s="10" t="s">
        <v>17</v>
      </c>
      <c r="D50" s="10" t="s">
        <v>22</v>
      </c>
      <c r="E50" s="10" t="s">
        <v>47</v>
      </c>
      <c r="F50" s="10" t="s">
        <v>21</v>
      </c>
      <c r="G50" s="10" t="s">
        <v>20</v>
      </c>
      <c r="H50" s="12">
        <v>2027</v>
      </c>
      <c r="I50" s="10">
        <v>-0.3957</v>
      </c>
      <c r="J50" s="14">
        <f t="shared" si="0"/>
        <v>-395700</v>
      </c>
    </row>
    <row r="51" spans="1:10" x14ac:dyDescent="0.3">
      <c r="A51" s="10" t="s">
        <v>25</v>
      </c>
      <c r="B51" s="10" t="s">
        <v>24</v>
      </c>
      <c r="C51" s="10" t="s">
        <v>17</v>
      </c>
      <c r="D51" s="10" t="s">
        <v>26</v>
      </c>
      <c r="E51" s="10" t="s">
        <v>46</v>
      </c>
      <c r="F51" s="10" t="s">
        <v>21</v>
      </c>
      <c r="G51" s="10" t="s">
        <v>20</v>
      </c>
      <c r="H51" s="12">
        <v>2027</v>
      </c>
      <c r="I51" s="10">
        <v>-1.5637000000000001</v>
      </c>
      <c r="J51" s="14">
        <f t="shared" si="0"/>
        <v>-1563700</v>
      </c>
    </row>
    <row r="52" spans="1:10" x14ac:dyDescent="0.3">
      <c r="A52" s="10" t="s">
        <v>25</v>
      </c>
      <c r="B52" s="10" t="s">
        <v>24</v>
      </c>
      <c r="C52" s="10" t="s">
        <v>17</v>
      </c>
      <c r="D52" s="10" t="s">
        <v>26</v>
      </c>
      <c r="E52" s="10" t="s">
        <v>45</v>
      </c>
      <c r="F52" s="10" t="s">
        <v>21</v>
      </c>
      <c r="G52" s="10" t="s">
        <v>20</v>
      </c>
      <c r="H52" s="12">
        <v>2027</v>
      </c>
      <c r="I52" s="10">
        <v>23.415900000000001</v>
      </c>
      <c r="J52" s="14">
        <f t="shared" si="0"/>
        <v>23415900</v>
      </c>
    </row>
    <row r="53" spans="1:10" x14ac:dyDescent="0.3">
      <c r="A53" s="10" t="s">
        <v>25</v>
      </c>
      <c r="B53" s="10" t="s">
        <v>24</v>
      </c>
      <c r="C53" s="10" t="s">
        <v>17</v>
      </c>
      <c r="D53" s="10" t="s">
        <v>26</v>
      </c>
      <c r="E53" s="10" t="s">
        <v>44</v>
      </c>
      <c r="F53" s="10" t="s">
        <v>21</v>
      </c>
      <c r="G53" s="10" t="s">
        <v>20</v>
      </c>
      <c r="H53" s="12">
        <v>2027</v>
      </c>
      <c r="I53" s="10">
        <v>0</v>
      </c>
      <c r="J53" s="14">
        <f t="shared" si="0"/>
        <v>0</v>
      </c>
    </row>
    <row r="54" spans="1:10" x14ac:dyDescent="0.3">
      <c r="A54" s="10" t="s">
        <v>25</v>
      </c>
      <c r="B54" s="10" t="s">
        <v>24</v>
      </c>
      <c r="C54" s="10" t="s">
        <v>17</v>
      </c>
      <c r="D54" s="10" t="s">
        <v>26</v>
      </c>
      <c r="E54" s="10" t="s">
        <v>43</v>
      </c>
      <c r="F54" s="10" t="s">
        <v>21</v>
      </c>
      <c r="G54" s="10" t="s">
        <v>20</v>
      </c>
      <c r="H54" s="12">
        <v>2027</v>
      </c>
      <c r="I54" s="10">
        <v>8.0717999999999996</v>
      </c>
      <c r="J54" s="14">
        <f t="shared" si="0"/>
        <v>8071800</v>
      </c>
    </row>
    <row r="55" spans="1:10" x14ac:dyDescent="0.3">
      <c r="A55" s="10" t="s">
        <v>25</v>
      </c>
      <c r="B55" s="10" t="s">
        <v>24</v>
      </c>
      <c r="C55" s="10" t="s">
        <v>17</v>
      </c>
      <c r="D55" s="10" t="s">
        <v>42</v>
      </c>
      <c r="E55" s="10" t="s">
        <v>26</v>
      </c>
      <c r="F55" s="10" t="s">
        <v>21</v>
      </c>
      <c r="G55" s="10" t="s">
        <v>20</v>
      </c>
      <c r="H55" s="12">
        <v>2027</v>
      </c>
      <c r="I55" s="10">
        <v>0.25330000000000003</v>
      </c>
      <c r="J55" s="14">
        <f t="shared" si="0"/>
        <v>253300.00000000003</v>
      </c>
    </row>
    <row r="56" spans="1:10" x14ac:dyDescent="0.3">
      <c r="A56" s="10" t="s">
        <v>25</v>
      </c>
      <c r="B56" s="10" t="s">
        <v>24</v>
      </c>
      <c r="C56" s="10" t="s">
        <v>17</v>
      </c>
      <c r="D56" s="10" t="s">
        <v>42</v>
      </c>
      <c r="E56" s="10" t="s">
        <v>22</v>
      </c>
      <c r="F56" s="10" t="s">
        <v>21</v>
      </c>
      <c r="G56" s="10" t="s">
        <v>20</v>
      </c>
      <c r="H56" s="12">
        <v>2027</v>
      </c>
      <c r="I56" s="10">
        <v>0.43</v>
      </c>
      <c r="J56" s="14">
        <f t="shared" si="0"/>
        <v>430000</v>
      </c>
    </row>
    <row r="57" spans="1:10" x14ac:dyDescent="0.3">
      <c r="A57" s="10" t="s">
        <v>25</v>
      </c>
      <c r="B57" s="10" t="s">
        <v>24</v>
      </c>
      <c r="C57" s="10" t="s">
        <v>17</v>
      </c>
      <c r="D57" s="10" t="s">
        <v>40</v>
      </c>
      <c r="E57" s="10" t="s">
        <v>41</v>
      </c>
      <c r="F57" s="10" t="s">
        <v>21</v>
      </c>
      <c r="G57" s="10" t="s">
        <v>20</v>
      </c>
      <c r="H57" s="12">
        <v>2027</v>
      </c>
      <c r="I57" s="10">
        <v>0.58150000000000002</v>
      </c>
      <c r="J57" s="14">
        <f t="shared" si="0"/>
        <v>581500</v>
      </c>
    </row>
    <row r="58" spans="1:10" x14ac:dyDescent="0.3">
      <c r="A58" s="10" t="s">
        <v>25</v>
      </c>
      <c r="B58" s="10" t="s">
        <v>24</v>
      </c>
      <c r="C58" s="10" t="s">
        <v>17</v>
      </c>
      <c r="D58" s="10" t="s">
        <v>40</v>
      </c>
      <c r="E58" s="10" t="s">
        <v>39</v>
      </c>
      <c r="F58" s="10" t="s">
        <v>21</v>
      </c>
      <c r="G58" s="10" t="s">
        <v>20</v>
      </c>
      <c r="H58" s="12">
        <v>2027</v>
      </c>
      <c r="I58" s="10">
        <v>0</v>
      </c>
      <c r="J58" s="14">
        <f t="shared" si="0"/>
        <v>0</v>
      </c>
    </row>
    <row r="59" spans="1:10" x14ac:dyDescent="0.3">
      <c r="A59" s="10" t="s">
        <v>25</v>
      </c>
      <c r="B59" s="10" t="s">
        <v>24</v>
      </c>
      <c r="C59" s="10" t="s">
        <v>17</v>
      </c>
      <c r="D59" s="10" t="s">
        <v>35</v>
      </c>
      <c r="E59" s="10" t="s">
        <v>38</v>
      </c>
      <c r="F59" s="10" t="s">
        <v>21</v>
      </c>
      <c r="G59" s="10" t="s">
        <v>20</v>
      </c>
      <c r="H59" s="12">
        <v>2027</v>
      </c>
      <c r="I59" s="10">
        <v>8.5999999999999993E-2</v>
      </c>
      <c r="J59" s="14">
        <f t="shared" si="0"/>
        <v>86000</v>
      </c>
    </row>
    <row r="60" spans="1:10" x14ac:dyDescent="0.3">
      <c r="A60" s="10" t="s">
        <v>25</v>
      </c>
      <c r="B60" s="10" t="s">
        <v>24</v>
      </c>
      <c r="C60" s="10" t="s">
        <v>17</v>
      </c>
      <c r="D60" s="10" t="s">
        <v>35</v>
      </c>
      <c r="E60" s="10" t="s">
        <v>37</v>
      </c>
      <c r="F60" s="10" t="s">
        <v>21</v>
      </c>
      <c r="G60" s="10" t="s">
        <v>20</v>
      </c>
      <c r="H60" s="12">
        <v>2027</v>
      </c>
      <c r="I60" s="10">
        <v>0</v>
      </c>
      <c r="J60" s="14">
        <f t="shared" si="0"/>
        <v>0</v>
      </c>
    </row>
    <row r="61" spans="1:10" x14ac:dyDescent="0.3">
      <c r="A61" s="10" t="s">
        <v>25</v>
      </c>
      <c r="B61" s="10" t="s">
        <v>24</v>
      </c>
      <c r="C61" s="10" t="s">
        <v>17</v>
      </c>
      <c r="D61" s="10" t="s">
        <v>35</v>
      </c>
      <c r="E61" s="10" t="s">
        <v>36</v>
      </c>
      <c r="F61" s="10" t="s">
        <v>21</v>
      </c>
      <c r="G61" s="10" t="s">
        <v>20</v>
      </c>
      <c r="H61" s="12">
        <v>2027</v>
      </c>
      <c r="I61" s="10">
        <v>0</v>
      </c>
      <c r="J61" s="14">
        <f t="shared" si="0"/>
        <v>0</v>
      </c>
    </row>
    <row r="62" spans="1:10" x14ac:dyDescent="0.3">
      <c r="A62" s="10" t="s">
        <v>25</v>
      </c>
      <c r="B62" s="10" t="s">
        <v>24</v>
      </c>
      <c r="C62" s="10" t="s">
        <v>17</v>
      </c>
      <c r="D62" s="10" t="s">
        <v>35</v>
      </c>
      <c r="E62" s="10" t="s">
        <v>34</v>
      </c>
      <c r="F62" s="10" t="s">
        <v>21</v>
      </c>
      <c r="G62" s="10" t="s">
        <v>20</v>
      </c>
      <c r="H62" s="12">
        <v>2027</v>
      </c>
      <c r="I62" s="10">
        <v>0</v>
      </c>
      <c r="J62" s="14">
        <f t="shared" si="0"/>
        <v>0</v>
      </c>
    </row>
    <row r="63" spans="1:10" x14ac:dyDescent="0.3">
      <c r="A63" s="10" t="s">
        <v>25</v>
      </c>
      <c r="B63" s="10" t="s">
        <v>24</v>
      </c>
      <c r="C63" s="10" t="s">
        <v>17</v>
      </c>
      <c r="D63" s="10" t="s">
        <v>32</v>
      </c>
      <c r="E63" s="10" t="s">
        <v>33</v>
      </c>
      <c r="F63" s="10" t="s">
        <v>21</v>
      </c>
      <c r="G63" s="10" t="s">
        <v>20</v>
      </c>
      <c r="H63" s="12">
        <v>2027</v>
      </c>
      <c r="I63" s="10">
        <v>1.4528000000000001</v>
      </c>
      <c r="J63" s="14">
        <f t="shared" si="0"/>
        <v>1452800</v>
      </c>
    </row>
    <row r="64" spans="1:10" x14ac:dyDescent="0.3">
      <c r="A64" s="10" t="s">
        <v>25</v>
      </c>
      <c r="B64" s="10" t="s">
        <v>24</v>
      </c>
      <c r="C64" s="10" t="s">
        <v>17</v>
      </c>
      <c r="D64" s="10" t="s">
        <v>32</v>
      </c>
      <c r="E64" s="10" t="s">
        <v>31</v>
      </c>
      <c r="F64" s="10" t="s">
        <v>21</v>
      </c>
      <c r="G64" s="10" t="s">
        <v>20</v>
      </c>
      <c r="H64" s="12">
        <v>2027</v>
      </c>
      <c r="I64" s="10">
        <v>0.91210000000000002</v>
      </c>
      <c r="J64" s="14">
        <f t="shared" si="0"/>
        <v>912100</v>
      </c>
    </row>
    <row r="65" spans="1:10" x14ac:dyDescent="0.3">
      <c r="A65" s="10" t="s">
        <v>25</v>
      </c>
      <c r="B65" s="10" t="s">
        <v>24</v>
      </c>
      <c r="C65" s="10" t="s">
        <v>17</v>
      </c>
      <c r="D65" s="10" t="s">
        <v>29</v>
      </c>
      <c r="E65" s="10" t="s">
        <v>30</v>
      </c>
      <c r="F65" s="10" t="s">
        <v>21</v>
      </c>
      <c r="G65" s="10" t="s">
        <v>20</v>
      </c>
      <c r="H65" s="12">
        <v>2027</v>
      </c>
      <c r="I65" s="10">
        <v>0.79649999999999999</v>
      </c>
      <c r="J65" s="14">
        <f t="shared" si="0"/>
        <v>796500</v>
      </c>
    </row>
    <row r="66" spans="1:10" x14ac:dyDescent="0.3">
      <c r="A66" s="10" t="s">
        <v>25</v>
      </c>
      <c r="B66" s="10" t="s">
        <v>24</v>
      </c>
      <c r="C66" s="10" t="s">
        <v>17</v>
      </c>
      <c r="D66" s="10" t="s">
        <v>29</v>
      </c>
      <c r="E66" s="10" t="s">
        <v>28</v>
      </c>
      <c r="F66" s="10" t="s">
        <v>21</v>
      </c>
      <c r="G66" s="10" t="s">
        <v>20</v>
      </c>
      <c r="H66" s="12">
        <v>2027</v>
      </c>
      <c r="I66" s="10">
        <v>1.1628000000000001</v>
      </c>
      <c r="J66" s="14">
        <f t="shared" ref="J66:J129" si="1">I66*1000000</f>
        <v>1162800</v>
      </c>
    </row>
    <row r="67" spans="1:10" x14ac:dyDescent="0.3">
      <c r="A67" s="10" t="s">
        <v>25</v>
      </c>
      <c r="B67" s="10" t="s">
        <v>24</v>
      </c>
      <c r="C67" s="10" t="s">
        <v>17</v>
      </c>
      <c r="D67" s="10" t="s">
        <v>27</v>
      </c>
      <c r="E67" s="10" t="s">
        <v>26</v>
      </c>
      <c r="F67" s="10" t="s">
        <v>21</v>
      </c>
      <c r="G67" s="10" t="s">
        <v>20</v>
      </c>
      <c r="H67" s="12">
        <v>2027</v>
      </c>
      <c r="I67" s="10">
        <v>1.4171</v>
      </c>
      <c r="J67" s="14">
        <f t="shared" si="1"/>
        <v>1417100</v>
      </c>
    </row>
    <row r="68" spans="1:10" x14ac:dyDescent="0.3">
      <c r="A68" s="10" t="s">
        <v>25</v>
      </c>
      <c r="B68" s="10" t="s">
        <v>24</v>
      </c>
      <c r="C68" s="10" t="s">
        <v>17</v>
      </c>
      <c r="D68" s="10" t="s">
        <v>27</v>
      </c>
      <c r="E68" s="10" t="s">
        <v>22</v>
      </c>
      <c r="F68" s="10" t="s">
        <v>21</v>
      </c>
      <c r="G68" s="10" t="s">
        <v>20</v>
      </c>
      <c r="H68" s="12">
        <v>2027</v>
      </c>
      <c r="I68" s="10">
        <v>5.9105999999999996</v>
      </c>
      <c r="J68" s="14">
        <f t="shared" si="1"/>
        <v>5910600</v>
      </c>
    </row>
    <row r="69" spans="1:10" x14ac:dyDescent="0.3">
      <c r="A69" s="10" t="s">
        <v>25</v>
      </c>
      <c r="B69" s="10" t="s">
        <v>24</v>
      </c>
      <c r="C69" s="10" t="s">
        <v>17</v>
      </c>
      <c r="D69" s="10" t="s">
        <v>23</v>
      </c>
      <c r="E69" s="10" t="s">
        <v>26</v>
      </c>
      <c r="F69" s="10" t="s">
        <v>21</v>
      </c>
      <c r="G69" s="10" t="s">
        <v>20</v>
      </c>
      <c r="H69" s="12">
        <v>2027</v>
      </c>
      <c r="I69" s="10">
        <v>0.23039999999999999</v>
      </c>
      <c r="J69" s="14">
        <f t="shared" si="1"/>
        <v>230400</v>
      </c>
    </row>
    <row r="70" spans="1:10" x14ac:dyDescent="0.3">
      <c r="A70" s="10" t="s">
        <v>25</v>
      </c>
      <c r="B70" s="10" t="s">
        <v>24</v>
      </c>
      <c r="C70" s="10" t="s">
        <v>17</v>
      </c>
      <c r="D70" s="10" t="s">
        <v>23</v>
      </c>
      <c r="E70" s="10" t="s">
        <v>22</v>
      </c>
      <c r="F70" s="10" t="s">
        <v>21</v>
      </c>
      <c r="G70" s="10" t="s">
        <v>20</v>
      </c>
      <c r="H70" s="12">
        <v>2027</v>
      </c>
      <c r="I70" s="10">
        <v>0.9284</v>
      </c>
      <c r="J70" s="14">
        <f t="shared" si="1"/>
        <v>928400</v>
      </c>
    </row>
    <row r="71" spans="1:10" x14ac:dyDescent="0.3">
      <c r="A71" s="10" t="s">
        <v>25</v>
      </c>
      <c r="B71" s="10" t="s">
        <v>24</v>
      </c>
      <c r="C71" s="10" t="s">
        <v>17</v>
      </c>
      <c r="D71" s="10" t="s">
        <v>17</v>
      </c>
      <c r="E71" s="10" t="s">
        <v>17</v>
      </c>
      <c r="F71" s="10" t="s">
        <v>21</v>
      </c>
      <c r="G71" s="10" t="s">
        <v>20</v>
      </c>
      <c r="H71" s="12">
        <v>2028</v>
      </c>
      <c r="I71" s="10">
        <v>41.724499999999999</v>
      </c>
      <c r="J71" s="14">
        <f t="shared" si="1"/>
        <v>41724500</v>
      </c>
    </row>
    <row r="72" spans="1:10" x14ac:dyDescent="0.3">
      <c r="A72" s="10" t="s">
        <v>25</v>
      </c>
      <c r="B72" s="10" t="s">
        <v>24</v>
      </c>
      <c r="C72" s="10" t="s">
        <v>17</v>
      </c>
      <c r="D72" s="10" t="s">
        <v>22</v>
      </c>
      <c r="E72" s="10" t="s">
        <v>48</v>
      </c>
      <c r="F72" s="10" t="s">
        <v>21</v>
      </c>
      <c r="G72" s="10" t="s">
        <v>20</v>
      </c>
      <c r="H72" s="12">
        <v>2028</v>
      </c>
      <c r="I72" s="10">
        <v>7.3273999999999999</v>
      </c>
      <c r="J72" s="14">
        <f t="shared" si="1"/>
        <v>7327400</v>
      </c>
    </row>
    <row r="73" spans="1:10" x14ac:dyDescent="0.3">
      <c r="A73" s="10" t="s">
        <v>25</v>
      </c>
      <c r="B73" s="10" t="s">
        <v>24</v>
      </c>
      <c r="C73" s="10" t="s">
        <v>17</v>
      </c>
      <c r="D73" s="10" t="s">
        <v>22</v>
      </c>
      <c r="E73" s="10" t="s">
        <v>47</v>
      </c>
      <c r="F73" s="10" t="s">
        <v>21</v>
      </c>
      <c r="G73" s="10" t="s">
        <v>20</v>
      </c>
      <c r="H73" s="12">
        <v>2028</v>
      </c>
      <c r="I73" s="10">
        <v>-0.39910000000000001</v>
      </c>
      <c r="J73" s="14">
        <f t="shared" si="1"/>
        <v>-399100</v>
      </c>
    </row>
    <row r="74" spans="1:10" x14ac:dyDescent="0.3">
      <c r="A74" s="10" t="s">
        <v>25</v>
      </c>
      <c r="B74" s="10" t="s">
        <v>24</v>
      </c>
      <c r="C74" s="10" t="s">
        <v>17</v>
      </c>
      <c r="D74" s="10" t="s">
        <v>26</v>
      </c>
      <c r="E74" s="10" t="s">
        <v>46</v>
      </c>
      <c r="F74" s="10" t="s">
        <v>21</v>
      </c>
      <c r="G74" s="10" t="s">
        <v>20</v>
      </c>
      <c r="H74" s="12">
        <v>2028</v>
      </c>
      <c r="I74" s="10">
        <v>-1.7472000000000001</v>
      </c>
      <c r="J74" s="14">
        <f t="shared" si="1"/>
        <v>-1747200</v>
      </c>
    </row>
    <row r="75" spans="1:10" x14ac:dyDescent="0.3">
      <c r="A75" s="10" t="s">
        <v>25</v>
      </c>
      <c r="B75" s="10" t="s">
        <v>24</v>
      </c>
      <c r="C75" s="10" t="s">
        <v>17</v>
      </c>
      <c r="D75" s="10" t="s">
        <v>26</v>
      </c>
      <c r="E75" s="10" t="s">
        <v>45</v>
      </c>
      <c r="F75" s="10" t="s">
        <v>21</v>
      </c>
      <c r="G75" s="10" t="s">
        <v>20</v>
      </c>
      <c r="H75" s="12">
        <v>2028</v>
      </c>
      <c r="I75" s="10">
        <v>23.652699999999999</v>
      </c>
      <c r="J75" s="14">
        <f t="shared" si="1"/>
        <v>23652700</v>
      </c>
    </row>
    <row r="76" spans="1:10" x14ac:dyDescent="0.3">
      <c r="A76" s="10" t="s">
        <v>25</v>
      </c>
      <c r="B76" s="10" t="s">
        <v>24</v>
      </c>
      <c r="C76" s="10" t="s">
        <v>17</v>
      </c>
      <c r="D76" s="10" t="s">
        <v>26</v>
      </c>
      <c r="E76" s="10" t="s">
        <v>44</v>
      </c>
      <c r="F76" s="10" t="s">
        <v>21</v>
      </c>
      <c r="G76" s="10" t="s">
        <v>20</v>
      </c>
      <c r="H76" s="12">
        <v>2028</v>
      </c>
      <c r="I76" s="10">
        <v>0</v>
      </c>
      <c r="J76" s="14">
        <f t="shared" si="1"/>
        <v>0</v>
      </c>
    </row>
    <row r="77" spans="1:10" x14ac:dyDescent="0.3">
      <c r="A77" s="10" t="s">
        <v>25</v>
      </c>
      <c r="B77" s="10" t="s">
        <v>24</v>
      </c>
      <c r="C77" s="10" t="s">
        <v>17</v>
      </c>
      <c r="D77" s="10" t="s">
        <v>26</v>
      </c>
      <c r="E77" s="10" t="s">
        <v>43</v>
      </c>
      <c r="F77" s="10" t="s">
        <v>21</v>
      </c>
      <c r="G77" s="10" t="s">
        <v>20</v>
      </c>
      <c r="H77" s="12">
        <v>2028</v>
      </c>
      <c r="I77" s="10">
        <v>8.4259000000000004</v>
      </c>
      <c r="J77" s="14">
        <f t="shared" si="1"/>
        <v>8425900</v>
      </c>
    </row>
    <row r="78" spans="1:10" x14ac:dyDescent="0.3">
      <c r="A78" s="10" t="s">
        <v>25</v>
      </c>
      <c r="B78" s="10" t="s">
        <v>24</v>
      </c>
      <c r="C78" s="10" t="s">
        <v>17</v>
      </c>
      <c r="D78" s="10" t="s">
        <v>42</v>
      </c>
      <c r="E78" s="10" t="s">
        <v>26</v>
      </c>
      <c r="F78" s="10" t="s">
        <v>21</v>
      </c>
      <c r="G78" s="10" t="s">
        <v>20</v>
      </c>
      <c r="H78" s="12">
        <v>2028</v>
      </c>
      <c r="I78" s="10">
        <v>0.32079999999999997</v>
      </c>
      <c r="J78" s="14">
        <f t="shared" si="1"/>
        <v>320800</v>
      </c>
    </row>
    <row r="79" spans="1:10" x14ac:dyDescent="0.3">
      <c r="A79" s="10" t="s">
        <v>25</v>
      </c>
      <c r="B79" s="10" t="s">
        <v>24</v>
      </c>
      <c r="C79" s="10" t="s">
        <v>17</v>
      </c>
      <c r="D79" s="10" t="s">
        <v>42</v>
      </c>
      <c r="E79" s="10" t="s">
        <v>22</v>
      </c>
      <c r="F79" s="10" t="s">
        <v>21</v>
      </c>
      <c r="G79" s="10" t="s">
        <v>20</v>
      </c>
      <c r="H79" s="12">
        <v>2028</v>
      </c>
      <c r="I79" s="10">
        <v>0.81769999999999998</v>
      </c>
      <c r="J79" s="14">
        <f t="shared" si="1"/>
        <v>817700</v>
      </c>
    </row>
    <row r="80" spans="1:10" x14ac:dyDescent="0.3">
      <c r="A80" s="10" t="s">
        <v>25</v>
      </c>
      <c r="B80" s="10" t="s">
        <v>24</v>
      </c>
      <c r="C80" s="10" t="s">
        <v>17</v>
      </c>
      <c r="D80" s="10" t="s">
        <v>40</v>
      </c>
      <c r="E80" s="10" t="s">
        <v>41</v>
      </c>
      <c r="F80" s="10" t="s">
        <v>21</v>
      </c>
      <c r="G80" s="10" t="s">
        <v>20</v>
      </c>
      <c r="H80" s="12">
        <v>2028</v>
      </c>
      <c r="I80" s="10">
        <v>0.84789999999999999</v>
      </c>
      <c r="J80" s="14">
        <f t="shared" si="1"/>
        <v>847900</v>
      </c>
    </row>
    <row r="81" spans="1:10" x14ac:dyDescent="0.3">
      <c r="A81" s="10" t="s">
        <v>25</v>
      </c>
      <c r="B81" s="10" t="s">
        <v>24</v>
      </c>
      <c r="C81" s="10" t="s">
        <v>17</v>
      </c>
      <c r="D81" s="10" t="s">
        <v>40</v>
      </c>
      <c r="E81" s="10" t="s">
        <v>39</v>
      </c>
      <c r="F81" s="10" t="s">
        <v>21</v>
      </c>
      <c r="G81" s="10" t="s">
        <v>20</v>
      </c>
      <c r="H81" s="12">
        <v>2028</v>
      </c>
      <c r="I81" s="10">
        <v>0</v>
      </c>
      <c r="J81" s="14">
        <f t="shared" si="1"/>
        <v>0</v>
      </c>
    </row>
    <row r="82" spans="1:10" x14ac:dyDescent="0.3">
      <c r="A82" s="10" t="s">
        <v>25</v>
      </c>
      <c r="B82" s="10" t="s">
        <v>24</v>
      </c>
      <c r="C82" s="10" t="s">
        <v>17</v>
      </c>
      <c r="D82" s="10" t="s">
        <v>35</v>
      </c>
      <c r="E82" s="10" t="s">
        <v>38</v>
      </c>
      <c r="F82" s="10" t="s">
        <v>21</v>
      </c>
      <c r="G82" s="10" t="s">
        <v>20</v>
      </c>
      <c r="H82" s="12">
        <v>2028</v>
      </c>
      <c r="I82" s="10">
        <v>8.4199999999999997E-2</v>
      </c>
      <c r="J82" s="14">
        <f t="shared" si="1"/>
        <v>84200</v>
      </c>
    </row>
    <row r="83" spans="1:10" x14ac:dyDescent="0.3">
      <c r="A83" s="10" t="s">
        <v>25</v>
      </c>
      <c r="B83" s="10" t="s">
        <v>24</v>
      </c>
      <c r="C83" s="10" t="s">
        <v>17</v>
      </c>
      <c r="D83" s="10" t="s">
        <v>35</v>
      </c>
      <c r="E83" s="10" t="s">
        <v>37</v>
      </c>
      <c r="F83" s="10" t="s">
        <v>21</v>
      </c>
      <c r="G83" s="10" t="s">
        <v>20</v>
      </c>
      <c r="H83" s="12">
        <v>2028</v>
      </c>
      <c r="I83" s="10">
        <v>0</v>
      </c>
      <c r="J83" s="14">
        <f t="shared" si="1"/>
        <v>0</v>
      </c>
    </row>
    <row r="84" spans="1:10" x14ac:dyDescent="0.3">
      <c r="A84" s="10" t="s">
        <v>25</v>
      </c>
      <c r="B84" s="10" t="s">
        <v>24</v>
      </c>
      <c r="C84" s="10" t="s">
        <v>17</v>
      </c>
      <c r="D84" s="10" t="s">
        <v>35</v>
      </c>
      <c r="E84" s="10" t="s">
        <v>36</v>
      </c>
      <c r="F84" s="10" t="s">
        <v>21</v>
      </c>
      <c r="G84" s="10" t="s">
        <v>20</v>
      </c>
      <c r="H84" s="12">
        <v>2028</v>
      </c>
      <c r="I84" s="10">
        <v>0</v>
      </c>
      <c r="J84" s="14">
        <f t="shared" si="1"/>
        <v>0</v>
      </c>
    </row>
    <row r="85" spans="1:10" x14ac:dyDescent="0.3">
      <c r="A85" s="10" t="s">
        <v>25</v>
      </c>
      <c r="B85" s="10" t="s">
        <v>24</v>
      </c>
      <c r="C85" s="10" t="s">
        <v>17</v>
      </c>
      <c r="D85" s="10" t="s">
        <v>35</v>
      </c>
      <c r="E85" s="10" t="s">
        <v>34</v>
      </c>
      <c r="F85" s="10" t="s">
        <v>21</v>
      </c>
      <c r="G85" s="10" t="s">
        <v>20</v>
      </c>
      <c r="H85" s="12">
        <v>2028</v>
      </c>
      <c r="I85" s="10">
        <v>0</v>
      </c>
      <c r="J85" s="14">
        <f t="shared" si="1"/>
        <v>0</v>
      </c>
    </row>
    <row r="86" spans="1:10" x14ac:dyDescent="0.3">
      <c r="A86" s="10" t="s">
        <v>25</v>
      </c>
      <c r="B86" s="10" t="s">
        <v>24</v>
      </c>
      <c r="C86" s="10" t="s">
        <v>17</v>
      </c>
      <c r="D86" s="10" t="s">
        <v>32</v>
      </c>
      <c r="E86" s="10" t="s">
        <v>33</v>
      </c>
      <c r="F86" s="10" t="s">
        <v>21</v>
      </c>
      <c r="G86" s="10" t="s">
        <v>20</v>
      </c>
      <c r="H86" s="12">
        <v>2028</v>
      </c>
      <c r="I86" s="10">
        <v>1.4670000000000001</v>
      </c>
      <c r="J86" s="14">
        <f t="shared" si="1"/>
        <v>1467000</v>
      </c>
    </row>
    <row r="87" spans="1:10" x14ac:dyDescent="0.3">
      <c r="A87" s="10" t="s">
        <v>25</v>
      </c>
      <c r="B87" s="10" t="s">
        <v>24</v>
      </c>
      <c r="C87" s="10" t="s">
        <v>17</v>
      </c>
      <c r="D87" s="10" t="s">
        <v>32</v>
      </c>
      <c r="E87" s="10" t="s">
        <v>31</v>
      </c>
      <c r="F87" s="10" t="s">
        <v>21</v>
      </c>
      <c r="G87" s="10" t="s">
        <v>20</v>
      </c>
      <c r="H87" s="12">
        <v>2028</v>
      </c>
      <c r="I87" s="10">
        <v>0.92720000000000002</v>
      </c>
      <c r="J87" s="14">
        <f t="shared" si="1"/>
        <v>927200</v>
      </c>
    </row>
    <row r="88" spans="1:10" x14ac:dyDescent="0.3">
      <c r="A88" s="10" t="s">
        <v>25</v>
      </c>
      <c r="B88" s="10" t="s">
        <v>24</v>
      </c>
      <c r="C88" s="10" t="s">
        <v>17</v>
      </c>
      <c r="D88" s="10" t="s">
        <v>29</v>
      </c>
      <c r="E88" s="10" t="s">
        <v>30</v>
      </c>
      <c r="F88" s="10" t="s">
        <v>21</v>
      </c>
      <c r="G88" s="10" t="s">
        <v>20</v>
      </c>
      <c r="H88" s="12">
        <v>2028</v>
      </c>
      <c r="I88" s="10">
        <v>0.81310000000000004</v>
      </c>
      <c r="J88" s="14">
        <f t="shared" si="1"/>
        <v>813100</v>
      </c>
    </row>
    <row r="89" spans="1:10" x14ac:dyDescent="0.3">
      <c r="A89" s="10" t="s">
        <v>25</v>
      </c>
      <c r="B89" s="10" t="s">
        <v>24</v>
      </c>
      <c r="C89" s="10" t="s">
        <v>17</v>
      </c>
      <c r="D89" s="10" t="s">
        <v>29</v>
      </c>
      <c r="E89" s="10" t="s">
        <v>28</v>
      </c>
      <c r="F89" s="10" t="s">
        <v>21</v>
      </c>
      <c r="G89" s="10" t="s">
        <v>20</v>
      </c>
      <c r="H89" s="12">
        <v>2028</v>
      </c>
      <c r="I89" s="10">
        <v>1.3331999999999999</v>
      </c>
      <c r="J89" s="14">
        <f t="shared" si="1"/>
        <v>1333200</v>
      </c>
    </row>
    <row r="90" spans="1:10" x14ac:dyDescent="0.3">
      <c r="A90" s="10" t="s">
        <v>25</v>
      </c>
      <c r="B90" s="10" t="s">
        <v>24</v>
      </c>
      <c r="C90" s="10" t="s">
        <v>17</v>
      </c>
      <c r="D90" s="10" t="s">
        <v>27</v>
      </c>
      <c r="E90" s="10" t="s">
        <v>26</v>
      </c>
      <c r="F90" s="10" t="s">
        <v>21</v>
      </c>
      <c r="G90" s="10" t="s">
        <v>20</v>
      </c>
      <c r="H90" s="12">
        <v>2028</v>
      </c>
      <c r="I90" s="10">
        <v>1.5468</v>
      </c>
      <c r="J90" s="14">
        <f t="shared" si="1"/>
        <v>1546800</v>
      </c>
    </row>
    <row r="91" spans="1:10" x14ac:dyDescent="0.3">
      <c r="A91" s="10" t="s">
        <v>25</v>
      </c>
      <c r="B91" s="10" t="s">
        <v>24</v>
      </c>
      <c r="C91" s="10" t="s">
        <v>17</v>
      </c>
      <c r="D91" s="10" t="s">
        <v>27</v>
      </c>
      <c r="E91" s="10" t="s">
        <v>22</v>
      </c>
      <c r="F91" s="10" t="s">
        <v>21</v>
      </c>
      <c r="G91" s="10" t="s">
        <v>20</v>
      </c>
      <c r="H91" s="12">
        <v>2028</v>
      </c>
      <c r="I91" s="10">
        <v>6.6241000000000003</v>
      </c>
      <c r="J91" s="14">
        <f t="shared" si="1"/>
        <v>6624100</v>
      </c>
    </row>
    <row r="92" spans="1:10" x14ac:dyDescent="0.3">
      <c r="A92" s="10" t="s">
        <v>25</v>
      </c>
      <c r="B92" s="10" t="s">
        <v>24</v>
      </c>
      <c r="C92" s="10" t="s">
        <v>17</v>
      </c>
      <c r="D92" s="10" t="s">
        <v>23</v>
      </c>
      <c r="E92" s="10" t="s">
        <v>26</v>
      </c>
      <c r="F92" s="10" t="s">
        <v>21</v>
      </c>
      <c r="G92" s="10" t="s">
        <v>20</v>
      </c>
      <c r="H92" s="12">
        <v>2028</v>
      </c>
      <c r="I92" s="10">
        <v>0.4446</v>
      </c>
      <c r="J92" s="14">
        <f t="shared" si="1"/>
        <v>444600</v>
      </c>
    </row>
    <row r="93" spans="1:10" x14ac:dyDescent="0.3">
      <c r="A93" s="10" t="s">
        <v>25</v>
      </c>
      <c r="B93" s="10" t="s">
        <v>24</v>
      </c>
      <c r="C93" s="10" t="s">
        <v>17</v>
      </c>
      <c r="D93" s="10" t="s">
        <v>23</v>
      </c>
      <c r="E93" s="10" t="s">
        <v>22</v>
      </c>
      <c r="F93" s="10" t="s">
        <v>21</v>
      </c>
      <c r="G93" s="10" t="s">
        <v>20</v>
      </c>
      <c r="H93" s="12">
        <v>2028</v>
      </c>
      <c r="I93" s="10">
        <v>1.2488999999999999</v>
      </c>
      <c r="J93" s="14">
        <f t="shared" si="1"/>
        <v>1248900</v>
      </c>
    </row>
    <row r="94" spans="1:10" x14ac:dyDescent="0.3">
      <c r="A94" s="10" t="s">
        <v>25</v>
      </c>
      <c r="B94" s="10" t="s">
        <v>24</v>
      </c>
      <c r="C94" s="10" t="s">
        <v>17</v>
      </c>
      <c r="D94" s="10" t="s">
        <v>17</v>
      </c>
      <c r="E94" s="10" t="s">
        <v>17</v>
      </c>
      <c r="F94" s="10" t="s">
        <v>21</v>
      </c>
      <c r="G94" s="10" t="s">
        <v>20</v>
      </c>
      <c r="H94" s="12">
        <v>2029</v>
      </c>
      <c r="I94" s="10">
        <v>42.164299999999997</v>
      </c>
      <c r="J94" s="14">
        <f t="shared" si="1"/>
        <v>42164300</v>
      </c>
    </row>
    <row r="95" spans="1:10" x14ac:dyDescent="0.3">
      <c r="A95" s="10" t="s">
        <v>25</v>
      </c>
      <c r="B95" s="10" t="s">
        <v>24</v>
      </c>
      <c r="C95" s="10" t="s">
        <v>17</v>
      </c>
      <c r="D95" s="10" t="s">
        <v>22</v>
      </c>
      <c r="E95" s="10" t="s">
        <v>48</v>
      </c>
      <c r="F95" s="10" t="s">
        <v>21</v>
      </c>
      <c r="G95" s="10" t="s">
        <v>20</v>
      </c>
      <c r="H95" s="12">
        <v>2029</v>
      </c>
      <c r="I95" s="10">
        <v>6.7952000000000004</v>
      </c>
      <c r="J95" s="14">
        <f t="shared" si="1"/>
        <v>6795200</v>
      </c>
    </row>
    <row r="96" spans="1:10" x14ac:dyDescent="0.3">
      <c r="A96" s="10" t="s">
        <v>25</v>
      </c>
      <c r="B96" s="10" t="s">
        <v>24</v>
      </c>
      <c r="C96" s="10" t="s">
        <v>17</v>
      </c>
      <c r="D96" s="10" t="s">
        <v>22</v>
      </c>
      <c r="E96" s="10" t="s">
        <v>47</v>
      </c>
      <c r="F96" s="10" t="s">
        <v>21</v>
      </c>
      <c r="G96" s="10" t="s">
        <v>20</v>
      </c>
      <c r="H96" s="12">
        <v>2029</v>
      </c>
      <c r="I96" s="10">
        <v>-0.39829999999999999</v>
      </c>
      <c r="J96" s="14">
        <f t="shared" si="1"/>
        <v>-398300</v>
      </c>
    </row>
    <row r="97" spans="1:10" x14ac:dyDescent="0.3">
      <c r="A97" s="10" t="s">
        <v>25</v>
      </c>
      <c r="B97" s="10" t="s">
        <v>24</v>
      </c>
      <c r="C97" s="10" t="s">
        <v>17</v>
      </c>
      <c r="D97" s="10" t="s">
        <v>26</v>
      </c>
      <c r="E97" s="10" t="s">
        <v>46</v>
      </c>
      <c r="F97" s="10" t="s">
        <v>21</v>
      </c>
      <c r="G97" s="10" t="s">
        <v>20</v>
      </c>
      <c r="H97" s="12">
        <v>2029</v>
      </c>
      <c r="I97" s="10">
        <v>-1.8903000000000001</v>
      </c>
      <c r="J97" s="14">
        <f t="shared" si="1"/>
        <v>-1890300</v>
      </c>
    </row>
    <row r="98" spans="1:10" x14ac:dyDescent="0.3">
      <c r="A98" s="10" t="s">
        <v>25</v>
      </c>
      <c r="B98" s="10" t="s">
        <v>24</v>
      </c>
      <c r="C98" s="10" t="s">
        <v>17</v>
      </c>
      <c r="D98" s="10" t="s">
        <v>26</v>
      </c>
      <c r="E98" s="10" t="s">
        <v>45</v>
      </c>
      <c r="F98" s="10" t="s">
        <v>21</v>
      </c>
      <c r="G98" s="10" t="s">
        <v>20</v>
      </c>
      <c r="H98" s="12">
        <v>2029</v>
      </c>
      <c r="I98" s="10">
        <v>23.573799999999999</v>
      </c>
      <c r="J98" s="14">
        <f t="shared" si="1"/>
        <v>23573800</v>
      </c>
    </row>
    <row r="99" spans="1:10" x14ac:dyDescent="0.3">
      <c r="A99" s="10" t="s">
        <v>25</v>
      </c>
      <c r="B99" s="10" t="s">
        <v>24</v>
      </c>
      <c r="C99" s="10" t="s">
        <v>17</v>
      </c>
      <c r="D99" s="10" t="s">
        <v>26</v>
      </c>
      <c r="E99" s="10" t="s">
        <v>44</v>
      </c>
      <c r="F99" s="10" t="s">
        <v>21</v>
      </c>
      <c r="G99" s="10" t="s">
        <v>20</v>
      </c>
      <c r="H99" s="12">
        <v>2029</v>
      </c>
      <c r="I99" s="10">
        <v>0</v>
      </c>
      <c r="J99" s="14">
        <f t="shared" si="1"/>
        <v>0</v>
      </c>
    </row>
    <row r="100" spans="1:10" x14ac:dyDescent="0.3">
      <c r="A100" s="10" t="s">
        <v>25</v>
      </c>
      <c r="B100" s="10" t="s">
        <v>24</v>
      </c>
      <c r="C100" s="10" t="s">
        <v>17</v>
      </c>
      <c r="D100" s="10" t="s">
        <v>26</v>
      </c>
      <c r="E100" s="10" t="s">
        <v>43</v>
      </c>
      <c r="F100" s="10" t="s">
        <v>21</v>
      </c>
      <c r="G100" s="10" t="s">
        <v>20</v>
      </c>
      <c r="H100" s="12">
        <v>2029</v>
      </c>
      <c r="I100" s="10">
        <v>8.6795000000000009</v>
      </c>
      <c r="J100" s="14">
        <f t="shared" si="1"/>
        <v>8679500</v>
      </c>
    </row>
    <row r="101" spans="1:10" x14ac:dyDescent="0.3">
      <c r="A101" s="10" t="s">
        <v>25</v>
      </c>
      <c r="B101" s="10" t="s">
        <v>24</v>
      </c>
      <c r="C101" s="10" t="s">
        <v>17</v>
      </c>
      <c r="D101" s="10" t="s">
        <v>42</v>
      </c>
      <c r="E101" s="10" t="s">
        <v>26</v>
      </c>
      <c r="F101" s="10" t="s">
        <v>21</v>
      </c>
      <c r="G101" s="10" t="s">
        <v>20</v>
      </c>
      <c r="H101" s="12">
        <v>2029</v>
      </c>
      <c r="I101" s="10">
        <v>0.41880000000000001</v>
      </c>
      <c r="J101" s="14">
        <f t="shared" si="1"/>
        <v>418800</v>
      </c>
    </row>
    <row r="102" spans="1:10" x14ac:dyDescent="0.3">
      <c r="A102" s="10" t="s">
        <v>25</v>
      </c>
      <c r="B102" s="10" t="s">
        <v>24</v>
      </c>
      <c r="C102" s="10" t="s">
        <v>17</v>
      </c>
      <c r="D102" s="10" t="s">
        <v>42</v>
      </c>
      <c r="E102" s="10" t="s">
        <v>22</v>
      </c>
      <c r="F102" s="10" t="s">
        <v>21</v>
      </c>
      <c r="G102" s="10" t="s">
        <v>20</v>
      </c>
      <c r="H102" s="12">
        <v>2029</v>
      </c>
      <c r="I102" s="10">
        <v>1.3323</v>
      </c>
      <c r="J102" s="14">
        <f t="shared" si="1"/>
        <v>1332300</v>
      </c>
    </row>
    <row r="103" spans="1:10" x14ac:dyDescent="0.3">
      <c r="A103" s="10" t="s">
        <v>25</v>
      </c>
      <c r="B103" s="10" t="s">
        <v>24</v>
      </c>
      <c r="C103" s="10" t="s">
        <v>17</v>
      </c>
      <c r="D103" s="10" t="s">
        <v>40</v>
      </c>
      <c r="E103" s="10" t="s">
        <v>41</v>
      </c>
      <c r="F103" s="10" t="s">
        <v>21</v>
      </c>
      <c r="G103" s="10" t="s">
        <v>20</v>
      </c>
      <c r="H103" s="12">
        <v>2029</v>
      </c>
      <c r="I103" s="10">
        <v>1.1448</v>
      </c>
      <c r="J103" s="14">
        <f t="shared" si="1"/>
        <v>1144800</v>
      </c>
    </row>
    <row r="104" spans="1:10" x14ac:dyDescent="0.3">
      <c r="A104" s="10" t="s">
        <v>25</v>
      </c>
      <c r="B104" s="10" t="s">
        <v>24</v>
      </c>
      <c r="C104" s="10" t="s">
        <v>17</v>
      </c>
      <c r="D104" s="10" t="s">
        <v>40</v>
      </c>
      <c r="E104" s="10" t="s">
        <v>39</v>
      </c>
      <c r="F104" s="10" t="s">
        <v>21</v>
      </c>
      <c r="G104" s="10" t="s">
        <v>20</v>
      </c>
      <c r="H104" s="12">
        <v>2029</v>
      </c>
      <c r="I104" s="10">
        <v>0</v>
      </c>
      <c r="J104" s="14">
        <f t="shared" si="1"/>
        <v>0</v>
      </c>
    </row>
    <row r="105" spans="1:10" x14ac:dyDescent="0.3">
      <c r="A105" s="10" t="s">
        <v>25</v>
      </c>
      <c r="B105" s="10" t="s">
        <v>24</v>
      </c>
      <c r="C105" s="10" t="s">
        <v>17</v>
      </c>
      <c r="D105" s="10" t="s">
        <v>35</v>
      </c>
      <c r="E105" s="10" t="s">
        <v>38</v>
      </c>
      <c r="F105" s="10" t="s">
        <v>21</v>
      </c>
      <c r="G105" s="10" t="s">
        <v>20</v>
      </c>
      <c r="H105" s="12">
        <v>2029</v>
      </c>
      <c r="I105" s="10">
        <v>8.8800000000000004E-2</v>
      </c>
      <c r="J105" s="14">
        <f t="shared" si="1"/>
        <v>88800</v>
      </c>
    </row>
    <row r="106" spans="1:10" x14ac:dyDescent="0.3">
      <c r="A106" s="10" t="s">
        <v>25</v>
      </c>
      <c r="B106" s="10" t="s">
        <v>24</v>
      </c>
      <c r="C106" s="10" t="s">
        <v>17</v>
      </c>
      <c r="D106" s="10" t="s">
        <v>35</v>
      </c>
      <c r="E106" s="10" t="s">
        <v>37</v>
      </c>
      <c r="F106" s="10" t="s">
        <v>21</v>
      </c>
      <c r="G106" s="10" t="s">
        <v>20</v>
      </c>
      <c r="H106" s="12">
        <v>2029</v>
      </c>
      <c r="I106" s="10">
        <v>0</v>
      </c>
      <c r="J106" s="14">
        <f t="shared" si="1"/>
        <v>0</v>
      </c>
    </row>
    <row r="107" spans="1:10" x14ac:dyDescent="0.3">
      <c r="A107" s="10" t="s">
        <v>25</v>
      </c>
      <c r="B107" s="10" t="s">
        <v>24</v>
      </c>
      <c r="C107" s="10" t="s">
        <v>17</v>
      </c>
      <c r="D107" s="10" t="s">
        <v>35</v>
      </c>
      <c r="E107" s="10" t="s">
        <v>36</v>
      </c>
      <c r="F107" s="10" t="s">
        <v>21</v>
      </c>
      <c r="G107" s="10" t="s">
        <v>20</v>
      </c>
      <c r="H107" s="12">
        <v>2029</v>
      </c>
      <c r="I107" s="10">
        <v>0</v>
      </c>
      <c r="J107" s="14">
        <f t="shared" si="1"/>
        <v>0</v>
      </c>
    </row>
    <row r="108" spans="1:10" x14ac:dyDescent="0.3">
      <c r="A108" s="10" t="s">
        <v>25</v>
      </c>
      <c r="B108" s="10" t="s">
        <v>24</v>
      </c>
      <c r="C108" s="10" t="s">
        <v>17</v>
      </c>
      <c r="D108" s="10" t="s">
        <v>35</v>
      </c>
      <c r="E108" s="10" t="s">
        <v>34</v>
      </c>
      <c r="F108" s="10" t="s">
        <v>21</v>
      </c>
      <c r="G108" s="10" t="s">
        <v>20</v>
      </c>
      <c r="H108" s="12">
        <v>2029</v>
      </c>
      <c r="I108" s="10">
        <v>0</v>
      </c>
      <c r="J108" s="14">
        <f t="shared" si="1"/>
        <v>0</v>
      </c>
    </row>
    <row r="109" spans="1:10" x14ac:dyDescent="0.3">
      <c r="A109" s="10" t="s">
        <v>25</v>
      </c>
      <c r="B109" s="10" t="s">
        <v>24</v>
      </c>
      <c r="C109" s="10" t="s">
        <v>17</v>
      </c>
      <c r="D109" s="10" t="s">
        <v>32</v>
      </c>
      <c r="E109" s="10" t="s">
        <v>33</v>
      </c>
      <c r="F109" s="10" t="s">
        <v>21</v>
      </c>
      <c r="G109" s="10" t="s">
        <v>20</v>
      </c>
      <c r="H109" s="12">
        <v>2029</v>
      </c>
      <c r="I109" s="10">
        <v>1.4802999999999999</v>
      </c>
      <c r="J109" s="14">
        <f t="shared" si="1"/>
        <v>1480300</v>
      </c>
    </row>
    <row r="110" spans="1:10" x14ac:dyDescent="0.3">
      <c r="A110" s="10" t="s">
        <v>25</v>
      </c>
      <c r="B110" s="10" t="s">
        <v>24</v>
      </c>
      <c r="C110" s="10" t="s">
        <v>17</v>
      </c>
      <c r="D110" s="10" t="s">
        <v>32</v>
      </c>
      <c r="E110" s="10" t="s">
        <v>31</v>
      </c>
      <c r="F110" s="10" t="s">
        <v>21</v>
      </c>
      <c r="G110" s="10" t="s">
        <v>20</v>
      </c>
      <c r="H110" s="12">
        <v>2029</v>
      </c>
      <c r="I110" s="10">
        <v>0.93959999999999999</v>
      </c>
      <c r="J110" s="14">
        <f t="shared" si="1"/>
        <v>939600</v>
      </c>
    </row>
    <row r="111" spans="1:10" x14ac:dyDescent="0.3">
      <c r="A111" s="10" t="s">
        <v>25</v>
      </c>
      <c r="B111" s="10" t="s">
        <v>24</v>
      </c>
      <c r="C111" s="10" t="s">
        <v>17</v>
      </c>
      <c r="D111" s="10" t="s">
        <v>29</v>
      </c>
      <c r="E111" s="10" t="s">
        <v>30</v>
      </c>
      <c r="F111" s="10" t="s">
        <v>21</v>
      </c>
      <c r="G111" s="10" t="s">
        <v>20</v>
      </c>
      <c r="H111" s="12">
        <v>2029</v>
      </c>
      <c r="I111" s="10">
        <v>0.79400000000000004</v>
      </c>
      <c r="J111" s="14">
        <f t="shared" si="1"/>
        <v>794000</v>
      </c>
    </row>
    <row r="112" spans="1:10" x14ac:dyDescent="0.3">
      <c r="A112" s="10" t="s">
        <v>25</v>
      </c>
      <c r="B112" s="10" t="s">
        <v>24</v>
      </c>
      <c r="C112" s="10" t="s">
        <v>17</v>
      </c>
      <c r="D112" s="10" t="s">
        <v>29</v>
      </c>
      <c r="E112" s="10" t="s">
        <v>28</v>
      </c>
      <c r="F112" s="10" t="s">
        <v>21</v>
      </c>
      <c r="G112" s="10" t="s">
        <v>20</v>
      </c>
      <c r="H112" s="12">
        <v>2029</v>
      </c>
      <c r="I112" s="10">
        <v>1.4944999999999999</v>
      </c>
      <c r="J112" s="14">
        <f t="shared" si="1"/>
        <v>1494500</v>
      </c>
    </row>
    <row r="113" spans="1:10" x14ac:dyDescent="0.3">
      <c r="A113" s="10" t="s">
        <v>25</v>
      </c>
      <c r="B113" s="10" t="s">
        <v>24</v>
      </c>
      <c r="C113" s="10" t="s">
        <v>17</v>
      </c>
      <c r="D113" s="10" t="s">
        <v>27</v>
      </c>
      <c r="E113" s="10" t="s">
        <v>26</v>
      </c>
      <c r="F113" s="10" t="s">
        <v>21</v>
      </c>
      <c r="G113" s="10" t="s">
        <v>20</v>
      </c>
      <c r="H113" s="12">
        <v>2029</v>
      </c>
      <c r="I113" s="10">
        <v>1.681</v>
      </c>
      <c r="J113" s="14">
        <f t="shared" si="1"/>
        <v>1681000</v>
      </c>
    </row>
    <row r="114" spans="1:10" x14ac:dyDescent="0.3">
      <c r="A114" s="10" t="s">
        <v>25</v>
      </c>
      <c r="B114" s="10" t="s">
        <v>24</v>
      </c>
      <c r="C114" s="10" t="s">
        <v>17</v>
      </c>
      <c r="D114" s="10" t="s">
        <v>27</v>
      </c>
      <c r="E114" s="10" t="s">
        <v>22</v>
      </c>
      <c r="F114" s="10" t="s">
        <v>21</v>
      </c>
      <c r="G114" s="10" t="s">
        <v>20</v>
      </c>
      <c r="H114" s="12">
        <v>2029</v>
      </c>
      <c r="I114" s="10">
        <v>7.2436999999999996</v>
      </c>
      <c r="J114" s="14">
        <f t="shared" si="1"/>
        <v>7243700</v>
      </c>
    </row>
    <row r="115" spans="1:10" x14ac:dyDescent="0.3">
      <c r="A115" s="10" t="s">
        <v>25</v>
      </c>
      <c r="B115" s="10" t="s">
        <v>24</v>
      </c>
      <c r="C115" s="10" t="s">
        <v>17</v>
      </c>
      <c r="D115" s="10" t="s">
        <v>23</v>
      </c>
      <c r="E115" s="10" t="s">
        <v>26</v>
      </c>
      <c r="F115" s="10" t="s">
        <v>21</v>
      </c>
      <c r="G115" s="10" t="s">
        <v>20</v>
      </c>
      <c r="H115" s="12">
        <v>2029</v>
      </c>
      <c r="I115" s="10">
        <v>0.75370000000000004</v>
      </c>
      <c r="J115" s="14">
        <f t="shared" si="1"/>
        <v>753700</v>
      </c>
    </row>
    <row r="116" spans="1:10" x14ac:dyDescent="0.3">
      <c r="A116" s="10" t="s">
        <v>25</v>
      </c>
      <c r="B116" s="10" t="s">
        <v>24</v>
      </c>
      <c r="C116" s="10" t="s">
        <v>17</v>
      </c>
      <c r="D116" s="10" t="s">
        <v>23</v>
      </c>
      <c r="E116" s="10" t="s">
        <v>22</v>
      </c>
      <c r="F116" s="10" t="s">
        <v>21</v>
      </c>
      <c r="G116" s="10" t="s">
        <v>20</v>
      </c>
      <c r="H116" s="12">
        <v>2029</v>
      </c>
      <c r="I116" s="10">
        <v>1.5299</v>
      </c>
      <c r="J116" s="14">
        <f t="shared" si="1"/>
        <v>1529900</v>
      </c>
    </row>
    <row r="117" spans="1:10" x14ac:dyDescent="0.3">
      <c r="A117" s="10" t="s">
        <v>25</v>
      </c>
      <c r="B117" s="10" t="s">
        <v>24</v>
      </c>
      <c r="C117" s="10" t="s">
        <v>17</v>
      </c>
      <c r="D117" s="10" t="s">
        <v>17</v>
      </c>
      <c r="E117" s="10" t="s">
        <v>17</v>
      </c>
      <c r="F117" s="10" t="s">
        <v>21</v>
      </c>
      <c r="G117" s="10" t="s">
        <v>20</v>
      </c>
      <c r="H117" s="12">
        <v>2030</v>
      </c>
      <c r="I117" s="10">
        <v>42.843200000000003</v>
      </c>
      <c r="J117" s="14">
        <f t="shared" si="1"/>
        <v>42843200</v>
      </c>
    </row>
    <row r="118" spans="1:10" x14ac:dyDescent="0.3">
      <c r="A118" s="10" t="s">
        <v>25</v>
      </c>
      <c r="B118" s="10" t="s">
        <v>24</v>
      </c>
      <c r="C118" s="10" t="s">
        <v>17</v>
      </c>
      <c r="D118" s="10" t="s">
        <v>22</v>
      </c>
      <c r="E118" s="10" t="s">
        <v>48</v>
      </c>
      <c r="F118" s="10" t="s">
        <v>21</v>
      </c>
      <c r="G118" s="10" t="s">
        <v>20</v>
      </c>
      <c r="H118" s="12">
        <v>2030</v>
      </c>
      <c r="I118" s="10">
        <v>6.4302999999999999</v>
      </c>
      <c r="J118" s="14">
        <f t="shared" si="1"/>
        <v>6430300</v>
      </c>
    </row>
    <row r="119" spans="1:10" x14ac:dyDescent="0.3">
      <c r="A119" s="10" t="s">
        <v>25</v>
      </c>
      <c r="B119" s="10" t="s">
        <v>24</v>
      </c>
      <c r="C119" s="10" t="s">
        <v>17</v>
      </c>
      <c r="D119" s="10" t="s">
        <v>22</v>
      </c>
      <c r="E119" s="10" t="s">
        <v>47</v>
      </c>
      <c r="F119" s="10" t="s">
        <v>21</v>
      </c>
      <c r="G119" s="10" t="s">
        <v>20</v>
      </c>
      <c r="H119" s="12">
        <v>2030</v>
      </c>
      <c r="I119" s="10">
        <v>-0.40789999999999998</v>
      </c>
      <c r="J119" s="14">
        <f t="shared" si="1"/>
        <v>-407900</v>
      </c>
    </row>
    <row r="120" spans="1:10" x14ac:dyDescent="0.3">
      <c r="A120" s="10" t="s">
        <v>25</v>
      </c>
      <c r="B120" s="10" t="s">
        <v>24</v>
      </c>
      <c r="C120" s="10" t="s">
        <v>17</v>
      </c>
      <c r="D120" s="10" t="s">
        <v>26</v>
      </c>
      <c r="E120" s="10" t="s">
        <v>46</v>
      </c>
      <c r="F120" s="10" t="s">
        <v>21</v>
      </c>
      <c r="G120" s="10" t="s">
        <v>20</v>
      </c>
      <c r="H120" s="12">
        <v>2030</v>
      </c>
      <c r="I120" s="10">
        <v>-2.0613000000000001</v>
      </c>
      <c r="J120" s="14">
        <f t="shared" si="1"/>
        <v>-2061300.0000000002</v>
      </c>
    </row>
    <row r="121" spans="1:10" x14ac:dyDescent="0.3">
      <c r="A121" s="10" t="s">
        <v>25</v>
      </c>
      <c r="B121" s="10" t="s">
        <v>24</v>
      </c>
      <c r="C121" s="10" t="s">
        <v>17</v>
      </c>
      <c r="D121" s="10" t="s">
        <v>26</v>
      </c>
      <c r="E121" s="10" t="s">
        <v>45</v>
      </c>
      <c r="F121" s="10" t="s">
        <v>21</v>
      </c>
      <c r="G121" s="10" t="s">
        <v>20</v>
      </c>
      <c r="H121" s="12">
        <v>2030</v>
      </c>
      <c r="I121" s="10">
        <v>23.648199999999999</v>
      </c>
      <c r="J121" s="14">
        <f t="shared" si="1"/>
        <v>23648200</v>
      </c>
    </row>
    <row r="122" spans="1:10" x14ac:dyDescent="0.3">
      <c r="A122" s="10" t="s">
        <v>25</v>
      </c>
      <c r="B122" s="10" t="s">
        <v>24</v>
      </c>
      <c r="C122" s="10" t="s">
        <v>17</v>
      </c>
      <c r="D122" s="10" t="s">
        <v>26</v>
      </c>
      <c r="E122" s="10" t="s">
        <v>44</v>
      </c>
      <c r="F122" s="10" t="s">
        <v>21</v>
      </c>
      <c r="G122" s="10" t="s">
        <v>20</v>
      </c>
      <c r="H122" s="12">
        <v>2030</v>
      </c>
      <c r="I122" s="10">
        <v>0</v>
      </c>
      <c r="J122" s="14">
        <f t="shared" si="1"/>
        <v>0</v>
      </c>
    </row>
    <row r="123" spans="1:10" x14ac:dyDescent="0.3">
      <c r="A123" s="10" t="s">
        <v>25</v>
      </c>
      <c r="B123" s="10" t="s">
        <v>24</v>
      </c>
      <c r="C123" s="10" t="s">
        <v>17</v>
      </c>
      <c r="D123" s="10" t="s">
        <v>26</v>
      </c>
      <c r="E123" s="10" t="s">
        <v>43</v>
      </c>
      <c r="F123" s="10" t="s">
        <v>21</v>
      </c>
      <c r="G123" s="10" t="s">
        <v>20</v>
      </c>
      <c r="H123" s="12">
        <v>2030</v>
      </c>
      <c r="I123" s="10">
        <v>8.8486999999999991</v>
      </c>
      <c r="J123" s="14">
        <f t="shared" si="1"/>
        <v>8848700</v>
      </c>
    </row>
    <row r="124" spans="1:10" x14ac:dyDescent="0.3">
      <c r="A124" s="10" t="s">
        <v>25</v>
      </c>
      <c r="B124" s="10" t="s">
        <v>24</v>
      </c>
      <c r="C124" s="10" t="s">
        <v>17</v>
      </c>
      <c r="D124" s="10" t="s">
        <v>42</v>
      </c>
      <c r="E124" s="10" t="s">
        <v>26</v>
      </c>
      <c r="F124" s="10" t="s">
        <v>21</v>
      </c>
      <c r="G124" s="10" t="s">
        <v>20</v>
      </c>
      <c r="H124" s="12">
        <v>2030</v>
      </c>
      <c r="I124" s="10">
        <v>0.45240000000000002</v>
      </c>
      <c r="J124" s="14">
        <f t="shared" si="1"/>
        <v>452400</v>
      </c>
    </row>
    <row r="125" spans="1:10" x14ac:dyDescent="0.3">
      <c r="A125" s="10" t="s">
        <v>25</v>
      </c>
      <c r="B125" s="10" t="s">
        <v>24</v>
      </c>
      <c r="C125" s="10" t="s">
        <v>17</v>
      </c>
      <c r="D125" s="10" t="s">
        <v>42</v>
      </c>
      <c r="E125" s="10" t="s">
        <v>22</v>
      </c>
      <c r="F125" s="10" t="s">
        <v>21</v>
      </c>
      <c r="G125" s="10" t="s">
        <v>20</v>
      </c>
      <c r="H125" s="12">
        <v>2030</v>
      </c>
      <c r="I125" s="10">
        <v>1.7996000000000001</v>
      </c>
      <c r="J125" s="14">
        <f t="shared" si="1"/>
        <v>1799600</v>
      </c>
    </row>
    <row r="126" spans="1:10" x14ac:dyDescent="0.3">
      <c r="A126" s="10" t="s">
        <v>25</v>
      </c>
      <c r="B126" s="10" t="s">
        <v>24</v>
      </c>
      <c r="C126" s="10" t="s">
        <v>17</v>
      </c>
      <c r="D126" s="10" t="s">
        <v>40</v>
      </c>
      <c r="E126" s="10" t="s">
        <v>41</v>
      </c>
      <c r="F126" s="10" t="s">
        <v>21</v>
      </c>
      <c r="G126" s="10" t="s">
        <v>20</v>
      </c>
      <c r="H126" s="12">
        <v>2030</v>
      </c>
      <c r="I126" s="10">
        <v>1.4816</v>
      </c>
      <c r="J126" s="14">
        <f t="shared" si="1"/>
        <v>1481600</v>
      </c>
    </row>
    <row r="127" spans="1:10" x14ac:dyDescent="0.3">
      <c r="A127" s="10" t="s">
        <v>25</v>
      </c>
      <c r="B127" s="10" t="s">
        <v>24</v>
      </c>
      <c r="C127" s="10" t="s">
        <v>17</v>
      </c>
      <c r="D127" s="10" t="s">
        <v>40</v>
      </c>
      <c r="E127" s="10" t="s">
        <v>39</v>
      </c>
      <c r="F127" s="10" t="s">
        <v>21</v>
      </c>
      <c r="G127" s="10" t="s">
        <v>20</v>
      </c>
      <c r="H127" s="12">
        <v>2030</v>
      </c>
      <c r="I127" s="10">
        <v>0</v>
      </c>
      <c r="J127" s="14">
        <f t="shared" si="1"/>
        <v>0</v>
      </c>
    </row>
    <row r="128" spans="1:10" x14ac:dyDescent="0.3">
      <c r="A128" s="10" t="s">
        <v>25</v>
      </c>
      <c r="B128" s="10" t="s">
        <v>24</v>
      </c>
      <c r="C128" s="10" t="s">
        <v>17</v>
      </c>
      <c r="D128" s="10" t="s">
        <v>35</v>
      </c>
      <c r="E128" s="10" t="s">
        <v>38</v>
      </c>
      <c r="F128" s="10" t="s">
        <v>21</v>
      </c>
      <c r="G128" s="10" t="s">
        <v>20</v>
      </c>
      <c r="H128" s="12">
        <v>2030</v>
      </c>
      <c r="I128" s="10">
        <v>0.1913</v>
      </c>
      <c r="J128" s="14">
        <f t="shared" si="1"/>
        <v>191300</v>
      </c>
    </row>
    <row r="129" spans="1:10" x14ac:dyDescent="0.3">
      <c r="A129" s="10" t="s">
        <v>25</v>
      </c>
      <c r="B129" s="10" t="s">
        <v>24</v>
      </c>
      <c r="C129" s="10" t="s">
        <v>17</v>
      </c>
      <c r="D129" s="10" t="s">
        <v>35</v>
      </c>
      <c r="E129" s="10" t="s">
        <v>37</v>
      </c>
      <c r="F129" s="10" t="s">
        <v>21</v>
      </c>
      <c r="G129" s="10" t="s">
        <v>20</v>
      </c>
      <c r="H129" s="12">
        <v>2030</v>
      </c>
      <c r="I129" s="10">
        <v>0</v>
      </c>
      <c r="J129" s="14">
        <f t="shared" si="1"/>
        <v>0</v>
      </c>
    </row>
    <row r="130" spans="1:10" x14ac:dyDescent="0.3">
      <c r="A130" s="10" t="s">
        <v>25</v>
      </c>
      <c r="B130" s="10" t="s">
        <v>24</v>
      </c>
      <c r="C130" s="10" t="s">
        <v>17</v>
      </c>
      <c r="D130" s="10" t="s">
        <v>35</v>
      </c>
      <c r="E130" s="10" t="s">
        <v>36</v>
      </c>
      <c r="F130" s="10" t="s">
        <v>21</v>
      </c>
      <c r="G130" s="10" t="s">
        <v>20</v>
      </c>
      <c r="H130" s="12">
        <v>2030</v>
      </c>
      <c r="I130" s="10">
        <v>0</v>
      </c>
      <c r="J130" s="14">
        <f t="shared" ref="J130:J193" si="2">I130*1000000</f>
        <v>0</v>
      </c>
    </row>
    <row r="131" spans="1:10" x14ac:dyDescent="0.3">
      <c r="A131" s="10" t="s">
        <v>25</v>
      </c>
      <c r="B131" s="10" t="s">
        <v>24</v>
      </c>
      <c r="C131" s="10" t="s">
        <v>17</v>
      </c>
      <c r="D131" s="10" t="s">
        <v>35</v>
      </c>
      <c r="E131" s="10" t="s">
        <v>34</v>
      </c>
      <c r="F131" s="10" t="s">
        <v>21</v>
      </c>
      <c r="G131" s="10" t="s">
        <v>20</v>
      </c>
      <c r="H131" s="12">
        <v>2030</v>
      </c>
      <c r="I131" s="10">
        <v>0</v>
      </c>
      <c r="J131" s="14">
        <f t="shared" si="2"/>
        <v>0</v>
      </c>
    </row>
    <row r="132" spans="1:10" x14ac:dyDescent="0.3">
      <c r="A132" s="10" t="s">
        <v>25</v>
      </c>
      <c r="B132" s="10" t="s">
        <v>24</v>
      </c>
      <c r="C132" s="10" t="s">
        <v>17</v>
      </c>
      <c r="D132" s="10" t="s">
        <v>32</v>
      </c>
      <c r="E132" s="10" t="s">
        <v>33</v>
      </c>
      <c r="F132" s="10" t="s">
        <v>21</v>
      </c>
      <c r="G132" s="10" t="s">
        <v>20</v>
      </c>
      <c r="H132" s="12">
        <v>2030</v>
      </c>
      <c r="I132" s="10">
        <v>1.5045999999999999</v>
      </c>
      <c r="J132" s="14">
        <f t="shared" si="2"/>
        <v>1504600</v>
      </c>
    </row>
    <row r="133" spans="1:10" x14ac:dyDescent="0.3">
      <c r="A133" s="10" t="s">
        <v>25</v>
      </c>
      <c r="B133" s="10" t="s">
        <v>24</v>
      </c>
      <c r="C133" s="10" t="s">
        <v>17</v>
      </c>
      <c r="D133" s="10" t="s">
        <v>32</v>
      </c>
      <c r="E133" s="10" t="s">
        <v>31</v>
      </c>
      <c r="F133" s="10" t="s">
        <v>21</v>
      </c>
      <c r="G133" s="10" t="s">
        <v>20</v>
      </c>
      <c r="H133" s="12">
        <v>2030</v>
      </c>
      <c r="I133" s="10">
        <v>0.9556</v>
      </c>
      <c r="J133" s="14">
        <f t="shared" si="2"/>
        <v>955600</v>
      </c>
    </row>
    <row r="134" spans="1:10" x14ac:dyDescent="0.3">
      <c r="A134" s="10" t="s">
        <v>25</v>
      </c>
      <c r="B134" s="10" t="s">
        <v>24</v>
      </c>
      <c r="C134" s="10" t="s">
        <v>17</v>
      </c>
      <c r="D134" s="10" t="s">
        <v>29</v>
      </c>
      <c r="E134" s="10" t="s">
        <v>30</v>
      </c>
      <c r="F134" s="10" t="s">
        <v>21</v>
      </c>
      <c r="G134" s="10" t="s">
        <v>20</v>
      </c>
      <c r="H134" s="12">
        <v>2030</v>
      </c>
      <c r="I134" s="10">
        <v>0.80840000000000001</v>
      </c>
      <c r="J134" s="14">
        <f t="shared" si="2"/>
        <v>808400</v>
      </c>
    </row>
    <row r="135" spans="1:10" x14ac:dyDescent="0.3">
      <c r="A135" s="10" t="s">
        <v>25</v>
      </c>
      <c r="B135" s="10" t="s">
        <v>24</v>
      </c>
      <c r="C135" s="10" t="s">
        <v>17</v>
      </c>
      <c r="D135" s="10" t="s">
        <v>29</v>
      </c>
      <c r="E135" s="10" t="s">
        <v>28</v>
      </c>
      <c r="F135" s="10" t="s">
        <v>21</v>
      </c>
      <c r="G135" s="10" t="s">
        <v>20</v>
      </c>
      <c r="H135" s="12">
        <v>2030</v>
      </c>
      <c r="I135" s="10">
        <v>1.6608000000000001</v>
      </c>
      <c r="J135" s="14">
        <f t="shared" si="2"/>
        <v>1660800</v>
      </c>
    </row>
    <row r="136" spans="1:10" x14ac:dyDescent="0.3">
      <c r="A136" s="10" t="s">
        <v>25</v>
      </c>
      <c r="B136" s="10" t="s">
        <v>24</v>
      </c>
      <c r="C136" s="10" t="s">
        <v>17</v>
      </c>
      <c r="D136" s="10" t="s">
        <v>27</v>
      </c>
      <c r="E136" s="10" t="s">
        <v>26</v>
      </c>
      <c r="F136" s="10" t="s">
        <v>21</v>
      </c>
      <c r="G136" s="10" t="s">
        <v>20</v>
      </c>
      <c r="H136" s="12">
        <v>2030</v>
      </c>
      <c r="I136" s="10">
        <v>1.8097000000000001</v>
      </c>
      <c r="J136" s="14">
        <f t="shared" si="2"/>
        <v>1809700</v>
      </c>
    </row>
    <row r="137" spans="1:10" x14ac:dyDescent="0.3">
      <c r="A137" s="10" t="s">
        <v>25</v>
      </c>
      <c r="B137" s="10" t="s">
        <v>24</v>
      </c>
      <c r="C137" s="10" t="s">
        <v>17</v>
      </c>
      <c r="D137" s="10" t="s">
        <v>27</v>
      </c>
      <c r="E137" s="10" t="s">
        <v>22</v>
      </c>
      <c r="F137" s="10" t="s">
        <v>21</v>
      </c>
      <c r="G137" s="10" t="s">
        <v>20</v>
      </c>
      <c r="H137" s="12">
        <v>2030</v>
      </c>
      <c r="I137" s="10">
        <v>7.7455999999999996</v>
      </c>
      <c r="J137" s="14">
        <f t="shared" si="2"/>
        <v>7745600</v>
      </c>
    </row>
    <row r="138" spans="1:10" x14ac:dyDescent="0.3">
      <c r="A138" s="10" t="s">
        <v>25</v>
      </c>
      <c r="B138" s="10" t="s">
        <v>24</v>
      </c>
      <c r="C138" s="10" t="s">
        <v>17</v>
      </c>
      <c r="D138" s="10" t="s">
        <v>23</v>
      </c>
      <c r="E138" s="10" t="s">
        <v>26</v>
      </c>
      <c r="F138" s="10" t="s">
        <v>21</v>
      </c>
      <c r="G138" s="10" t="s">
        <v>20</v>
      </c>
      <c r="H138" s="12">
        <v>2030</v>
      </c>
      <c r="I138" s="10">
        <v>1.0926</v>
      </c>
      <c r="J138" s="14">
        <f t="shared" si="2"/>
        <v>1092600</v>
      </c>
    </row>
    <row r="139" spans="1:10" x14ac:dyDescent="0.3">
      <c r="A139" s="10" t="s">
        <v>25</v>
      </c>
      <c r="B139" s="10" t="s">
        <v>24</v>
      </c>
      <c r="C139" s="10" t="s">
        <v>17</v>
      </c>
      <c r="D139" s="10" t="s">
        <v>23</v>
      </c>
      <c r="E139" s="10" t="s">
        <v>22</v>
      </c>
      <c r="F139" s="10" t="s">
        <v>21</v>
      </c>
      <c r="G139" s="10" t="s">
        <v>20</v>
      </c>
      <c r="H139" s="12">
        <v>2030</v>
      </c>
      <c r="I139" s="10">
        <v>1.7786999999999999</v>
      </c>
      <c r="J139" s="14">
        <f t="shared" si="2"/>
        <v>1778700</v>
      </c>
    </row>
    <row r="140" spans="1:10" x14ac:dyDescent="0.3">
      <c r="A140" s="10" t="s">
        <v>25</v>
      </c>
      <c r="B140" s="10" t="s">
        <v>24</v>
      </c>
      <c r="C140" s="10" t="s">
        <v>17</v>
      </c>
      <c r="D140" s="10" t="s">
        <v>17</v>
      </c>
      <c r="E140" s="10" t="s">
        <v>17</v>
      </c>
      <c r="F140" s="10" t="s">
        <v>21</v>
      </c>
      <c r="G140" s="10" t="s">
        <v>20</v>
      </c>
      <c r="H140" s="12">
        <v>2031</v>
      </c>
      <c r="I140" s="10">
        <v>43.505499999999998</v>
      </c>
      <c r="J140" s="14">
        <f t="shared" si="2"/>
        <v>43505500</v>
      </c>
    </row>
    <row r="141" spans="1:10" x14ac:dyDescent="0.3">
      <c r="A141" s="10" t="s">
        <v>25</v>
      </c>
      <c r="B141" s="10" t="s">
        <v>24</v>
      </c>
      <c r="C141" s="10" t="s">
        <v>17</v>
      </c>
      <c r="D141" s="10" t="s">
        <v>22</v>
      </c>
      <c r="E141" s="10" t="s">
        <v>48</v>
      </c>
      <c r="F141" s="10" t="s">
        <v>21</v>
      </c>
      <c r="G141" s="10" t="s">
        <v>20</v>
      </c>
      <c r="H141" s="12">
        <v>2031</v>
      </c>
      <c r="I141" s="10">
        <v>5.9664999999999999</v>
      </c>
      <c r="J141" s="14">
        <f t="shared" si="2"/>
        <v>5966500</v>
      </c>
    </row>
    <row r="142" spans="1:10" x14ac:dyDescent="0.3">
      <c r="A142" s="10" t="s">
        <v>25</v>
      </c>
      <c r="B142" s="10" t="s">
        <v>24</v>
      </c>
      <c r="C142" s="10" t="s">
        <v>17</v>
      </c>
      <c r="D142" s="10" t="s">
        <v>22</v>
      </c>
      <c r="E142" s="10" t="s">
        <v>47</v>
      </c>
      <c r="F142" s="10" t="s">
        <v>21</v>
      </c>
      <c r="G142" s="10" t="s">
        <v>20</v>
      </c>
      <c r="H142" s="12">
        <v>2031</v>
      </c>
      <c r="I142" s="10">
        <v>-0.41439999999999999</v>
      </c>
      <c r="J142" s="14">
        <f t="shared" si="2"/>
        <v>-414400</v>
      </c>
    </row>
    <row r="143" spans="1:10" x14ac:dyDescent="0.3">
      <c r="A143" s="10" t="s">
        <v>25</v>
      </c>
      <c r="B143" s="10" t="s">
        <v>24</v>
      </c>
      <c r="C143" s="10" t="s">
        <v>17</v>
      </c>
      <c r="D143" s="10" t="s">
        <v>26</v>
      </c>
      <c r="E143" s="10" t="s">
        <v>46</v>
      </c>
      <c r="F143" s="10" t="s">
        <v>21</v>
      </c>
      <c r="G143" s="10" t="s">
        <v>20</v>
      </c>
      <c r="H143" s="12">
        <v>2031</v>
      </c>
      <c r="I143" s="10">
        <v>-2.2723</v>
      </c>
      <c r="J143" s="14">
        <f t="shared" si="2"/>
        <v>-2272300</v>
      </c>
    </row>
    <row r="144" spans="1:10" x14ac:dyDescent="0.3">
      <c r="A144" s="10" t="s">
        <v>25</v>
      </c>
      <c r="B144" s="10" t="s">
        <v>24</v>
      </c>
      <c r="C144" s="10" t="s">
        <v>17</v>
      </c>
      <c r="D144" s="10" t="s">
        <v>26</v>
      </c>
      <c r="E144" s="10" t="s">
        <v>45</v>
      </c>
      <c r="F144" s="10" t="s">
        <v>21</v>
      </c>
      <c r="G144" s="10" t="s">
        <v>20</v>
      </c>
      <c r="H144" s="12">
        <v>2031</v>
      </c>
      <c r="I144" s="10">
        <v>23.8476</v>
      </c>
      <c r="J144" s="14">
        <f t="shared" si="2"/>
        <v>23847600</v>
      </c>
    </row>
    <row r="145" spans="1:10" x14ac:dyDescent="0.3">
      <c r="A145" s="10" t="s">
        <v>25</v>
      </c>
      <c r="B145" s="10" t="s">
        <v>24</v>
      </c>
      <c r="C145" s="10" t="s">
        <v>17</v>
      </c>
      <c r="D145" s="10" t="s">
        <v>26</v>
      </c>
      <c r="E145" s="10" t="s">
        <v>44</v>
      </c>
      <c r="F145" s="10" t="s">
        <v>21</v>
      </c>
      <c r="G145" s="10" t="s">
        <v>20</v>
      </c>
      <c r="H145" s="12">
        <v>2031</v>
      </c>
      <c r="I145" s="10">
        <v>0</v>
      </c>
      <c r="J145" s="14">
        <f t="shared" si="2"/>
        <v>0</v>
      </c>
    </row>
    <row r="146" spans="1:10" x14ac:dyDescent="0.3">
      <c r="A146" s="10" t="s">
        <v>25</v>
      </c>
      <c r="B146" s="10" t="s">
        <v>24</v>
      </c>
      <c r="C146" s="10" t="s">
        <v>17</v>
      </c>
      <c r="D146" s="10" t="s">
        <v>26</v>
      </c>
      <c r="E146" s="10" t="s">
        <v>43</v>
      </c>
      <c r="F146" s="10" t="s">
        <v>21</v>
      </c>
      <c r="G146" s="10" t="s">
        <v>20</v>
      </c>
      <c r="H146" s="12">
        <v>2031</v>
      </c>
      <c r="I146" s="10">
        <v>8.8707999999999991</v>
      </c>
      <c r="J146" s="14">
        <f t="shared" si="2"/>
        <v>8870800</v>
      </c>
    </row>
    <row r="147" spans="1:10" x14ac:dyDescent="0.3">
      <c r="A147" s="10" t="s">
        <v>25</v>
      </c>
      <c r="B147" s="10" t="s">
        <v>24</v>
      </c>
      <c r="C147" s="10" t="s">
        <v>17</v>
      </c>
      <c r="D147" s="10" t="s">
        <v>42</v>
      </c>
      <c r="E147" s="10" t="s">
        <v>26</v>
      </c>
      <c r="F147" s="10" t="s">
        <v>21</v>
      </c>
      <c r="G147" s="10" t="s">
        <v>20</v>
      </c>
      <c r="H147" s="12">
        <v>2031</v>
      </c>
      <c r="I147" s="10">
        <v>0.4995</v>
      </c>
      <c r="J147" s="14">
        <f t="shared" si="2"/>
        <v>499500</v>
      </c>
    </row>
    <row r="148" spans="1:10" x14ac:dyDescent="0.3">
      <c r="A148" s="10" t="s">
        <v>25</v>
      </c>
      <c r="B148" s="10" t="s">
        <v>24</v>
      </c>
      <c r="C148" s="10" t="s">
        <v>17</v>
      </c>
      <c r="D148" s="10" t="s">
        <v>42</v>
      </c>
      <c r="E148" s="10" t="s">
        <v>22</v>
      </c>
      <c r="F148" s="10" t="s">
        <v>21</v>
      </c>
      <c r="G148" s="10" t="s">
        <v>20</v>
      </c>
      <c r="H148" s="12">
        <v>2031</v>
      </c>
      <c r="I148" s="10">
        <v>2.1396999999999999</v>
      </c>
      <c r="J148" s="14">
        <f t="shared" si="2"/>
        <v>2139700</v>
      </c>
    </row>
    <row r="149" spans="1:10" x14ac:dyDescent="0.3">
      <c r="A149" s="10" t="s">
        <v>25</v>
      </c>
      <c r="B149" s="10" t="s">
        <v>24</v>
      </c>
      <c r="C149" s="10" t="s">
        <v>17</v>
      </c>
      <c r="D149" s="10" t="s">
        <v>40</v>
      </c>
      <c r="E149" s="10" t="s">
        <v>41</v>
      </c>
      <c r="F149" s="10" t="s">
        <v>21</v>
      </c>
      <c r="G149" s="10" t="s">
        <v>20</v>
      </c>
      <c r="H149" s="12">
        <v>2031</v>
      </c>
      <c r="I149" s="10">
        <v>1.8609</v>
      </c>
      <c r="J149" s="14">
        <f t="shared" si="2"/>
        <v>1860900</v>
      </c>
    </row>
    <row r="150" spans="1:10" x14ac:dyDescent="0.3">
      <c r="A150" s="10" t="s">
        <v>25</v>
      </c>
      <c r="B150" s="10" t="s">
        <v>24</v>
      </c>
      <c r="C150" s="10" t="s">
        <v>17</v>
      </c>
      <c r="D150" s="10" t="s">
        <v>40</v>
      </c>
      <c r="E150" s="10" t="s">
        <v>39</v>
      </c>
      <c r="F150" s="10" t="s">
        <v>21</v>
      </c>
      <c r="G150" s="10" t="s">
        <v>20</v>
      </c>
      <c r="H150" s="12">
        <v>2031</v>
      </c>
      <c r="I150" s="10">
        <v>2.0999999999999999E-3</v>
      </c>
      <c r="J150" s="14">
        <f t="shared" si="2"/>
        <v>2100</v>
      </c>
    </row>
    <row r="151" spans="1:10" x14ac:dyDescent="0.3">
      <c r="A151" s="10" t="s">
        <v>25</v>
      </c>
      <c r="B151" s="10" t="s">
        <v>24</v>
      </c>
      <c r="C151" s="10" t="s">
        <v>17</v>
      </c>
      <c r="D151" s="10" t="s">
        <v>35</v>
      </c>
      <c r="E151" s="10" t="s">
        <v>38</v>
      </c>
      <c r="F151" s="10" t="s">
        <v>21</v>
      </c>
      <c r="G151" s="10" t="s">
        <v>20</v>
      </c>
      <c r="H151" s="12">
        <v>2031</v>
      </c>
      <c r="I151" s="10">
        <v>0.51060000000000005</v>
      </c>
      <c r="J151" s="14">
        <f t="shared" si="2"/>
        <v>510600.00000000006</v>
      </c>
    </row>
    <row r="152" spans="1:10" x14ac:dyDescent="0.3">
      <c r="A152" s="10" t="s">
        <v>25</v>
      </c>
      <c r="B152" s="10" t="s">
        <v>24</v>
      </c>
      <c r="C152" s="10" t="s">
        <v>17</v>
      </c>
      <c r="D152" s="10" t="s">
        <v>35</v>
      </c>
      <c r="E152" s="10" t="s">
        <v>37</v>
      </c>
      <c r="F152" s="10" t="s">
        <v>21</v>
      </c>
      <c r="G152" s="10" t="s">
        <v>20</v>
      </c>
      <c r="H152" s="12">
        <v>2031</v>
      </c>
      <c r="I152" s="10">
        <v>0</v>
      </c>
      <c r="J152" s="14">
        <f t="shared" si="2"/>
        <v>0</v>
      </c>
    </row>
    <row r="153" spans="1:10" x14ac:dyDescent="0.3">
      <c r="A153" s="10" t="s">
        <v>25</v>
      </c>
      <c r="B153" s="10" t="s">
        <v>24</v>
      </c>
      <c r="C153" s="10" t="s">
        <v>17</v>
      </c>
      <c r="D153" s="10" t="s">
        <v>35</v>
      </c>
      <c r="E153" s="10" t="s">
        <v>36</v>
      </c>
      <c r="F153" s="10" t="s">
        <v>21</v>
      </c>
      <c r="G153" s="10" t="s">
        <v>20</v>
      </c>
      <c r="H153" s="12">
        <v>2031</v>
      </c>
      <c r="I153" s="10">
        <v>0</v>
      </c>
      <c r="J153" s="14">
        <f t="shared" si="2"/>
        <v>0</v>
      </c>
    </row>
    <row r="154" spans="1:10" x14ac:dyDescent="0.3">
      <c r="A154" s="10" t="s">
        <v>25</v>
      </c>
      <c r="B154" s="10" t="s">
        <v>24</v>
      </c>
      <c r="C154" s="10" t="s">
        <v>17</v>
      </c>
      <c r="D154" s="10" t="s">
        <v>35</v>
      </c>
      <c r="E154" s="10" t="s">
        <v>34</v>
      </c>
      <c r="F154" s="10" t="s">
        <v>21</v>
      </c>
      <c r="G154" s="10" t="s">
        <v>20</v>
      </c>
      <c r="H154" s="12">
        <v>2031</v>
      </c>
      <c r="I154" s="10">
        <v>0</v>
      </c>
      <c r="J154" s="14">
        <f t="shared" si="2"/>
        <v>0</v>
      </c>
    </row>
    <row r="155" spans="1:10" x14ac:dyDescent="0.3">
      <c r="A155" s="10" t="s">
        <v>25</v>
      </c>
      <c r="B155" s="10" t="s">
        <v>24</v>
      </c>
      <c r="C155" s="10" t="s">
        <v>17</v>
      </c>
      <c r="D155" s="10" t="s">
        <v>32</v>
      </c>
      <c r="E155" s="10" t="s">
        <v>33</v>
      </c>
      <c r="F155" s="10" t="s">
        <v>21</v>
      </c>
      <c r="G155" s="10" t="s">
        <v>20</v>
      </c>
      <c r="H155" s="12">
        <v>2031</v>
      </c>
      <c r="I155" s="10">
        <v>1.5270999999999999</v>
      </c>
      <c r="J155" s="14">
        <f t="shared" si="2"/>
        <v>1527100</v>
      </c>
    </row>
    <row r="156" spans="1:10" x14ac:dyDescent="0.3">
      <c r="A156" s="10" t="s">
        <v>25</v>
      </c>
      <c r="B156" s="10" t="s">
        <v>24</v>
      </c>
      <c r="C156" s="10" t="s">
        <v>17</v>
      </c>
      <c r="D156" s="10" t="s">
        <v>32</v>
      </c>
      <c r="E156" s="10" t="s">
        <v>31</v>
      </c>
      <c r="F156" s="10" t="s">
        <v>21</v>
      </c>
      <c r="G156" s="10" t="s">
        <v>20</v>
      </c>
      <c r="H156" s="12">
        <v>2031</v>
      </c>
      <c r="I156" s="10">
        <v>0.96740000000000004</v>
      </c>
      <c r="J156" s="14">
        <f t="shared" si="2"/>
        <v>967400</v>
      </c>
    </row>
    <row r="157" spans="1:10" x14ac:dyDescent="0.3">
      <c r="A157" s="10" t="s">
        <v>25</v>
      </c>
      <c r="B157" s="10" t="s">
        <v>24</v>
      </c>
      <c r="C157" s="10" t="s">
        <v>17</v>
      </c>
      <c r="D157" s="10" t="s">
        <v>29</v>
      </c>
      <c r="E157" s="10" t="s">
        <v>30</v>
      </c>
      <c r="F157" s="10" t="s">
        <v>21</v>
      </c>
      <c r="G157" s="10" t="s">
        <v>20</v>
      </c>
      <c r="H157" s="12">
        <v>2031</v>
      </c>
      <c r="I157" s="10">
        <v>0.82279999999999998</v>
      </c>
      <c r="J157" s="14">
        <f t="shared" si="2"/>
        <v>822800</v>
      </c>
    </row>
    <row r="158" spans="1:10" x14ac:dyDescent="0.3">
      <c r="A158" s="10" t="s">
        <v>25</v>
      </c>
      <c r="B158" s="10" t="s">
        <v>24</v>
      </c>
      <c r="C158" s="10" t="s">
        <v>17</v>
      </c>
      <c r="D158" s="10" t="s">
        <v>29</v>
      </c>
      <c r="E158" s="10" t="s">
        <v>28</v>
      </c>
      <c r="F158" s="10" t="s">
        <v>21</v>
      </c>
      <c r="G158" s="10" t="s">
        <v>20</v>
      </c>
      <c r="H158" s="12">
        <v>2031</v>
      </c>
      <c r="I158" s="10">
        <v>1.8637999999999999</v>
      </c>
      <c r="J158" s="14">
        <f t="shared" si="2"/>
        <v>1863800</v>
      </c>
    </row>
    <row r="159" spans="1:10" x14ac:dyDescent="0.3">
      <c r="A159" s="10" t="s">
        <v>25</v>
      </c>
      <c r="B159" s="10" t="s">
        <v>24</v>
      </c>
      <c r="C159" s="10" t="s">
        <v>17</v>
      </c>
      <c r="D159" s="10" t="s">
        <v>27</v>
      </c>
      <c r="E159" s="10" t="s">
        <v>26</v>
      </c>
      <c r="F159" s="10" t="s">
        <v>21</v>
      </c>
      <c r="G159" s="10" t="s">
        <v>20</v>
      </c>
      <c r="H159" s="12">
        <v>2031</v>
      </c>
      <c r="I159" s="10">
        <v>1.9444999999999999</v>
      </c>
      <c r="J159" s="14">
        <f t="shared" si="2"/>
        <v>1944500</v>
      </c>
    </row>
    <row r="160" spans="1:10" x14ac:dyDescent="0.3">
      <c r="A160" s="10" t="s">
        <v>25</v>
      </c>
      <c r="B160" s="10" t="s">
        <v>24</v>
      </c>
      <c r="C160" s="10" t="s">
        <v>17</v>
      </c>
      <c r="D160" s="10" t="s">
        <v>27</v>
      </c>
      <c r="E160" s="10" t="s">
        <v>22</v>
      </c>
      <c r="F160" s="10" t="s">
        <v>21</v>
      </c>
      <c r="G160" s="10" t="s">
        <v>20</v>
      </c>
      <c r="H160" s="12">
        <v>2031</v>
      </c>
      <c r="I160" s="10">
        <v>8.2800999999999991</v>
      </c>
      <c r="J160" s="14">
        <f t="shared" si="2"/>
        <v>8280099.9999999991</v>
      </c>
    </row>
    <row r="161" spans="1:10" x14ac:dyDescent="0.3">
      <c r="A161" s="10" t="s">
        <v>25</v>
      </c>
      <c r="B161" s="10" t="s">
        <v>24</v>
      </c>
      <c r="C161" s="10" t="s">
        <v>17</v>
      </c>
      <c r="D161" s="10" t="s">
        <v>23</v>
      </c>
      <c r="E161" s="10" t="s">
        <v>26</v>
      </c>
      <c r="F161" s="10" t="s">
        <v>21</v>
      </c>
      <c r="G161" s="10" t="s">
        <v>20</v>
      </c>
      <c r="H161" s="12">
        <v>2031</v>
      </c>
      <c r="I161" s="10">
        <v>1.4077999999999999</v>
      </c>
      <c r="J161" s="14">
        <f t="shared" si="2"/>
        <v>1407800</v>
      </c>
    </row>
    <row r="162" spans="1:10" x14ac:dyDescent="0.3">
      <c r="A162" s="10" t="s">
        <v>25</v>
      </c>
      <c r="B162" s="10" t="s">
        <v>24</v>
      </c>
      <c r="C162" s="10" t="s">
        <v>17</v>
      </c>
      <c r="D162" s="10" t="s">
        <v>23</v>
      </c>
      <c r="E162" s="10" t="s">
        <v>22</v>
      </c>
      <c r="F162" s="10" t="s">
        <v>21</v>
      </c>
      <c r="G162" s="10" t="s">
        <v>20</v>
      </c>
      <c r="H162" s="12">
        <v>2031</v>
      </c>
      <c r="I162" s="10">
        <v>2.0834999999999999</v>
      </c>
      <c r="J162" s="14">
        <f t="shared" si="2"/>
        <v>2083500</v>
      </c>
    </row>
    <row r="163" spans="1:10" x14ac:dyDescent="0.3">
      <c r="A163" s="10" t="s">
        <v>25</v>
      </c>
      <c r="B163" s="10" t="s">
        <v>24</v>
      </c>
      <c r="C163" s="10" t="s">
        <v>17</v>
      </c>
      <c r="D163" s="10" t="s">
        <v>17</v>
      </c>
      <c r="E163" s="10" t="s">
        <v>17</v>
      </c>
      <c r="F163" s="10" t="s">
        <v>21</v>
      </c>
      <c r="G163" s="10" t="s">
        <v>20</v>
      </c>
      <c r="H163" s="12">
        <v>2032</v>
      </c>
      <c r="I163" s="10">
        <v>45.503999999999998</v>
      </c>
      <c r="J163" s="14">
        <f t="shared" si="2"/>
        <v>45504000</v>
      </c>
    </row>
    <row r="164" spans="1:10" x14ac:dyDescent="0.3">
      <c r="A164" s="10" t="s">
        <v>25</v>
      </c>
      <c r="B164" s="10" t="s">
        <v>24</v>
      </c>
      <c r="C164" s="10" t="s">
        <v>17</v>
      </c>
      <c r="D164" s="10" t="s">
        <v>22</v>
      </c>
      <c r="E164" s="10" t="s">
        <v>48</v>
      </c>
      <c r="F164" s="10" t="s">
        <v>21</v>
      </c>
      <c r="G164" s="10" t="s">
        <v>20</v>
      </c>
      <c r="H164" s="12">
        <v>2032</v>
      </c>
      <c r="I164" s="10">
        <v>5.4711999999999996</v>
      </c>
      <c r="J164" s="14">
        <f t="shared" si="2"/>
        <v>5471200</v>
      </c>
    </row>
    <row r="165" spans="1:10" x14ac:dyDescent="0.3">
      <c r="A165" s="10" t="s">
        <v>25</v>
      </c>
      <c r="B165" s="10" t="s">
        <v>24</v>
      </c>
      <c r="C165" s="10" t="s">
        <v>17</v>
      </c>
      <c r="D165" s="10" t="s">
        <v>22</v>
      </c>
      <c r="E165" s="10" t="s">
        <v>47</v>
      </c>
      <c r="F165" s="10" t="s">
        <v>21</v>
      </c>
      <c r="G165" s="10" t="s">
        <v>20</v>
      </c>
      <c r="H165" s="12">
        <v>2032</v>
      </c>
      <c r="I165" s="10">
        <v>-0.40739999999999998</v>
      </c>
      <c r="J165" s="14">
        <f t="shared" si="2"/>
        <v>-407400</v>
      </c>
    </row>
    <row r="166" spans="1:10" x14ac:dyDescent="0.3">
      <c r="A166" s="10" t="s">
        <v>25</v>
      </c>
      <c r="B166" s="10" t="s">
        <v>24</v>
      </c>
      <c r="C166" s="10" t="s">
        <v>17</v>
      </c>
      <c r="D166" s="10" t="s">
        <v>26</v>
      </c>
      <c r="E166" s="10" t="s">
        <v>46</v>
      </c>
      <c r="F166" s="10" t="s">
        <v>21</v>
      </c>
      <c r="G166" s="10" t="s">
        <v>20</v>
      </c>
      <c r="H166" s="12">
        <v>2032</v>
      </c>
      <c r="I166" s="10">
        <v>-2.4697</v>
      </c>
      <c r="J166" s="14">
        <f t="shared" si="2"/>
        <v>-2469700</v>
      </c>
    </row>
    <row r="167" spans="1:10" x14ac:dyDescent="0.3">
      <c r="A167" s="10" t="s">
        <v>25</v>
      </c>
      <c r="B167" s="10" t="s">
        <v>24</v>
      </c>
      <c r="C167" s="10" t="s">
        <v>17</v>
      </c>
      <c r="D167" s="10" t="s">
        <v>26</v>
      </c>
      <c r="E167" s="10" t="s">
        <v>45</v>
      </c>
      <c r="F167" s="10" t="s">
        <v>21</v>
      </c>
      <c r="G167" s="10" t="s">
        <v>20</v>
      </c>
      <c r="H167" s="12">
        <v>2032</v>
      </c>
      <c r="I167" s="10">
        <v>24.245899999999999</v>
      </c>
      <c r="J167" s="14">
        <f t="shared" si="2"/>
        <v>24245900</v>
      </c>
    </row>
    <row r="168" spans="1:10" x14ac:dyDescent="0.3">
      <c r="A168" s="10" t="s">
        <v>25</v>
      </c>
      <c r="B168" s="10" t="s">
        <v>24</v>
      </c>
      <c r="C168" s="10" t="s">
        <v>17</v>
      </c>
      <c r="D168" s="10" t="s">
        <v>26</v>
      </c>
      <c r="E168" s="10" t="s">
        <v>44</v>
      </c>
      <c r="F168" s="10" t="s">
        <v>21</v>
      </c>
      <c r="G168" s="10" t="s">
        <v>20</v>
      </c>
      <c r="H168" s="12">
        <v>2032</v>
      </c>
      <c r="I168" s="10">
        <v>0</v>
      </c>
      <c r="J168" s="14">
        <f t="shared" si="2"/>
        <v>0</v>
      </c>
    </row>
    <row r="169" spans="1:10" x14ac:dyDescent="0.3">
      <c r="A169" s="10" t="s">
        <v>25</v>
      </c>
      <c r="B169" s="10" t="s">
        <v>24</v>
      </c>
      <c r="C169" s="10" t="s">
        <v>17</v>
      </c>
      <c r="D169" s="10" t="s">
        <v>26</v>
      </c>
      <c r="E169" s="10" t="s">
        <v>43</v>
      </c>
      <c r="F169" s="10" t="s">
        <v>21</v>
      </c>
      <c r="G169" s="10" t="s">
        <v>20</v>
      </c>
      <c r="H169" s="12">
        <v>2032</v>
      </c>
      <c r="I169" s="10">
        <v>8.9189000000000007</v>
      </c>
      <c r="J169" s="14">
        <f t="shared" si="2"/>
        <v>8918900</v>
      </c>
    </row>
    <row r="170" spans="1:10" x14ac:dyDescent="0.3">
      <c r="A170" s="10" t="s">
        <v>25</v>
      </c>
      <c r="B170" s="10" t="s">
        <v>24</v>
      </c>
      <c r="C170" s="10" t="s">
        <v>17</v>
      </c>
      <c r="D170" s="10" t="s">
        <v>42</v>
      </c>
      <c r="E170" s="10" t="s">
        <v>26</v>
      </c>
      <c r="F170" s="10" t="s">
        <v>21</v>
      </c>
      <c r="G170" s="10" t="s">
        <v>20</v>
      </c>
      <c r="H170" s="12">
        <v>2032</v>
      </c>
      <c r="I170" s="10">
        <v>0.64870000000000005</v>
      </c>
      <c r="J170" s="14">
        <f t="shared" si="2"/>
        <v>648700</v>
      </c>
    </row>
    <row r="171" spans="1:10" x14ac:dyDescent="0.3">
      <c r="A171" s="10" t="s">
        <v>25</v>
      </c>
      <c r="B171" s="10" t="s">
        <v>24</v>
      </c>
      <c r="C171" s="10" t="s">
        <v>17</v>
      </c>
      <c r="D171" s="10" t="s">
        <v>42</v>
      </c>
      <c r="E171" s="10" t="s">
        <v>22</v>
      </c>
      <c r="F171" s="10" t="s">
        <v>21</v>
      </c>
      <c r="G171" s="10" t="s">
        <v>20</v>
      </c>
      <c r="H171" s="12">
        <v>2032</v>
      </c>
      <c r="I171" s="10">
        <v>2.5051999999999999</v>
      </c>
      <c r="J171" s="14">
        <f t="shared" si="2"/>
        <v>2505200</v>
      </c>
    </row>
    <row r="172" spans="1:10" x14ac:dyDescent="0.3">
      <c r="A172" s="10" t="s">
        <v>25</v>
      </c>
      <c r="B172" s="10" t="s">
        <v>24</v>
      </c>
      <c r="C172" s="10" t="s">
        <v>17</v>
      </c>
      <c r="D172" s="10" t="s">
        <v>40</v>
      </c>
      <c r="E172" s="10" t="s">
        <v>41</v>
      </c>
      <c r="F172" s="10" t="s">
        <v>21</v>
      </c>
      <c r="G172" s="10" t="s">
        <v>20</v>
      </c>
      <c r="H172" s="12">
        <v>2032</v>
      </c>
      <c r="I172" s="10">
        <v>2.2791000000000001</v>
      </c>
      <c r="J172" s="14">
        <f t="shared" si="2"/>
        <v>2279100</v>
      </c>
    </row>
    <row r="173" spans="1:10" x14ac:dyDescent="0.3">
      <c r="A173" s="10" t="s">
        <v>25</v>
      </c>
      <c r="B173" s="10" t="s">
        <v>24</v>
      </c>
      <c r="C173" s="10" t="s">
        <v>17</v>
      </c>
      <c r="D173" s="10" t="s">
        <v>40</v>
      </c>
      <c r="E173" s="10" t="s">
        <v>39</v>
      </c>
      <c r="F173" s="10" t="s">
        <v>21</v>
      </c>
      <c r="G173" s="10" t="s">
        <v>20</v>
      </c>
      <c r="H173" s="12">
        <v>2032</v>
      </c>
      <c r="I173" s="10">
        <v>5.1000000000000004E-3</v>
      </c>
      <c r="J173" s="14">
        <f t="shared" si="2"/>
        <v>5100</v>
      </c>
    </row>
    <row r="174" spans="1:10" x14ac:dyDescent="0.3">
      <c r="A174" s="10" t="s">
        <v>25</v>
      </c>
      <c r="B174" s="10" t="s">
        <v>24</v>
      </c>
      <c r="C174" s="10" t="s">
        <v>17</v>
      </c>
      <c r="D174" s="10" t="s">
        <v>35</v>
      </c>
      <c r="E174" s="10" t="s">
        <v>38</v>
      </c>
      <c r="F174" s="10" t="s">
        <v>21</v>
      </c>
      <c r="G174" s="10" t="s">
        <v>20</v>
      </c>
      <c r="H174" s="12">
        <v>2032</v>
      </c>
      <c r="I174" s="10">
        <v>1.7553000000000001</v>
      </c>
      <c r="J174" s="14">
        <f t="shared" si="2"/>
        <v>1755300</v>
      </c>
    </row>
    <row r="175" spans="1:10" x14ac:dyDescent="0.3">
      <c r="A175" s="10" t="s">
        <v>25</v>
      </c>
      <c r="B175" s="10" t="s">
        <v>24</v>
      </c>
      <c r="C175" s="10" t="s">
        <v>17</v>
      </c>
      <c r="D175" s="10" t="s">
        <v>35</v>
      </c>
      <c r="E175" s="10" t="s">
        <v>37</v>
      </c>
      <c r="F175" s="10" t="s">
        <v>21</v>
      </c>
      <c r="G175" s="10" t="s">
        <v>20</v>
      </c>
      <c r="H175" s="12">
        <v>2032</v>
      </c>
      <c r="I175" s="10">
        <v>0</v>
      </c>
      <c r="J175" s="14">
        <f t="shared" si="2"/>
        <v>0</v>
      </c>
    </row>
    <row r="176" spans="1:10" x14ac:dyDescent="0.3">
      <c r="A176" s="10" t="s">
        <v>25</v>
      </c>
      <c r="B176" s="10" t="s">
        <v>24</v>
      </c>
      <c r="C176" s="10" t="s">
        <v>17</v>
      </c>
      <c r="D176" s="10" t="s">
        <v>35</v>
      </c>
      <c r="E176" s="10" t="s">
        <v>36</v>
      </c>
      <c r="F176" s="10" t="s">
        <v>21</v>
      </c>
      <c r="G176" s="10" t="s">
        <v>20</v>
      </c>
      <c r="H176" s="12">
        <v>2032</v>
      </c>
      <c r="I176" s="10">
        <v>0</v>
      </c>
      <c r="J176" s="14">
        <f t="shared" si="2"/>
        <v>0</v>
      </c>
    </row>
    <row r="177" spans="1:10" x14ac:dyDescent="0.3">
      <c r="A177" s="10" t="s">
        <v>25</v>
      </c>
      <c r="B177" s="10" t="s">
        <v>24</v>
      </c>
      <c r="C177" s="10" t="s">
        <v>17</v>
      </c>
      <c r="D177" s="10" t="s">
        <v>35</v>
      </c>
      <c r="E177" s="10" t="s">
        <v>34</v>
      </c>
      <c r="F177" s="10" t="s">
        <v>21</v>
      </c>
      <c r="G177" s="10" t="s">
        <v>20</v>
      </c>
      <c r="H177" s="12">
        <v>2032</v>
      </c>
      <c r="I177" s="10">
        <v>0</v>
      </c>
      <c r="J177" s="14">
        <f t="shared" si="2"/>
        <v>0</v>
      </c>
    </row>
    <row r="178" spans="1:10" x14ac:dyDescent="0.3">
      <c r="A178" s="10" t="s">
        <v>25</v>
      </c>
      <c r="B178" s="10" t="s">
        <v>24</v>
      </c>
      <c r="C178" s="10" t="s">
        <v>17</v>
      </c>
      <c r="D178" s="10" t="s">
        <v>32</v>
      </c>
      <c r="E178" s="10" t="s">
        <v>33</v>
      </c>
      <c r="F178" s="10" t="s">
        <v>21</v>
      </c>
      <c r="G178" s="10" t="s">
        <v>20</v>
      </c>
      <c r="H178" s="12">
        <v>2032</v>
      </c>
      <c r="I178" s="10">
        <v>1.5644</v>
      </c>
      <c r="J178" s="14">
        <f t="shared" si="2"/>
        <v>1564400</v>
      </c>
    </row>
    <row r="179" spans="1:10" x14ac:dyDescent="0.3">
      <c r="A179" s="10" t="s">
        <v>25</v>
      </c>
      <c r="B179" s="10" t="s">
        <v>24</v>
      </c>
      <c r="C179" s="10" t="s">
        <v>17</v>
      </c>
      <c r="D179" s="10" t="s">
        <v>32</v>
      </c>
      <c r="E179" s="10" t="s">
        <v>31</v>
      </c>
      <c r="F179" s="10" t="s">
        <v>21</v>
      </c>
      <c r="G179" s="10" t="s">
        <v>20</v>
      </c>
      <c r="H179" s="12">
        <v>2032</v>
      </c>
      <c r="I179" s="10">
        <v>0.98729999999999996</v>
      </c>
      <c r="J179" s="14">
        <f t="shared" si="2"/>
        <v>987300</v>
      </c>
    </row>
    <row r="180" spans="1:10" x14ac:dyDescent="0.3">
      <c r="A180" s="10" t="s">
        <v>25</v>
      </c>
      <c r="B180" s="10" t="s">
        <v>24</v>
      </c>
      <c r="C180" s="10" t="s">
        <v>17</v>
      </c>
      <c r="D180" s="10" t="s">
        <v>29</v>
      </c>
      <c r="E180" s="10" t="s">
        <v>30</v>
      </c>
      <c r="F180" s="10" t="s">
        <v>21</v>
      </c>
      <c r="G180" s="10" t="s">
        <v>20</v>
      </c>
      <c r="H180" s="12">
        <v>2032</v>
      </c>
      <c r="I180" s="10">
        <v>0.78210000000000002</v>
      </c>
      <c r="J180" s="14">
        <f t="shared" si="2"/>
        <v>782100</v>
      </c>
    </row>
    <row r="181" spans="1:10" x14ac:dyDescent="0.3">
      <c r="A181" s="10" t="s">
        <v>25</v>
      </c>
      <c r="B181" s="10" t="s">
        <v>24</v>
      </c>
      <c r="C181" s="10" t="s">
        <v>17</v>
      </c>
      <c r="D181" s="10" t="s">
        <v>29</v>
      </c>
      <c r="E181" s="10" t="s">
        <v>28</v>
      </c>
      <c r="F181" s="10" t="s">
        <v>21</v>
      </c>
      <c r="G181" s="10" t="s">
        <v>20</v>
      </c>
      <c r="H181" s="12">
        <v>2032</v>
      </c>
      <c r="I181" s="10">
        <v>2.0950000000000002</v>
      </c>
      <c r="J181" s="14">
        <f t="shared" si="2"/>
        <v>2095000.0000000002</v>
      </c>
    </row>
    <row r="182" spans="1:10" x14ac:dyDescent="0.3">
      <c r="A182" s="10" t="s">
        <v>25</v>
      </c>
      <c r="B182" s="10" t="s">
        <v>24</v>
      </c>
      <c r="C182" s="10" t="s">
        <v>17</v>
      </c>
      <c r="D182" s="10" t="s">
        <v>27</v>
      </c>
      <c r="E182" s="10" t="s">
        <v>26</v>
      </c>
      <c r="F182" s="10" t="s">
        <v>21</v>
      </c>
      <c r="G182" s="10" t="s">
        <v>20</v>
      </c>
      <c r="H182" s="12">
        <v>2032</v>
      </c>
      <c r="I182" s="10">
        <v>2.0869</v>
      </c>
      <c r="J182" s="14">
        <f t="shared" si="2"/>
        <v>2086900</v>
      </c>
    </row>
    <row r="183" spans="1:10" x14ac:dyDescent="0.3">
      <c r="A183" s="10" t="s">
        <v>25</v>
      </c>
      <c r="B183" s="10" t="s">
        <v>24</v>
      </c>
      <c r="C183" s="10" t="s">
        <v>17</v>
      </c>
      <c r="D183" s="10" t="s">
        <v>27</v>
      </c>
      <c r="E183" s="10" t="s">
        <v>22</v>
      </c>
      <c r="F183" s="10" t="s">
        <v>21</v>
      </c>
      <c r="G183" s="10" t="s">
        <v>20</v>
      </c>
      <c r="H183" s="12">
        <v>2032</v>
      </c>
      <c r="I183" s="10">
        <v>8.8527000000000005</v>
      </c>
      <c r="J183" s="14">
        <f t="shared" si="2"/>
        <v>8852700</v>
      </c>
    </row>
    <row r="184" spans="1:10" x14ac:dyDescent="0.3">
      <c r="A184" s="10" t="s">
        <v>25</v>
      </c>
      <c r="B184" s="10" t="s">
        <v>24</v>
      </c>
      <c r="C184" s="10" t="s">
        <v>17</v>
      </c>
      <c r="D184" s="10" t="s">
        <v>23</v>
      </c>
      <c r="E184" s="10" t="s">
        <v>26</v>
      </c>
      <c r="F184" s="10" t="s">
        <v>21</v>
      </c>
      <c r="G184" s="10" t="s">
        <v>20</v>
      </c>
      <c r="H184" s="12">
        <v>2032</v>
      </c>
      <c r="I184" s="10">
        <v>1.7126999999999999</v>
      </c>
      <c r="J184" s="14">
        <f t="shared" si="2"/>
        <v>1712700</v>
      </c>
    </row>
    <row r="185" spans="1:10" x14ac:dyDescent="0.3">
      <c r="A185" s="10" t="s">
        <v>25</v>
      </c>
      <c r="B185" s="10" t="s">
        <v>24</v>
      </c>
      <c r="C185" s="10" t="s">
        <v>17</v>
      </c>
      <c r="D185" s="10" t="s">
        <v>23</v>
      </c>
      <c r="E185" s="10" t="s">
        <v>22</v>
      </c>
      <c r="F185" s="10" t="s">
        <v>21</v>
      </c>
      <c r="G185" s="10" t="s">
        <v>20</v>
      </c>
      <c r="H185" s="12">
        <v>2032</v>
      </c>
      <c r="I185" s="10">
        <v>2.3788999999999998</v>
      </c>
      <c r="J185" s="14">
        <f t="shared" si="2"/>
        <v>2378900</v>
      </c>
    </row>
    <row r="186" spans="1:10" x14ac:dyDescent="0.3">
      <c r="A186" s="10" t="s">
        <v>25</v>
      </c>
      <c r="B186" s="10" t="s">
        <v>24</v>
      </c>
      <c r="C186" s="10" t="s">
        <v>17</v>
      </c>
      <c r="D186" s="10" t="s">
        <v>17</v>
      </c>
      <c r="E186" s="10" t="s">
        <v>17</v>
      </c>
      <c r="F186" s="10" t="s">
        <v>21</v>
      </c>
      <c r="G186" s="10" t="s">
        <v>20</v>
      </c>
      <c r="H186" s="12">
        <v>2033</v>
      </c>
      <c r="I186" s="10">
        <v>48.625100000000003</v>
      </c>
      <c r="J186" s="14">
        <f t="shared" si="2"/>
        <v>48625100</v>
      </c>
    </row>
    <row r="187" spans="1:10" x14ac:dyDescent="0.3">
      <c r="A187" s="10" t="s">
        <v>25</v>
      </c>
      <c r="B187" s="10" t="s">
        <v>24</v>
      </c>
      <c r="C187" s="10" t="s">
        <v>17</v>
      </c>
      <c r="D187" s="10" t="s">
        <v>22</v>
      </c>
      <c r="E187" s="10" t="s">
        <v>48</v>
      </c>
      <c r="F187" s="10" t="s">
        <v>21</v>
      </c>
      <c r="G187" s="10" t="s">
        <v>20</v>
      </c>
      <c r="H187" s="12">
        <v>2033</v>
      </c>
      <c r="I187" s="10">
        <v>4.907</v>
      </c>
      <c r="J187" s="14">
        <f t="shared" si="2"/>
        <v>4907000</v>
      </c>
    </row>
    <row r="188" spans="1:10" x14ac:dyDescent="0.3">
      <c r="A188" s="10" t="s">
        <v>25</v>
      </c>
      <c r="B188" s="10" t="s">
        <v>24</v>
      </c>
      <c r="C188" s="10" t="s">
        <v>17</v>
      </c>
      <c r="D188" s="10" t="s">
        <v>22</v>
      </c>
      <c r="E188" s="10" t="s">
        <v>47</v>
      </c>
      <c r="F188" s="10" t="s">
        <v>21</v>
      </c>
      <c r="G188" s="10" t="s">
        <v>20</v>
      </c>
      <c r="H188" s="12">
        <v>2033</v>
      </c>
      <c r="I188" s="10">
        <v>-0.39929999999999999</v>
      </c>
      <c r="J188" s="14">
        <f t="shared" si="2"/>
        <v>-399300</v>
      </c>
    </row>
    <row r="189" spans="1:10" x14ac:dyDescent="0.3">
      <c r="A189" s="10" t="s">
        <v>25</v>
      </c>
      <c r="B189" s="10" t="s">
        <v>24</v>
      </c>
      <c r="C189" s="10" t="s">
        <v>17</v>
      </c>
      <c r="D189" s="10" t="s">
        <v>26</v>
      </c>
      <c r="E189" s="10" t="s">
        <v>46</v>
      </c>
      <c r="F189" s="10" t="s">
        <v>21</v>
      </c>
      <c r="G189" s="10" t="s">
        <v>20</v>
      </c>
      <c r="H189" s="12">
        <v>2033</v>
      </c>
      <c r="I189" s="10">
        <v>-2.7292999999999998</v>
      </c>
      <c r="J189" s="14">
        <f t="shared" si="2"/>
        <v>-2729300</v>
      </c>
    </row>
    <row r="190" spans="1:10" x14ac:dyDescent="0.3">
      <c r="A190" s="10" t="s">
        <v>25</v>
      </c>
      <c r="B190" s="10" t="s">
        <v>24</v>
      </c>
      <c r="C190" s="10" t="s">
        <v>17</v>
      </c>
      <c r="D190" s="10" t="s">
        <v>26</v>
      </c>
      <c r="E190" s="10" t="s">
        <v>45</v>
      </c>
      <c r="F190" s="10" t="s">
        <v>21</v>
      </c>
      <c r="G190" s="10" t="s">
        <v>20</v>
      </c>
      <c r="H190" s="12">
        <v>2033</v>
      </c>
      <c r="I190" s="10">
        <v>24.5763</v>
      </c>
      <c r="J190" s="14">
        <f t="shared" si="2"/>
        <v>24576300</v>
      </c>
    </row>
    <row r="191" spans="1:10" x14ac:dyDescent="0.3">
      <c r="A191" s="10" t="s">
        <v>25</v>
      </c>
      <c r="B191" s="10" t="s">
        <v>24</v>
      </c>
      <c r="C191" s="10" t="s">
        <v>17</v>
      </c>
      <c r="D191" s="10" t="s">
        <v>26</v>
      </c>
      <c r="E191" s="10" t="s">
        <v>44</v>
      </c>
      <c r="F191" s="10" t="s">
        <v>21</v>
      </c>
      <c r="G191" s="10" t="s">
        <v>20</v>
      </c>
      <c r="H191" s="12">
        <v>2033</v>
      </c>
      <c r="I191" s="10">
        <v>0</v>
      </c>
      <c r="J191" s="14">
        <f t="shared" si="2"/>
        <v>0</v>
      </c>
    </row>
    <row r="192" spans="1:10" x14ac:dyDescent="0.3">
      <c r="A192" s="10" t="s">
        <v>25</v>
      </c>
      <c r="B192" s="10" t="s">
        <v>24</v>
      </c>
      <c r="C192" s="10" t="s">
        <v>17</v>
      </c>
      <c r="D192" s="10" t="s">
        <v>26</v>
      </c>
      <c r="E192" s="10" t="s">
        <v>43</v>
      </c>
      <c r="F192" s="10" t="s">
        <v>21</v>
      </c>
      <c r="G192" s="10" t="s">
        <v>20</v>
      </c>
      <c r="H192" s="12">
        <v>2033</v>
      </c>
      <c r="I192" s="10">
        <v>8.9620999999999995</v>
      </c>
      <c r="J192" s="14">
        <f t="shared" si="2"/>
        <v>8962100</v>
      </c>
    </row>
    <row r="193" spans="1:10" x14ac:dyDescent="0.3">
      <c r="A193" s="10" t="s">
        <v>25</v>
      </c>
      <c r="B193" s="10" t="s">
        <v>24</v>
      </c>
      <c r="C193" s="10" t="s">
        <v>17</v>
      </c>
      <c r="D193" s="10" t="s">
        <v>42</v>
      </c>
      <c r="E193" s="10" t="s">
        <v>26</v>
      </c>
      <c r="F193" s="10" t="s">
        <v>21</v>
      </c>
      <c r="G193" s="10" t="s">
        <v>20</v>
      </c>
      <c r="H193" s="12">
        <v>2033</v>
      </c>
      <c r="I193" s="10">
        <v>0.80079999999999996</v>
      </c>
      <c r="J193" s="14">
        <f t="shared" si="2"/>
        <v>800800</v>
      </c>
    </row>
    <row r="194" spans="1:10" x14ac:dyDescent="0.3">
      <c r="A194" s="10" t="s">
        <v>25</v>
      </c>
      <c r="B194" s="10" t="s">
        <v>24</v>
      </c>
      <c r="C194" s="10" t="s">
        <v>17</v>
      </c>
      <c r="D194" s="10" t="s">
        <v>42</v>
      </c>
      <c r="E194" s="10" t="s">
        <v>22</v>
      </c>
      <c r="F194" s="10" t="s">
        <v>21</v>
      </c>
      <c r="G194" s="10" t="s">
        <v>20</v>
      </c>
      <c r="H194" s="12">
        <v>2033</v>
      </c>
      <c r="I194" s="10">
        <v>2.8635000000000002</v>
      </c>
      <c r="J194" s="14">
        <f t="shared" ref="J194:J257" si="3">I194*1000000</f>
        <v>2863500</v>
      </c>
    </row>
    <row r="195" spans="1:10" x14ac:dyDescent="0.3">
      <c r="A195" s="10" t="s">
        <v>25</v>
      </c>
      <c r="B195" s="10" t="s">
        <v>24</v>
      </c>
      <c r="C195" s="10" t="s">
        <v>17</v>
      </c>
      <c r="D195" s="10" t="s">
        <v>40</v>
      </c>
      <c r="E195" s="10" t="s">
        <v>41</v>
      </c>
      <c r="F195" s="10" t="s">
        <v>21</v>
      </c>
      <c r="G195" s="10" t="s">
        <v>20</v>
      </c>
      <c r="H195" s="12">
        <v>2033</v>
      </c>
      <c r="I195" s="10">
        <v>2.7155</v>
      </c>
      <c r="J195" s="14">
        <f t="shared" si="3"/>
        <v>2715500</v>
      </c>
    </row>
    <row r="196" spans="1:10" x14ac:dyDescent="0.3">
      <c r="A196" s="10" t="s">
        <v>25</v>
      </c>
      <c r="B196" s="10" t="s">
        <v>24</v>
      </c>
      <c r="C196" s="10" t="s">
        <v>17</v>
      </c>
      <c r="D196" s="10" t="s">
        <v>40</v>
      </c>
      <c r="E196" s="10" t="s">
        <v>39</v>
      </c>
      <c r="F196" s="10" t="s">
        <v>21</v>
      </c>
      <c r="G196" s="10" t="s">
        <v>20</v>
      </c>
      <c r="H196" s="12">
        <v>2033</v>
      </c>
      <c r="I196" s="10">
        <v>8.8999999999999999E-3</v>
      </c>
      <c r="J196" s="14">
        <f t="shared" si="3"/>
        <v>8900</v>
      </c>
    </row>
    <row r="197" spans="1:10" x14ac:dyDescent="0.3">
      <c r="A197" s="10" t="s">
        <v>25</v>
      </c>
      <c r="B197" s="10" t="s">
        <v>24</v>
      </c>
      <c r="C197" s="10" t="s">
        <v>17</v>
      </c>
      <c r="D197" s="10" t="s">
        <v>35</v>
      </c>
      <c r="E197" s="10" t="s">
        <v>38</v>
      </c>
      <c r="F197" s="10" t="s">
        <v>21</v>
      </c>
      <c r="G197" s="10" t="s">
        <v>20</v>
      </c>
      <c r="H197" s="12">
        <v>2033</v>
      </c>
      <c r="I197" s="10">
        <v>4.319</v>
      </c>
      <c r="J197" s="14">
        <f t="shared" si="3"/>
        <v>4319000</v>
      </c>
    </row>
    <row r="198" spans="1:10" x14ac:dyDescent="0.3">
      <c r="A198" s="10" t="s">
        <v>25</v>
      </c>
      <c r="B198" s="10" t="s">
        <v>24</v>
      </c>
      <c r="C198" s="10" t="s">
        <v>17</v>
      </c>
      <c r="D198" s="10" t="s">
        <v>35</v>
      </c>
      <c r="E198" s="10" t="s">
        <v>37</v>
      </c>
      <c r="F198" s="10" t="s">
        <v>21</v>
      </c>
      <c r="G198" s="10" t="s">
        <v>20</v>
      </c>
      <c r="H198" s="12">
        <v>2033</v>
      </c>
      <c r="I198" s="10">
        <v>0</v>
      </c>
      <c r="J198" s="14">
        <f t="shared" si="3"/>
        <v>0</v>
      </c>
    </row>
    <row r="199" spans="1:10" x14ac:dyDescent="0.3">
      <c r="A199" s="10" t="s">
        <v>25</v>
      </c>
      <c r="B199" s="10" t="s">
        <v>24</v>
      </c>
      <c r="C199" s="10" t="s">
        <v>17</v>
      </c>
      <c r="D199" s="10" t="s">
        <v>35</v>
      </c>
      <c r="E199" s="10" t="s">
        <v>36</v>
      </c>
      <c r="F199" s="10" t="s">
        <v>21</v>
      </c>
      <c r="G199" s="10" t="s">
        <v>20</v>
      </c>
      <c r="H199" s="12">
        <v>2033</v>
      </c>
      <c r="I199" s="10">
        <v>0</v>
      </c>
      <c r="J199" s="14">
        <f t="shared" si="3"/>
        <v>0</v>
      </c>
    </row>
    <row r="200" spans="1:10" x14ac:dyDescent="0.3">
      <c r="A200" s="10" t="s">
        <v>25</v>
      </c>
      <c r="B200" s="10" t="s">
        <v>24</v>
      </c>
      <c r="C200" s="10" t="s">
        <v>17</v>
      </c>
      <c r="D200" s="10" t="s">
        <v>35</v>
      </c>
      <c r="E200" s="10" t="s">
        <v>34</v>
      </c>
      <c r="F200" s="10" t="s">
        <v>21</v>
      </c>
      <c r="G200" s="10" t="s">
        <v>20</v>
      </c>
      <c r="H200" s="12">
        <v>2033</v>
      </c>
      <c r="I200" s="10">
        <v>0</v>
      </c>
      <c r="J200" s="14">
        <f t="shared" si="3"/>
        <v>0</v>
      </c>
    </row>
    <row r="201" spans="1:10" x14ac:dyDescent="0.3">
      <c r="A201" s="10" t="s">
        <v>25</v>
      </c>
      <c r="B201" s="10" t="s">
        <v>24</v>
      </c>
      <c r="C201" s="10" t="s">
        <v>17</v>
      </c>
      <c r="D201" s="10" t="s">
        <v>32</v>
      </c>
      <c r="E201" s="10" t="s">
        <v>33</v>
      </c>
      <c r="F201" s="10" t="s">
        <v>21</v>
      </c>
      <c r="G201" s="10" t="s">
        <v>20</v>
      </c>
      <c r="H201" s="12">
        <v>2033</v>
      </c>
      <c r="I201" s="10">
        <v>1.5963000000000001</v>
      </c>
      <c r="J201" s="14">
        <f t="shared" si="3"/>
        <v>1596300</v>
      </c>
    </row>
    <row r="202" spans="1:10" x14ac:dyDescent="0.3">
      <c r="A202" s="10" t="s">
        <v>25</v>
      </c>
      <c r="B202" s="10" t="s">
        <v>24</v>
      </c>
      <c r="C202" s="10" t="s">
        <v>17</v>
      </c>
      <c r="D202" s="10" t="s">
        <v>32</v>
      </c>
      <c r="E202" s="10" t="s">
        <v>31</v>
      </c>
      <c r="F202" s="10" t="s">
        <v>21</v>
      </c>
      <c r="G202" s="10" t="s">
        <v>20</v>
      </c>
      <c r="H202" s="12">
        <v>2033</v>
      </c>
      <c r="I202" s="10">
        <v>1.0043</v>
      </c>
      <c r="J202" s="14">
        <f t="shared" si="3"/>
        <v>1004300</v>
      </c>
    </row>
    <row r="203" spans="1:10" x14ac:dyDescent="0.3">
      <c r="A203" s="10" t="s">
        <v>25</v>
      </c>
      <c r="B203" s="10" t="s">
        <v>24</v>
      </c>
      <c r="C203" s="10" t="s">
        <v>17</v>
      </c>
      <c r="D203" s="10" t="s">
        <v>29</v>
      </c>
      <c r="E203" s="10" t="s">
        <v>30</v>
      </c>
      <c r="F203" s="10" t="s">
        <v>21</v>
      </c>
      <c r="G203" s="10" t="s">
        <v>20</v>
      </c>
      <c r="H203" s="12">
        <v>2033</v>
      </c>
      <c r="I203" s="10">
        <v>0.79430000000000001</v>
      </c>
      <c r="J203" s="14">
        <f t="shared" si="3"/>
        <v>794300</v>
      </c>
    </row>
    <row r="204" spans="1:10" x14ac:dyDescent="0.3">
      <c r="A204" s="10" t="s">
        <v>25</v>
      </c>
      <c r="B204" s="10" t="s">
        <v>24</v>
      </c>
      <c r="C204" s="10" t="s">
        <v>17</v>
      </c>
      <c r="D204" s="10" t="s">
        <v>29</v>
      </c>
      <c r="E204" s="10" t="s">
        <v>28</v>
      </c>
      <c r="F204" s="10" t="s">
        <v>21</v>
      </c>
      <c r="G204" s="10" t="s">
        <v>20</v>
      </c>
      <c r="H204" s="12">
        <v>2033</v>
      </c>
      <c r="I204" s="10">
        <v>2.3342999999999998</v>
      </c>
      <c r="J204" s="14">
        <f t="shared" si="3"/>
        <v>2334300</v>
      </c>
    </row>
    <row r="205" spans="1:10" x14ac:dyDescent="0.3">
      <c r="A205" s="10" t="s">
        <v>25</v>
      </c>
      <c r="B205" s="10" t="s">
        <v>24</v>
      </c>
      <c r="C205" s="10" t="s">
        <v>17</v>
      </c>
      <c r="D205" s="10" t="s">
        <v>27</v>
      </c>
      <c r="E205" s="10" t="s">
        <v>26</v>
      </c>
      <c r="F205" s="10" t="s">
        <v>21</v>
      </c>
      <c r="G205" s="10" t="s">
        <v>20</v>
      </c>
      <c r="H205" s="12">
        <v>2033</v>
      </c>
      <c r="I205" s="10">
        <v>2.2347000000000001</v>
      </c>
      <c r="J205" s="14">
        <f t="shared" si="3"/>
        <v>2234700</v>
      </c>
    </row>
    <row r="206" spans="1:10" x14ac:dyDescent="0.3">
      <c r="A206" s="10" t="s">
        <v>25</v>
      </c>
      <c r="B206" s="10" t="s">
        <v>24</v>
      </c>
      <c r="C206" s="10" t="s">
        <v>17</v>
      </c>
      <c r="D206" s="10" t="s">
        <v>27</v>
      </c>
      <c r="E206" s="10" t="s">
        <v>22</v>
      </c>
      <c r="F206" s="10" t="s">
        <v>21</v>
      </c>
      <c r="G206" s="10" t="s">
        <v>20</v>
      </c>
      <c r="H206" s="12">
        <v>2033</v>
      </c>
      <c r="I206" s="10">
        <v>9.4530999999999992</v>
      </c>
      <c r="J206" s="14">
        <f t="shared" si="3"/>
        <v>9453100</v>
      </c>
    </row>
    <row r="207" spans="1:10" x14ac:dyDescent="0.3">
      <c r="A207" s="10" t="s">
        <v>25</v>
      </c>
      <c r="B207" s="10" t="s">
        <v>24</v>
      </c>
      <c r="C207" s="10" t="s">
        <v>17</v>
      </c>
      <c r="D207" s="10" t="s">
        <v>23</v>
      </c>
      <c r="E207" s="10" t="s">
        <v>26</v>
      </c>
      <c r="F207" s="10" t="s">
        <v>21</v>
      </c>
      <c r="G207" s="10" t="s">
        <v>20</v>
      </c>
      <c r="H207" s="12">
        <v>2033</v>
      </c>
      <c r="I207" s="10">
        <v>1.9457</v>
      </c>
      <c r="J207" s="14">
        <f t="shared" si="3"/>
        <v>1945700</v>
      </c>
    </row>
    <row r="208" spans="1:10" x14ac:dyDescent="0.3">
      <c r="A208" s="10" t="s">
        <v>25</v>
      </c>
      <c r="B208" s="10" t="s">
        <v>24</v>
      </c>
      <c r="C208" s="10" t="s">
        <v>17</v>
      </c>
      <c r="D208" s="10" t="s">
        <v>23</v>
      </c>
      <c r="E208" s="10" t="s">
        <v>22</v>
      </c>
      <c r="F208" s="10" t="s">
        <v>21</v>
      </c>
      <c r="G208" s="10" t="s">
        <v>20</v>
      </c>
      <c r="H208" s="12">
        <v>2033</v>
      </c>
      <c r="I208" s="10">
        <v>2.7161</v>
      </c>
      <c r="J208" s="14">
        <f t="shared" si="3"/>
        <v>2716100</v>
      </c>
    </row>
    <row r="209" spans="1:10" x14ac:dyDescent="0.3">
      <c r="A209" s="10" t="s">
        <v>25</v>
      </c>
      <c r="B209" s="10" t="s">
        <v>24</v>
      </c>
      <c r="C209" s="10" t="s">
        <v>17</v>
      </c>
      <c r="D209" s="10" t="s">
        <v>17</v>
      </c>
      <c r="E209" s="10" t="s">
        <v>17</v>
      </c>
      <c r="F209" s="10" t="s">
        <v>21</v>
      </c>
      <c r="G209" s="10" t="s">
        <v>20</v>
      </c>
      <c r="H209" s="12">
        <v>2034</v>
      </c>
      <c r="I209" s="10">
        <v>50.459600000000002</v>
      </c>
      <c r="J209" s="14">
        <f t="shared" si="3"/>
        <v>50459600</v>
      </c>
    </row>
    <row r="210" spans="1:10" x14ac:dyDescent="0.3">
      <c r="A210" s="10" t="s">
        <v>25</v>
      </c>
      <c r="B210" s="10" t="s">
        <v>24</v>
      </c>
      <c r="C210" s="10" t="s">
        <v>17</v>
      </c>
      <c r="D210" s="10" t="s">
        <v>22</v>
      </c>
      <c r="E210" s="10" t="s">
        <v>48</v>
      </c>
      <c r="F210" s="10" t="s">
        <v>21</v>
      </c>
      <c r="G210" s="10" t="s">
        <v>20</v>
      </c>
      <c r="H210" s="12">
        <v>2034</v>
      </c>
      <c r="I210" s="10">
        <v>4.2396000000000003</v>
      </c>
      <c r="J210" s="14">
        <f t="shared" si="3"/>
        <v>4239600</v>
      </c>
    </row>
    <row r="211" spans="1:10" x14ac:dyDescent="0.3">
      <c r="A211" s="10" t="s">
        <v>25</v>
      </c>
      <c r="B211" s="10" t="s">
        <v>24</v>
      </c>
      <c r="C211" s="10" t="s">
        <v>17</v>
      </c>
      <c r="D211" s="10" t="s">
        <v>22</v>
      </c>
      <c r="E211" s="10" t="s">
        <v>47</v>
      </c>
      <c r="F211" s="10" t="s">
        <v>21</v>
      </c>
      <c r="G211" s="10" t="s">
        <v>20</v>
      </c>
      <c r="H211" s="12">
        <v>2034</v>
      </c>
      <c r="I211" s="10">
        <v>-0.37990000000000002</v>
      </c>
      <c r="J211" s="14">
        <f t="shared" si="3"/>
        <v>-379900</v>
      </c>
    </row>
    <row r="212" spans="1:10" x14ac:dyDescent="0.3">
      <c r="A212" s="10" t="s">
        <v>25</v>
      </c>
      <c r="B212" s="10" t="s">
        <v>24</v>
      </c>
      <c r="C212" s="10" t="s">
        <v>17</v>
      </c>
      <c r="D212" s="10" t="s">
        <v>26</v>
      </c>
      <c r="E212" s="10" t="s">
        <v>46</v>
      </c>
      <c r="F212" s="10" t="s">
        <v>21</v>
      </c>
      <c r="G212" s="10" t="s">
        <v>20</v>
      </c>
      <c r="H212" s="12">
        <v>2034</v>
      </c>
      <c r="I212" s="10">
        <v>-3.0104000000000002</v>
      </c>
      <c r="J212" s="14">
        <f t="shared" si="3"/>
        <v>-3010400</v>
      </c>
    </row>
    <row r="213" spans="1:10" x14ac:dyDescent="0.3">
      <c r="A213" s="10" t="s">
        <v>25</v>
      </c>
      <c r="B213" s="10" t="s">
        <v>24</v>
      </c>
      <c r="C213" s="10" t="s">
        <v>17</v>
      </c>
      <c r="D213" s="10" t="s">
        <v>26</v>
      </c>
      <c r="E213" s="10" t="s">
        <v>45</v>
      </c>
      <c r="F213" s="10" t="s">
        <v>21</v>
      </c>
      <c r="G213" s="10" t="s">
        <v>20</v>
      </c>
      <c r="H213" s="12">
        <v>2034</v>
      </c>
      <c r="I213" s="10">
        <v>24.591200000000001</v>
      </c>
      <c r="J213" s="14">
        <f t="shared" si="3"/>
        <v>24591200</v>
      </c>
    </row>
    <row r="214" spans="1:10" x14ac:dyDescent="0.3">
      <c r="A214" s="10" t="s">
        <v>25</v>
      </c>
      <c r="B214" s="10" t="s">
        <v>24</v>
      </c>
      <c r="C214" s="10" t="s">
        <v>17</v>
      </c>
      <c r="D214" s="10" t="s">
        <v>26</v>
      </c>
      <c r="E214" s="10" t="s">
        <v>44</v>
      </c>
      <c r="F214" s="10" t="s">
        <v>21</v>
      </c>
      <c r="G214" s="10" t="s">
        <v>20</v>
      </c>
      <c r="H214" s="12">
        <v>2034</v>
      </c>
      <c r="I214" s="10">
        <v>0</v>
      </c>
      <c r="J214" s="14">
        <f t="shared" si="3"/>
        <v>0</v>
      </c>
    </row>
    <row r="215" spans="1:10" x14ac:dyDescent="0.3">
      <c r="A215" s="10" t="s">
        <v>25</v>
      </c>
      <c r="B215" s="10" t="s">
        <v>24</v>
      </c>
      <c r="C215" s="10" t="s">
        <v>17</v>
      </c>
      <c r="D215" s="10" t="s">
        <v>26</v>
      </c>
      <c r="E215" s="10" t="s">
        <v>43</v>
      </c>
      <c r="F215" s="10" t="s">
        <v>21</v>
      </c>
      <c r="G215" s="10" t="s">
        <v>20</v>
      </c>
      <c r="H215" s="12">
        <v>2034</v>
      </c>
      <c r="I215" s="10">
        <v>9.0027000000000008</v>
      </c>
      <c r="J215" s="14">
        <f t="shared" si="3"/>
        <v>9002700</v>
      </c>
    </row>
    <row r="216" spans="1:10" x14ac:dyDescent="0.3">
      <c r="A216" s="10" t="s">
        <v>25</v>
      </c>
      <c r="B216" s="10" t="s">
        <v>24</v>
      </c>
      <c r="C216" s="10" t="s">
        <v>17</v>
      </c>
      <c r="D216" s="10" t="s">
        <v>42</v>
      </c>
      <c r="E216" s="10" t="s">
        <v>26</v>
      </c>
      <c r="F216" s="10" t="s">
        <v>21</v>
      </c>
      <c r="G216" s="10" t="s">
        <v>20</v>
      </c>
      <c r="H216" s="12">
        <v>2034</v>
      </c>
      <c r="I216" s="10">
        <v>1.2491000000000001</v>
      </c>
      <c r="J216" s="14">
        <f t="shared" si="3"/>
        <v>1249100</v>
      </c>
    </row>
    <row r="217" spans="1:10" x14ac:dyDescent="0.3">
      <c r="A217" s="10" t="s">
        <v>25</v>
      </c>
      <c r="B217" s="10" t="s">
        <v>24</v>
      </c>
      <c r="C217" s="10" t="s">
        <v>17</v>
      </c>
      <c r="D217" s="10" t="s">
        <v>42</v>
      </c>
      <c r="E217" s="10" t="s">
        <v>22</v>
      </c>
      <c r="F217" s="10" t="s">
        <v>21</v>
      </c>
      <c r="G217" s="10" t="s">
        <v>20</v>
      </c>
      <c r="H217" s="12">
        <v>2034</v>
      </c>
      <c r="I217" s="10">
        <v>3.2141999999999999</v>
      </c>
      <c r="J217" s="14">
        <f t="shared" si="3"/>
        <v>3214200</v>
      </c>
    </row>
    <row r="218" spans="1:10" x14ac:dyDescent="0.3">
      <c r="A218" s="10" t="s">
        <v>25</v>
      </c>
      <c r="B218" s="10" t="s">
        <v>24</v>
      </c>
      <c r="C218" s="10" t="s">
        <v>17</v>
      </c>
      <c r="D218" s="10" t="s">
        <v>40</v>
      </c>
      <c r="E218" s="10" t="s">
        <v>41</v>
      </c>
      <c r="F218" s="10" t="s">
        <v>21</v>
      </c>
      <c r="G218" s="10" t="s">
        <v>20</v>
      </c>
      <c r="H218" s="12">
        <v>2034</v>
      </c>
      <c r="I218" s="10">
        <v>3.1871</v>
      </c>
      <c r="J218" s="14">
        <f t="shared" si="3"/>
        <v>3187100</v>
      </c>
    </row>
    <row r="219" spans="1:10" x14ac:dyDescent="0.3">
      <c r="A219" s="10" t="s">
        <v>25</v>
      </c>
      <c r="B219" s="10" t="s">
        <v>24</v>
      </c>
      <c r="C219" s="10" t="s">
        <v>17</v>
      </c>
      <c r="D219" s="10" t="s">
        <v>40</v>
      </c>
      <c r="E219" s="10" t="s">
        <v>39</v>
      </c>
      <c r="F219" s="10" t="s">
        <v>21</v>
      </c>
      <c r="G219" s="10" t="s">
        <v>20</v>
      </c>
      <c r="H219" s="12">
        <v>2034</v>
      </c>
      <c r="I219" s="10">
        <v>1.3599999999999999E-2</v>
      </c>
      <c r="J219" s="14">
        <f t="shared" si="3"/>
        <v>13600</v>
      </c>
    </row>
    <row r="220" spans="1:10" x14ac:dyDescent="0.3">
      <c r="A220" s="10" t="s">
        <v>25</v>
      </c>
      <c r="B220" s="10" t="s">
        <v>24</v>
      </c>
      <c r="C220" s="10" t="s">
        <v>17</v>
      </c>
      <c r="D220" s="10" t="s">
        <v>35</v>
      </c>
      <c r="E220" s="10" t="s">
        <v>38</v>
      </c>
      <c r="F220" s="10" t="s">
        <v>21</v>
      </c>
      <c r="G220" s="10" t="s">
        <v>20</v>
      </c>
      <c r="H220" s="12">
        <v>2034</v>
      </c>
      <c r="I220" s="10">
        <v>5.7092999999999998</v>
      </c>
      <c r="J220" s="14">
        <f t="shared" si="3"/>
        <v>5709300</v>
      </c>
    </row>
    <row r="221" spans="1:10" x14ac:dyDescent="0.3">
      <c r="A221" s="10" t="s">
        <v>25</v>
      </c>
      <c r="B221" s="10" t="s">
        <v>24</v>
      </c>
      <c r="C221" s="10" t="s">
        <v>17</v>
      </c>
      <c r="D221" s="10" t="s">
        <v>35</v>
      </c>
      <c r="E221" s="10" t="s">
        <v>37</v>
      </c>
      <c r="F221" s="10" t="s">
        <v>21</v>
      </c>
      <c r="G221" s="10" t="s">
        <v>20</v>
      </c>
      <c r="H221" s="12">
        <v>2034</v>
      </c>
      <c r="I221" s="10">
        <v>0</v>
      </c>
      <c r="J221" s="14">
        <f t="shared" si="3"/>
        <v>0</v>
      </c>
    </row>
    <row r="222" spans="1:10" x14ac:dyDescent="0.3">
      <c r="A222" s="10" t="s">
        <v>25</v>
      </c>
      <c r="B222" s="10" t="s">
        <v>24</v>
      </c>
      <c r="C222" s="10" t="s">
        <v>17</v>
      </c>
      <c r="D222" s="10" t="s">
        <v>35</v>
      </c>
      <c r="E222" s="10" t="s">
        <v>36</v>
      </c>
      <c r="F222" s="10" t="s">
        <v>21</v>
      </c>
      <c r="G222" s="10" t="s">
        <v>20</v>
      </c>
      <c r="H222" s="12">
        <v>2034</v>
      </c>
      <c r="I222" s="10">
        <v>0</v>
      </c>
      <c r="J222" s="14">
        <f t="shared" si="3"/>
        <v>0</v>
      </c>
    </row>
    <row r="223" spans="1:10" x14ac:dyDescent="0.3">
      <c r="A223" s="10" t="s">
        <v>25</v>
      </c>
      <c r="B223" s="10" t="s">
        <v>24</v>
      </c>
      <c r="C223" s="10" t="s">
        <v>17</v>
      </c>
      <c r="D223" s="10" t="s">
        <v>35</v>
      </c>
      <c r="E223" s="10" t="s">
        <v>34</v>
      </c>
      <c r="F223" s="10" t="s">
        <v>21</v>
      </c>
      <c r="G223" s="10" t="s">
        <v>20</v>
      </c>
      <c r="H223" s="12">
        <v>2034</v>
      </c>
      <c r="I223" s="10">
        <v>0</v>
      </c>
      <c r="J223" s="14">
        <f t="shared" si="3"/>
        <v>0</v>
      </c>
    </row>
    <row r="224" spans="1:10" x14ac:dyDescent="0.3">
      <c r="A224" s="10" t="s">
        <v>25</v>
      </c>
      <c r="B224" s="10" t="s">
        <v>24</v>
      </c>
      <c r="C224" s="10" t="s">
        <v>17</v>
      </c>
      <c r="D224" s="10" t="s">
        <v>32</v>
      </c>
      <c r="E224" s="10" t="s">
        <v>33</v>
      </c>
      <c r="F224" s="10" t="s">
        <v>21</v>
      </c>
      <c r="G224" s="10" t="s">
        <v>20</v>
      </c>
      <c r="H224" s="12">
        <v>2034</v>
      </c>
      <c r="I224" s="10">
        <v>1.6240000000000001</v>
      </c>
      <c r="J224" s="14">
        <f t="shared" si="3"/>
        <v>1624000</v>
      </c>
    </row>
    <row r="225" spans="1:10" x14ac:dyDescent="0.3">
      <c r="A225" s="10" t="s">
        <v>25</v>
      </c>
      <c r="B225" s="10" t="s">
        <v>24</v>
      </c>
      <c r="C225" s="10" t="s">
        <v>17</v>
      </c>
      <c r="D225" s="10" t="s">
        <v>32</v>
      </c>
      <c r="E225" s="10" t="s">
        <v>31</v>
      </c>
      <c r="F225" s="10" t="s">
        <v>21</v>
      </c>
      <c r="G225" s="10" t="s">
        <v>20</v>
      </c>
      <c r="H225" s="12">
        <v>2034</v>
      </c>
      <c r="I225" s="10">
        <v>1.0190999999999999</v>
      </c>
      <c r="J225" s="14">
        <f t="shared" si="3"/>
        <v>1019099.9999999999</v>
      </c>
    </row>
    <row r="226" spans="1:10" x14ac:dyDescent="0.3">
      <c r="A226" s="10" t="s">
        <v>25</v>
      </c>
      <c r="B226" s="10" t="s">
        <v>24</v>
      </c>
      <c r="C226" s="10" t="s">
        <v>17</v>
      </c>
      <c r="D226" s="10" t="s">
        <v>29</v>
      </c>
      <c r="E226" s="10" t="s">
        <v>30</v>
      </c>
      <c r="F226" s="10" t="s">
        <v>21</v>
      </c>
      <c r="G226" s="10" t="s">
        <v>20</v>
      </c>
      <c r="H226" s="12">
        <v>2034</v>
      </c>
      <c r="I226" s="10">
        <v>0.80869999999999997</v>
      </c>
      <c r="J226" s="14">
        <f t="shared" si="3"/>
        <v>808700</v>
      </c>
    </row>
    <row r="227" spans="1:10" x14ac:dyDescent="0.3">
      <c r="A227" s="10" t="s">
        <v>25</v>
      </c>
      <c r="B227" s="10" t="s">
        <v>24</v>
      </c>
      <c r="C227" s="10" t="s">
        <v>17</v>
      </c>
      <c r="D227" s="10" t="s">
        <v>29</v>
      </c>
      <c r="E227" s="10" t="s">
        <v>28</v>
      </c>
      <c r="F227" s="10" t="s">
        <v>21</v>
      </c>
      <c r="G227" s="10" t="s">
        <v>20</v>
      </c>
      <c r="H227" s="12">
        <v>2034</v>
      </c>
      <c r="I227" s="10">
        <v>2.5815999999999999</v>
      </c>
      <c r="J227" s="14">
        <f t="shared" si="3"/>
        <v>2581600</v>
      </c>
    </row>
    <row r="228" spans="1:10" x14ac:dyDescent="0.3">
      <c r="A228" s="10" t="s">
        <v>25</v>
      </c>
      <c r="B228" s="10" t="s">
        <v>24</v>
      </c>
      <c r="C228" s="10" t="s">
        <v>17</v>
      </c>
      <c r="D228" s="10" t="s">
        <v>27</v>
      </c>
      <c r="E228" s="10" t="s">
        <v>26</v>
      </c>
      <c r="F228" s="10" t="s">
        <v>21</v>
      </c>
      <c r="G228" s="10" t="s">
        <v>20</v>
      </c>
      <c r="H228" s="12">
        <v>2034</v>
      </c>
      <c r="I228" s="10">
        <v>2.3791000000000002</v>
      </c>
      <c r="J228" s="14">
        <f t="shared" si="3"/>
        <v>2379100</v>
      </c>
    </row>
    <row r="229" spans="1:10" x14ac:dyDescent="0.3">
      <c r="A229" s="10" t="s">
        <v>25</v>
      </c>
      <c r="B229" s="10" t="s">
        <v>24</v>
      </c>
      <c r="C229" s="10" t="s">
        <v>17</v>
      </c>
      <c r="D229" s="10" t="s">
        <v>27</v>
      </c>
      <c r="E229" s="10" t="s">
        <v>22</v>
      </c>
      <c r="F229" s="10" t="s">
        <v>21</v>
      </c>
      <c r="G229" s="10" t="s">
        <v>20</v>
      </c>
      <c r="H229" s="12">
        <v>2034</v>
      </c>
      <c r="I229" s="10">
        <v>10.035600000000001</v>
      </c>
      <c r="J229" s="14">
        <f t="shared" si="3"/>
        <v>10035600</v>
      </c>
    </row>
    <row r="230" spans="1:10" x14ac:dyDescent="0.3">
      <c r="A230" s="10" t="s">
        <v>25</v>
      </c>
      <c r="B230" s="10" t="s">
        <v>24</v>
      </c>
      <c r="C230" s="10" t="s">
        <v>17</v>
      </c>
      <c r="D230" s="10" t="s">
        <v>23</v>
      </c>
      <c r="E230" s="10" t="s">
        <v>26</v>
      </c>
      <c r="F230" s="10" t="s">
        <v>21</v>
      </c>
      <c r="G230" s="10" t="s">
        <v>20</v>
      </c>
      <c r="H230" s="12">
        <v>2034</v>
      </c>
      <c r="I230" s="10">
        <v>2.1515</v>
      </c>
      <c r="J230" s="14">
        <f t="shared" si="3"/>
        <v>2151500</v>
      </c>
    </row>
    <row r="231" spans="1:10" x14ac:dyDescent="0.3">
      <c r="A231" s="10" t="s">
        <v>25</v>
      </c>
      <c r="B231" s="10" t="s">
        <v>24</v>
      </c>
      <c r="C231" s="10" t="s">
        <v>17</v>
      </c>
      <c r="D231" s="10" t="s">
        <v>23</v>
      </c>
      <c r="E231" s="10" t="s">
        <v>22</v>
      </c>
      <c r="F231" s="10" t="s">
        <v>21</v>
      </c>
      <c r="G231" s="10" t="s">
        <v>20</v>
      </c>
      <c r="H231" s="12">
        <v>2034</v>
      </c>
      <c r="I231" s="10">
        <v>3.1419000000000001</v>
      </c>
      <c r="J231" s="14">
        <f t="shared" si="3"/>
        <v>3141900</v>
      </c>
    </row>
    <row r="232" spans="1:10" x14ac:dyDescent="0.3">
      <c r="A232" s="10" t="s">
        <v>25</v>
      </c>
      <c r="B232" s="10" t="s">
        <v>24</v>
      </c>
      <c r="C232" s="10" t="s">
        <v>17</v>
      </c>
      <c r="D232" s="10" t="s">
        <v>17</v>
      </c>
      <c r="E232" s="10" t="s">
        <v>17</v>
      </c>
      <c r="F232" s="10" t="s">
        <v>21</v>
      </c>
      <c r="G232" s="10" t="s">
        <v>20</v>
      </c>
      <c r="H232" s="12">
        <v>2035</v>
      </c>
      <c r="I232" s="10">
        <v>51.754800000000003</v>
      </c>
      <c r="J232" s="14">
        <f t="shared" si="3"/>
        <v>51754800</v>
      </c>
    </row>
    <row r="233" spans="1:10" x14ac:dyDescent="0.3">
      <c r="A233" s="10" t="s">
        <v>25</v>
      </c>
      <c r="B233" s="10" t="s">
        <v>24</v>
      </c>
      <c r="C233" s="10" t="s">
        <v>17</v>
      </c>
      <c r="D233" s="10" t="s">
        <v>22</v>
      </c>
      <c r="E233" s="10" t="s">
        <v>48</v>
      </c>
      <c r="F233" s="10" t="s">
        <v>21</v>
      </c>
      <c r="G233" s="10" t="s">
        <v>20</v>
      </c>
      <c r="H233" s="12">
        <v>2035</v>
      </c>
      <c r="I233" s="10">
        <v>3.5834999999999999</v>
      </c>
      <c r="J233" s="14">
        <f t="shared" si="3"/>
        <v>3583500</v>
      </c>
    </row>
    <row r="234" spans="1:10" x14ac:dyDescent="0.3">
      <c r="A234" s="10" t="s">
        <v>25</v>
      </c>
      <c r="B234" s="10" t="s">
        <v>24</v>
      </c>
      <c r="C234" s="10" t="s">
        <v>17</v>
      </c>
      <c r="D234" s="10" t="s">
        <v>22</v>
      </c>
      <c r="E234" s="10" t="s">
        <v>47</v>
      </c>
      <c r="F234" s="10" t="s">
        <v>21</v>
      </c>
      <c r="G234" s="10" t="s">
        <v>20</v>
      </c>
      <c r="H234" s="12">
        <v>2035</v>
      </c>
      <c r="I234" s="10">
        <v>-0.34939999999999999</v>
      </c>
      <c r="J234" s="14">
        <f t="shared" si="3"/>
        <v>-349400</v>
      </c>
    </row>
    <row r="235" spans="1:10" x14ac:dyDescent="0.3">
      <c r="A235" s="10" t="s">
        <v>25</v>
      </c>
      <c r="B235" s="10" t="s">
        <v>24</v>
      </c>
      <c r="C235" s="10" t="s">
        <v>17</v>
      </c>
      <c r="D235" s="10" t="s">
        <v>26</v>
      </c>
      <c r="E235" s="10" t="s">
        <v>46</v>
      </c>
      <c r="F235" s="10" t="s">
        <v>21</v>
      </c>
      <c r="G235" s="10" t="s">
        <v>20</v>
      </c>
      <c r="H235" s="12">
        <v>2035</v>
      </c>
      <c r="I235" s="10">
        <v>-3.2879999999999998</v>
      </c>
      <c r="J235" s="14">
        <f t="shared" si="3"/>
        <v>-3288000</v>
      </c>
    </row>
    <row r="236" spans="1:10" x14ac:dyDescent="0.3">
      <c r="A236" s="10" t="s">
        <v>25</v>
      </c>
      <c r="B236" s="10" t="s">
        <v>24</v>
      </c>
      <c r="C236" s="10" t="s">
        <v>17</v>
      </c>
      <c r="D236" s="10" t="s">
        <v>26</v>
      </c>
      <c r="E236" s="10" t="s">
        <v>45</v>
      </c>
      <c r="F236" s="10" t="s">
        <v>21</v>
      </c>
      <c r="G236" s="10" t="s">
        <v>20</v>
      </c>
      <c r="H236" s="12">
        <v>2035</v>
      </c>
      <c r="I236" s="10">
        <v>24.703600000000002</v>
      </c>
      <c r="J236" s="14">
        <f t="shared" si="3"/>
        <v>24703600</v>
      </c>
    </row>
    <row r="237" spans="1:10" x14ac:dyDescent="0.3">
      <c r="A237" s="10" t="s">
        <v>25</v>
      </c>
      <c r="B237" s="10" t="s">
        <v>24</v>
      </c>
      <c r="C237" s="10" t="s">
        <v>17</v>
      </c>
      <c r="D237" s="10" t="s">
        <v>26</v>
      </c>
      <c r="E237" s="10" t="s">
        <v>44</v>
      </c>
      <c r="F237" s="10" t="s">
        <v>21</v>
      </c>
      <c r="G237" s="10" t="s">
        <v>20</v>
      </c>
      <c r="H237" s="12">
        <v>2035</v>
      </c>
      <c r="I237" s="10">
        <v>0</v>
      </c>
      <c r="J237" s="14">
        <f t="shared" si="3"/>
        <v>0</v>
      </c>
    </row>
    <row r="238" spans="1:10" x14ac:dyDescent="0.3">
      <c r="A238" s="10" t="s">
        <v>25</v>
      </c>
      <c r="B238" s="10" t="s">
        <v>24</v>
      </c>
      <c r="C238" s="10" t="s">
        <v>17</v>
      </c>
      <c r="D238" s="10" t="s">
        <v>26</v>
      </c>
      <c r="E238" s="10" t="s">
        <v>43</v>
      </c>
      <c r="F238" s="10" t="s">
        <v>21</v>
      </c>
      <c r="G238" s="10" t="s">
        <v>20</v>
      </c>
      <c r="H238" s="12">
        <v>2035</v>
      </c>
      <c r="I238" s="10">
        <v>9.0205000000000002</v>
      </c>
      <c r="J238" s="14">
        <f t="shared" si="3"/>
        <v>9020500</v>
      </c>
    </row>
    <row r="239" spans="1:10" x14ac:dyDescent="0.3">
      <c r="A239" s="10" t="s">
        <v>25</v>
      </c>
      <c r="B239" s="10" t="s">
        <v>24</v>
      </c>
      <c r="C239" s="10" t="s">
        <v>17</v>
      </c>
      <c r="D239" s="10" t="s">
        <v>42</v>
      </c>
      <c r="E239" s="10" t="s">
        <v>26</v>
      </c>
      <c r="F239" s="10" t="s">
        <v>21</v>
      </c>
      <c r="G239" s="10" t="s">
        <v>20</v>
      </c>
      <c r="H239" s="12">
        <v>2035</v>
      </c>
      <c r="I239" s="10">
        <v>1.7566999999999999</v>
      </c>
      <c r="J239" s="14">
        <f t="shared" si="3"/>
        <v>1756700</v>
      </c>
    </row>
    <row r="240" spans="1:10" x14ac:dyDescent="0.3">
      <c r="A240" s="10" t="s">
        <v>25</v>
      </c>
      <c r="B240" s="10" t="s">
        <v>24</v>
      </c>
      <c r="C240" s="10" t="s">
        <v>17</v>
      </c>
      <c r="D240" s="10" t="s">
        <v>42</v>
      </c>
      <c r="E240" s="10" t="s">
        <v>22</v>
      </c>
      <c r="F240" s="10" t="s">
        <v>21</v>
      </c>
      <c r="G240" s="10" t="s">
        <v>20</v>
      </c>
      <c r="H240" s="12">
        <v>2035</v>
      </c>
      <c r="I240" s="10">
        <v>3.5680999999999998</v>
      </c>
      <c r="J240" s="14">
        <f t="shared" si="3"/>
        <v>3568100</v>
      </c>
    </row>
    <row r="241" spans="1:10" x14ac:dyDescent="0.3">
      <c r="A241" s="10" t="s">
        <v>25</v>
      </c>
      <c r="B241" s="10" t="s">
        <v>24</v>
      </c>
      <c r="C241" s="10" t="s">
        <v>17</v>
      </c>
      <c r="D241" s="10" t="s">
        <v>40</v>
      </c>
      <c r="E241" s="10" t="s">
        <v>41</v>
      </c>
      <c r="F241" s="10" t="s">
        <v>21</v>
      </c>
      <c r="G241" s="10" t="s">
        <v>20</v>
      </c>
      <c r="H241" s="12">
        <v>2035</v>
      </c>
      <c r="I241" s="10">
        <v>3.6915</v>
      </c>
      <c r="J241" s="14">
        <f t="shared" si="3"/>
        <v>3691500</v>
      </c>
    </row>
    <row r="242" spans="1:10" x14ac:dyDescent="0.3">
      <c r="A242" s="10" t="s">
        <v>25</v>
      </c>
      <c r="B242" s="10" t="s">
        <v>24</v>
      </c>
      <c r="C242" s="10" t="s">
        <v>17</v>
      </c>
      <c r="D242" s="10" t="s">
        <v>40</v>
      </c>
      <c r="E242" s="10" t="s">
        <v>39</v>
      </c>
      <c r="F242" s="10" t="s">
        <v>21</v>
      </c>
      <c r="G242" s="10" t="s">
        <v>20</v>
      </c>
      <c r="H242" s="12">
        <v>2035</v>
      </c>
      <c r="I242" s="10">
        <v>1.9300000000000001E-2</v>
      </c>
      <c r="J242" s="14">
        <f t="shared" si="3"/>
        <v>19300</v>
      </c>
    </row>
    <row r="243" spans="1:10" x14ac:dyDescent="0.3">
      <c r="A243" s="10" t="s">
        <v>25</v>
      </c>
      <c r="B243" s="10" t="s">
        <v>24</v>
      </c>
      <c r="C243" s="10" t="s">
        <v>17</v>
      </c>
      <c r="D243" s="10" t="s">
        <v>35</v>
      </c>
      <c r="E243" s="10" t="s">
        <v>38</v>
      </c>
      <c r="F243" s="10" t="s">
        <v>21</v>
      </c>
      <c r="G243" s="10" t="s">
        <v>20</v>
      </c>
      <c r="H243" s="12">
        <v>2035</v>
      </c>
      <c r="I243" s="10">
        <v>6.3501000000000003</v>
      </c>
      <c r="J243" s="14">
        <f t="shared" si="3"/>
        <v>6350100</v>
      </c>
    </row>
    <row r="244" spans="1:10" x14ac:dyDescent="0.3">
      <c r="A244" s="10" t="s">
        <v>25</v>
      </c>
      <c r="B244" s="10" t="s">
        <v>24</v>
      </c>
      <c r="C244" s="10" t="s">
        <v>17</v>
      </c>
      <c r="D244" s="10" t="s">
        <v>35</v>
      </c>
      <c r="E244" s="10" t="s">
        <v>37</v>
      </c>
      <c r="F244" s="10" t="s">
        <v>21</v>
      </c>
      <c r="G244" s="10" t="s">
        <v>20</v>
      </c>
      <c r="H244" s="12">
        <v>2035</v>
      </c>
      <c r="I244" s="10">
        <v>0</v>
      </c>
      <c r="J244" s="14">
        <f t="shared" si="3"/>
        <v>0</v>
      </c>
    </row>
    <row r="245" spans="1:10" x14ac:dyDescent="0.3">
      <c r="A245" s="10" t="s">
        <v>25</v>
      </c>
      <c r="B245" s="10" t="s">
        <v>24</v>
      </c>
      <c r="C245" s="10" t="s">
        <v>17</v>
      </c>
      <c r="D245" s="10" t="s">
        <v>35</v>
      </c>
      <c r="E245" s="10" t="s">
        <v>36</v>
      </c>
      <c r="F245" s="10" t="s">
        <v>21</v>
      </c>
      <c r="G245" s="10" t="s">
        <v>20</v>
      </c>
      <c r="H245" s="12">
        <v>2035</v>
      </c>
      <c r="I245" s="10">
        <v>0</v>
      </c>
      <c r="J245" s="14">
        <f t="shared" si="3"/>
        <v>0</v>
      </c>
    </row>
    <row r="246" spans="1:10" x14ac:dyDescent="0.3">
      <c r="A246" s="10" t="s">
        <v>25</v>
      </c>
      <c r="B246" s="10" t="s">
        <v>24</v>
      </c>
      <c r="C246" s="10" t="s">
        <v>17</v>
      </c>
      <c r="D246" s="10" t="s">
        <v>35</v>
      </c>
      <c r="E246" s="10" t="s">
        <v>34</v>
      </c>
      <c r="F246" s="10" t="s">
        <v>21</v>
      </c>
      <c r="G246" s="10" t="s">
        <v>20</v>
      </c>
      <c r="H246" s="12">
        <v>2035</v>
      </c>
      <c r="I246" s="10">
        <v>0</v>
      </c>
      <c r="J246" s="14">
        <f t="shared" si="3"/>
        <v>0</v>
      </c>
    </row>
    <row r="247" spans="1:10" x14ac:dyDescent="0.3">
      <c r="A247" s="10" t="s">
        <v>25</v>
      </c>
      <c r="B247" s="10" t="s">
        <v>24</v>
      </c>
      <c r="C247" s="10" t="s">
        <v>17</v>
      </c>
      <c r="D247" s="10" t="s">
        <v>32</v>
      </c>
      <c r="E247" s="10" t="s">
        <v>33</v>
      </c>
      <c r="F247" s="10" t="s">
        <v>21</v>
      </c>
      <c r="G247" s="10" t="s">
        <v>20</v>
      </c>
      <c r="H247" s="12">
        <v>2035</v>
      </c>
      <c r="I247" s="10">
        <v>1.6609</v>
      </c>
      <c r="J247" s="14">
        <f t="shared" si="3"/>
        <v>1660900</v>
      </c>
    </row>
    <row r="248" spans="1:10" x14ac:dyDescent="0.3">
      <c r="A248" s="10" t="s">
        <v>25</v>
      </c>
      <c r="B248" s="10" t="s">
        <v>24</v>
      </c>
      <c r="C248" s="10" t="s">
        <v>17</v>
      </c>
      <c r="D248" s="10" t="s">
        <v>32</v>
      </c>
      <c r="E248" s="10" t="s">
        <v>31</v>
      </c>
      <c r="F248" s="10" t="s">
        <v>21</v>
      </c>
      <c r="G248" s="10" t="s">
        <v>20</v>
      </c>
      <c r="H248" s="12">
        <v>2035</v>
      </c>
      <c r="I248" s="10">
        <v>1.0381</v>
      </c>
      <c r="J248" s="14">
        <f t="shared" si="3"/>
        <v>1038100</v>
      </c>
    </row>
    <row r="249" spans="1:10" x14ac:dyDescent="0.3">
      <c r="A249" s="10" t="s">
        <v>25</v>
      </c>
      <c r="B249" s="10" t="s">
        <v>24</v>
      </c>
      <c r="C249" s="10" t="s">
        <v>17</v>
      </c>
      <c r="D249" s="10" t="s">
        <v>29</v>
      </c>
      <c r="E249" s="10" t="s">
        <v>30</v>
      </c>
      <c r="F249" s="10" t="s">
        <v>21</v>
      </c>
      <c r="G249" s="10" t="s">
        <v>20</v>
      </c>
      <c r="H249" s="12">
        <v>2035</v>
      </c>
      <c r="I249" s="10">
        <v>0.82310000000000005</v>
      </c>
      <c r="J249" s="14">
        <f t="shared" si="3"/>
        <v>823100</v>
      </c>
    </row>
    <row r="250" spans="1:10" x14ac:dyDescent="0.3">
      <c r="A250" s="10" t="s">
        <v>25</v>
      </c>
      <c r="B250" s="10" t="s">
        <v>24</v>
      </c>
      <c r="C250" s="10" t="s">
        <v>17</v>
      </c>
      <c r="D250" s="10" t="s">
        <v>29</v>
      </c>
      <c r="E250" s="10" t="s">
        <v>28</v>
      </c>
      <c r="F250" s="10" t="s">
        <v>21</v>
      </c>
      <c r="G250" s="10" t="s">
        <v>20</v>
      </c>
      <c r="H250" s="12">
        <v>2035</v>
      </c>
      <c r="I250" s="10">
        <v>2.8142999999999998</v>
      </c>
      <c r="J250" s="14">
        <f t="shared" si="3"/>
        <v>2814300</v>
      </c>
    </row>
    <row r="251" spans="1:10" x14ac:dyDescent="0.3">
      <c r="A251" s="10" t="s">
        <v>25</v>
      </c>
      <c r="B251" s="10" t="s">
        <v>24</v>
      </c>
      <c r="C251" s="10" t="s">
        <v>17</v>
      </c>
      <c r="D251" s="10" t="s">
        <v>27</v>
      </c>
      <c r="E251" s="10" t="s">
        <v>26</v>
      </c>
      <c r="F251" s="10" t="s">
        <v>21</v>
      </c>
      <c r="G251" s="10" t="s">
        <v>20</v>
      </c>
      <c r="H251" s="12">
        <v>2035</v>
      </c>
      <c r="I251" s="10">
        <v>2.5280999999999998</v>
      </c>
      <c r="J251" s="14">
        <f t="shared" si="3"/>
        <v>2528100</v>
      </c>
    </row>
    <row r="252" spans="1:10" x14ac:dyDescent="0.3">
      <c r="A252" s="10" t="s">
        <v>25</v>
      </c>
      <c r="B252" s="10" t="s">
        <v>24</v>
      </c>
      <c r="C252" s="10" t="s">
        <v>17</v>
      </c>
      <c r="D252" s="10" t="s">
        <v>27</v>
      </c>
      <c r="E252" s="10" t="s">
        <v>22</v>
      </c>
      <c r="F252" s="10" t="s">
        <v>21</v>
      </c>
      <c r="G252" s="10" t="s">
        <v>20</v>
      </c>
      <c r="H252" s="12">
        <v>2035</v>
      </c>
      <c r="I252" s="10">
        <v>10.625</v>
      </c>
      <c r="J252" s="14">
        <f t="shared" si="3"/>
        <v>10625000</v>
      </c>
    </row>
    <row r="253" spans="1:10" x14ac:dyDescent="0.3">
      <c r="A253" s="10" t="s">
        <v>25</v>
      </c>
      <c r="B253" s="10" t="s">
        <v>24</v>
      </c>
      <c r="C253" s="10" t="s">
        <v>17</v>
      </c>
      <c r="D253" s="10" t="s">
        <v>23</v>
      </c>
      <c r="E253" s="10" t="s">
        <v>26</v>
      </c>
      <c r="F253" s="10" t="s">
        <v>21</v>
      </c>
      <c r="G253" s="10" t="s">
        <v>20</v>
      </c>
      <c r="H253" s="12">
        <v>2035</v>
      </c>
      <c r="I253" s="10">
        <v>2.3167</v>
      </c>
      <c r="J253" s="14">
        <f t="shared" si="3"/>
        <v>2316700</v>
      </c>
    </row>
    <row r="254" spans="1:10" x14ac:dyDescent="0.3">
      <c r="A254" s="10" t="s">
        <v>25</v>
      </c>
      <c r="B254" s="10" t="s">
        <v>24</v>
      </c>
      <c r="C254" s="10" t="s">
        <v>17</v>
      </c>
      <c r="D254" s="10" t="s">
        <v>23</v>
      </c>
      <c r="E254" s="10" t="s">
        <v>22</v>
      </c>
      <c r="F254" s="10" t="s">
        <v>21</v>
      </c>
      <c r="G254" s="10" t="s">
        <v>20</v>
      </c>
      <c r="H254" s="12">
        <v>2035</v>
      </c>
      <c r="I254" s="10">
        <v>3.5626000000000002</v>
      </c>
      <c r="J254" s="14">
        <f t="shared" si="3"/>
        <v>3562600</v>
      </c>
    </row>
    <row r="255" spans="1:10" x14ac:dyDescent="0.3">
      <c r="A255" s="10" t="s">
        <v>25</v>
      </c>
      <c r="B255" s="10" t="s">
        <v>24</v>
      </c>
      <c r="C255" s="10" t="s">
        <v>17</v>
      </c>
      <c r="D255" s="10" t="s">
        <v>17</v>
      </c>
      <c r="E255" s="10" t="s">
        <v>17</v>
      </c>
      <c r="F255" s="10" t="s">
        <v>21</v>
      </c>
      <c r="G255" s="10" t="s">
        <v>20</v>
      </c>
      <c r="H255" s="12">
        <v>2036</v>
      </c>
      <c r="I255" s="10">
        <v>52.874600000000001</v>
      </c>
      <c r="J255" s="14">
        <f t="shared" si="3"/>
        <v>52874600</v>
      </c>
    </row>
    <row r="256" spans="1:10" x14ac:dyDescent="0.3">
      <c r="A256" s="10" t="s">
        <v>25</v>
      </c>
      <c r="B256" s="10" t="s">
        <v>24</v>
      </c>
      <c r="C256" s="10" t="s">
        <v>17</v>
      </c>
      <c r="D256" s="10" t="s">
        <v>22</v>
      </c>
      <c r="E256" s="10" t="s">
        <v>48</v>
      </c>
      <c r="F256" s="10" t="s">
        <v>21</v>
      </c>
      <c r="G256" s="10" t="s">
        <v>20</v>
      </c>
      <c r="H256" s="12">
        <v>2036</v>
      </c>
      <c r="I256" s="10">
        <v>2.9459</v>
      </c>
      <c r="J256" s="14">
        <f t="shared" si="3"/>
        <v>2945900</v>
      </c>
    </row>
    <row r="257" spans="1:10" x14ac:dyDescent="0.3">
      <c r="A257" s="10" t="s">
        <v>25</v>
      </c>
      <c r="B257" s="10" t="s">
        <v>24</v>
      </c>
      <c r="C257" s="10" t="s">
        <v>17</v>
      </c>
      <c r="D257" s="10" t="s">
        <v>22</v>
      </c>
      <c r="E257" s="10" t="s">
        <v>47</v>
      </c>
      <c r="F257" s="10" t="s">
        <v>21</v>
      </c>
      <c r="G257" s="10" t="s">
        <v>20</v>
      </c>
      <c r="H257" s="12">
        <v>2036</v>
      </c>
      <c r="I257" s="10">
        <v>-0.31030000000000002</v>
      </c>
      <c r="J257" s="14">
        <f t="shared" si="3"/>
        <v>-310300</v>
      </c>
    </row>
    <row r="258" spans="1:10" x14ac:dyDescent="0.3">
      <c r="A258" s="10" t="s">
        <v>25</v>
      </c>
      <c r="B258" s="10" t="s">
        <v>24</v>
      </c>
      <c r="C258" s="10" t="s">
        <v>17</v>
      </c>
      <c r="D258" s="10" t="s">
        <v>26</v>
      </c>
      <c r="E258" s="10" t="s">
        <v>46</v>
      </c>
      <c r="F258" s="10" t="s">
        <v>21</v>
      </c>
      <c r="G258" s="10" t="s">
        <v>20</v>
      </c>
      <c r="H258" s="12">
        <v>2036</v>
      </c>
      <c r="I258" s="10">
        <v>-3.5550999999999999</v>
      </c>
      <c r="J258" s="14">
        <f t="shared" ref="J258:J321" si="4">I258*1000000</f>
        <v>-3555100</v>
      </c>
    </row>
    <row r="259" spans="1:10" x14ac:dyDescent="0.3">
      <c r="A259" s="10" t="s">
        <v>25</v>
      </c>
      <c r="B259" s="10" t="s">
        <v>24</v>
      </c>
      <c r="C259" s="10" t="s">
        <v>17</v>
      </c>
      <c r="D259" s="10" t="s">
        <v>26</v>
      </c>
      <c r="E259" s="10" t="s">
        <v>45</v>
      </c>
      <c r="F259" s="10" t="s">
        <v>21</v>
      </c>
      <c r="G259" s="10" t="s">
        <v>20</v>
      </c>
      <c r="H259" s="12">
        <v>2036</v>
      </c>
      <c r="I259" s="10">
        <v>24.7163</v>
      </c>
      <c r="J259" s="14">
        <f t="shared" si="4"/>
        <v>24716300</v>
      </c>
    </row>
    <row r="260" spans="1:10" x14ac:dyDescent="0.3">
      <c r="A260" s="10" t="s">
        <v>25</v>
      </c>
      <c r="B260" s="10" t="s">
        <v>24</v>
      </c>
      <c r="C260" s="10" t="s">
        <v>17</v>
      </c>
      <c r="D260" s="10" t="s">
        <v>26</v>
      </c>
      <c r="E260" s="10" t="s">
        <v>44</v>
      </c>
      <c r="F260" s="10" t="s">
        <v>21</v>
      </c>
      <c r="G260" s="10" t="s">
        <v>20</v>
      </c>
      <c r="H260" s="12">
        <v>2036</v>
      </c>
      <c r="I260" s="10">
        <v>0</v>
      </c>
      <c r="J260" s="14">
        <f t="shared" si="4"/>
        <v>0</v>
      </c>
    </row>
    <row r="261" spans="1:10" x14ac:dyDescent="0.3">
      <c r="A261" s="10" t="s">
        <v>25</v>
      </c>
      <c r="B261" s="10" t="s">
        <v>24</v>
      </c>
      <c r="C261" s="10" t="s">
        <v>17</v>
      </c>
      <c r="D261" s="10" t="s">
        <v>26</v>
      </c>
      <c r="E261" s="10" t="s">
        <v>43</v>
      </c>
      <c r="F261" s="10" t="s">
        <v>21</v>
      </c>
      <c r="G261" s="10" t="s">
        <v>20</v>
      </c>
      <c r="H261" s="12">
        <v>2036</v>
      </c>
      <c r="I261" s="10">
        <v>9.0367999999999995</v>
      </c>
      <c r="J261" s="14">
        <f t="shared" si="4"/>
        <v>9036800</v>
      </c>
    </row>
    <row r="262" spans="1:10" x14ac:dyDescent="0.3">
      <c r="A262" s="10" t="s">
        <v>25</v>
      </c>
      <c r="B262" s="10" t="s">
        <v>24</v>
      </c>
      <c r="C262" s="10" t="s">
        <v>17</v>
      </c>
      <c r="D262" s="10" t="s">
        <v>42</v>
      </c>
      <c r="E262" s="10" t="s">
        <v>26</v>
      </c>
      <c r="F262" s="10" t="s">
        <v>21</v>
      </c>
      <c r="G262" s="10" t="s">
        <v>20</v>
      </c>
      <c r="H262" s="12">
        <v>2036</v>
      </c>
      <c r="I262" s="10">
        <v>2.3134000000000001</v>
      </c>
      <c r="J262" s="14">
        <f t="shared" si="4"/>
        <v>2313400</v>
      </c>
    </row>
    <row r="263" spans="1:10" x14ac:dyDescent="0.3">
      <c r="A263" s="10" t="s">
        <v>25</v>
      </c>
      <c r="B263" s="10" t="s">
        <v>24</v>
      </c>
      <c r="C263" s="10" t="s">
        <v>17</v>
      </c>
      <c r="D263" s="10" t="s">
        <v>42</v>
      </c>
      <c r="E263" s="10" t="s">
        <v>22</v>
      </c>
      <c r="F263" s="10" t="s">
        <v>21</v>
      </c>
      <c r="G263" s="10" t="s">
        <v>20</v>
      </c>
      <c r="H263" s="12">
        <v>2036</v>
      </c>
      <c r="I263" s="10">
        <v>3.9283000000000001</v>
      </c>
      <c r="J263" s="14">
        <f t="shared" si="4"/>
        <v>3928300</v>
      </c>
    </row>
    <row r="264" spans="1:10" x14ac:dyDescent="0.3">
      <c r="A264" s="10" t="s">
        <v>25</v>
      </c>
      <c r="B264" s="10" t="s">
        <v>24</v>
      </c>
      <c r="C264" s="10" t="s">
        <v>17</v>
      </c>
      <c r="D264" s="10" t="s">
        <v>40</v>
      </c>
      <c r="E264" s="10" t="s">
        <v>41</v>
      </c>
      <c r="F264" s="10" t="s">
        <v>21</v>
      </c>
      <c r="G264" s="10" t="s">
        <v>20</v>
      </c>
      <c r="H264" s="12">
        <v>2036</v>
      </c>
      <c r="I264" s="10">
        <v>4.4664000000000001</v>
      </c>
      <c r="J264" s="14">
        <f t="shared" si="4"/>
        <v>4466400</v>
      </c>
    </row>
    <row r="265" spans="1:10" x14ac:dyDescent="0.3">
      <c r="A265" s="10" t="s">
        <v>25</v>
      </c>
      <c r="B265" s="10" t="s">
        <v>24</v>
      </c>
      <c r="C265" s="10" t="s">
        <v>17</v>
      </c>
      <c r="D265" s="10" t="s">
        <v>40</v>
      </c>
      <c r="E265" s="10" t="s">
        <v>39</v>
      </c>
      <c r="F265" s="10" t="s">
        <v>21</v>
      </c>
      <c r="G265" s="10" t="s">
        <v>20</v>
      </c>
      <c r="H265" s="12">
        <v>2036</v>
      </c>
      <c r="I265" s="10">
        <v>2.64E-2</v>
      </c>
      <c r="J265" s="14">
        <f t="shared" si="4"/>
        <v>26400</v>
      </c>
    </row>
    <row r="266" spans="1:10" x14ac:dyDescent="0.3">
      <c r="A266" s="10" t="s">
        <v>25</v>
      </c>
      <c r="B266" s="10" t="s">
        <v>24</v>
      </c>
      <c r="C266" s="10" t="s">
        <v>17</v>
      </c>
      <c r="D266" s="10" t="s">
        <v>35</v>
      </c>
      <c r="E266" s="10" t="s">
        <v>38</v>
      </c>
      <c r="F266" s="10" t="s">
        <v>21</v>
      </c>
      <c r="G266" s="10" t="s">
        <v>20</v>
      </c>
      <c r="H266" s="12">
        <v>2036</v>
      </c>
      <c r="I266" s="10">
        <v>6.5351999999999997</v>
      </c>
      <c r="J266" s="14">
        <f t="shared" si="4"/>
        <v>6535200</v>
      </c>
    </row>
    <row r="267" spans="1:10" x14ac:dyDescent="0.3">
      <c r="A267" s="10" t="s">
        <v>25</v>
      </c>
      <c r="B267" s="10" t="s">
        <v>24</v>
      </c>
      <c r="C267" s="10" t="s">
        <v>17</v>
      </c>
      <c r="D267" s="10" t="s">
        <v>35</v>
      </c>
      <c r="E267" s="10" t="s">
        <v>37</v>
      </c>
      <c r="F267" s="10" t="s">
        <v>21</v>
      </c>
      <c r="G267" s="10" t="s">
        <v>20</v>
      </c>
      <c r="H267" s="12">
        <v>2036</v>
      </c>
      <c r="I267" s="10">
        <v>0</v>
      </c>
      <c r="J267" s="14">
        <f t="shared" si="4"/>
        <v>0</v>
      </c>
    </row>
    <row r="268" spans="1:10" x14ac:dyDescent="0.3">
      <c r="A268" s="10" t="s">
        <v>25</v>
      </c>
      <c r="B268" s="10" t="s">
        <v>24</v>
      </c>
      <c r="C268" s="10" t="s">
        <v>17</v>
      </c>
      <c r="D268" s="10" t="s">
        <v>35</v>
      </c>
      <c r="E268" s="10" t="s">
        <v>36</v>
      </c>
      <c r="F268" s="10" t="s">
        <v>21</v>
      </c>
      <c r="G268" s="10" t="s">
        <v>20</v>
      </c>
      <c r="H268" s="12">
        <v>2036</v>
      </c>
      <c r="I268" s="10">
        <v>0</v>
      </c>
      <c r="J268" s="14">
        <f t="shared" si="4"/>
        <v>0</v>
      </c>
    </row>
    <row r="269" spans="1:10" x14ac:dyDescent="0.3">
      <c r="A269" s="10" t="s">
        <v>25</v>
      </c>
      <c r="B269" s="10" t="s">
        <v>24</v>
      </c>
      <c r="C269" s="10" t="s">
        <v>17</v>
      </c>
      <c r="D269" s="10" t="s">
        <v>35</v>
      </c>
      <c r="E269" s="10" t="s">
        <v>34</v>
      </c>
      <c r="F269" s="10" t="s">
        <v>21</v>
      </c>
      <c r="G269" s="10" t="s">
        <v>20</v>
      </c>
      <c r="H269" s="12">
        <v>2036</v>
      </c>
      <c r="I269" s="10">
        <v>0</v>
      </c>
      <c r="J269" s="14">
        <f t="shared" si="4"/>
        <v>0</v>
      </c>
    </row>
    <row r="270" spans="1:10" x14ac:dyDescent="0.3">
      <c r="A270" s="10" t="s">
        <v>25</v>
      </c>
      <c r="B270" s="10" t="s">
        <v>24</v>
      </c>
      <c r="C270" s="10" t="s">
        <v>17</v>
      </c>
      <c r="D270" s="10" t="s">
        <v>32</v>
      </c>
      <c r="E270" s="10" t="s">
        <v>33</v>
      </c>
      <c r="F270" s="10" t="s">
        <v>21</v>
      </c>
      <c r="G270" s="10" t="s">
        <v>20</v>
      </c>
      <c r="H270" s="12">
        <v>2036</v>
      </c>
      <c r="I270" s="10">
        <v>1.7087000000000001</v>
      </c>
      <c r="J270" s="14">
        <f t="shared" si="4"/>
        <v>1708700</v>
      </c>
    </row>
    <row r="271" spans="1:10" x14ac:dyDescent="0.3">
      <c r="A271" s="10" t="s">
        <v>25</v>
      </c>
      <c r="B271" s="10" t="s">
        <v>24</v>
      </c>
      <c r="C271" s="10" t="s">
        <v>17</v>
      </c>
      <c r="D271" s="10" t="s">
        <v>32</v>
      </c>
      <c r="E271" s="10" t="s">
        <v>31</v>
      </c>
      <c r="F271" s="10" t="s">
        <v>21</v>
      </c>
      <c r="G271" s="10" t="s">
        <v>20</v>
      </c>
      <c r="H271" s="12">
        <v>2036</v>
      </c>
      <c r="I271" s="10">
        <v>1.0625</v>
      </c>
      <c r="J271" s="14">
        <f t="shared" si="4"/>
        <v>1062500</v>
      </c>
    </row>
    <row r="272" spans="1:10" x14ac:dyDescent="0.3">
      <c r="A272" s="10" t="s">
        <v>25</v>
      </c>
      <c r="B272" s="10" t="s">
        <v>24</v>
      </c>
      <c r="C272" s="10" t="s">
        <v>17</v>
      </c>
      <c r="D272" s="10" t="s">
        <v>29</v>
      </c>
      <c r="E272" s="10" t="s">
        <v>30</v>
      </c>
      <c r="F272" s="10" t="s">
        <v>21</v>
      </c>
      <c r="G272" s="10" t="s">
        <v>20</v>
      </c>
      <c r="H272" s="12">
        <v>2036</v>
      </c>
      <c r="I272" s="10">
        <v>0.78510000000000002</v>
      </c>
      <c r="J272" s="14">
        <f t="shared" si="4"/>
        <v>785100</v>
      </c>
    </row>
    <row r="273" spans="1:10" x14ac:dyDescent="0.3">
      <c r="A273" s="10" t="s">
        <v>25</v>
      </c>
      <c r="B273" s="10" t="s">
        <v>24</v>
      </c>
      <c r="C273" s="10" t="s">
        <v>17</v>
      </c>
      <c r="D273" s="10" t="s">
        <v>29</v>
      </c>
      <c r="E273" s="10" t="s">
        <v>28</v>
      </c>
      <c r="F273" s="10" t="s">
        <v>21</v>
      </c>
      <c r="G273" s="10" t="s">
        <v>20</v>
      </c>
      <c r="H273" s="12">
        <v>2036</v>
      </c>
      <c r="I273" s="10">
        <v>3.0802</v>
      </c>
      <c r="J273" s="14">
        <f t="shared" si="4"/>
        <v>3080200</v>
      </c>
    </row>
    <row r="274" spans="1:10" x14ac:dyDescent="0.3">
      <c r="A274" s="10" t="s">
        <v>25</v>
      </c>
      <c r="B274" s="10" t="s">
        <v>24</v>
      </c>
      <c r="C274" s="10" t="s">
        <v>17</v>
      </c>
      <c r="D274" s="10" t="s">
        <v>27</v>
      </c>
      <c r="E274" s="10" t="s">
        <v>26</v>
      </c>
      <c r="F274" s="10" t="s">
        <v>21</v>
      </c>
      <c r="G274" s="10" t="s">
        <v>20</v>
      </c>
      <c r="H274" s="12">
        <v>2036</v>
      </c>
      <c r="I274" s="10">
        <v>2.6823999999999999</v>
      </c>
      <c r="J274" s="14">
        <f t="shared" si="4"/>
        <v>2682400</v>
      </c>
    </row>
    <row r="275" spans="1:10" x14ac:dyDescent="0.3">
      <c r="A275" s="10" t="s">
        <v>25</v>
      </c>
      <c r="B275" s="10" t="s">
        <v>24</v>
      </c>
      <c r="C275" s="10" t="s">
        <v>17</v>
      </c>
      <c r="D275" s="10" t="s">
        <v>27</v>
      </c>
      <c r="E275" s="10" t="s">
        <v>22</v>
      </c>
      <c r="F275" s="10" t="s">
        <v>21</v>
      </c>
      <c r="G275" s="10" t="s">
        <v>20</v>
      </c>
      <c r="H275" s="12">
        <v>2036</v>
      </c>
      <c r="I275" s="10">
        <v>11.2331</v>
      </c>
      <c r="J275" s="14">
        <f t="shared" si="4"/>
        <v>11233100</v>
      </c>
    </row>
    <row r="276" spans="1:10" x14ac:dyDescent="0.3">
      <c r="A276" s="10" t="s">
        <v>25</v>
      </c>
      <c r="B276" s="10" t="s">
        <v>24</v>
      </c>
      <c r="C276" s="10" t="s">
        <v>17</v>
      </c>
      <c r="D276" s="10" t="s">
        <v>23</v>
      </c>
      <c r="E276" s="10" t="s">
        <v>26</v>
      </c>
      <c r="F276" s="10" t="s">
        <v>21</v>
      </c>
      <c r="G276" s="10" t="s">
        <v>20</v>
      </c>
      <c r="H276" s="12">
        <v>2036</v>
      </c>
      <c r="I276" s="10">
        <v>2.7216</v>
      </c>
      <c r="J276" s="14">
        <f t="shared" si="4"/>
        <v>2721600</v>
      </c>
    </row>
    <row r="277" spans="1:10" x14ac:dyDescent="0.3">
      <c r="A277" s="10" t="s">
        <v>25</v>
      </c>
      <c r="B277" s="10" t="s">
        <v>24</v>
      </c>
      <c r="C277" s="10" t="s">
        <v>17</v>
      </c>
      <c r="D277" s="10" t="s">
        <v>23</v>
      </c>
      <c r="E277" s="10" t="s">
        <v>22</v>
      </c>
      <c r="F277" s="10" t="s">
        <v>21</v>
      </c>
      <c r="G277" s="10" t="s">
        <v>20</v>
      </c>
      <c r="H277" s="12">
        <v>2036</v>
      </c>
      <c r="I277" s="10">
        <v>3.9727999999999999</v>
      </c>
      <c r="J277" s="14">
        <f t="shared" si="4"/>
        <v>3972800</v>
      </c>
    </row>
    <row r="278" spans="1:10" x14ac:dyDescent="0.3">
      <c r="A278" s="10" t="s">
        <v>25</v>
      </c>
      <c r="B278" s="10" t="s">
        <v>24</v>
      </c>
      <c r="C278" s="10" t="s">
        <v>17</v>
      </c>
      <c r="D278" s="10" t="s">
        <v>17</v>
      </c>
      <c r="E278" s="10" t="s">
        <v>17</v>
      </c>
      <c r="F278" s="10" t="s">
        <v>21</v>
      </c>
      <c r="G278" s="10" t="s">
        <v>20</v>
      </c>
      <c r="H278" s="12">
        <v>2037</v>
      </c>
      <c r="I278" s="10">
        <v>54.199399999999997</v>
      </c>
      <c r="J278" s="14">
        <f t="shared" si="4"/>
        <v>54199400</v>
      </c>
    </row>
    <row r="279" spans="1:10" x14ac:dyDescent="0.3">
      <c r="A279" s="10" t="s">
        <v>25</v>
      </c>
      <c r="B279" s="10" t="s">
        <v>24</v>
      </c>
      <c r="C279" s="10" t="s">
        <v>17</v>
      </c>
      <c r="D279" s="10" t="s">
        <v>22</v>
      </c>
      <c r="E279" s="10" t="s">
        <v>48</v>
      </c>
      <c r="F279" s="10" t="s">
        <v>21</v>
      </c>
      <c r="G279" s="10" t="s">
        <v>20</v>
      </c>
      <c r="H279" s="12">
        <v>2037</v>
      </c>
      <c r="I279" s="10">
        <v>2.3033999999999999</v>
      </c>
      <c r="J279" s="14">
        <f t="shared" si="4"/>
        <v>2303400</v>
      </c>
    </row>
    <row r="280" spans="1:10" x14ac:dyDescent="0.3">
      <c r="A280" s="10" t="s">
        <v>25</v>
      </c>
      <c r="B280" s="10" t="s">
        <v>24</v>
      </c>
      <c r="C280" s="10" t="s">
        <v>17</v>
      </c>
      <c r="D280" s="10" t="s">
        <v>22</v>
      </c>
      <c r="E280" s="10" t="s">
        <v>47</v>
      </c>
      <c r="F280" s="10" t="s">
        <v>21</v>
      </c>
      <c r="G280" s="10" t="s">
        <v>20</v>
      </c>
      <c r="H280" s="12">
        <v>2037</v>
      </c>
      <c r="I280" s="10">
        <v>-0.26490000000000002</v>
      </c>
      <c r="J280" s="14">
        <f t="shared" si="4"/>
        <v>-264900</v>
      </c>
    </row>
    <row r="281" spans="1:10" x14ac:dyDescent="0.3">
      <c r="A281" s="10" t="s">
        <v>25</v>
      </c>
      <c r="B281" s="10" t="s">
        <v>24</v>
      </c>
      <c r="C281" s="10" t="s">
        <v>17</v>
      </c>
      <c r="D281" s="10" t="s">
        <v>26</v>
      </c>
      <c r="E281" s="10" t="s">
        <v>46</v>
      </c>
      <c r="F281" s="10" t="s">
        <v>21</v>
      </c>
      <c r="G281" s="10" t="s">
        <v>20</v>
      </c>
      <c r="H281" s="12">
        <v>2037</v>
      </c>
      <c r="I281" s="10">
        <v>-3.9009</v>
      </c>
      <c r="J281" s="14">
        <f t="shared" si="4"/>
        <v>-3900900</v>
      </c>
    </row>
    <row r="282" spans="1:10" x14ac:dyDescent="0.3">
      <c r="A282" s="10" t="s">
        <v>25</v>
      </c>
      <c r="B282" s="10" t="s">
        <v>24</v>
      </c>
      <c r="C282" s="10" t="s">
        <v>17</v>
      </c>
      <c r="D282" s="10" t="s">
        <v>26</v>
      </c>
      <c r="E282" s="10" t="s">
        <v>45</v>
      </c>
      <c r="F282" s="10" t="s">
        <v>21</v>
      </c>
      <c r="G282" s="10" t="s">
        <v>20</v>
      </c>
      <c r="H282" s="12">
        <v>2037</v>
      </c>
      <c r="I282" s="10">
        <v>24.866099999999999</v>
      </c>
      <c r="J282" s="14">
        <f t="shared" si="4"/>
        <v>24866100</v>
      </c>
    </row>
    <row r="283" spans="1:10" x14ac:dyDescent="0.3">
      <c r="A283" s="10" t="s">
        <v>25</v>
      </c>
      <c r="B283" s="10" t="s">
        <v>24</v>
      </c>
      <c r="C283" s="10" t="s">
        <v>17</v>
      </c>
      <c r="D283" s="10" t="s">
        <v>26</v>
      </c>
      <c r="E283" s="10" t="s">
        <v>44</v>
      </c>
      <c r="F283" s="10" t="s">
        <v>21</v>
      </c>
      <c r="G283" s="10" t="s">
        <v>20</v>
      </c>
      <c r="H283" s="12">
        <v>2037</v>
      </c>
      <c r="I283" s="10">
        <v>0</v>
      </c>
      <c r="J283" s="14">
        <f t="shared" si="4"/>
        <v>0</v>
      </c>
    </row>
    <row r="284" spans="1:10" x14ac:dyDescent="0.3">
      <c r="A284" s="10" t="s">
        <v>25</v>
      </c>
      <c r="B284" s="10" t="s">
        <v>24</v>
      </c>
      <c r="C284" s="10" t="s">
        <v>17</v>
      </c>
      <c r="D284" s="10" t="s">
        <v>26</v>
      </c>
      <c r="E284" s="10" t="s">
        <v>43</v>
      </c>
      <c r="F284" s="10" t="s">
        <v>21</v>
      </c>
      <c r="G284" s="10" t="s">
        <v>20</v>
      </c>
      <c r="H284" s="12">
        <v>2037</v>
      </c>
      <c r="I284" s="10">
        <v>9.0535999999999994</v>
      </c>
      <c r="J284" s="14">
        <f t="shared" si="4"/>
        <v>9053600</v>
      </c>
    </row>
    <row r="285" spans="1:10" x14ac:dyDescent="0.3">
      <c r="A285" s="10" t="s">
        <v>25</v>
      </c>
      <c r="B285" s="10" t="s">
        <v>24</v>
      </c>
      <c r="C285" s="10" t="s">
        <v>17</v>
      </c>
      <c r="D285" s="10" t="s">
        <v>42</v>
      </c>
      <c r="E285" s="10" t="s">
        <v>26</v>
      </c>
      <c r="F285" s="10" t="s">
        <v>21</v>
      </c>
      <c r="G285" s="10" t="s">
        <v>20</v>
      </c>
      <c r="H285" s="12">
        <v>2037</v>
      </c>
      <c r="I285" s="10">
        <v>2.7021000000000002</v>
      </c>
      <c r="J285" s="14">
        <f t="shared" si="4"/>
        <v>2702100</v>
      </c>
    </row>
    <row r="286" spans="1:10" x14ac:dyDescent="0.3">
      <c r="A286" s="10" t="s">
        <v>25</v>
      </c>
      <c r="B286" s="10" t="s">
        <v>24</v>
      </c>
      <c r="C286" s="10" t="s">
        <v>17</v>
      </c>
      <c r="D286" s="10" t="s">
        <v>42</v>
      </c>
      <c r="E286" s="10" t="s">
        <v>22</v>
      </c>
      <c r="F286" s="10" t="s">
        <v>21</v>
      </c>
      <c r="G286" s="10" t="s">
        <v>20</v>
      </c>
      <c r="H286" s="12">
        <v>2037</v>
      </c>
      <c r="I286" s="10">
        <v>4.2937000000000003</v>
      </c>
      <c r="J286" s="14">
        <f t="shared" si="4"/>
        <v>4293700</v>
      </c>
    </row>
    <row r="287" spans="1:10" x14ac:dyDescent="0.3">
      <c r="A287" s="10" t="s">
        <v>25</v>
      </c>
      <c r="B287" s="10" t="s">
        <v>24</v>
      </c>
      <c r="C287" s="10" t="s">
        <v>17</v>
      </c>
      <c r="D287" s="10" t="s">
        <v>40</v>
      </c>
      <c r="E287" s="10" t="s">
        <v>41</v>
      </c>
      <c r="F287" s="10" t="s">
        <v>21</v>
      </c>
      <c r="G287" s="10" t="s">
        <v>20</v>
      </c>
      <c r="H287" s="12">
        <v>2037</v>
      </c>
      <c r="I287" s="10">
        <v>5.4230999999999998</v>
      </c>
      <c r="J287" s="14">
        <f t="shared" si="4"/>
        <v>5423100</v>
      </c>
    </row>
    <row r="288" spans="1:10" x14ac:dyDescent="0.3">
      <c r="A288" s="10" t="s">
        <v>25</v>
      </c>
      <c r="B288" s="10" t="s">
        <v>24</v>
      </c>
      <c r="C288" s="10" t="s">
        <v>17</v>
      </c>
      <c r="D288" s="10" t="s">
        <v>40</v>
      </c>
      <c r="E288" s="10" t="s">
        <v>39</v>
      </c>
      <c r="F288" s="10" t="s">
        <v>21</v>
      </c>
      <c r="G288" s="10" t="s">
        <v>20</v>
      </c>
      <c r="H288" s="12">
        <v>2037</v>
      </c>
      <c r="I288" s="10">
        <v>3.49E-2</v>
      </c>
      <c r="J288" s="14">
        <f t="shared" si="4"/>
        <v>34900</v>
      </c>
    </row>
    <row r="289" spans="1:10" x14ac:dyDescent="0.3">
      <c r="A289" s="10" t="s">
        <v>25</v>
      </c>
      <c r="B289" s="10" t="s">
        <v>24</v>
      </c>
      <c r="C289" s="10" t="s">
        <v>17</v>
      </c>
      <c r="D289" s="10" t="s">
        <v>35</v>
      </c>
      <c r="E289" s="10" t="s">
        <v>38</v>
      </c>
      <c r="F289" s="10" t="s">
        <v>21</v>
      </c>
      <c r="G289" s="10" t="s">
        <v>20</v>
      </c>
      <c r="H289" s="12">
        <v>2037</v>
      </c>
      <c r="I289" s="10">
        <v>6.8349000000000002</v>
      </c>
      <c r="J289" s="14">
        <f t="shared" si="4"/>
        <v>6834900</v>
      </c>
    </row>
    <row r="290" spans="1:10" x14ac:dyDescent="0.3">
      <c r="A290" s="10" t="s">
        <v>25</v>
      </c>
      <c r="B290" s="10" t="s">
        <v>24</v>
      </c>
      <c r="C290" s="10" t="s">
        <v>17</v>
      </c>
      <c r="D290" s="10" t="s">
        <v>35</v>
      </c>
      <c r="E290" s="10" t="s">
        <v>37</v>
      </c>
      <c r="F290" s="10" t="s">
        <v>21</v>
      </c>
      <c r="G290" s="10" t="s">
        <v>20</v>
      </c>
      <c r="H290" s="12">
        <v>2037</v>
      </c>
      <c r="I290" s="10">
        <v>0</v>
      </c>
      <c r="J290" s="14">
        <f t="shared" si="4"/>
        <v>0</v>
      </c>
    </row>
    <row r="291" spans="1:10" x14ac:dyDescent="0.3">
      <c r="A291" s="10" t="s">
        <v>25</v>
      </c>
      <c r="B291" s="10" t="s">
        <v>24</v>
      </c>
      <c r="C291" s="10" t="s">
        <v>17</v>
      </c>
      <c r="D291" s="10" t="s">
        <v>35</v>
      </c>
      <c r="E291" s="10" t="s">
        <v>36</v>
      </c>
      <c r="F291" s="10" t="s">
        <v>21</v>
      </c>
      <c r="G291" s="10" t="s">
        <v>20</v>
      </c>
      <c r="H291" s="12">
        <v>2037</v>
      </c>
      <c r="I291" s="10">
        <v>0</v>
      </c>
      <c r="J291" s="14">
        <f t="shared" si="4"/>
        <v>0</v>
      </c>
    </row>
    <row r="292" spans="1:10" x14ac:dyDescent="0.3">
      <c r="A292" s="10" t="s">
        <v>25</v>
      </c>
      <c r="B292" s="10" t="s">
        <v>24</v>
      </c>
      <c r="C292" s="10" t="s">
        <v>17</v>
      </c>
      <c r="D292" s="10" t="s">
        <v>35</v>
      </c>
      <c r="E292" s="10" t="s">
        <v>34</v>
      </c>
      <c r="F292" s="10" t="s">
        <v>21</v>
      </c>
      <c r="G292" s="10" t="s">
        <v>20</v>
      </c>
      <c r="H292" s="12">
        <v>2037</v>
      </c>
      <c r="I292" s="10">
        <v>0</v>
      </c>
      <c r="J292" s="14">
        <f t="shared" si="4"/>
        <v>0</v>
      </c>
    </row>
    <row r="293" spans="1:10" x14ac:dyDescent="0.3">
      <c r="A293" s="10" t="s">
        <v>25</v>
      </c>
      <c r="B293" s="10" t="s">
        <v>24</v>
      </c>
      <c r="C293" s="10" t="s">
        <v>17</v>
      </c>
      <c r="D293" s="10" t="s">
        <v>32</v>
      </c>
      <c r="E293" s="10" t="s">
        <v>33</v>
      </c>
      <c r="F293" s="10" t="s">
        <v>21</v>
      </c>
      <c r="G293" s="10" t="s">
        <v>20</v>
      </c>
      <c r="H293" s="12">
        <v>2037</v>
      </c>
      <c r="I293" s="10">
        <v>1.7632000000000001</v>
      </c>
      <c r="J293" s="14">
        <f t="shared" si="4"/>
        <v>1763200</v>
      </c>
    </row>
    <row r="294" spans="1:10" x14ac:dyDescent="0.3">
      <c r="A294" s="10" t="s">
        <v>25</v>
      </c>
      <c r="B294" s="10" t="s">
        <v>24</v>
      </c>
      <c r="C294" s="10" t="s">
        <v>17</v>
      </c>
      <c r="D294" s="10" t="s">
        <v>32</v>
      </c>
      <c r="E294" s="10" t="s">
        <v>31</v>
      </c>
      <c r="F294" s="10" t="s">
        <v>21</v>
      </c>
      <c r="G294" s="10" t="s">
        <v>20</v>
      </c>
      <c r="H294" s="12">
        <v>2037</v>
      </c>
      <c r="I294" s="10">
        <v>1.0904</v>
      </c>
      <c r="J294" s="14">
        <f t="shared" si="4"/>
        <v>1090400</v>
      </c>
    </row>
    <row r="295" spans="1:10" x14ac:dyDescent="0.3">
      <c r="A295" s="10" t="s">
        <v>25</v>
      </c>
      <c r="B295" s="10" t="s">
        <v>24</v>
      </c>
      <c r="C295" s="10" t="s">
        <v>17</v>
      </c>
      <c r="D295" s="10" t="s">
        <v>29</v>
      </c>
      <c r="E295" s="10" t="s">
        <v>30</v>
      </c>
      <c r="F295" s="10" t="s">
        <v>21</v>
      </c>
      <c r="G295" s="10" t="s">
        <v>20</v>
      </c>
      <c r="H295" s="12">
        <v>2037</v>
      </c>
      <c r="I295" s="10">
        <v>0.7974</v>
      </c>
      <c r="J295" s="14">
        <f t="shared" si="4"/>
        <v>797400</v>
      </c>
    </row>
    <row r="296" spans="1:10" x14ac:dyDescent="0.3">
      <c r="A296" s="10" t="s">
        <v>25</v>
      </c>
      <c r="B296" s="10" t="s">
        <v>24</v>
      </c>
      <c r="C296" s="10" t="s">
        <v>17</v>
      </c>
      <c r="D296" s="10" t="s">
        <v>29</v>
      </c>
      <c r="E296" s="10" t="s">
        <v>28</v>
      </c>
      <c r="F296" s="10" t="s">
        <v>21</v>
      </c>
      <c r="G296" s="10" t="s">
        <v>20</v>
      </c>
      <c r="H296" s="12">
        <v>2037</v>
      </c>
      <c r="I296" s="10">
        <v>3.3683999999999998</v>
      </c>
      <c r="J296" s="14">
        <f t="shared" si="4"/>
        <v>3368400</v>
      </c>
    </row>
    <row r="297" spans="1:10" x14ac:dyDescent="0.3">
      <c r="A297" s="10" t="s">
        <v>25</v>
      </c>
      <c r="B297" s="10" t="s">
        <v>24</v>
      </c>
      <c r="C297" s="10" t="s">
        <v>17</v>
      </c>
      <c r="D297" s="10" t="s">
        <v>27</v>
      </c>
      <c r="E297" s="10" t="s">
        <v>26</v>
      </c>
      <c r="F297" s="10" t="s">
        <v>21</v>
      </c>
      <c r="G297" s="10" t="s">
        <v>20</v>
      </c>
      <c r="H297" s="12">
        <v>2037</v>
      </c>
      <c r="I297" s="10">
        <v>2.8473999999999999</v>
      </c>
      <c r="J297" s="14">
        <f t="shared" si="4"/>
        <v>2847400</v>
      </c>
    </row>
    <row r="298" spans="1:10" x14ac:dyDescent="0.3">
      <c r="A298" s="10" t="s">
        <v>25</v>
      </c>
      <c r="B298" s="10" t="s">
        <v>24</v>
      </c>
      <c r="C298" s="10" t="s">
        <v>17</v>
      </c>
      <c r="D298" s="10" t="s">
        <v>27</v>
      </c>
      <c r="E298" s="10" t="s">
        <v>22</v>
      </c>
      <c r="F298" s="10" t="s">
        <v>21</v>
      </c>
      <c r="G298" s="10" t="s">
        <v>20</v>
      </c>
      <c r="H298" s="12">
        <v>2037</v>
      </c>
      <c r="I298" s="10">
        <v>11.8675</v>
      </c>
      <c r="J298" s="14">
        <f t="shared" si="4"/>
        <v>11867500</v>
      </c>
    </row>
    <row r="299" spans="1:10" x14ac:dyDescent="0.3">
      <c r="A299" s="10" t="s">
        <v>25</v>
      </c>
      <c r="B299" s="10" t="s">
        <v>24</v>
      </c>
      <c r="C299" s="10" t="s">
        <v>17</v>
      </c>
      <c r="D299" s="10" t="s">
        <v>23</v>
      </c>
      <c r="E299" s="10" t="s">
        <v>26</v>
      </c>
      <c r="F299" s="10" t="s">
        <v>21</v>
      </c>
      <c r="G299" s="10" t="s">
        <v>20</v>
      </c>
      <c r="H299" s="12">
        <v>2037</v>
      </c>
      <c r="I299" s="10">
        <v>3.1318999999999999</v>
      </c>
      <c r="J299" s="14">
        <f t="shared" si="4"/>
        <v>3131900</v>
      </c>
    </row>
    <row r="300" spans="1:10" x14ac:dyDescent="0.3">
      <c r="A300" s="10" t="s">
        <v>25</v>
      </c>
      <c r="B300" s="10" t="s">
        <v>24</v>
      </c>
      <c r="C300" s="10" t="s">
        <v>17</v>
      </c>
      <c r="D300" s="10" t="s">
        <v>23</v>
      </c>
      <c r="E300" s="10" t="s">
        <v>22</v>
      </c>
      <c r="F300" s="10" t="s">
        <v>21</v>
      </c>
      <c r="G300" s="10" t="s">
        <v>20</v>
      </c>
      <c r="H300" s="12">
        <v>2037</v>
      </c>
      <c r="I300" s="10">
        <v>4.3822000000000001</v>
      </c>
      <c r="J300" s="14">
        <f t="shared" si="4"/>
        <v>4382200</v>
      </c>
    </row>
    <row r="301" spans="1:10" x14ac:dyDescent="0.3">
      <c r="A301" s="10" t="s">
        <v>25</v>
      </c>
      <c r="B301" s="10" t="s">
        <v>24</v>
      </c>
      <c r="C301" s="10" t="s">
        <v>17</v>
      </c>
      <c r="D301" s="10" t="s">
        <v>17</v>
      </c>
      <c r="E301" s="10" t="s">
        <v>17</v>
      </c>
      <c r="F301" s="10" t="s">
        <v>21</v>
      </c>
      <c r="G301" s="10" t="s">
        <v>20</v>
      </c>
      <c r="H301" s="12">
        <v>2038</v>
      </c>
      <c r="I301" s="10">
        <v>55.328699999999998</v>
      </c>
      <c r="J301" s="14">
        <f t="shared" si="4"/>
        <v>55328700</v>
      </c>
    </row>
    <row r="302" spans="1:10" x14ac:dyDescent="0.3">
      <c r="A302" s="10" t="s">
        <v>25</v>
      </c>
      <c r="B302" s="10" t="s">
        <v>24</v>
      </c>
      <c r="C302" s="10" t="s">
        <v>17</v>
      </c>
      <c r="D302" s="10" t="s">
        <v>22</v>
      </c>
      <c r="E302" s="10" t="s">
        <v>48</v>
      </c>
      <c r="F302" s="10" t="s">
        <v>21</v>
      </c>
      <c r="G302" s="10" t="s">
        <v>20</v>
      </c>
      <c r="H302" s="12">
        <v>2038</v>
      </c>
      <c r="I302" s="10">
        <v>1.6738999999999999</v>
      </c>
      <c r="J302" s="14">
        <f t="shared" si="4"/>
        <v>1673900</v>
      </c>
    </row>
    <row r="303" spans="1:10" x14ac:dyDescent="0.3">
      <c r="A303" s="10" t="s">
        <v>25</v>
      </c>
      <c r="B303" s="10" t="s">
        <v>24</v>
      </c>
      <c r="C303" s="10" t="s">
        <v>17</v>
      </c>
      <c r="D303" s="10" t="s">
        <v>22</v>
      </c>
      <c r="E303" s="10" t="s">
        <v>47</v>
      </c>
      <c r="F303" s="10" t="s">
        <v>21</v>
      </c>
      <c r="G303" s="10" t="s">
        <v>20</v>
      </c>
      <c r="H303" s="12">
        <v>2038</v>
      </c>
      <c r="I303" s="10">
        <v>-0.2102</v>
      </c>
      <c r="J303" s="14">
        <f t="shared" si="4"/>
        <v>-210200</v>
      </c>
    </row>
    <row r="304" spans="1:10" x14ac:dyDescent="0.3">
      <c r="A304" s="10" t="s">
        <v>25</v>
      </c>
      <c r="B304" s="10" t="s">
        <v>24</v>
      </c>
      <c r="C304" s="10" t="s">
        <v>17</v>
      </c>
      <c r="D304" s="10" t="s">
        <v>26</v>
      </c>
      <c r="E304" s="10" t="s">
        <v>46</v>
      </c>
      <c r="F304" s="10" t="s">
        <v>21</v>
      </c>
      <c r="G304" s="10" t="s">
        <v>20</v>
      </c>
      <c r="H304" s="12">
        <v>2038</v>
      </c>
      <c r="I304" s="10">
        <v>-4.2790999999999997</v>
      </c>
      <c r="J304" s="14">
        <f t="shared" si="4"/>
        <v>-4279100</v>
      </c>
    </row>
    <row r="305" spans="1:10" x14ac:dyDescent="0.3">
      <c r="A305" s="10" t="s">
        <v>25</v>
      </c>
      <c r="B305" s="10" t="s">
        <v>24</v>
      </c>
      <c r="C305" s="10" t="s">
        <v>17</v>
      </c>
      <c r="D305" s="10" t="s">
        <v>26</v>
      </c>
      <c r="E305" s="10" t="s">
        <v>45</v>
      </c>
      <c r="F305" s="10" t="s">
        <v>21</v>
      </c>
      <c r="G305" s="10" t="s">
        <v>20</v>
      </c>
      <c r="H305" s="12">
        <v>2038</v>
      </c>
      <c r="I305" s="10">
        <v>24.9771</v>
      </c>
      <c r="J305" s="14">
        <f t="shared" si="4"/>
        <v>24977100</v>
      </c>
    </row>
    <row r="306" spans="1:10" x14ac:dyDescent="0.3">
      <c r="A306" s="10" t="s">
        <v>25</v>
      </c>
      <c r="B306" s="10" t="s">
        <v>24</v>
      </c>
      <c r="C306" s="10" t="s">
        <v>17</v>
      </c>
      <c r="D306" s="10" t="s">
        <v>26</v>
      </c>
      <c r="E306" s="10" t="s">
        <v>44</v>
      </c>
      <c r="F306" s="10" t="s">
        <v>21</v>
      </c>
      <c r="G306" s="10" t="s">
        <v>20</v>
      </c>
      <c r="H306" s="12">
        <v>2038</v>
      </c>
      <c r="I306" s="10">
        <v>0</v>
      </c>
      <c r="J306" s="14">
        <f t="shared" si="4"/>
        <v>0</v>
      </c>
    </row>
    <row r="307" spans="1:10" x14ac:dyDescent="0.3">
      <c r="A307" s="10" t="s">
        <v>25</v>
      </c>
      <c r="B307" s="10" t="s">
        <v>24</v>
      </c>
      <c r="C307" s="10" t="s">
        <v>17</v>
      </c>
      <c r="D307" s="10" t="s">
        <v>26</v>
      </c>
      <c r="E307" s="10" t="s">
        <v>43</v>
      </c>
      <c r="F307" s="10" t="s">
        <v>21</v>
      </c>
      <c r="G307" s="10" t="s">
        <v>20</v>
      </c>
      <c r="H307" s="12">
        <v>2038</v>
      </c>
      <c r="I307" s="10">
        <v>9.1068999999999996</v>
      </c>
      <c r="J307" s="14">
        <f t="shared" si="4"/>
        <v>9106900</v>
      </c>
    </row>
    <row r="308" spans="1:10" x14ac:dyDescent="0.3">
      <c r="A308" s="10" t="s">
        <v>25</v>
      </c>
      <c r="B308" s="10" t="s">
        <v>24</v>
      </c>
      <c r="C308" s="10" t="s">
        <v>17</v>
      </c>
      <c r="D308" s="10" t="s">
        <v>42</v>
      </c>
      <c r="E308" s="10" t="s">
        <v>26</v>
      </c>
      <c r="F308" s="10" t="s">
        <v>21</v>
      </c>
      <c r="G308" s="10" t="s">
        <v>20</v>
      </c>
      <c r="H308" s="12">
        <v>2038</v>
      </c>
      <c r="I308" s="10">
        <v>2.9278</v>
      </c>
      <c r="J308" s="14">
        <f t="shared" si="4"/>
        <v>2927800</v>
      </c>
    </row>
    <row r="309" spans="1:10" x14ac:dyDescent="0.3">
      <c r="A309" s="10" t="s">
        <v>25</v>
      </c>
      <c r="B309" s="10" t="s">
        <v>24</v>
      </c>
      <c r="C309" s="10" t="s">
        <v>17</v>
      </c>
      <c r="D309" s="10" t="s">
        <v>42</v>
      </c>
      <c r="E309" s="10" t="s">
        <v>22</v>
      </c>
      <c r="F309" s="10" t="s">
        <v>21</v>
      </c>
      <c r="G309" s="10" t="s">
        <v>20</v>
      </c>
      <c r="H309" s="12">
        <v>2038</v>
      </c>
      <c r="I309" s="10">
        <v>4.6673</v>
      </c>
      <c r="J309" s="14">
        <f t="shared" si="4"/>
        <v>4667300</v>
      </c>
    </row>
    <row r="310" spans="1:10" x14ac:dyDescent="0.3">
      <c r="A310" s="10" t="s">
        <v>25</v>
      </c>
      <c r="B310" s="10" t="s">
        <v>24</v>
      </c>
      <c r="C310" s="10" t="s">
        <v>17</v>
      </c>
      <c r="D310" s="10" t="s">
        <v>40</v>
      </c>
      <c r="E310" s="10" t="s">
        <v>41</v>
      </c>
      <c r="F310" s="10" t="s">
        <v>21</v>
      </c>
      <c r="G310" s="10" t="s">
        <v>20</v>
      </c>
      <c r="H310" s="12">
        <v>2038</v>
      </c>
      <c r="I310" s="10">
        <v>6.3928000000000003</v>
      </c>
      <c r="J310" s="14">
        <f t="shared" si="4"/>
        <v>6392800</v>
      </c>
    </row>
    <row r="311" spans="1:10" x14ac:dyDescent="0.3">
      <c r="A311" s="10" t="s">
        <v>25</v>
      </c>
      <c r="B311" s="10" t="s">
        <v>24</v>
      </c>
      <c r="C311" s="10" t="s">
        <v>17</v>
      </c>
      <c r="D311" s="10" t="s">
        <v>40</v>
      </c>
      <c r="E311" s="10" t="s">
        <v>39</v>
      </c>
      <c r="F311" s="10" t="s">
        <v>21</v>
      </c>
      <c r="G311" s="10" t="s">
        <v>20</v>
      </c>
      <c r="H311" s="12">
        <v>2038</v>
      </c>
      <c r="I311" s="10">
        <v>4.4699999999999997E-2</v>
      </c>
      <c r="J311" s="14">
        <f t="shared" si="4"/>
        <v>44700</v>
      </c>
    </row>
    <row r="312" spans="1:10" x14ac:dyDescent="0.3">
      <c r="A312" s="10" t="s">
        <v>25</v>
      </c>
      <c r="B312" s="10" t="s">
        <v>24</v>
      </c>
      <c r="C312" s="10" t="s">
        <v>17</v>
      </c>
      <c r="D312" s="10" t="s">
        <v>35</v>
      </c>
      <c r="E312" s="10" t="s">
        <v>38</v>
      </c>
      <c r="F312" s="10" t="s">
        <v>21</v>
      </c>
      <c r="G312" s="10" t="s">
        <v>20</v>
      </c>
      <c r="H312" s="12">
        <v>2038</v>
      </c>
      <c r="I312" s="10">
        <v>7.1017999999999999</v>
      </c>
      <c r="J312" s="14">
        <f t="shared" si="4"/>
        <v>7101800</v>
      </c>
    </row>
    <row r="313" spans="1:10" x14ac:dyDescent="0.3">
      <c r="A313" s="10" t="s">
        <v>25</v>
      </c>
      <c r="B313" s="10" t="s">
        <v>24</v>
      </c>
      <c r="C313" s="10" t="s">
        <v>17</v>
      </c>
      <c r="D313" s="10" t="s">
        <v>35</v>
      </c>
      <c r="E313" s="10" t="s">
        <v>37</v>
      </c>
      <c r="F313" s="10" t="s">
        <v>21</v>
      </c>
      <c r="G313" s="10" t="s">
        <v>20</v>
      </c>
      <c r="H313" s="12">
        <v>2038</v>
      </c>
      <c r="I313" s="10">
        <v>0</v>
      </c>
      <c r="J313" s="14">
        <f t="shared" si="4"/>
        <v>0</v>
      </c>
    </row>
    <row r="314" spans="1:10" x14ac:dyDescent="0.3">
      <c r="A314" s="10" t="s">
        <v>25</v>
      </c>
      <c r="B314" s="10" t="s">
        <v>24</v>
      </c>
      <c r="C314" s="10" t="s">
        <v>17</v>
      </c>
      <c r="D314" s="10" t="s">
        <v>35</v>
      </c>
      <c r="E314" s="10" t="s">
        <v>36</v>
      </c>
      <c r="F314" s="10" t="s">
        <v>21</v>
      </c>
      <c r="G314" s="10" t="s">
        <v>20</v>
      </c>
      <c r="H314" s="12">
        <v>2038</v>
      </c>
      <c r="I314" s="10">
        <v>0</v>
      </c>
      <c r="J314" s="14">
        <f t="shared" si="4"/>
        <v>0</v>
      </c>
    </row>
    <row r="315" spans="1:10" x14ac:dyDescent="0.3">
      <c r="A315" s="10" t="s">
        <v>25</v>
      </c>
      <c r="B315" s="10" t="s">
        <v>24</v>
      </c>
      <c r="C315" s="10" t="s">
        <v>17</v>
      </c>
      <c r="D315" s="10" t="s">
        <v>35</v>
      </c>
      <c r="E315" s="10" t="s">
        <v>34</v>
      </c>
      <c r="F315" s="10" t="s">
        <v>21</v>
      </c>
      <c r="G315" s="10" t="s">
        <v>20</v>
      </c>
      <c r="H315" s="12">
        <v>2038</v>
      </c>
      <c r="I315" s="10">
        <v>0</v>
      </c>
      <c r="J315" s="14">
        <f t="shared" si="4"/>
        <v>0</v>
      </c>
    </row>
    <row r="316" spans="1:10" x14ac:dyDescent="0.3">
      <c r="A316" s="10" t="s">
        <v>25</v>
      </c>
      <c r="B316" s="10" t="s">
        <v>24</v>
      </c>
      <c r="C316" s="10" t="s">
        <v>17</v>
      </c>
      <c r="D316" s="10" t="s">
        <v>32</v>
      </c>
      <c r="E316" s="10" t="s">
        <v>33</v>
      </c>
      <c r="F316" s="10" t="s">
        <v>21</v>
      </c>
      <c r="G316" s="10" t="s">
        <v>20</v>
      </c>
      <c r="H316" s="12">
        <v>2038</v>
      </c>
      <c r="I316" s="10">
        <v>1.8104</v>
      </c>
      <c r="J316" s="14">
        <f t="shared" si="4"/>
        <v>1810400</v>
      </c>
    </row>
    <row r="317" spans="1:10" x14ac:dyDescent="0.3">
      <c r="A317" s="10" t="s">
        <v>25</v>
      </c>
      <c r="B317" s="10" t="s">
        <v>24</v>
      </c>
      <c r="C317" s="10" t="s">
        <v>17</v>
      </c>
      <c r="D317" s="10" t="s">
        <v>32</v>
      </c>
      <c r="E317" s="10" t="s">
        <v>31</v>
      </c>
      <c r="F317" s="10" t="s">
        <v>21</v>
      </c>
      <c r="G317" s="10" t="s">
        <v>20</v>
      </c>
      <c r="H317" s="12">
        <v>2038</v>
      </c>
      <c r="I317" s="10">
        <v>1.1153</v>
      </c>
      <c r="J317" s="14">
        <f t="shared" si="4"/>
        <v>1115300</v>
      </c>
    </row>
    <row r="318" spans="1:10" x14ac:dyDescent="0.3">
      <c r="A318" s="10" t="s">
        <v>25</v>
      </c>
      <c r="B318" s="10" t="s">
        <v>24</v>
      </c>
      <c r="C318" s="10" t="s">
        <v>17</v>
      </c>
      <c r="D318" s="10" t="s">
        <v>29</v>
      </c>
      <c r="E318" s="10" t="s">
        <v>30</v>
      </c>
      <c r="F318" s="10" t="s">
        <v>21</v>
      </c>
      <c r="G318" s="10" t="s">
        <v>20</v>
      </c>
      <c r="H318" s="12">
        <v>2038</v>
      </c>
      <c r="I318" s="10">
        <v>0.80130000000000001</v>
      </c>
      <c r="J318" s="14">
        <f t="shared" si="4"/>
        <v>801300</v>
      </c>
    </row>
    <row r="319" spans="1:10" x14ac:dyDescent="0.3">
      <c r="A319" s="10" t="s">
        <v>25</v>
      </c>
      <c r="B319" s="10" t="s">
        <v>24</v>
      </c>
      <c r="C319" s="10" t="s">
        <v>17</v>
      </c>
      <c r="D319" s="10" t="s">
        <v>29</v>
      </c>
      <c r="E319" s="10" t="s">
        <v>28</v>
      </c>
      <c r="F319" s="10" t="s">
        <v>21</v>
      </c>
      <c r="G319" s="10" t="s">
        <v>20</v>
      </c>
      <c r="H319" s="12">
        <v>2038</v>
      </c>
      <c r="I319" s="10">
        <v>3.6880000000000002</v>
      </c>
      <c r="J319" s="14">
        <f t="shared" si="4"/>
        <v>3688000</v>
      </c>
    </row>
    <row r="320" spans="1:10" x14ac:dyDescent="0.3">
      <c r="A320" s="10" t="s">
        <v>25</v>
      </c>
      <c r="B320" s="10" t="s">
        <v>24</v>
      </c>
      <c r="C320" s="10" t="s">
        <v>17</v>
      </c>
      <c r="D320" s="10" t="s">
        <v>27</v>
      </c>
      <c r="E320" s="10" t="s">
        <v>26</v>
      </c>
      <c r="F320" s="10" t="s">
        <v>21</v>
      </c>
      <c r="G320" s="10" t="s">
        <v>20</v>
      </c>
      <c r="H320" s="12">
        <v>2038</v>
      </c>
      <c r="I320" s="10">
        <v>3.0247999999999999</v>
      </c>
      <c r="J320" s="14">
        <f t="shared" si="4"/>
        <v>3024800</v>
      </c>
    </row>
    <row r="321" spans="1:10" x14ac:dyDescent="0.3">
      <c r="A321" s="10" t="s">
        <v>25</v>
      </c>
      <c r="B321" s="10" t="s">
        <v>24</v>
      </c>
      <c r="C321" s="10" t="s">
        <v>17</v>
      </c>
      <c r="D321" s="10" t="s">
        <v>27</v>
      </c>
      <c r="E321" s="10" t="s">
        <v>22</v>
      </c>
      <c r="F321" s="10" t="s">
        <v>21</v>
      </c>
      <c r="G321" s="10" t="s">
        <v>20</v>
      </c>
      <c r="H321" s="12">
        <v>2038</v>
      </c>
      <c r="I321" s="10">
        <v>12.519299999999999</v>
      </c>
      <c r="J321" s="14">
        <f t="shared" si="4"/>
        <v>12519300</v>
      </c>
    </row>
    <row r="322" spans="1:10" x14ac:dyDescent="0.3">
      <c r="A322" s="10" t="s">
        <v>25</v>
      </c>
      <c r="B322" s="10" t="s">
        <v>24</v>
      </c>
      <c r="C322" s="10" t="s">
        <v>17</v>
      </c>
      <c r="D322" s="10" t="s">
        <v>23</v>
      </c>
      <c r="E322" s="10" t="s">
        <v>26</v>
      </c>
      <c r="F322" s="10" t="s">
        <v>21</v>
      </c>
      <c r="G322" s="10" t="s">
        <v>20</v>
      </c>
      <c r="H322" s="12">
        <v>2038</v>
      </c>
      <c r="I322" s="10">
        <v>3.5781999999999998</v>
      </c>
      <c r="J322" s="14">
        <f t="shared" ref="J322:J385" si="5">I322*1000000</f>
        <v>3578200</v>
      </c>
    </row>
    <row r="323" spans="1:10" x14ac:dyDescent="0.3">
      <c r="A323" s="10" t="s">
        <v>25</v>
      </c>
      <c r="B323" s="10" t="s">
        <v>24</v>
      </c>
      <c r="C323" s="10" t="s">
        <v>17</v>
      </c>
      <c r="D323" s="10" t="s">
        <v>23</v>
      </c>
      <c r="E323" s="10" t="s">
        <v>22</v>
      </c>
      <c r="F323" s="10" t="s">
        <v>21</v>
      </c>
      <c r="G323" s="10" t="s">
        <v>20</v>
      </c>
      <c r="H323" s="12">
        <v>2038</v>
      </c>
      <c r="I323" s="10">
        <v>4.7911999999999999</v>
      </c>
      <c r="J323" s="14">
        <f t="shared" si="5"/>
        <v>4791200</v>
      </c>
    </row>
    <row r="324" spans="1:10" x14ac:dyDescent="0.3">
      <c r="A324" s="10" t="s">
        <v>25</v>
      </c>
      <c r="B324" s="10" t="s">
        <v>24</v>
      </c>
      <c r="C324" s="10" t="s">
        <v>17</v>
      </c>
      <c r="D324" s="10" t="s">
        <v>17</v>
      </c>
      <c r="E324" s="10" t="s">
        <v>17</v>
      </c>
      <c r="F324" s="10" t="s">
        <v>21</v>
      </c>
      <c r="G324" s="10" t="s">
        <v>20</v>
      </c>
      <c r="H324" s="12">
        <v>2039</v>
      </c>
      <c r="I324" s="10">
        <v>56.117899999999999</v>
      </c>
      <c r="J324" s="14">
        <f t="shared" si="5"/>
        <v>56117900</v>
      </c>
    </row>
    <row r="325" spans="1:10" x14ac:dyDescent="0.3">
      <c r="A325" s="10" t="s">
        <v>25</v>
      </c>
      <c r="B325" s="10" t="s">
        <v>24</v>
      </c>
      <c r="C325" s="10" t="s">
        <v>17</v>
      </c>
      <c r="D325" s="10" t="s">
        <v>22</v>
      </c>
      <c r="E325" s="10" t="s">
        <v>48</v>
      </c>
      <c r="F325" s="10" t="s">
        <v>21</v>
      </c>
      <c r="G325" s="10" t="s">
        <v>20</v>
      </c>
      <c r="H325" s="12">
        <v>2039</v>
      </c>
      <c r="I325" s="10">
        <v>0.90500000000000003</v>
      </c>
      <c r="J325" s="14">
        <f t="shared" si="5"/>
        <v>905000</v>
      </c>
    </row>
    <row r="326" spans="1:10" x14ac:dyDescent="0.3">
      <c r="A326" s="10" t="s">
        <v>25</v>
      </c>
      <c r="B326" s="10" t="s">
        <v>24</v>
      </c>
      <c r="C326" s="10" t="s">
        <v>17</v>
      </c>
      <c r="D326" s="10" t="s">
        <v>22</v>
      </c>
      <c r="E326" s="10" t="s">
        <v>47</v>
      </c>
      <c r="F326" s="10" t="s">
        <v>21</v>
      </c>
      <c r="G326" s="10" t="s">
        <v>20</v>
      </c>
      <c r="H326" s="12">
        <v>2039</v>
      </c>
      <c r="I326" s="10">
        <v>-0.12540000000000001</v>
      </c>
      <c r="J326" s="14">
        <f t="shared" si="5"/>
        <v>-125400.00000000001</v>
      </c>
    </row>
    <row r="327" spans="1:10" x14ac:dyDescent="0.3">
      <c r="A327" s="10" t="s">
        <v>25</v>
      </c>
      <c r="B327" s="10" t="s">
        <v>24</v>
      </c>
      <c r="C327" s="10" t="s">
        <v>17</v>
      </c>
      <c r="D327" s="10" t="s">
        <v>26</v>
      </c>
      <c r="E327" s="10" t="s">
        <v>46</v>
      </c>
      <c r="F327" s="10" t="s">
        <v>21</v>
      </c>
      <c r="G327" s="10" t="s">
        <v>20</v>
      </c>
      <c r="H327" s="12">
        <v>2039</v>
      </c>
      <c r="I327" s="10">
        <v>-4.7247000000000003</v>
      </c>
      <c r="J327" s="14">
        <f t="shared" si="5"/>
        <v>-4724700</v>
      </c>
    </row>
    <row r="328" spans="1:10" x14ac:dyDescent="0.3">
      <c r="A328" s="10" t="s">
        <v>25</v>
      </c>
      <c r="B328" s="10" t="s">
        <v>24</v>
      </c>
      <c r="C328" s="10" t="s">
        <v>17</v>
      </c>
      <c r="D328" s="10" t="s">
        <v>26</v>
      </c>
      <c r="E328" s="10" t="s">
        <v>45</v>
      </c>
      <c r="F328" s="10" t="s">
        <v>21</v>
      </c>
      <c r="G328" s="10" t="s">
        <v>20</v>
      </c>
      <c r="H328" s="12">
        <v>2039</v>
      </c>
      <c r="I328" s="10">
        <v>24.920100000000001</v>
      </c>
      <c r="J328" s="14">
        <f t="shared" si="5"/>
        <v>24920100</v>
      </c>
    </row>
    <row r="329" spans="1:10" x14ac:dyDescent="0.3">
      <c r="A329" s="10" t="s">
        <v>25</v>
      </c>
      <c r="B329" s="10" t="s">
        <v>24</v>
      </c>
      <c r="C329" s="10" t="s">
        <v>17</v>
      </c>
      <c r="D329" s="10" t="s">
        <v>26</v>
      </c>
      <c r="E329" s="10" t="s">
        <v>44</v>
      </c>
      <c r="F329" s="10" t="s">
        <v>21</v>
      </c>
      <c r="G329" s="10" t="s">
        <v>20</v>
      </c>
      <c r="H329" s="12">
        <v>2039</v>
      </c>
      <c r="I329" s="10">
        <v>0</v>
      </c>
      <c r="J329" s="14">
        <f t="shared" si="5"/>
        <v>0</v>
      </c>
    </row>
    <row r="330" spans="1:10" x14ac:dyDescent="0.3">
      <c r="A330" s="10" t="s">
        <v>25</v>
      </c>
      <c r="B330" s="10" t="s">
        <v>24</v>
      </c>
      <c r="C330" s="10" t="s">
        <v>17</v>
      </c>
      <c r="D330" s="10" t="s">
        <v>26</v>
      </c>
      <c r="E330" s="10" t="s">
        <v>43</v>
      </c>
      <c r="F330" s="10" t="s">
        <v>21</v>
      </c>
      <c r="G330" s="10" t="s">
        <v>20</v>
      </c>
      <c r="H330" s="12">
        <v>2039</v>
      </c>
      <c r="I330" s="10">
        <v>9.1797000000000004</v>
      </c>
      <c r="J330" s="14">
        <f t="shared" si="5"/>
        <v>9179700</v>
      </c>
    </row>
    <row r="331" spans="1:10" x14ac:dyDescent="0.3">
      <c r="A331" s="10" t="s">
        <v>25</v>
      </c>
      <c r="B331" s="10" t="s">
        <v>24</v>
      </c>
      <c r="C331" s="10" t="s">
        <v>17</v>
      </c>
      <c r="D331" s="10" t="s">
        <v>42</v>
      </c>
      <c r="E331" s="10" t="s">
        <v>26</v>
      </c>
      <c r="F331" s="10" t="s">
        <v>21</v>
      </c>
      <c r="G331" s="10" t="s">
        <v>20</v>
      </c>
      <c r="H331" s="12">
        <v>2039</v>
      </c>
      <c r="I331" s="10">
        <v>3.1324999999999998</v>
      </c>
      <c r="J331" s="14">
        <f t="shared" si="5"/>
        <v>3132500</v>
      </c>
    </row>
    <row r="332" spans="1:10" x14ac:dyDescent="0.3">
      <c r="A332" s="10" t="s">
        <v>25</v>
      </c>
      <c r="B332" s="10" t="s">
        <v>24</v>
      </c>
      <c r="C332" s="10" t="s">
        <v>17</v>
      </c>
      <c r="D332" s="10" t="s">
        <v>42</v>
      </c>
      <c r="E332" s="10" t="s">
        <v>22</v>
      </c>
      <c r="F332" s="10" t="s">
        <v>21</v>
      </c>
      <c r="G332" s="10" t="s">
        <v>20</v>
      </c>
      <c r="H332" s="12">
        <v>2039</v>
      </c>
      <c r="I332" s="10">
        <v>5.0448000000000004</v>
      </c>
      <c r="J332" s="14">
        <f t="shared" si="5"/>
        <v>5044800</v>
      </c>
    </row>
    <row r="333" spans="1:10" x14ac:dyDescent="0.3">
      <c r="A333" s="10" t="s">
        <v>25</v>
      </c>
      <c r="B333" s="10" t="s">
        <v>24</v>
      </c>
      <c r="C333" s="10" t="s">
        <v>17</v>
      </c>
      <c r="D333" s="10" t="s">
        <v>40</v>
      </c>
      <c r="E333" s="10" t="s">
        <v>41</v>
      </c>
      <c r="F333" s="10" t="s">
        <v>21</v>
      </c>
      <c r="G333" s="10" t="s">
        <v>20</v>
      </c>
      <c r="H333" s="12">
        <v>2039</v>
      </c>
      <c r="I333" s="10">
        <v>7.3625999999999996</v>
      </c>
      <c r="J333" s="14">
        <f t="shared" si="5"/>
        <v>7362600</v>
      </c>
    </row>
    <row r="334" spans="1:10" x14ac:dyDescent="0.3">
      <c r="A334" s="10" t="s">
        <v>25</v>
      </c>
      <c r="B334" s="10" t="s">
        <v>24</v>
      </c>
      <c r="C334" s="10" t="s">
        <v>17</v>
      </c>
      <c r="D334" s="10" t="s">
        <v>40</v>
      </c>
      <c r="E334" s="10" t="s">
        <v>39</v>
      </c>
      <c r="F334" s="10" t="s">
        <v>21</v>
      </c>
      <c r="G334" s="10" t="s">
        <v>20</v>
      </c>
      <c r="H334" s="12">
        <v>2039</v>
      </c>
      <c r="I334" s="10">
        <v>5.5599999999999997E-2</v>
      </c>
      <c r="J334" s="14">
        <f t="shared" si="5"/>
        <v>55600</v>
      </c>
    </row>
    <row r="335" spans="1:10" x14ac:dyDescent="0.3">
      <c r="A335" s="10" t="s">
        <v>25</v>
      </c>
      <c r="B335" s="10" t="s">
        <v>24</v>
      </c>
      <c r="C335" s="10" t="s">
        <v>17</v>
      </c>
      <c r="D335" s="10" t="s">
        <v>35</v>
      </c>
      <c r="E335" s="10" t="s">
        <v>38</v>
      </c>
      <c r="F335" s="10" t="s">
        <v>21</v>
      </c>
      <c r="G335" s="10" t="s">
        <v>20</v>
      </c>
      <c r="H335" s="12">
        <v>2039</v>
      </c>
      <c r="I335" s="10">
        <v>7.3910999999999998</v>
      </c>
      <c r="J335" s="14">
        <f t="shared" si="5"/>
        <v>7391100</v>
      </c>
    </row>
    <row r="336" spans="1:10" x14ac:dyDescent="0.3">
      <c r="A336" s="10" t="s">
        <v>25</v>
      </c>
      <c r="B336" s="10" t="s">
        <v>24</v>
      </c>
      <c r="C336" s="10" t="s">
        <v>17</v>
      </c>
      <c r="D336" s="10" t="s">
        <v>35</v>
      </c>
      <c r="E336" s="10" t="s">
        <v>37</v>
      </c>
      <c r="F336" s="10" t="s">
        <v>21</v>
      </c>
      <c r="G336" s="10" t="s">
        <v>20</v>
      </c>
      <c r="H336" s="12">
        <v>2039</v>
      </c>
      <c r="I336" s="10">
        <v>0</v>
      </c>
      <c r="J336" s="14">
        <f t="shared" si="5"/>
        <v>0</v>
      </c>
    </row>
    <row r="337" spans="1:10" x14ac:dyDescent="0.3">
      <c r="A337" s="10" t="s">
        <v>25</v>
      </c>
      <c r="B337" s="10" t="s">
        <v>24</v>
      </c>
      <c r="C337" s="10" t="s">
        <v>17</v>
      </c>
      <c r="D337" s="10" t="s">
        <v>35</v>
      </c>
      <c r="E337" s="10" t="s">
        <v>36</v>
      </c>
      <c r="F337" s="10" t="s">
        <v>21</v>
      </c>
      <c r="G337" s="10" t="s">
        <v>20</v>
      </c>
      <c r="H337" s="12">
        <v>2039</v>
      </c>
      <c r="I337" s="10">
        <v>0</v>
      </c>
      <c r="J337" s="14">
        <f t="shared" si="5"/>
        <v>0</v>
      </c>
    </row>
    <row r="338" spans="1:10" x14ac:dyDescent="0.3">
      <c r="A338" s="10" t="s">
        <v>25</v>
      </c>
      <c r="B338" s="10" t="s">
        <v>24</v>
      </c>
      <c r="C338" s="10" t="s">
        <v>17</v>
      </c>
      <c r="D338" s="10" t="s">
        <v>35</v>
      </c>
      <c r="E338" s="10" t="s">
        <v>34</v>
      </c>
      <c r="F338" s="10" t="s">
        <v>21</v>
      </c>
      <c r="G338" s="10" t="s">
        <v>20</v>
      </c>
      <c r="H338" s="12">
        <v>2039</v>
      </c>
      <c r="I338" s="10">
        <v>0</v>
      </c>
      <c r="J338" s="14">
        <f t="shared" si="5"/>
        <v>0</v>
      </c>
    </row>
    <row r="339" spans="1:10" x14ac:dyDescent="0.3">
      <c r="A339" s="10" t="s">
        <v>25</v>
      </c>
      <c r="B339" s="10" t="s">
        <v>24</v>
      </c>
      <c r="C339" s="10" t="s">
        <v>17</v>
      </c>
      <c r="D339" s="10" t="s">
        <v>32</v>
      </c>
      <c r="E339" s="10" t="s">
        <v>33</v>
      </c>
      <c r="F339" s="10" t="s">
        <v>21</v>
      </c>
      <c r="G339" s="10" t="s">
        <v>20</v>
      </c>
      <c r="H339" s="12">
        <v>2039</v>
      </c>
      <c r="I339" s="10">
        <v>1.8431999999999999</v>
      </c>
      <c r="J339" s="14">
        <f t="shared" si="5"/>
        <v>1843200</v>
      </c>
    </row>
    <row r="340" spans="1:10" x14ac:dyDescent="0.3">
      <c r="A340" s="10" t="s">
        <v>25</v>
      </c>
      <c r="B340" s="10" t="s">
        <v>24</v>
      </c>
      <c r="C340" s="10" t="s">
        <v>17</v>
      </c>
      <c r="D340" s="10" t="s">
        <v>32</v>
      </c>
      <c r="E340" s="10" t="s">
        <v>31</v>
      </c>
      <c r="F340" s="10" t="s">
        <v>21</v>
      </c>
      <c r="G340" s="10" t="s">
        <v>20</v>
      </c>
      <c r="H340" s="12">
        <v>2039</v>
      </c>
      <c r="I340" s="10">
        <v>1.1334</v>
      </c>
      <c r="J340" s="14">
        <f t="shared" si="5"/>
        <v>1133400</v>
      </c>
    </row>
    <row r="341" spans="1:10" x14ac:dyDescent="0.3">
      <c r="A341" s="10" t="s">
        <v>25</v>
      </c>
      <c r="B341" s="10" t="s">
        <v>24</v>
      </c>
      <c r="C341" s="10" t="s">
        <v>17</v>
      </c>
      <c r="D341" s="10" t="s">
        <v>29</v>
      </c>
      <c r="E341" s="10" t="s">
        <v>30</v>
      </c>
      <c r="F341" s="10" t="s">
        <v>21</v>
      </c>
      <c r="G341" s="10" t="s">
        <v>20</v>
      </c>
      <c r="H341" s="12">
        <v>2039</v>
      </c>
      <c r="I341" s="10">
        <v>0.81569999999999998</v>
      </c>
      <c r="J341" s="14">
        <f t="shared" si="5"/>
        <v>815700</v>
      </c>
    </row>
    <row r="342" spans="1:10" x14ac:dyDescent="0.3">
      <c r="A342" s="10" t="s">
        <v>25</v>
      </c>
      <c r="B342" s="10" t="s">
        <v>24</v>
      </c>
      <c r="C342" s="10" t="s">
        <v>17</v>
      </c>
      <c r="D342" s="10" t="s">
        <v>29</v>
      </c>
      <c r="E342" s="10" t="s">
        <v>28</v>
      </c>
      <c r="F342" s="10" t="s">
        <v>21</v>
      </c>
      <c r="G342" s="10" t="s">
        <v>20</v>
      </c>
      <c r="H342" s="12">
        <v>2039</v>
      </c>
      <c r="I342" s="10">
        <v>4.0343999999999998</v>
      </c>
      <c r="J342" s="14">
        <f t="shared" si="5"/>
        <v>4034399.9999999995</v>
      </c>
    </row>
    <row r="343" spans="1:10" x14ac:dyDescent="0.3">
      <c r="A343" s="10" t="s">
        <v>25</v>
      </c>
      <c r="B343" s="10" t="s">
        <v>24</v>
      </c>
      <c r="C343" s="10" t="s">
        <v>17</v>
      </c>
      <c r="D343" s="10" t="s">
        <v>27</v>
      </c>
      <c r="E343" s="10" t="s">
        <v>26</v>
      </c>
      <c r="F343" s="10" t="s">
        <v>21</v>
      </c>
      <c r="G343" s="10" t="s">
        <v>20</v>
      </c>
      <c r="H343" s="12">
        <v>2039</v>
      </c>
      <c r="I343" s="10">
        <v>3.2219000000000002</v>
      </c>
      <c r="J343" s="14">
        <f t="shared" si="5"/>
        <v>3221900</v>
      </c>
    </row>
    <row r="344" spans="1:10" x14ac:dyDescent="0.3">
      <c r="A344" s="10" t="s">
        <v>25</v>
      </c>
      <c r="B344" s="10" t="s">
        <v>24</v>
      </c>
      <c r="C344" s="10" t="s">
        <v>17</v>
      </c>
      <c r="D344" s="10" t="s">
        <v>27</v>
      </c>
      <c r="E344" s="10" t="s">
        <v>22</v>
      </c>
      <c r="F344" s="10" t="s">
        <v>21</v>
      </c>
      <c r="G344" s="10" t="s">
        <v>20</v>
      </c>
      <c r="H344" s="12">
        <v>2039</v>
      </c>
      <c r="I344" s="10">
        <v>13.219200000000001</v>
      </c>
      <c r="J344" s="14">
        <f t="shared" si="5"/>
        <v>13219200</v>
      </c>
    </row>
    <row r="345" spans="1:10" x14ac:dyDescent="0.3">
      <c r="A345" s="10" t="s">
        <v>25</v>
      </c>
      <c r="B345" s="10" t="s">
        <v>24</v>
      </c>
      <c r="C345" s="10" t="s">
        <v>17</v>
      </c>
      <c r="D345" s="10" t="s">
        <v>23</v>
      </c>
      <c r="E345" s="10" t="s">
        <v>26</v>
      </c>
      <c r="F345" s="10" t="s">
        <v>21</v>
      </c>
      <c r="G345" s="10" t="s">
        <v>20</v>
      </c>
      <c r="H345" s="12">
        <v>2039</v>
      </c>
      <c r="I345" s="10">
        <v>4.0658000000000003</v>
      </c>
      <c r="J345" s="14">
        <f t="shared" si="5"/>
        <v>4065800.0000000005</v>
      </c>
    </row>
    <row r="346" spans="1:10" x14ac:dyDescent="0.3">
      <c r="A346" s="10" t="s">
        <v>25</v>
      </c>
      <c r="B346" s="10" t="s">
        <v>24</v>
      </c>
      <c r="C346" s="10" t="s">
        <v>17</v>
      </c>
      <c r="D346" s="10" t="s">
        <v>23</v>
      </c>
      <c r="E346" s="10" t="s">
        <v>22</v>
      </c>
      <c r="F346" s="10" t="s">
        <v>21</v>
      </c>
      <c r="G346" s="10" t="s">
        <v>20</v>
      </c>
      <c r="H346" s="12">
        <v>2039</v>
      </c>
      <c r="I346" s="10">
        <v>5.29</v>
      </c>
      <c r="J346" s="14">
        <f t="shared" si="5"/>
        <v>5290000</v>
      </c>
    </row>
    <row r="347" spans="1:10" x14ac:dyDescent="0.3">
      <c r="A347" s="10" t="s">
        <v>25</v>
      </c>
      <c r="B347" s="10" t="s">
        <v>24</v>
      </c>
      <c r="C347" s="10" t="s">
        <v>17</v>
      </c>
      <c r="D347" s="10" t="s">
        <v>17</v>
      </c>
      <c r="E347" s="10" t="s">
        <v>17</v>
      </c>
      <c r="F347" s="10" t="s">
        <v>21</v>
      </c>
      <c r="G347" s="10" t="s">
        <v>20</v>
      </c>
      <c r="H347" s="12">
        <v>2040</v>
      </c>
      <c r="I347" s="10">
        <v>56.673999999999999</v>
      </c>
      <c r="J347" s="14">
        <f t="shared" si="5"/>
        <v>56674000</v>
      </c>
    </row>
    <row r="348" spans="1:10" x14ac:dyDescent="0.3">
      <c r="A348" s="10" t="s">
        <v>25</v>
      </c>
      <c r="B348" s="10" t="s">
        <v>24</v>
      </c>
      <c r="C348" s="10" t="s">
        <v>17</v>
      </c>
      <c r="D348" s="10" t="s">
        <v>22</v>
      </c>
      <c r="E348" s="10" t="s">
        <v>48</v>
      </c>
      <c r="F348" s="10" t="s">
        <v>21</v>
      </c>
      <c r="G348" s="10" t="s">
        <v>20</v>
      </c>
      <c r="H348" s="12">
        <v>2040</v>
      </c>
      <c r="I348" s="10">
        <v>0.1835</v>
      </c>
      <c r="J348" s="14">
        <f t="shared" si="5"/>
        <v>183500</v>
      </c>
    </row>
    <row r="349" spans="1:10" x14ac:dyDescent="0.3">
      <c r="A349" s="10" t="s">
        <v>25</v>
      </c>
      <c r="B349" s="10" t="s">
        <v>24</v>
      </c>
      <c r="C349" s="10" t="s">
        <v>17</v>
      </c>
      <c r="D349" s="10" t="s">
        <v>22</v>
      </c>
      <c r="E349" s="10" t="s">
        <v>47</v>
      </c>
      <c r="F349" s="10" t="s">
        <v>21</v>
      </c>
      <c r="G349" s="10" t="s">
        <v>20</v>
      </c>
      <c r="H349" s="12">
        <v>2040</v>
      </c>
      <c r="I349" s="10">
        <v>-2.81E-2</v>
      </c>
      <c r="J349" s="14">
        <f t="shared" si="5"/>
        <v>-28100</v>
      </c>
    </row>
    <row r="350" spans="1:10" x14ac:dyDescent="0.3">
      <c r="A350" s="10" t="s">
        <v>25</v>
      </c>
      <c r="B350" s="10" t="s">
        <v>24</v>
      </c>
      <c r="C350" s="10" t="s">
        <v>17</v>
      </c>
      <c r="D350" s="10" t="s">
        <v>26</v>
      </c>
      <c r="E350" s="10" t="s">
        <v>46</v>
      </c>
      <c r="F350" s="10" t="s">
        <v>21</v>
      </c>
      <c r="G350" s="10" t="s">
        <v>20</v>
      </c>
      <c r="H350" s="12">
        <v>2040</v>
      </c>
      <c r="I350" s="10">
        <v>-5.2202000000000002</v>
      </c>
      <c r="J350" s="14">
        <f t="shared" si="5"/>
        <v>-5220200</v>
      </c>
    </row>
    <row r="351" spans="1:10" x14ac:dyDescent="0.3">
      <c r="A351" s="10" t="s">
        <v>25</v>
      </c>
      <c r="B351" s="10" t="s">
        <v>24</v>
      </c>
      <c r="C351" s="10" t="s">
        <v>17</v>
      </c>
      <c r="D351" s="10" t="s">
        <v>26</v>
      </c>
      <c r="E351" s="10" t="s">
        <v>45</v>
      </c>
      <c r="F351" s="10" t="s">
        <v>21</v>
      </c>
      <c r="G351" s="10" t="s">
        <v>20</v>
      </c>
      <c r="H351" s="12">
        <v>2040</v>
      </c>
      <c r="I351" s="10">
        <v>24.832699999999999</v>
      </c>
      <c r="J351" s="14">
        <f t="shared" si="5"/>
        <v>24832700</v>
      </c>
    </row>
    <row r="352" spans="1:10" x14ac:dyDescent="0.3">
      <c r="A352" s="10" t="s">
        <v>25</v>
      </c>
      <c r="B352" s="10" t="s">
        <v>24</v>
      </c>
      <c r="C352" s="10" t="s">
        <v>17</v>
      </c>
      <c r="D352" s="10" t="s">
        <v>26</v>
      </c>
      <c r="E352" s="10" t="s">
        <v>44</v>
      </c>
      <c r="F352" s="10" t="s">
        <v>21</v>
      </c>
      <c r="G352" s="10" t="s">
        <v>20</v>
      </c>
      <c r="H352" s="12">
        <v>2040</v>
      </c>
      <c r="I352" s="10">
        <v>0</v>
      </c>
      <c r="J352" s="14">
        <f t="shared" si="5"/>
        <v>0</v>
      </c>
    </row>
    <row r="353" spans="1:10" x14ac:dyDescent="0.3">
      <c r="A353" s="10" t="s">
        <v>25</v>
      </c>
      <c r="B353" s="10" t="s">
        <v>24</v>
      </c>
      <c r="C353" s="10" t="s">
        <v>17</v>
      </c>
      <c r="D353" s="10" t="s">
        <v>26</v>
      </c>
      <c r="E353" s="10" t="s">
        <v>43</v>
      </c>
      <c r="F353" s="10" t="s">
        <v>21</v>
      </c>
      <c r="G353" s="10" t="s">
        <v>20</v>
      </c>
      <c r="H353" s="12">
        <v>2040</v>
      </c>
      <c r="I353" s="10">
        <v>9.2615999999999996</v>
      </c>
      <c r="J353" s="14">
        <f t="shared" si="5"/>
        <v>9261600</v>
      </c>
    </row>
    <row r="354" spans="1:10" x14ac:dyDescent="0.3">
      <c r="A354" s="10" t="s">
        <v>25</v>
      </c>
      <c r="B354" s="10" t="s">
        <v>24</v>
      </c>
      <c r="C354" s="10" t="s">
        <v>17</v>
      </c>
      <c r="D354" s="10" t="s">
        <v>42</v>
      </c>
      <c r="E354" s="10" t="s">
        <v>26</v>
      </c>
      <c r="F354" s="10" t="s">
        <v>21</v>
      </c>
      <c r="G354" s="10" t="s">
        <v>20</v>
      </c>
      <c r="H354" s="12">
        <v>2040</v>
      </c>
      <c r="I354" s="10">
        <v>3.1976</v>
      </c>
      <c r="J354" s="14">
        <f t="shared" si="5"/>
        <v>3197600</v>
      </c>
    </row>
    <row r="355" spans="1:10" x14ac:dyDescent="0.3">
      <c r="A355" s="10" t="s">
        <v>25</v>
      </c>
      <c r="B355" s="10" t="s">
        <v>24</v>
      </c>
      <c r="C355" s="10" t="s">
        <v>17</v>
      </c>
      <c r="D355" s="10" t="s">
        <v>42</v>
      </c>
      <c r="E355" s="10" t="s">
        <v>22</v>
      </c>
      <c r="F355" s="10" t="s">
        <v>21</v>
      </c>
      <c r="G355" s="10" t="s">
        <v>20</v>
      </c>
      <c r="H355" s="12">
        <v>2040</v>
      </c>
      <c r="I355" s="10">
        <v>5.4241999999999999</v>
      </c>
      <c r="J355" s="14">
        <f t="shared" si="5"/>
        <v>5424200</v>
      </c>
    </row>
    <row r="356" spans="1:10" x14ac:dyDescent="0.3">
      <c r="A356" s="10" t="s">
        <v>25</v>
      </c>
      <c r="B356" s="10" t="s">
        <v>24</v>
      </c>
      <c r="C356" s="10" t="s">
        <v>17</v>
      </c>
      <c r="D356" s="10" t="s">
        <v>40</v>
      </c>
      <c r="E356" s="10" t="s">
        <v>41</v>
      </c>
      <c r="F356" s="10" t="s">
        <v>21</v>
      </c>
      <c r="G356" s="10" t="s">
        <v>20</v>
      </c>
      <c r="H356" s="12">
        <v>2040</v>
      </c>
      <c r="I356" s="10">
        <v>8.3582999999999998</v>
      </c>
      <c r="J356" s="14">
        <f t="shared" si="5"/>
        <v>8358300</v>
      </c>
    </row>
    <row r="357" spans="1:10" x14ac:dyDescent="0.3">
      <c r="A357" s="10" t="s">
        <v>25</v>
      </c>
      <c r="B357" s="10" t="s">
        <v>24</v>
      </c>
      <c r="C357" s="10" t="s">
        <v>17</v>
      </c>
      <c r="D357" s="10" t="s">
        <v>40</v>
      </c>
      <c r="E357" s="10" t="s">
        <v>39</v>
      </c>
      <c r="F357" s="10" t="s">
        <v>21</v>
      </c>
      <c r="G357" s="10" t="s">
        <v>20</v>
      </c>
      <c r="H357" s="12">
        <v>2040</v>
      </c>
      <c r="I357" s="10">
        <v>6.8000000000000005E-2</v>
      </c>
      <c r="J357" s="14">
        <f t="shared" si="5"/>
        <v>68000</v>
      </c>
    </row>
    <row r="358" spans="1:10" x14ac:dyDescent="0.3">
      <c r="A358" s="10" t="s">
        <v>25</v>
      </c>
      <c r="B358" s="10" t="s">
        <v>24</v>
      </c>
      <c r="C358" s="10" t="s">
        <v>17</v>
      </c>
      <c r="D358" s="10" t="s">
        <v>35</v>
      </c>
      <c r="E358" s="10" t="s">
        <v>38</v>
      </c>
      <c r="F358" s="10" t="s">
        <v>21</v>
      </c>
      <c r="G358" s="10" t="s">
        <v>20</v>
      </c>
      <c r="H358" s="12">
        <v>2040</v>
      </c>
      <c r="I358" s="10">
        <v>7.5750000000000002</v>
      </c>
      <c r="J358" s="14">
        <f t="shared" si="5"/>
        <v>7575000</v>
      </c>
    </row>
    <row r="359" spans="1:10" x14ac:dyDescent="0.3">
      <c r="A359" s="10" t="s">
        <v>25</v>
      </c>
      <c r="B359" s="10" t="s">
        <v>24</v>
      </c>
      <c r="C359" s="10" t="s">
        <v>17</v>
      </c>
      <c r="D359" s="10" t="s">
        <v>35</v>
      </c>
      <c r="E359" s="10" t="s">
        <v>37</v>
      </c>
      <c r="F359" s="10" t="s">
        <v>21</v>
      </c>
      <c r="G359" s="10" t="s">
        <v>20</v>
      </c>
      <c r="H359" s="12">
        <v>2040</v>
      </c>
      <c r="I359" s="10">
        <v>0</v>
      </c>
      <c r="J359" s="14">
        <f t="shared" si="5"/>
        <v>0</v>
      </c>
    </row>
    <row r="360" spans="1:10" x14ac:dyDescent="0.3">
      <c r="A360" s="10" t="s">
        <v>25</v>
      </c>
      <c r="B360" s="10" t="s">
        <v>24</v>
      </c>
      <c r="C360" s="10" t="s">
        <v>17</v>
      </c>
      <c r="D360" s="10" t="s">
        <v>35</v>
      </c>
      <c r="E360" s="10" t="s">
        <v>36</v>
      </c>
      <c r="F360" s="10" t="s">
        <v>21</v>
      </c>
      <c r="G360" s="10" t="s">
        <v>20</v>
      </c>
      <c r="H360" s="12">
        <v>2040</v>
      </c>
      <c r="I360" s="10">
        <v>0</v>
      </c>
      <c r="J360" s="14">
        <f t="shared" si="5"/>
        <v>0</v>
      </c>
    </row>
    <row r="361" spans="1:10" x14ac:dyDescent="0.3">
      <c r="A361" s="10" t="s">
        <v>25</v>
      </c>
      <c r="B361" s="10" t="s">
        <v>24</v>
      </c>
      <c r="C361" s="10" t="s">
        <v>17</v>
      </c>
      <c r="D361" s="10" t="s">
        <v>35</v>
      </c>
      <c r="E361" s="10" t="s">
        <v>34</v>
      </c>
      <c r="F361" s="10" t="s">
        <v>21</v>
      </c>
      <c r="G361" s="10" t="s">
        <v>20</v>
      </c>
      <c r="H361" s="12">
        <v>2040</v>
      </c>
      <c r="I361" s="10">
        <v>0</v>
      </c>
      <c r="J361" s="14">
        <f t="shared" si="5"/>
        <v>0</v>
      </c>
    </row>
    <row r="362" spans="1:10" x14ac:dyDescent="0.3">
      <c r="A362" s="10" t="s">
        <v>25</v>
      </c>
      <c r="B362" s="10" t="s">
        <v>24</v>
      </c>
      <c r="C362" s="10" t="s">
        <v>17</v>
      </c>
      <c r="D362" s="10" t="s">
        <v>32</v>
      </c>
      <c r="E362" s="10" t="s">
        <v>33</v>
      </c>
      <c r="F362" s="10" t="s">
        <v>21</v>
      </c>
      <c r="G362" s="10" t="s">
        <v>20</v>
      </c>
      <c r="H362" s="12">
        <v>2040</v>
      </c>
      <c r="I362" s="10">
        <v>1.8718999999999999</v>
      </c>
      <c r="J362" s="14">
        <f t="shared" si="5"/>
        <v>1871900</v>
      </c>
    </row>
    <row r="363" spans="1:10" x14ac:dyDescent="0.3">
      <c r="A363" s="10" t="s">
        <v>25</v>
      </c>
      <c r="B363" s="10" t="s">
        <v>24</v>
      </c>
      <c r="C363" s="10" t="s">
        <v>17</v>
      </c>
      <c r="D363" s="10" t="s">
        <v>32</v>
      </c>
      <c r="E363" s="10" t="s">
        <v>31</v>
      </c>
      <c r="F363" s="10" t="s">
        <v>21</v>
      </c>
      <c r="G363" s="10" t="s">
        <v>20</v>
      </c>
      <c r="H363" s="12">
        <v>2040</v>
      </c>
      <c r="I363" s="10">
        <v>1.1496999999999999</v>
      </c>
      <c r="J363" s="14">
        <f t="shared" si="5"/>
        <v>1149700</v>
      </c>
    </row>
    <row r="364" spans="1:10" x14ac:dyDescent="0.3">
      <c r="A364" s="10" t="s">
        <v>25</v>
      </c>
      <c r="B364" s="10" t="s">
        <v>24</v>
      </c>
      <c r="C364" s="10" t="s">
        <v>17</v>
      </c>
      <c r="D364" s="10" t="s">
        <v>29</v>
      </c>
      <c r="E364" s="10" t="s">
        <v>30</v>
      </c>
      <c r="F364" s="10" t="s">
        <v>21</v>
      </c>
      <c r="G364" s="10" t="s">
        <v>20</v>
      </c>
      <c r="H364" s="12">
        <v>2040</v>
      </c>
      <c r="I364" s="10">
        <v>0.83240000000000003</v>
      </c>
      <c r="J364" s="14">
        <f t="shared" si="5"/>
        <v>832400</v>
      </c>
    </row>
    <row r="365" spans="1:10" x14ac:dyDescent="0.3">
      <c r="A365" s="10" t="s">
        <v>25</v>
      </c>
      <c r="B365" s="10" t="s">
        <v>24</v>
      </c>
      <c r="C365" s="10" t="s">
        <v>17</v>
      </c>
      <c r="D365" s="10" t="s">
        <v>29</v>
      </c>
      <c r="E365" s="10" t="s">
        <v>28</v>
      </c>
      <c r="F365" s="10" t="s">
        <v>21</v>
      </c>
      <c r="G365" s="10" t="s">
        <v>20</v>
      </c>
      <c r="H365" s="12">
        <v>2040</v>
      </c>
      <c r="I365" s="10">
        <v>4.4160000000000004</v>
      </c>
      <c r="J365" s="14">
        <f t="shared" si="5"/>
        <v>4416000</v>
      </c>
    </row>
    <row r="366" spans="1:10" x14ac:dyDescent="0.3">
      <c r="A366" s="10" t="s">
        <v>25</v>
      </c>
      <c r="B366" s="10" t="s">
        <v>24</v>
      </c>
      <c r="C366" s="10" t="s">
        <v>17</v>
      </c>
      <c r="D366" s="10" t="s">
        <v>27</v>
      </c>
      <c r="E366" s="10" t="s">
        <v>26</v>
      </c>
      <c r="F366" s="10" t="s">
        <v>21</v>
      </c>
      <c r="G366" s="10" t="s">
        <v>20</v>
      </c>
      <c r="H366" s="12">
        <v>2040</v>
      </c>
      <c r="I366" s="10">
        <v>3.4325999999999999</v>
      </c>
      <c r="J366" s="14">
        <f t="shared" si="5"/>
        <v>3432600</v>
      </c>
    </row>
    <row r="367" spans="1:10" x14ac:dyDescent="0.3">
      <c r="A367" s="10" t="s">
        <v>25</v>
      </c>
      <c r="B367" s="10" t="s">
        <v>24</v>
      </c>
      <c r="C367" s="10" t="s">
        <v>17</v>
      </c>
      <c r="D367" s="10" t="s">
        <v>27</v>
      </c>
      <c r="E367" s="10" t="s">
        <v>22</v>
      </c>
      <c r="F367" s="10" t="s">
        <v>21</v>
      </c>
      <c r="G367" s="10" t="s">
        <v>20</v>
      </c>
      <c r="H367" s="12">
        <v>2040</v>
      </c>
      <c r="I367" s="10">
        <v>13.957100000000001</v>
      </c>
      <c r="J367" s="14">
        <f t="shared" si="5"/>
        <v>13957100</v>
      </c>
    </row>
    <row r="368" spans="1:10" x14ac:dyDescent="0.3">
      <c r="A368" s="10" t="s">
        <v>25</v>
      </c>
      <c r="B368" s="10" t="s">
        <v>24</v>
      </c>
      <c r="C368" s="10" t="s">
        <v>17</v>
      </c>
      <c r="D368" s="10" t="s">
        <v>23</v>
      </c>
      <c r="E368" s="10" t="s">
        <v>26</v>
      </c>
      <c r="F368" s="10" t="s">
        <v>21</v>
      </c>
      <c r="G368" s="10" t="s">
        <v>20</v>
      </c>
      <c r="H368" s="12">
        <v>2040</v>
      </c>
      <c r="I368" s="10">
        <v>4.5461</v>
      </c>
      <c r="J368" s="14">
        <f t="shared" si="5"/>
        <v>4546100</v>
      </c>
    </row>
    <row r="369" spans="1:10" x14ac:dyDescent="0.3">
      <c r="A369" s="10" t="s">
        <v>25</v>
      </c>
      <c r="B369" s="10" t="s">
        <v>24</v>
      </c>
      <c r="C369" s="10" t="s">
        <v>17</v>
      </c>
      <c r="D369" s="10" t="s">
        <v>23</v>
      </c>
      <c r="E369" s="10" t="s">
        <v>22</v>
      </c>
      <c r="F369" s="10" t="s">
        <v>21</v>
      </c>
      <c r="G369" s="10" t="s">
        <v>20</v>
      </c>
      <c r="H369" s="12">
        <v>2040</v>
      </c>
      <c r="I369" s="10">
        <v>5.7038000000000002</v>
      </c>
      <c r="J369" s="14">
        <f t="shared" si="5"/>
        <v>5703800</v>
      </c>
    </row>
    <row r="370" spans="1:10" x14ac:dyDescent="0.3">
      <c r="A370" s="10" t="s">
        <v>25</v>
      </c>
      <c r="B370" s="10" t="s">
        <v>24</v>
      </c>
      <c r="C370" s="10" t="s">
        <v>17</v>
      </c>
      <c r="D370" s="10" t="s">
        <v>17</v>
      </c>
      <c r="E370" s="10" t="s">
        <v>17</v>
      </c>
      <c r="F370" s="10" t="s">
        <v>21</v>
      </c>
      <c r="G370" s="10" t="s">
        <v>20</v>
      </c>
      <c r="H370" s="12">
        <v>2041</v>
      </c>
      <c r="I370" s="10">
        <v>57.115099999999998</v>
      </c>
      <c r="J370" s="14">
        <f t="shared" si="5"/>
        <v>57115100</v>
      </c>
    </row>
    <row r="371" spans="1:10" x14ac:dyDescent="0.3">
      <c r="A371" s="10" t="s">
        <v>25</v>
      </c>
      <c r="B371" s="10" t="s">
        <v>24</v>
      </c>
      <c r="C371" s="10" t="s">
        <v>17</v>
      </c>
      <c r="D371" s="10" t="s">
        <v>22</v>
      </c>
      <c r="E371" s="10" t="s">
        <v>48</v>
      </c>
      <c r="F371" s="10" t="s">
        <v>21</v>
      </c>
      <c r="G371" s="10" t="s">
        <v>20</v>
      </c>
      <c r="H371" s="12">
        <v>2041</v>
      </c>
      <c r="I371" s="10">
        <v>-0.64270000000000005</v>
      </c>
      <c r="J371" s="14">
        <f t="shared" si="5"/>
        <v>-642700</v>
      </c>
    </row>
    <row r="372" spans="1:10" x14ac:dyDescent="0.3">
      <c r="A372" s="10" t="s">
        <v>25</v>
      </c>
      <c r="B372" s="10" t="s">
        <v>24</v>
      </c>
      <c r="C372" s="10" t="s">
        <v>17</v>
      </c>
      <c r="D372" s="10" t="s">
        <v>22</v>
      </c>
      <c r="E372" s="10" t="s">
        <v>47</v>
      </c>
      <c r="F372" s="10" t="s">
        <v>21</v>
      </c>
      <c r="G372" s="10" t="s">
        <v>20</v>
      </c>
      <c r="H372" s="12">
        <v>2041</v>
      </c>
      <c r="I372" s="10">
        <v>0.1075</v>
      </c>
      <c r="J372" s="14">
        <f t="shared" si="5"/>
        <v>107500</v>
      </c>
    </row>
    <row r="373" spans="1:10" x14ac:dyDescent="0.3">
      <c r="A373" s="10" t="s">
        <v>25</v>
      </c>
      <c r="B373" s="10" t="s">
        <v>24</v>
      </c>
      <c r="C373" s="10" t="s">
        <v>17</v>
      </c>
      <c r="D373" s="10" t="s">
        <v>26</v>
      </c>
      <c r="E373" s="10" t="s">
        <v>46</v>
      </c>
      <c r="F373" s="10" t="s">
        <v>21</v>
      </c>
      <c r="G373" s="10" t="s">
        <v>20</v>
      </c>
      <c r="H373" s="12">
        <v>2041</v>
      </c>
      <c r="I373" s="10">
        <v>-5.6901000000000002</v>
      </c>
      <c r="J373" s="14">
        <f t="shared" si="5"/>
        <v>-5690100</v>
      </c>
    </row>
    <row r="374" spans="1:10" x14ac:dyDescent="0.3">
      <c r="A374" s="10" t="s">
        <v>25</v>
      </c>
      <c r="B374" s="10" t="s">
        <v>24</v>
      </c>
      <c r="C374" s="10" t="s">
        <v>17</v>
      </c>
      <c r="D374" s="10" t="s">
        <v>26</v>
      </c>
      <c r="E374" s="10" t="s">
        <v>45</v>
      </c>
      <c r="F374" s="10" t="s">
        <v>21</v>
      </c>
      <c r="G374" s="10" t="s">
        <v>20</v>
      </c>
      <c r="H374" s="12">
        <v>2041</v>
      </c>
      <c r="I374" s="10">
        <v>24.688400000000001</v>
      </c>
      <c r="J374" s="14">
        <f t="shared" si="5"/>
        <v>24688400</v>
      </c>
    </row>
    <row r="375" spans="1:10" x14ac:dyDescent="0.3">
      <c r="A375" s="10" t="s">
        <v>25</v>
      </c>
      <c r="B375" s="10" t="s">
        <v>24</v>
      </c>
      <c r="C375" s="10" t="s">
        <v>17</v>
      </c>
      <c r="D375" s="10" t="s">
        <v>26</v>
      </c>
      <c r="E375" s="10" t="s">
        <v>44</v>
      </c>
      <c r="F375" s="10" t="s">
        <v>21</v>
      </c>
      <c r="G375" s="10" t="s">
        <v>20</v>
      </c>
      <c r="H375" s="12">
        <v>2041</v>
      </c>
      <c r="I375" s="10">
        <v>0</v>
      </c>
      <c r="J375" s="14">
        <f t="shared" si="5"/>
        <v>0</v>
      </c>
    </row>
    <row r="376" spans="1:10" x14ac:dyDescent="0.3">
      <c r="A376" s="10" t="s">
        <v>25</v>
      </c>
      <c r="B376" s="10" t="s">
        <v>24</v>
      </c>
      <c r="C376" s="10" t="s">
        <v>17</v>
      </c>
      <c r="D376" s="10" t="s">
        <v>26</v>
      </c>
      <c r="E376" s="10" t="s">
        <v>43</v>
      </c>
      <c r="F376" s="10" t="s">
        <v>21</v>
      </c>
      <c r="G376" s="10" t="s">
        <v>20</v>
      </c>
      <c r="H376" s="12">
        <v>2041</v>
      </c>
      <c r="I376" s="10">
        <v>9.3451000000000004</v>
      </c>
      <c r="J376" s="14">
        <f t="shared" si="5"/>
        <v>9345100</v>
      </c>
    </row>
    <row r="377" spans="1:10" x14ac:dyDescent="0.3">
      <c r="A377" s="10" t="s">
        <v>25</v>
      </c>
      <c r="B377" s="10" t="s">
        <v>24</v>
      </c>
      <c r="C377" s="10" t="s">
        <v>17</v>
      </c>
      <c r="D377" s="10" t="s">
        <v>42</v>
      </c>
      <c r="E377" s="10" t="s">
        <v>26</v>
      </c>
      <c r="F377" s="10" t="s">
        <v>21</v>
      </c>
      <c r="G377" s="10" t="s">
        <v>20</v>
      </c>
      <c r="H377" s="12">
        <v>2041</v>
      </c>
      <c r="I377" s="10">
        <v>3.2498</v>
      </c>
      <c r="J377" s="14">
        <f t="shared" si="5"/>
        <v>3249800</v>
      </c>
    </row>
    <row r="378" spans="1:10" x14ac:dyDescent="0.3">
      <c r="A378" s="10" t="s">
        <v>25</v>
      </c>
      <c r="B378" s="10" t="s">
        <v>24</v>
      </c>
      <c r="C378" s="10" t="s">
        <v>17</v>
      </c>
      <c r="D378" s="10" t="s">
        <v>42</v>
      </c>
      <c r="E378" s="10" t="s">
        <v>22</v>
      </c>
      <c r="F378" s="10" t="s">
        <v>21</v>
      </c>
      <c r="G378" s="10" t="s">
        <v>20</v>
      </c>
      <c r="H378" s="12">
        <v>2041</v>
      </c>
      <c r="I378" s="10">
        <v>5.8094000000000001</v>
      </c>
      <c r="J378" s="14">
        <f t="shared" si="5"/>
        <v>5809400</v>
      </c>
    </row>
    <row r="379" spans="1:10" x14ac:dyDescent="0.3">
      <c r="A379" s="10" t="s">
        <v>25</v>
      </c>
      <c r="B379" s="10" t="s">
        <v>24</v>
      </c>
      <c r="C379" s="10" t="s">
        <v>17</v>
      </c>
      <c r="D379" s="10" t="s">
        <v>40</v>
      </c>
      <c r="E379" s="10" t="s">
        <v>41</v>
      </c>
      <c r="F379" s="10" t="s">
        <v>21</v>
      </c>
      <c r="G379" s="10" t="s">
        <v>20</v>
      </c>
      <c r="H379" s="12">
        <v>2041</v>
      </c>
      <c r="I379" s="10">
        <v>9.3062000000000005</v>
      </c>
      <c r="J379" s="14">
        <f t="shared" si="5"/>
        <v>9306200</v>
      </c>
    </row>
    <row r="380" spans="1:10" x14ac:dyDescent="0.3">
      <c r="A380" s="10" t="s">
        <v>25</v>
      </c>
      <c r="B380" s="10" t="s">
        <v>24</v>
      </c>
      <c r="C380" s="10" t="s">
        <v>17</v>
      </c>
      <c r="D380" s="10" t="s">
        <v>40</v>
      </c>
      <c r="E380" s="10" t="s">
        <v>39</v>
      </c>
      <c r="F380" s="10" t="s">
        <v>21</v>
      </c>
      <c r="G380" s="10" t="s">
        <v>20</v>
      </c>
      <c r="H380" s="12">
        <v>2041</v>
      </c>
      <c r="I380" s="10">
        <v>8.1100000000000005E-2</v>
      </c>
      <c r="J380" s="14">
        <f t="shared" si="5"/>
        <v>81100</v>
      </c>
    </row>
    <row r="381" spans="1:10" x14ac:dyDescent="0.3">
      <c r="A381" s="10" t="s">
        <v>25</v>
      </c>
      <c r="B381" s="10" t="s">
        <v>24</v>
      </c>
      <c r="C381" s="10" t="s">
        <v>17</v>
      </c>
      <c r="D381" s="10" t="s">
        <v>35</v>
      </c>
      <c r="E381" s="10" t="s">
        <v>38</v>
      </c>
      <c r="F381" s="10" t="s">
        <v>21</v>
      </c>
      <c r="G381" s="10" t="s">
        <v>20</v>
      </c>
      <c r="H381" s="12">
        <v>2041</v>
      </c>
      <c r="I381" s="10">
        <v>7.8083</v>
      </c>
      <c r="J381" s="14">
        <f t="shared" si="5"/>
        <v>7808300</v>
      </c>
    </row>
    <row r="382" spans="1:10" x14ac:dyDescent="0.3">
      <c r="A382" s="10" t="s">
        <v>25</v>
      </c>
      <c r="B382" s="10" t="s">
        <v>24</v>
      </c>
      <c r="C382" s="10" t="s">
        <v>17</v>
      </c>
      <c r="D382" s="10" t="s">
        <v>35</v>
      </c>
      <c r="E382" s="10" t="s">
        <v>37</v>
      </c>
      <c r="F382" s="10" t="s">
        <v>21</v>
      </c>
      <c r="G382" s="10" t="s">
        <v>20</v>
      </c>
      <c r="H382" s="12">
        <v>2041</v>
      </c>
      <c r="I382" s="10">
        <v>0</v>
      </c>
      <c r="J382" s="14">
        <f t="shared" si="5"/>
        <v>0</v>
      </c>
    </row>
    <row r="383" spans="1:10" x14ac:dyDescent="0.3">
      <c r="A383" s="10" t="s">
        <v>25</v>
      </c>
      <c r="B383" s="10" t="s">
        <v>24</v>
      </c>
      <c r="C383" s="10" t="s">
        <v>17</v>
      </c>
      <c r="D383" s="10" t="s">
        <v>35</v>
      </c>
      <c r="E383" s="10" t="s">
        <v>36</v>
      </c>
      <c r="F383" s="10" t="s">
        <v>21</v>
      </c>
      <c r="G383" s="10" t="s">
        <v>20</v>
      </c>
      <c r="H383" s="12">
        <v>2041</v>
      </c>
      <c r="I383" s="10">
        <v>0</v>
      </c>
      <c r="J383" s="14">
        <f t="shared" si="5"/>
        <v>0</v>
      </c>
    </row>
    <row r="384" spans="1:10" x14ac:dyDescent="0.3">
      <c r="A384" s="10" t="s">
        <v>25</v>
      </c>
      <c r="B384" s="10" t="s">
        <v>24</v>
      </c>
      <c r="C384" s="10" t="s">
        <v>17</v>
      </c>
      <c r="D384" s="10" t="s">
        <v>35</v>
      </c>
      <c r="E384" s="10" t="s">
        <v>34</v>
      </c>
      <c r="F384" s="10" t="s">
        <v>21</v>
      </c>
      <c r="G384" s="10" t="s">
        <v>20</v>
      </c>
      <c r="H384" s="12">
        <v>2041</v>
      </c>
      <c r="I384" s="10">
        <v>0</v>
      </c>
      <c r="J384" s="14">
        <f t="shared" si="5"/>
        <v>0</v>
      </c>
    </row>
    <row r="385" spans="1:10" x14ac:dyDescent="0.3">
      <c r="A385" s="10" t="s">
        <v>25</v>
      </c>
      <c r="B385" s="10" t="s">
        <v>24</v>
      </c>
      <c r="C385" s="10" t="s">
        <v>17</v>
      </c>
      <c r="D385" s="10" t="s">
        <v>32</v>
      </c>
      <c r="E385" s="10" t="s">
        <v>33</v>
      </c>
      <c r="F385" s="10" t="s">
        <v>21</v>
      </c>
      <c r="G385" s="10" t="s">
        <v>20</v>
      </c>
      <c r="H385" s="12">
        <v>2041</v>
      </c>
      <c r="I385" s="10">
        <v>1.8909</v>
      </c>
      <c r="J385" s="14">
        <f t="shared" si="5"/>
        <v>1890900</v>
      </c>
    </row>
    <row r="386" spans="1:10" x14ac:dyDescent="0.3">
      <c r="A386" s="10" t="s">
        <v>25</v>
      </c>
      <c r="B386" s="10" t="s">
        <v>24</v>
      </c>
      <c r="C386" s="10" t="s">
        <v>17</v>
      </c>
      <c r="D386" s="10" t="s">
        <v>32</v>
      </c>
      <c r="E386" s="10" t="s">
        <v>31</v>
      </c>
      <c r="F386" s="10" t="s">
        <v>21</v>
      </c>
      <c r="G386" s="10" t="s">
        <v>20</v>
      </c>
      <c r="H386" s="12">
        <v>2041</v>
      </c>
      <c r="I386" s="10">
        <v>1.1612</v>
      </c>
      <c r="J386" s="14">
        <f t="shared" ref="J386:J449" si="6">I386*1000000</f>
        <v>1161200</v>
      </c>
    </row>
    <row r="387" spans="1:10" x14ac:dyDescent="0.3">
      <c r="A387" s="10" t="s">
        <v>25</v>
      </c>
      <c r="B387" s="10" t="s">
        <v>24</v>
      </c>
      <c r="C387" s="10" t="s">
        <v>17</v>
      </c>
      <c r="D387" s="10" t="s">
        <v>29</v>
      </c>
      <c r="E387" s="10" t="s">
        <v>30</v>
      </c>
      <c r="F387" s="10" t="s">
        <v>21</v>
      </c>
      <c r="G387" s="10" t="s">
        <v>20</v>
      </c>
      <c r="H387" s="12">
        <v>2041</v>
      </c>
      <c r="I387" s="10">
        <v>0.84450000000000003</v>
      </c>
      <c r="J387" s="14">
        <f t="shared" si="6"/>
        <v>844500</v>
      </c>
    </row>
    <row r="388" spans="1:10" x14ac:dyDescent="0.3">
      <c r="A388" s="10" t="s">
        <v>25</v>
      </c>
      <c r="B388" s="10" t="s">
        <v>24</v>
      </c>
      <c r="C388" s="10" t="s">
        <v>17</v>
      </c>
      <c r="D388" s="10" t="s">
        <v>29</v>
      </c>
      <c r="E388" s="10" t="s">
        <v>28</v>
      </c>
      <c r="F388" s="10" t="s">
        <v>21</v>
      </c>
      <c r="G388" s="10" t="s">
        <v>20</v>
      </c>
      <c r="H388" s="12">
        <v>2041</v>
      </c>
      <c r="I388" s="10">
        <v>4.7382</v>
      </c>
      <c r="J388" s="14">
        <f t="shared" si="6"/>
        <v>4738200</v>
      </c>
    </row>
    <row r="389" spans="1:10" x14ac:dyDescent="0.3">
      <c r="A389" s="10" t="s">
        <v>25</v>
      </c>
      <c r="B389" s="10" t="s">
        <v>24</v>
      </c>
      <c r="C389" s="10" t="s">
        <v>17</v>
      </c>
      <c r="D389" s="10" t="s">
        <v>27</v>
      </c>
      <c r="E389" s="10" t="s">
        <v>26</v>
      </c>
      <c r="F389" s="10" t="s">
        <v>21</v>
      </c>
      <c r="G389" s="10" t="s">
        <v>20</v>
      </c>
      <c r="H389" s="12">
        <v>2041</v>
      </c>
      <c r="I389" s="10">
        <v>3.6383999999999999</v>
      </c>
      <c r="J389" s="14">
        <f t="shared" si="6"/>
        <v>3638400</v>
      </c>
    </row>
    <row r="390" spans="1:10" x14ac:dyDescent="0.3">
      <c r="A390" s="10" t="s">
        <v>25</v>
      </c>
      <c r="B390" s="10" t="s">
        <v>24</v>
      </c>
      <c r="C390" s="10" t="s">
        <v>17</v>
      </c>
      <c r="D390" s="10" t="s">
        <v>27</v>
      </c>
      <c r="E390" s="10" t="s">
        <v>22</v>
      </c>
      <c r="F390" s="10" t="s">
        <v>21</v>
      </c>
      <c r="G390" s="10" t="s">
        <v>20</v>
      </c>
      <c r="H390" s="12">
        <v>2041</v>
      </c>
      <c r="I390" s="10">
        <v>14.6829</v>
      </c>
      <c r="J390" s="14">
        <f t="shared" si="6"/>
        <v>14682900</v>
      </c>
    </row>
    <row r="391" spans="1:10" x14ac:dyDescent="0.3">
      <c r="A391" s="10" t="s">
        <v>25</v>
      </c>
      <c r="B391" s="10" t="s">
        <v>24</v>
      </c>
      <c r="C391" s="10" t="s">
        <v>17</v>
      </c>
      <c r="D391" s="10" t="s">
        <v>23</v>
      </c>
      <c r="E391" s="10" t="s">
        <v>26</v>
      </c>
      <c r="F391" s="10" t="s">
        <v>21</v>
      </c>
      <c r="G391" s="10" t="s">
        <v>20</v>
      </c>
      <c r="H391" s="12">
        <v>2041</v>
      </c>
      <c r="I391" s="10">
        <v>5.0316999999999998</v>
      </c>
      <c r="J391" s="14">
        <f t="shared" si="6"/>
        <v>5031700</v>
      </c>
    </row>
    <row r="392" spans="1:10" x14ac:dyDescent="0.3">
      <c r="A392" s="10" t="s">
        <v>25</v>
      </c>
      <c r="B392" s="10" t="s">
        <v>24</v>
      </c>
      <c r="C392" s="10" t="s">
        <v>17</v>
      </c>
      <c r="D392" s="10" t="s">
        <v>23</v>
      </c>
      <c r="E392" s="10" t="s">
        <v>22</v>
      </c>
      <c r="F392" s="10" t="s">
        <v>21</v>
      </c>
      <c r="G392" s="10" t="s">
        <v>20</v>
      </c>
      <c r="H392" s="12">
        <v>2041</v>
      </c>
      <c r="I392" s="10">
        <v>6.2260999999999997</v>
      </c>
      <c r="J392" s="14">
        <f t="shared" si="6"/>
        <v>6226100</v>
      </c>
    </row>
    <row r="393" spans="1:10" x14ac:dyDescent="0.3">
      <c r="A393" s="10" t="s">
        <v>25</v>
      </c>
      <c r="B393" s="10" t="s">
        <v>24</v>
      </c>
      <c r="C393" s="10" t="s">
        <v>17</v>
      </c>
      <c r="D393" s="10" t="s">
        <v>17</v>
      </c>
      <c r="E393" s="10" t="s">
        <v>17</v>
      </c>
      <c r="F393" s="10" t="s">
        <v>21</v>
      </c>
      <c r="G393" s="10" t="s">
        <v>20</v>
      </c>
      <c r="H393" s="12">
        <v>2042</v>
      </c>
      <c r="I393" s="10">
        <v>57.907499999999999</v>
      </c>
      <c r="J393" s="14">
        <f t="shared" si="6"/>
        <v>57907500</v>
      </c>
    </row>
    <row r="394" spans="1:10" x14ac:dyDescent="0.3">
      <c r="A394" s="10" t="s">
        <v>25</v>
      </c>
      <c r="B394" s="10" t="s">
        <v>24</v>
      </c>
      <c r="C394" s="10" t="s">
        <v>17</v>
      </c>
      <c r="D394" s="10" t="s">
        <v>22</v>
      </c>
      <c r="E394" s="10" t="s">
        <v>48</v>
      </c>
      <c r="F394" s="10" t="s">
        <v>21</v>
      </c>
      <c r="G394" s="10" t="s">
        <v>20</v>
      </c>
      <c r="H394" s="12">
        <v>2042</v>
      </c>
      <c r="I394" s="10">
        <v>-1.427</v>
      </c>
      <c r="J394" s="14">
        <f t="shared" si="6"/>
        <v>-1427000</v>
      </c>
    </row>
    <row r="395" spans="1:10" x14ac:dyDescent="0.3">
      <c r="A395" s="10" t="s">
        <v>25</v>
      </c>
      <c r="B395" s="10" t="s">
        <v>24</v>
      </c>
      <c r="C395" s="10" t="s">
        <v>17</v>
      </c>
      <c r="D395" s="10" t="s">
        <v>22</v>
      </c>
      <c r="E395" s="10" t="s">
        <v>47</v>
      </c>
      <c r="F395" s="10" t="s">
        <v>21</v>
      </c>
      <c r="G395" s="10" t="s">
        <v>20</v>
      </c>
      <c r="H395" s="12">
        <v>2042</v>
      </c>
      <c r="I395" s="10">
        <v>0.26090000000000002</v>
      </c>
      <c r="J395" s="14">
        <f t="shared" si="6"/>
        <v>260900.00000000003</v>
      </c>
    </row>
    <row r="396" spans="1:10" x14ac:dyDescent="0.3">
      <c r="A396" s="10" t="s">
        <v>25</v>
      </c>
      <c r="B396" s="10" t="s">
        <v>24</v>
      </c>
      <c r="C396" s="10" t="s">
        <v>17</v>
      </c>
      <c r="D396" s="10" t="s">
        <v>26</v>
      </c>
      <c r="E396" s="10" t="s">
        <v>46</v>
      </c>
      <c r="F396" s="10" t="s">
        <v>21</v>
      </c>
      <c r="G396" s="10" t="s">
        <v>20</v>
      </c>
      <c r="H396" s="12">
        <v>2042</v>
      </c>
      <c r="I396" s="10">
        <v>-6.2123999999999997</v>
      </c>
      <c r="J396" s="14">
        <f t="shared" si="6"/>
        <v>-6212400</v>
      </c>
    </row>
    <row r="397" spans="1:10" x14ac:dyDescent="0.3">
      <c r="A397" s="10" t="s">
        <v>25</v>
      </c>
      <c r="B397" s="10" t="s">
        <v>24</v>
      </c>
      <c r="C397" s="10" t="s">
        <v>17</v>
      </c>
      <c r="D397" s="10" t="s">
        <v>26</v>
      </c>
      <c r="E397" s="10" t="s">
        <v>45</v>
      </c>
      <c r="F397" s="10" t="s">
        <v>21</v>
      </c>
      <c r="G397" s="10" t="s">
        <v>20</v>
      </c>
      <c r="H397" s="12">
        <v>2042</v>
      </c>
      <c r="I397" s="10">
        <v>24.549800000000001</v>
      </c>
      <c r="J397" s="14">
        <f t="shared" si="6"/>
        <v>24549800</v>
      </c>
    </row>
    <row r="398" spans="1:10" x14ac:dyDescent="0.3">
      <c r="A398" s="10" t="s">
        <v>25</v>
      </c>
      <c r="B398" s="10" t="s">
        <v>24</v>
      </c>
      <c r="C398" s="10" t="s">
        <v>17</v>
      </c>
      <c r="D398" s="10" t="s">
        <v>26</v>
      </c>
      <c r="E398" s="10" t="s">
        <v>44</v>
      </c>
      <c r="F398" s="10" t="s">
        <v>21</v>
      </c>
      <c r="G398" s="10" t="s">
        <v>20</v>
      </c>
      <c r="H398" s="12">
        <v>2042</v>
      </c>
      <c r="I398" s="10">
        <v>0</v>
      </c>
      <c r="J398" s="14">
        <f t="shared" si="6"/>
        <v>0</v>
      </c>
    </row>
    <row r="399" spans="1:10" x14ac:dyDescent="0.3">
      <c r="A399" s="10" t="s">
        <v>25</v>
      </c>
      <c r="B399" s="10" t="s">
        <v>24</v>
      </c>
      <c r="C399" s="10" t="s">
        <v>17</v>
      </c>
      <c r="D399" s="10" t="s">
        <v>26</v>
      </c>
      <c r="E399" s="10" t="s">
        <v>43</v>
      </c>
      <c r="F399" s="10" t="s">
        <v>21</v>
      </c>
      <c r="G399" s="10" t="s">
        <v>20</v>
      </c>
      <c r="H399" s="12">
        <v>2042</v>
      </c>
      <c r="I399" s="10">
        <v>9.4303000000000008</v>
      </c>
      <c r="J399" s="14">
        <f t="shared" si="6"/>
        <v>9430300</v>
      </c>
    </row>
    <row r="400" spans="1:10" x14ac:dyDescent="0.3">
      <c r="A400" s="10" t="s">
        <v>25</v>
      </c>
      <c r="B400" s="10" t="s">
        <v>24</v>
      </c>
      <c r="C400" s="10" t="s">
        <v>17</v>
      </c>
      <c r="D400" s="10" t="s">
        <v>42</v>
      </c>
      <c r="E400" s="10" t="s">
        <v>26</v>
      </c>
      <c r="F400" s="10" t="s">
        <v>21</v>
      </c>
      <c r="G400" s="10" t="s">
        <v>20</v>
      </c>
      <c r="H400" s="12">
        <v>2042</v>
      </c>
      <c r="I400" s="10">
        <v>3.3106</v>
      </c>
      <c r="J400" s="14">
        <f t="shared" si="6"/>
        <v>3310600</v>
      </c>
    </row>
    <row r="401" spans="1:10" x14ac:dyDescent="0.3">
      <c r="A401" s="10" t="s">
        <v>25</v>
      </c>
      <c r="B401" s="10" t="s">
        <v>24</v>
      </c>
      <c r="C401" s="10" t="s">
        <v>17</v>
      </c>
      <c r="D401" s="10" t="s">
        <v>42</v>
      </c>
      <c r="E401" s="10" t="s">
        <v>22</v>
      </c>
      <c r="F401" s="10" t="s">
        <v>21</v>
      </c>
      <c r="G401" s="10" t="s">
        <v>20</v>
      </c>
      <c r="H401" s="12">
        <v>2042</v>
      </c>
      <c r="I401" s="10">
        <v>6.1974</v>
      </c>
      <c r="J401" s="14">
        <f t="shared" si="6"/>
        <v>6197400</v>
      </c>
    </row>
    <row r="402" spans="1:10" x14ac:dyDescent="0.3">
      <c r="A402" s="10" t="s">
        <v>25</v>
      </c>
      <c r="B402" s="10" t="s">
        <v>24</v>
      </c>
      <c r="C402" s="10" t="s">
        <v>17</v>
      </c>
      <c r="D402" s="10" t="s">
        <v>40</v>
      </c>
      <c r="E402" s="10" t="s">
        <v>41</v>
      </c>
      <c r="F402" s="10" t="s">
        <v>21</v>
      </c>
      <c r="G402" s="10" t="s">
        <v>20</v>
      </c>
      <c r="H402" s="12">
        <v>2042</v>
      </c>
      <c r="I402" s="10">
        <v>10.273</v>
      </c>
      <c r="J402" s="14">
        <f t="shared" si="6"/>
        <v>10273000</v>
      </c>
    </row>
    <row r="403" spans="1:10" x14ac:dyDescent="0.3">
      <c r="A403" s="10" t="s">
        <v>25</v>
      </c>
      <c r="B403" s="10" t="s">
        <v>24</v>
      </c>
      <c r="C403" s="10" t="s">
        <v>17</v>
      </c>
      <c r="D403" s="10" t="s">
        <v>40</v>
      </c>
      <c r="E403" s="10" t="s">
        <v>39</v>
      </c>
      <c r="F403" s="10" t="s">
        <v>21</v>
      </c>
      <c r="G403" s="10" t="s">
        <v>20</v>
      </c>
      <c r="H403" s="12">
        <v>2042</v>
      </c>
      <c r="I403" s="10">
        <v>9.5699999999999993E-2</v>
      </c>
      <c r="J403" s="14">
        <f t="shared" si="6"/>
        <v>95700</v>
      </c>
    </row>
    <row r="404" spans="1:10" x14ac:dyDescent="0.3">
      <c r="A404" s="10" t="s">
        <v>25</v>
      </c>
      <c r="B404" s="10" t="s">
        <v>24</v>
      </c>
      <c r="C404" s="10" t="s">
        <v>17</v>
      </c>
      <c r="D404" s="10" t="s">
        <v>35</v>
      </c>
      <c r="E404" s="10" t="s">
        <v>38</v>
      </c>
      <c r="F404" s="10" t="s">
        <v>21</v>
      </c>
      <c r="G404" s="10" t="s">
        <v>20</v>
      </c>
      <c r="H404" s="12">
        <v>2042</v>
      </c>
      <c r="I404" s="10">
        <v>8.3413000000000004</v>
      </c>
      <c r="J404" s="14">
        <f t="shared" si="6"/>
        <v>8341300</v>
      </c>
    </row>
    <row r="405" spans="1:10" x14ac:dyDescent="0.3">
      <c r="A405" s="10" t="s">
        <v>25</v>
      </c>
      <c r="B405" s="10" t="s">
        <v>24</v>
      </c>
      <c r="C405" s="10" t="s">
        <v>17</v>
      </c>
      <c r="D405" s="10" t="s">
        <v>35</v>
      </c>
      <c r="E405" s="10" t="s">
        <v>37</v>
      </c>
      <c r="F405" s="10" t="s">
        <v>21</v>
      </c>
      <c r="G405" s="10" t="s">
        <v>20</v>
      </c>
      <c r="H405" s="12">
        <v>2042</v>
      </c>
      <c r="I405" s="10">
        <v>0</v>
      </c>
      <c r="J405" s="14">
        <f t="shared" si="6"/>
        <v>0</v>
      </c>
    </row>
    <row r="406" spans="1:10" x14ac:dyDescent="0.3">
      <c r="A406" s="10" t="s">
        <v>25</v>
      </c>
      <c r="B406" s="10" t="s">
        <v>24</v>
      </c>
      <c r="C406" s="10" t="s">
        <v>17</v>
      </c>
      <c r="D406" s="10" t="s">
        <v>35</v>
      </c>
      <c r="E406" s="10" t="s">
        <v>36</v>
      </c>
      <c r="F406" s="10" t="s">
        <v>21</v>
      </c>
      <c r="G406" s="10" t="s">
        <v>20</v>
      </c>
      <c r="H406" s="12">
        <v>2042</v>
      </c>
      <c r="I406" s="10">
        <v>0</v>
      </c>
      <c r="J406" s="14">
        <f t="shared" si="6"/>
        <v>0</v>
      </c>
    </row>
    <row r="407" spans="1:10" x14ac:dyDescent="0.3">
      <c r="A407" s="10" t="s">
        <v>25</v>
      </c>
      <c r="B407" s="10" t="s">
        <v>24</v>
      </c>
      <c r="C407" s="10" t="s">
        <v>17</v>
      </c>
      <c r="D407" s="10" t="s">
        <v>35</v>
      </c>
      <c r="E407" s="10" t="s">
        <v>34</v>
      </c>
      <c r="F407" s="10" t="s">
        <v>21</v>
      </c>
      <c r="G407" s="10" t="s">
        <v>20</v>
      </c>
      <c r="H407" s="12">
        <v>2042</v>
      </c>
      <c r="I407" s="10">
        <v>0</v>
      </c>
      <c r="J407" s="14">
        <f t="shared" si="6"/>
        <v>0</v>
      </c>
    </row>
    <row r="408" spans="1:10" x14ac:dyDescent="0.3">
      <c r="A408" s="10" t="s">
        <v>25</v>
      </c>
      <c r="B408" s="10" t="s">
        <v>24</v>
      </c>
      <c r="C408" s="10" t="s">
        <v>17</v>
      </c>
      <c r="D408" s="10" t="s">
        <v>32</v>
      </c>
      <c r="E408" s="10" t="s">
        <v>33</v>
      </c>
      <c r="F408" s="10" t="s">
        <v>21</v>
      </c>
      <c r="G408" s="10" t="s">
        <v>20</v>
      </c>
      <c r="H408" s="12">
        <v>2042</v>
      </c>
      <c r="I408" s="10">
        <v>1.9135</v>
      </c>
      <c r="J408" s="14">
        <f t="shared" si="6"/>
        <v>1913500</v>
      </c>
    </row>
    <row r="409" spans="1:10" x14ac:dyDescent="0.3">
      <c r="A409" s="10" t="s">
        <v>25</v>
      </c>
      <c r="B409" s="10" t="s">
        <v>24</v>
      </c>
      <c r="C409" s="10" t="s">
        <v>17</v>
      </c>
      <c r="D409" s="10" t="s">
        <v>32</v>
      </c>
      <c r="E409" s="10" t="s">
        <v>31</v>
      </c>
      <c r="F409" s="10" t="s">
        <v>21</v>
      </c>
      <c r="G409" s="10" t="s">
        <v>20</v>
      </c>
      <c r="H409" s="12">
        <v>2042</v>
      </c>
      <c r="I409" s="10">
        <v>1.1744000000000001</v>
      </c>
      <c r="J409" s="14">
        <f t="shared" si="6"/>
        <v>1174400</v>
      </c>
    </row>
    <row r="410" spans="1:10" x14ac:dyDescent="0.3">
      <c r="A410" s="10" t="s">
        <v>25</v>
      </c>
      <c r="B410" s="10" t="s">
        <v>24</v>
      </c>
      <c r="C410" s="10" t="s">
        <v>17</v>
      </c>
      <c r="D410" s="10" t="s">
        <v>29</v>
      </c>
      <c r="E410" s="10" t="s">
        <v>30</v>
      </c>
      <c r="F410" s="10" t="s">
        <v>21</v>
      </c>
      <c r="G410" s="10" t="s">
        <v>20</v>
      </c>
      <c r="H410" s="12">
        <v>2042</v>
      </c>
      <c r="I410" s="10">
        <v>0.8589</v>
      </c>
      <c r="J410" s="14">
        <f t="shared" si="6"/>
        <v>858900</v>
      </c>
    </row>
    <row r="411" spans="1:10" x14ac:dyDescent="0.3">
      <c r="A411" s="10" t="s">
        <v>25</v>
      </c>
      <c r="B411" s="10" t="s">
        <v>24</v>
      </c>
      <c r="C411" s="10" t="s">
        <v>17</v>
      </c>
      <c r="D411" s="10" t="s">
        <v>29</v>
      </c>
      <c r="E411" s="10" t="s">
        <v>28</v>
      </c>
      <c r="F411" s="10" t="s">
        <v>21</v>
      </c>
      <c r="G411" s="10" t="s">
        <v>20</v>
      </c>
      <c r="H411" s="12">
        <v>2042</v>
      </c>
      <c r="I411" s="10">
        <v>5.0926</v>
      </c>
      <c r="J411" s="14">
        <f t="shared" si="6"/>
        <v>5092600</v>
      </c>
    </row>
    <row r="412" spans="1:10" x14ac:dyDescent="0.3">
      <c r="A412" s="10" t="s">
        <v>25</v>
      </c>
      <c r="B412" s="10" t="s">
        <v>24</v>
      </c>
      <c r="C412" s="10" t="s">
        <v>17</v>
      </c>
      <c r="D412" s="10" t="s">
        <v>27</v>
      </c>
      <c r="E412" s="10" t="s">
        <v>26</v>
      </c>
      <c r="F412" s="10" t="s">
        <v>21</v>
      </c>
      <c r="G412" s="10" t="s">
        <v>20</v>
      </c>
      <c r="H412" s="12">
        <v>2042</v>
      </c>
      <c r="I412" s="10">
        <v>3.8287</v>
      </c>
      <c r="J412" s="14">
        <f t="shared" si="6"/>
        <v>3828700</v>
      </c>
    </row>
    <row r="413" spans="1:10" x14ac:dyDescent="0.3">
      <c r="A413" s="10" t="s">
        <v>25</v>
      </c>
      <c r="B413" s="10" t="s">
        <v>24</v>
      </c>
      <c r="C413" s="10" t="s">
        <v>17</v>
      </c>
      <c r="D413" s="10" t="s">
        <v>27</v>
      </c>
      <c r="E413" s="10" t="s">
        <v>22</v>
      </c>
      <c r="F413" s="10" t="s">
        <v>21</v>
      </c>
      <c r="G413" s="10" t="s">
        <v>20</v>
      </c>
      <c r="H413" s="12">
        <v>2042</v>
      </c>
      <c r="I413" s="10">
        <v>15.368600000000001</v>
      </c>
      <c r="J413" s="14">
        <f t="shared" si="6"/>
        <v>15368600</v>
      </c>
    </row>
    <row r="414" spans="1:10" x14ac:dyDescent="0.3">
      <c r="A414" s="10" t="s">
        <v>25</v>
      </c>
      <c r="B414" s="10" t="s">
        <v>24</v>
      </c>
      <c r="C414" s="10" t="s">
        <v>17</v>
      </c>
      <c r="D414" s="10" t="s">
        <v>23</v>
      </c>
      <c r="E414" s="10" t="s">
        <v>26</v>
      </c>
      <c r="F414" s="10" t="s">
        <v>21</v>
      </c>
      <c r="G414" s="10" t="s">
        <v>20</v>
      </c>
      <c r="H414" s="12">
        <v>2042</v>
      </c>
      <c r="I414" s="10">
        <v>5.5141</v>
      </c>
      <c r="J414" s="14">
        <f t="shared" si="6"/>
        <v>5514100</v>
      </c>
    </row>
    <row r="415" spans="1:10" x14ac:dyDescent="0.3">
      <c r="A415" s="10" t="s">
        <v>25</v>
      </c>
      <c r="B415" s="10" t="s">
        <v>24</v>
      </c>
      <c r="C415" s="10" t="s">
        <v>17</v>
      </c>
      <c r="D415" s="10" t="s">
        <v>23</v>
      </c>
      <c r="E415" s="10" t="s">
        <v>22</v>
      </c>
      <c r="F415" s="10" t="s">
        <v>21</v>
      </c>
      <c r="G415" s="10" t="s">
        <v>20</v>
      </c>
      <c r="H415" s="12">
        <v>2042</v>
      </c>
      <c r="I415" s="10">
        <v>6.7488999999999999</v>
      </c>
      <c r="J415" s="14">
        <f t="shared" si="6"/>
        <v>6748900</v>
      </c>
    </row>
    <row r="416" spans="1:10" x14ac:dyDescent="0.3">
      <c r="A416" s="10" t="s">
        <v>25</v>
      </c>
      <c r="B416" s="10" t="s">
        <v>24</v>
      </c>
      <c r="C416" s="10" t="s">
        <v>17</v>
      </c>
      <c r="D416" s="10" t="s">
        <v>17</v>
      </c>
      <c r="E416" s="10" t="s">
        <v>17</v>
      </c>
      <c r="F416" s="10" t="s">
        <v>21</v>
      </c>
      <c r="G416" s="10" t="s">
        <v>20</v>
      </c>
      <c r="H416" s="12">
        <v>2043</v>
      </c>
      <c r="I416" s="10">
        <v>58.349200000000003</v>
      </c>
      <c r="J416" s="14">
        <f t="shared" si="6"/>
        <v>58349200</v>
      </c>
    </row>
    <row r="417" spans="1:10" x14ac:dyDescent="0.3">
      <c r="A417" s="10" t="s">
        <v>25</v>
      </c>
      <c r="B417" s="10" t="s">
        <v>24</v>
      </c>
      <c r="C417" s="10" t="s">
        <v>17</v>
      </c>
      <c r="D417" s="10" t="s">
        <v>22</v>
      </c>
      <c r="E417" s="10" t="s">
        <v>48</v>
      </c>
      <c r="F417" s="10" t="s">
        <v>21</v>
      </c>
      <c r="G417" s="10" t="s">
        <v>20</v>
      </c>
      <c r="H417" s="12">
        <v>2043</v>
      </c>
      <c r="I417" s="10">
        <v>-2.2431000000000001</v>
      </c>
      <c r="J417" s="14">
        <f t="shared" si="6"/>
        <v>-2243100</v>
      </c>
    </row>
    <row r="418" spans="1:10" x14ac:dyDescent="0.3">
      <c r="A418" s="10" t="s">
        <v>25</v>
      </c>
      <c r="B418" s="10" t="s">
        <v>24</v>
      </c>
      <c r="C418" s="10" t="s">
        <v>17</v>
      </c>
      <c r="D418" s="10" t="s">
        <v>22</v>
      </c>
      <c r="E418" s="10" t="s">
        <v>47</v>
      </c>
      <c r="F418" s="10" t="s">
        <v>21</v>
      </c>
      <c r="G418" s="10" t="s">
        <v>20</v>
      </c>
      <c r="H418" s="12">
        <v>2043</v>
      </c>
      <c r="I418" s="10">
        <v>0.45179999999999998</v>
      </c>
      <c r="J418" s="14">
        <f t="shared" si="6"/>
        <v>451800</v>
      </c>
    </row>
    <row r="419" spans="1:10" x14ac:dyDescent="0.3">
      <c r="A419" s="10" t="s">
        <v>25</v>
      </c>
      <c r="B419" s="10" t="s">
        <v>24</v>
      </c>
      <c r="C419" s="10" t="s">
        <v>17</v>
      </c>
      <c r="D419" s="10" t="s">
        <v>26</v>
      </c>
      <c r="E419" s="10" t="s">
        <v>46</v>
      </c>
      <c r="F419" s="10" t="s">
        <v>21</v>
      </c>
      <c r="G419" s="10" t="s">
        <v>20</v>
      </c>
      <c r="H419" s="12">
        <v>2043</v>
      </c>
      <c r="I419" s="10">
        <v>-6.8334999999999999</v>
      </c>
      <c r="J419" s="14">
        <f t="shared" si="6"/>
        <v>-6833500</v>
      </c>
    </row>
    <row r="420" spans="1:10" x14ac:dyDescent="0.3">
      <c r="A420" s="10" t="s">
        <v>25</v>
      </c>
      <c r="B420" s="10" t="s">
        <v>24</v>
      </c>
      <c r="C420" s="10" t="s">
        <v>17</v>
      </c>
      <c r="D420" s="10" t="s">
        <v>26</v>
      </c>
      <c r="E420" s="10" t="s">
        <v>45</v>
      </c>
      <c r="F420" s="10" t="s">
        <v>21</v>
      </c>
      <c r="G420" s="10" t="s">
        <v>20</v>
      </c>
      <c r="H420" s="12">
        <v>2043</v>
      </c>
      <c r="I420" s="10">
        <v>24.407900000000001</v>
      </c>
      <c r="J420" s="14">
        <f t="shared" si="6"/>
        <v>24407900</v>
      </c>
    </row>
    <row r="421" spans="1:10" x14ac:dyDescent="0.3">
      <c r="A421" s="10" t="s">
        <v>25</v>
      </c>
      <c r="B421" s="10" t="s">
        <v>24</v>
      </c>
      <c r="C421" s="10" t="s">
        <v>17</v>
      </c>
      <c r="D421" s="10" t="s">
        <v>26</v>
      </c>
      <c r="E421" s="10" t="s">
        <v>44</v>
      </c>
      <c r="F421" s="10" t="s">
        <v>21</v>
      </c>
      <c r="G421" s="10" t="s">
        <v>20</v>
      </c>
      <c r="H421" s="12">
        <v>2043</v>
      </c>
      <c r="I421" s="10">
        <v>0</v>
      </c>
      <c r="J421" s="14">
        <f t="shared" si="6"/>
        <v>0</v>
      </c>
    </row>
    <row r="422" spans="1:10" x14ac:dyDescent="0.3">
      <c r="A422" s="10" t="s">
        <v>25</v>
      </c>
      <c r="B422" s="10" t="s">
        <v>24</v>
      </c>
      <c r="C422" s="10" t="s">
        <v>17</v>
      </c>
      <c r="D422" s="10" t="s">
        <v>26</v>
      </c>
      <c r="E422" s="10" t="s">
        <v>43</v>
      </c>
      <c r="F422" s="10" t="s">
        <v>21</v>
      </c>
      <c r="G422" s="10" t="s">
        <v>20</v>
      </c>
      <c r="H422" s="12">
        <v>2043</v>
      </c>
      <c r="I422" s="10">
        <v>9.5172000000000008</v>
      </c>
      <c r="J422" s="14">
        <f t="shared" si="6"/>
        <v>9517200</v>
      </c>
    </row>
    <row r="423" spans="1:10" x14ac:dyDescent="0.3">
      <c r="A423" s="10" t="s">
        <v>25</v>
      </c>
      <c r="B423" s="10" t="s">
        <v>24</v>
      </c>
      <c r="C423" s="10" t="s">
        <v>17</v>
      </c>
      <c r="D423" s="10" t="s">
        <v>42</v>
      </c>
      <c r="E423" s="10" t="s">
        <v>26</v>
      </c>
      <c r="F423" s="10" t="s">
        <v>21</v>
      </c>
      <c r="G423" s="10" t="s">
        <v>20</v>
      </c>
      <c r="H423" s="12">
        <v>2043</v>
      </c>
      <c r="I423" s="10">
        <v>3.3599000000000001</v>
      </c>
      <c r="J423" s="14">
        <f t="shared" si="6"/>
        <v>3359900</v>
      </c>
    </row>
    <row r="424" spans="1:10" x14ac:dyDescent="0.3">
      <c r="A424" s="10" t="s">
        <v>25</v>
      </c>
      <c r="B424" s="10" t="s">
        <v>24</v>
      </c>
      <c r="C424" s="10" t="s">
        <v>17</v>
      </c>
      <c r="D424" s="10" t="s">
        <v>42</v>
      </c>
      <c r="E424" s="10" t="s">
        <v>22</v>
      </c>
      <c r="F424" s="10" t="s">
        <v>21</v>
      </c>
      <c r="G424" s="10" t="s">
        <v>20</v>
      </c>
      <c r="H424" s="12">
        <v>2043</v>
      </c>
      <c r="I424" s="10">
        <v>6.5875000000000004</v>
      </c>
      <c r="J424" s="14">
        <f t="shared" si="6"/>
        <v>6587500</v>
      </c>
    </row>
    <row r="425" spans="1:10" x14ac:dyDescent="0.3">
      <c r="A425" s="10" t="s">
        <v>25</v>
      </c>
      <c r="B425" s="10" t="s">
        <v>24</v>
      </c>
      <c r="C425" s="10" t="s">
        <v>17</v>
      </c>
      <c r="D425" s="10" t="s">
        <v>40</v>
      </c>
      <c r="E425" s="10" t="s">
        <v>41</v>
      </c>
      <c r="F425" s="10" t="s">
        <v>21</v>
      </c>
      <c r="G425" s="10" t="s">
        <v>20</v>
      </c>
      <c r="H425" s="12">
        <v>2043</v>
      </c>
      <c r="I425" s="10">
        <v>11.2433</v>
      </c>
      <c r="J425" s="14">
        <f t="shared" si="6"/>
        <v>11243300</v>
      </c>
    </row>
    <row r="426" spans="1:10" x14ac:dyDescent="0.3">
      <c r="A426" s="10" t="s">
        <v>25</v>
      </c>
      <c r="B426" s="10" t="s">
        <v>24</v>
      </c>
      <c r="C426" s="10" t="s">
        <v>17</v>
      </c>
      <c r="D426" s="10" t="s">
        <v>40</v>
      </c>
      <c r="E426" s="10" t="s">
        <v>39</v>
      </c>
      <c r="F426" s="10" t="s">
        <v>21</v>
      </c>
      <c r="G426" s="10" t="s">
        <v>20</v>
      </c>
      <c r="H426" s="12">
        <v>2043</v>
      </c>
      <c r="I426" s="10">
        <v>0.1114</v>
      </c>
      <c r="J426" s="14">
        <f t="shared" si="6"/>
        <v>111400</v>
      </c>
    </row>
    <row r="427" spans="1:10" x14ac:dyDescent="0.3">
      <c r="A427" s="10" t="s">
        <v>25</v>
      </c>
      <c r="B427" s="10" t="s">
        <v>24</v>
      </c>
      <c r="C427" s="10" t="s">
        <v>17</v>
      </c>
      <c r="D427" s="10" t="s">
        <v>35</v>
      </c>
      <c r="E427" s="10" t="s">
        <v>38</v>
      </c>
      <c r="F427" s="10" t="s">
        <v>21</v>
      </c>
      <c r="G427" s="10" t="s">
        <v>20</v>
      </c>
      <c r="H427" s="12">
        <v>2043</v>
      </c>
      <c r="I427" s="10">
        <v>8.6257999999999999</v>
      </c>
      <c r="J427" s="14">
        <f t="shared" si="6"/>
        <v>8625800</v>
      </c>
    </row>
    <row r="428" spans="1:10" x14ac:dyDescent="0.3">
      <c r="A428" s="10" t="s">
        <v>25</v>
      </c>
      <c r="B428" s="10" t="s">
        <v>24</v>
      </c>
      <c r="C428" s="10" t="s">
        <v>17</v>
      </c>
      <c r="D428" s="10" t="s">
        <v>35</v>
      </c>
      <c r="E428" s="10" t="s">
        <v>37</v>
      </c>
      <c r="F428" s="10" t="s">
        <v>21</v>
      </c>
      <c r="G428" s="10" t="s">
        <v>20</v>
      </c>
      <c r="H428" s="12">
        <v>2043</v>
      </c>
      <c r="I428" s="10">
        <v>0</v>
      </c>
      <c r="J428" s="14">
        <f t="shared" si="6"/>
        <v>0</v>
      </c>
    </row>
    <row r="429" spans="1:10" x14ac:dyDescent="0.3">
      <c r="A429" s="10" t="s">
        <v>25</v>
      </c>
      <c r="B429" s="10" t="s">
        <v>24</v>
      </c>
      <c r="C429" s="10" t="s">
        <v>17</v>
      </c>
      <c r="D429" s="10" t="s">
        <v>35</v>
      </c>
      <c r="E429" s="10" t="s">
        <v>36</v>
      </c>
      <c r="F429" s="10" t="s">
        <v>21</v>
      </c>
      <c r="G429" s="10" t="s">
        <v>20</v>
      </c>
      <c r="H429" s="12">
        <v>2043</v>
      </c>
      <c r="I429" s="10">
        <v>0</v>
      </c>
      <c r="J429" s="14">
        <f t="shared" si="6"/>
        <v>0</v>
      </c>
    </row>
    <row r="430" spans="1:10" x14ac:dyDescent="0.3">
      <c r="A430" s="10" t="s">
        <v>25</v>
      </c>
      <c r="B430" s="10" t="s">
        <v>24</v>
      </c>
      <c r="C430" s="10" t="s">
        <v>17</v>
      </c>
      <c r="D430" s="10" t="s">
        <v>35</v>
      </c>
      <c r="E430" s="10" t="s">
        <v>34</v>
      </c>
      <c r="F430" s="10" t="s">
        <v>21</v>
      </c>
      <c r="G430" s="10" t="s">
        <v>20</v>
      </c>
      <c r="H430" s="12">
        <v>2043</v>
      </c>
      <c r="I430" s="10">
        <v>0</v>
      </c>
      <c r="J430" s="14">
        <f t="shared" si="6"/>
        <v>0</v>
      </c>
    </row>
    <row r="431" spans="1:10" x14ac:dyDescent="0.3">
      <c r="A431" s="10" t="s">
        <v>25</v>
      </c>
      <c r="B431" s="10" t="s">
        <v>24</v>
      </c>
      <c r="C431" s="10" t="s">
        <v>17</v>
      </c>
      <c r="D431" s="10" t="s">
        <v>32</v>
      </c>
      <c r="E431" s="10" t="s">
        <v>33</v>
      </c>
      <c r="F431" s="10" t="s">
        <v>21</v>
      </c>
      <c r="G431" s="10" t="s">
        <v>20</v>
      </c>
      <c r="H431" s="12">
        <v>2043</v>
      </c>
      <c r="I431" s="10">
        <v>1.9342999999999999</v>
      </c>
      <c r="J431" s="14">
        <f t="shared" si="6"/>
        <v>1934300</v>
      </c>
    </row>
    <row r="432" spans="1:10" x14ac:dyDescent="0.3">
      <c r="A432" s="10" t="s">
        <v>25</v>
      </c>
      <c r="B432" s="10" t="s">
        <v>24</v>
      </c>
      <c r="C432" s="10" t="s">
        <v>17</v>
      </c>
      <c r="D432" s="10" t="s">
        <v>32</v>
      </c>
      <c r="E432" s="10" t="s">
        <v>31</v>
      </c>
      <c r="F432" s="10" t="s">
        <v>21</v>
      </c>
      <c r="G432" s="10" t="s">
        <v>20</v>
      </c>
      <c r="H432" s="12">
        <v>2043</v>
      </c>
      <c r="I432" s="10">
        <v>1.1868000000000001</v>
      </c>
      <c r="J432" s="14">
        <f t="shared" si="6"/>
        <v>1186800</v>
      </c>
    </row>
    <row r="433" spans="1:10" x14ac:dyDescent="0.3">
      <c r="A433" s="10" t="s">
        <v>25</v>
      </c>
      <c r="B433" s="10" t="s">
        <v>24</v>
      </c>
      <c r="C433" s="10" t="s">
        <v>17</v>
      </c>
      <c r="D433" s="10" t="s">
        <v>29</v>
      </c>
      <c r="E433" s="10" t="s">
        <v>30</v>
      </c>
      <c r="F433" s="10" t="s">
        <v>21</v>
      </c>
      <c r="G433" s="10" t="s">
        <v>20</v>
      </c>
      <c r="H433" s="12">
        <v>2043</v>
      </c>
      <c r="I433" s="10">
        <v>0.87329999999999997</v>
      </c>
      <c r="J433" s="14">
        <f t="shared" si="6"/>
        <v>873300</v>
      </c>
    </row>
    <row r="434" spans="1:10" x14ac:dyDescent="0.3">
      <c r="A434" s="10" t="s">
        <v>25</v>
      </c>
      <c r="B434" s="10" t="s">
        <v>24</v>
      </c>
      <c r="C434" s="10" t="s">
        <v>17</v>
      </c>
      <c r="D434" s="10" t="s">
        <v>29</v>
      </c>
      <c r="E434" s="10" t="s">
        <v>28</v>
      </c>
      <c r="F434" s="10" t="s">
        <v>21</v>
      </c>
      <c r="G434" s="10" t="s">
        <v>20</v>
      </c>
      <c r="H434" s="12">
        <v>2043</v>
      </c>
      <c r="I434" s="10">
        <v>5.5084</v>
      </c>
      <c r="J434" s="14">
        <f t="shared" si="6"/>
        <v>5508400</v>
      </c>
    </row>
    <row r="435" spans="1:10" x14ac:dyDescent="0.3">
      <c r="A435" s="10" t="s">
        <v>25</v>
      </c>
      <c r="B435" s="10" t="s">
        <v>24</v>
      </c>
      <c r="C435" s="10" t="s">
        <v>17</v>
      </c>
      <c r="D435" s="10" t="s">
        <v>27</v>
      </c>
      <c r="E435" s="10" t="s">
        <v>26</v>
      </c>
      <c r="F435" s="10" t="s">
        <v>21</v>
      </c>
      <c r="G435" s="10" t="s">
        <v>20</v>
      </c>
      <c r="H435" s="12">
        <v>2043</v>
      </c>
      <c r="I435" s="10">
        <v>4.0227000000000004</v>
      </c>
      <c r="J435" s="14">
        <f t="shared" si="6"/>
        <v>4022700.0000000005</v>
      </c>
    </row>
    <row r="436" spans="1:10" x14ac:dyDescent="0.3">
      <c r="A436" s="10" t="s">
        <v>25</v>
      </c>
      <c r="B436" s="10" t="s">
        <v>24</v>
      </c>
      <c r="C436" s="10" t="s">
        <v>17</v>
      </c>
      <c r="D436" s="10" t="s">
        <v>27</v>
      </c>
      <c r="E436" s="10" t="s">
        <v>22</v>
      </c>
      <c r="F436" s="10" t="s">
        <v>21</v>
      </c>
      <c r="G436" s="10" t="s">
        <v>20</v>
      </c>
      <c r="H436" s="12">
        <v>2043</v>
      </c>
      <c r="I436" s="10">
        <v>16.09</v>
      </c>
      <c r="J436" s="14">
        <f t="shared" si="6"/>
        <v>16090000</v>
      </c>
    </row>
    <row r="437" spans="1:10" x14ac:dyDescent="0.3">
      <c r="A437" s="10" t="s">
        <v>25</v>
      </c>
      <c r="B437" s="10" t="s">
        <v>24</v>
      </c>
      <c r="C437" s="10" t="s">
        <v>17</v>
      </c>
      <c r="D437" s="10" t="s">
        <v>23</v>
      </c>
      <c r="E437" s="10" t="s">
        <v>26</v>
      </c>
      <c r="F437" s="10" t="s">
        <v>21</v>
      </c>
      <c r="G437" s="10" t="s">
        <v>20</v>
      </c>
      <c r="H437" s="12">
        <v>2043</v>
      </c>
      <c r="I437" s="10">
        <v>5.9927999999999999</v>
      </c>
      <c r="J437" s="14">
        <f t="shared" si="6"/>
        <v>5992800</v>
      </c>
    </row>
    <row r="438" spans="1:10" x14ac:dyDescent="0.3">
      <c r="A438" s="10" t="s">
        <v>25</v>
      </c>
      <c r="B438" s="10" t="s">
        <v>24</v>
      </c>
      <c r="C438" s="10" t="s">
        <v>17</v>
      </c>
      <c r="D438" s="10" t="s">
        <v>23</v>
      </c>
      <c r="E438" s="10" t="s">
        <v>22</v>
      </c>
      <c r="F438" s="10" t="s">
        <v>21</v>
      </c>
      <c r="G438" s="10" t="s">
        <v>20</v>
      </c>
      <c r="H438" s="12">
        <v>2043</v>
      </c>
      <c r="I438" s="10">
        <v>7.274</v>
      </c>
      <c r="J438" s="14">
        <f t="shared" si="6"/>
        <v>7274000</v>
      </c>
    </row>
    <row r="439" spans="1:10" x14ac:dyDescent="0.3">
      <c r="A439" s="10" t="s">
        <v>25</v>
      </c>
      <c r="B439" s="10" t="s">
        <v>24</v>
      </c>
      <c r="C439" s="10" t="s">
        <v>17</v>
      </c>
      <c r="D439" s="10" t="s">
        <v>17</v>
      </c>
      <c r="E439" s="10" t="s">
        <v>17</v>
      </c>
      <c r="F439" s="10" t="s">
        <v>21</v>
      </c>
      <c r="G439" s="10" t="s">
        <v>20</v>
      </c>
      <c r="H439" s="12">
        <v>2044</v>
      </c>
      <c r="I439" s="10">
        <v>59.094499999999996</v>
      </c>
      <c r="J439" s="14">
        <f t="shared" si="6"/>
        <v>59094500</v>
      </c>
    </row>
    <row r="440" spans="1:10" x14ac:dyDescent="0.3">
      <c r="A440" s="10" t="s">
        <v>25</v>
      </c>
      <c r="B440" s="10" t="s">
        <v>24</v>
      </c>
      <c r="C440" s="10" t="s">
        <v>17</v>
      </c>
      <c r="D440" s="10" t="s">
        <v>22</v>
      </c>
      <c r="E440" s="10" t="s">
        <v>48</v>
      </c>
      <c r="F440" s="10" t="s">
        <v>21</v>
      </c>
      <c r="G440" s="10" t="s">
        <v>20</v>
      </c>
      <c r="H440" s="12">
        <v>2044</v>
      </c>
      <c r="I440" s="10">
        <v>-3.0583999999999998</v>
      </c>
      <c r="J440" s="14">
        <f t="shared" si="6"/>
        <v>-3058400</v>
      </c>
    </row>
    <row r="441" spans="1:10" x14ac:dyDescent="0.3">
      <c r="A441" s="10" t="s">
        <v>25</v>
      </c>
      <c r="B441" s="10" t="s">
        <v>24</v>
      </c>
      <c r="C441" s="10" t="s">
        <v>17</v>
      </c>
      <c r="D441" s="10" t="s">
        <v>22</v>
      </c>
      <c r="E441" s="10" t="s">
        <v>47</v>
      </c>
      <c r="F441" s="10" t="s">
        <v>21</v>
      </c>
      <c r="G441" s="10" t="s">
        <v>20</v>
      </c>
      <c r="H441" s="12">
        <v>2044</v>
      </c>
      <c r="I441" s="10">
        <v>0.67530000000000001</v>
      </c>
      <c r="J441" s="14">
        <f t="shared" si="6"/>
        <v>675300</v>
      </c>
    </row>
    <row r="442" spans="1:10" x14ac:dyDescent="0.3">
      <c r="A442" s="10" t="s">
        <v>25</v>
      </c>
      <c r="B442" s="10" t="s">
        <v>24</v>
      </c>
      <c r="C442" s="10" t="s">
        <v>17</v>
      </c>
      <c r="D442" s="10" t="s">
        <v>26</v>
      </c>
      <c r="E442" s="10" t="s">
        <v>46</v>
      </c>
      <c r="F442" s="10" t="s">
        <v>21</v>
      </c>
      <c r="G442" s="10" t="s">
        <v>20</v>
      </c>
      <c r="H442" s="12">
        <v>2044</v>
      </c>
      <c r="I442" s="10">
        <v>-7.5077999999999996</v>
      </c>
      <c r="J442" s="14">
        <f t="shared" si="6"/>
        <v>-7507800</v>
      </c>
    </row>
    <row r="443" spans="1:10" x14ac:dyDescent="0.3">
      <c r="A443" s="10" t="s">
        <v>25</v>
      </c>
      <c r="B443" s="10" t="s">
        <v>24</v>
      </c>
      <c r="C443" s="10" t="s">
        <v>17</v>
      </c>
      <c r="D443" s="10" t="s">
        <v>26</v>
      </c>
      <c r="E443" s="10" t="s">
        <v>45</v>
      </c>
      <c r="F443" s="10" t="s">
        <v>21</v>
      </c>
      <c r="G443" s="10" t="s">
        <v>20</v>
      </c>
      <c r="H443" s="12">
        <v>2044</v>
      </c>
      <c r="I443" s="10">
        <v>24.3949</v>
      </c>
      <c r="J443" s="14">
        <f t="shared" si="6"/>
        <v>24394900</v>
      </c>
    </row>
    <row r="444" spans="1:10" x14ac:dyDescent="0.3">
      <c r="A444" s="10" t="s">
        <v>25</v>
      </c>
      <c r="B444" s="10" t="s">
        <v>24</v>
      </c>
      <c r="C444" s="10" t="s">
        <v>17</v>
      </c>
      <c r="D444" s="10" t="s">
        <v>26</v>
      </c>
      <c r="E444" s="10" t="s">
        <v>44</v>
      </c>
      <c r="F444" s="10" t="s">
        <v>21</v>
      </c>
      <c r="G444" s="10" t="s">
        <v>20</v>
      </c>
      <c r="H444" s="12">
        <v>2044</v>
      </c>
      <c r="I444" s="10">
        <v>0</v>
      </c>
      <c r="J444" s="14">
        <f t="shared" si="6"/>
        <v>0</v>
      </c>
    </row>
    <row r="445" spans="1:10" x14ac:dyDescent="0.3">
      <c r="A445" s="10" t="s">
        <v>25</v>
      </c>
      <c r="B445" s="10" t="s">
        <v>24</v>
      </c>
      <c r="C445" s="10" t="s">
        <v>17</v>
      </c>
      <c r="D445" s="10" t="s">
        <v>26</v>
      </c>
      <c r="E445" s="10" t="s">
        <v>43</v>
      </c>
      <c r="F445" s="10" t="s">
        <v>21</v>
      </c>
      <c r="G445" s="10" t="s">
        <v>20</v>
      </c>
      <c r="H445" s="12">
        <v>2044</v>
      </c>
      <c r="I445" s="10">
        <v>9.6057000000000006</v>
      </c>
      <c r="J445" s="14">
        <f t="shared" si="6"/>
        <v>9605700</v>
      </c>
    </row>
    <row r="446" spans="1:10" x14ac:dyDescent="0.3">
      <c r="A446" s="10" t="s">
        <v>25</v>
      </c>
      <c r="B446" s="10" t="s">
        <v>24</v>
      </c>
      <c r="C446" s="10" t="s">
        <v>17</v>
      </c>
      <c r="D446" s="10" t="s">
        <v>42</v>
      </c>
      <c r="E446" s="10" t="s">
        <v>26</v>
      </c>
      <c r="F446" s="10" t="s">
        <v>21</v>
      </c>
      <c r="G446" s="10" t="s">
        <v>20</v>
      </c>
      <c r="H446" s="12">
        <v>2044</v>
      </c>
      <c r="I446" s="10">
        <v>3.4710999999999999</v>
      </c>
      <c r="J446" s="14">
        <f t="shared" si="6"/>
        <v>3471100</v>
      </c>
    </row>
    <row r="447" spans="1:10" x14ac:dyDescent="0.3">
      <c r="A447" s="10" t="s">
        <v>25</v>
      </c>
      <c r="B447" s="10" t="s">
        <v>24</v>
      </c>
      <c r="C447" s="10" t="s">
        <v>17</v>
      </c>
      <c r="D447" s="10" t="s">
        <v>42</v>
      </c>
      <c r="E447" s="10" t="s">
        <v>22</v>
      </c>
      <c r="F447" s="10" t="s">
        <v>21</v>
      </c>
      <c r="G447" s="10" t="s">
        <v>20</v>
      </c>
      <c r="H447" s="12">
        <v>2044</v>
      </c>
      <c r="I447" s="10">
        <v>6.9756</v>
      </c>
      <c r="J447" s="14">
        <f t="shared" si="6"/>
        <v>6975600</v>
      </c>
    </row>
    <row r="448" spans="1:10" x14ac:dyDescent="0.3">
      <c r="A448" s="10" t="s">
        <v>25</v>
      </c>
      <c r="B448" s="10" t="s">
        <v>24</v>
      </c>
      <c r="C448" s="10" t="s">
        <v>17</v>
      </c>
      <c r="D448" s="10" t="s">
        <v>40</v>
      </c>
      <c r="E448" s="10" t="s">
        <v>41</v>
      </c>
      <c r="F448" s="10" t="s">
        <v>21</v>
      </c>
      <c r="G448" s="10" t="s">
        <v>20</v>
      </c>
      <c r="H448" s="12">
        <v>2044</v>
      </c>
      <c r="I448" s="10">
        <v>12.2445</v>
      </c>
      <c r="J448" s="14">
        <f t="shared" si="6"/>
        <v>12244500</v>
      </c>
    </row>
    <row r="449" spans="1:10" x14ac:dyDescent="0.3">
      <c r="A449" s="10" t="s">
        <v>25</v>
      </c>
      <c r="B449" s="10" t="s">
        <v>24</v>
      </c>
      <c r="C449" s="10" t="s">
        <v>17</v>
      </c>
      <c r="D449" s="10" t="s">
        <v>40</v>
      </c>
      <c r="E449" s="10" t="s">
        <v>39</v>
      </c>
      <c r="F449" s="10" t="s">
        <v>21</v>
      </c>
      <c r="G449" s="10" t="s">
        <v>20</v>
      </c>
      <c r="H449" s="12">
        <v>2044</v>
      </c>
      <c r="I449" s="10">
        <v>0.12870000000000001</v>
      </c>
      <c r="J449" s="14">
        <f t="shared" si="6"/>
        <v>128700.00000000001</v>
      </c>
    </row>
    <row r="450" spans="1:10" x14ac:dyDescent="0.3">
      <c r="A450" s="10" t="s">
        <v>25</v>
      </c>
      <c r="B450" s="10" t="s">
        <v>24</v>
      </c>
      <c r="C450" s="10" t="s">
        <v>17</v>
      </c>
      <c r="D450" s="10" t="s">
        <v>35</v>
      </c>
      <c r="E450" s="10" t="s">
        <v>38</v>
      </c>
      <c r="F450" s="10" t="s">
        <v>21</v>
      </c>
      <c r="G450" s="10" t="s">
        <v>20</v>
      </c>
      <c r="H450" s="12">
        <v>2044</v>
      </c>
      <c r="I450" s="10">
        <v>8.9955999999999996</v>
      </c>
      <c r="J450" s="14">
        <f t="shared" ref="J450:J513" si="7">I450*1000000</f>
        <v>8995600</v>
      </c>
    </row>
    <row r="451" spans="1:10" x14ac:dyDescent="0.3">
      <c r="A451" s="10" t="s">
        <v>25</v>
      </c>
      <c r="B451" s="10" t="s">
        <v>24</v>
      </c>
      <c r="C451" s="10" t="s">
        <v>17</v>
      </c>
      <c r="D451" s="10" t="s">
        <v>35</v>
      </c>
      <c r="E451" s="10" t="s">
        <v>37</v>
      </c>
      <c r="F451" s="10" t="s">
        <v>21</v>
      </c>
      <c r="G451" s="10" t="s">
        <v>20</v>
      </c>
      <c r="H451" s="12">
        <v>2044</v>
      </c>
      <c r="I451" s="10">
        <v>0</v>
      </c>
      <c r="J451" s="14">
        <f t="shared" si="7"/>
        <v>0</v>
      </c>
    </row>
    <row r="452" spans="1:10" x14ac:dyDescent="0.3">
      <c r="A452" s="10" t="s">
        <v>25</v>
      </c>
      <c r="B452" s="10" t="s">
        <v>24</v>
      </c>
      <c r="C452" s="10" t="s">
        <v>17</v>
      </c>
      <c r="D452" s="10" t="s">
        <v>35</v>
      </c>
      <c r="E452" s="10" t="s">
        <v>36</v>
      </c>
      <c r="F452" s="10" t="s">
        <v>21</v>
      </c>
      <c r="G452" s="10" t="s">
        <v>20</v>
      </c>
      <c r="H452" s="12">
        <v>2044</v>
      </c>
      <c r="I452" s="10">
        <v>0</v>
      </c>
      <c r="J452" s="14">
        <f t="shared" si="7"/>
        <v>0</v>
      </c>
    </row>
    <row r="453" spans="1:10" x14ac:dyDescent="0.3">
      <c r="A453" s="10" t="s">
        <v>25</v>
      </c>
      <c r="B453" s="10" t="s">
        <v>24</v>
      </c>
      <c r="C453" s="10" t="s">
        <v>17</v>
      </c>
      <c r="D453" s="10" t="s">
        <v>35</v>
      </c>
      <c r="E453" s="10" t="s">
        <v>34</v>
      </c>
      <c r="F453" s="10" t="s">
        <v>21</v>
      </c>
      <c r="G453" s="10" t="s">
        <v>20</v>
      </c>
      <c r="H453" s="12">
        <v>2044</v>
      </c>
      <c r="I453" s="10">
        <v>0</v>
      </c>
      <c r="J453" s="14">
        <f t="shared" si="7"/>
        <v>0</v>
      </c>
    </row>
    <row r="454" spans="1:10" x14ac:dyDescent="0.3">
      <c r="A454" s="10" t="s">
        <v>25</v>
      </c>
      <c r="B454" s="10" t="s">
        <v>24</v>
      </c>
      <c r="C454" s="10" t="s">
        <v>17</v>
      </c>
      <c r="D454" s="10" t="s">
        <v>32</v>
      </c>
      <c r="E454" s="10" t="s">
        <v>33</v>
      </c>
      <c r="F454" s="10" t="s">
        <v>21</v>
      </c>
      <c r="G454" s="10" t="s">
        <v>20</v>
      </c>
      <c r="H454" s="12">
        <v>2044</v>
      </c>
      <c r="I454" s="10">
        <v>1.9650000000000001</v>
      </c>
      <c r="J454" s="14">
        <f t="shared" si="7"/>
        <v>1965000</v>
      </c>
    </row>
    <row r="455" spans="1:10" x14ac:dyDescent="0.3">
      <c r="A455" s="10" t="s">
        <v>25</v>
      </c>
      <c r="B455" s="10" t="s">
        <v>24</v>
      </c>
      <c r="C455" s="10" t="s">
        <v>17</v>
      </c>
      <c r="D455" s="10" t="s">
        <v>32</v>
      </c>
      <c r="E455" s="10" t="s">
        <v>31</v>
      </c>
      <c r="F455" s="10" t="s">
        <v>21</v>
      </c>
      <c r="G455" s="10" t="s">
        <v>20</v>
      </c>
      <c r="H455" s="12">
        <v>2044</v>
      </c>
      <c r="I455" s="10">
        <v>1.2042999999999999</v>
      </c>
      <c r="J455" s="14">
        <f t="shared" si="7"/>
        <v>1204300</v>
      </c>
    </row>
    <row r="456" spans="1:10" x14ac:dyDescent="0.3">
      <c r="A456" s="10" t="s">
        <v>25</v>
      </c>
      <c r="B456" s="10" t="s">
        <v>24</v>
      </c>
      <c r="C456" s="10" t="s">
        <v>17</v>
      </c>
      <c r="D456" s="10" t="s">
        <v>29</v>
      </c>
      <c r="E456" s="10" t="s">
        <v>30</v>
      </c>
      <c r="F456" s="10" t="s">
        <v>21</v>
      </c>
      <c r="G456" s="10" t="s">
        <v>20</v>
      </c>
      <c r="H456" s="12">
        <v>2044</v>
      </c>
      <c r="I456" s="10">
        <v>0.8901</v>
      </c>
      <c r="J456" s="14">
        <f t="shared" si="7"/>
        <v>890100</v>
      </c>
    </row>
    <row r="457" spans="1:10" x14ac:dyDescent="0.3">
      <c r="A457" s="10" t="s">
        <v>25</v>
      </c>
      <c r="B457" s="10" t="s">
        <v>24</v>
      </c>
      <c r="C457" s="10" t="s">
        <v>17</v>
      </c>
      <c r="D457" s="10" t="s">
        <v>29</v>
      </c>
      <c r="E457" s="10" t="s">
        <v>28</v>
      </c>
      <c r="F457" s="10" t="s">
        <v>21</v>
      </c>
      <c r="G457" s="10" t="s">
        <v>20</v>
      </c>
      <c r="H457" s="12">
        <v>2044</v>
      </c>
      <c r="I457" s="10">
        <v>5.9424000000000001</v>
      </c>
      <c r="J457" s="14">
        <f t="shared" si="7"/>
        <v>5942400</v>
      </c>
    </row>
    <row r="458" spans="1:10" x14ac:dyDescent="0.3">
      <c r="A458" s="10" t="s">
        <v>25</v>
      </c>
      <c r="B458" s="10" t="s">
        <v>24</v>
      </c>
      <c r="C458" s="10" t="s">
        <v>17</v>
      </c>
      <c r="D458" s="10" t="s">
        <v>27</v>
      </c>
      <c r="E458" s="10" t="s">
        <v>26</v>
      </c>
      <c r="F458" s="10" t="s">
        <v>21</v>
      </c>
      <c r="G458" s="10" t="s">
        <v>20</v>
      </c>
      <c r="H458" s="12">
        <v>2044</v>
      </c>
      <c r="I458" s="10">
        <v>4.2183000000000002</v>
      </c>
      <c r="J458" s="14">
        <f t="shared" si="7"/>
        <v>4218300</v>
      </c>
    </row>
    <row r="459" spans="1:10" x14ac:dyDescent="0.3">
      <c r="A459" s="10" t="s">
        <v>25</v>
      </c>
      <c r="B459" s="10" t="s">
        <v>24</v>
      </c>
      <c r="C459" s="10" t="s">
        <v>17</v>
      </c>
      <c r="D459" s="10" t="s">
        <v>27</v>
      </c>
      <c r="E459" s="10" t="s">
        <v>22</v>
      </c>
      <c r="F459" s="10" t="s">
        <v>21</v>
      </c>
      <c r="G459" s="10" t="s">
        <v>20</v>
      </c>
      <c r="H459" s="12">
        <v>2044</v>
      </c>
      <c r="I459" s="10">
        <v>16.828399999999998</v>
      </c>
      <c r="J459" s="14">
        <f t="shared" si="7"/>
        <v>16828400</v>
      </c>
    </row>
    <row r="460" spans="1:10" x14ac:dyDescent="0.3">
      <c r="A460" s="10" t="s">
        <v>25</v>
      </c>
      <c r="B460" s="10" t="s">
        <v>24</v>
      </c>
      <c r="C460" s="10" t="s">
        <v>17</v>
      </c>
      <c r="D460" s="10" t="s">
        <v>23</v>
      </c>
      <c r="E460" s="10" t="s">
        <v>26</v>
      </c>
      <c r="F460" s="10" t="s">
        <v>21</v>
      </c>
      <c r="G460" s="10" t="s">
        <v>20</v>
      </c>
      <c r="H460" s="12">
        <v>2044</v>
      </c>
      <c r="I460" s="10">
        <v>6.4673999999999996</v>
      </c>
      <c r="J460" s="14">
        <f t="shared" si="7"/>
        <v>6467400</v>
      </c>
    </row>
    <row r="461" spans="1:10" x14ac:dyDescent="0.3">
      <c r="A461" s="10" t="s">
        <v>25</v>
      </c>
      <c r="B461" s="10" t="s">
        <v>24</v>
      </c>
      <c r="C461" s="10" t="s">
        <v>17</v>
      </c>
      <c r="D461" s="10" t="s">
        <v>23</v>
      </c>
      <c r="E461" s="10" t="s">
        <v>22</v>
      </c>
      <c r="F461" s="10" t="s">
        <v>21</v>
      </c>
      <c r="G461" s="10" t="s">
        <v>20</v>
      </c>
      <c r="H461" s="12">
        <v>2044</v>
      </c>
      <c r="I461" s="10">
        <v>7.8006000000000002</v>
      </c>
      <c r="J461" s="14">
        <f t="shared" si="7"/>
        <v>7800600</v>
      </c>
    </row>
    <row r="462" spans="1:10" x14ac:dyDescent="0.3">
      <c r="A462" s="10" t="s">
        <v>25</v>
      </c>
      <c r="B462" s="10" t="s">
        <v>24</v>
      </c>
      <c r="C462" s="10" t="s">
        <v>17</v>
      </c>
      <c r="D462" s="10" t="s">
        <v>17</v>
      </c>
      <c r="E462" s="10" t="s">
        <v>17</v>
      </c>
      <c r="F462" s="10" t="s">
        <v>21</v>
      </c>
      <c r="G462" s="10" t="s">
        <v>20</v>
      </c>
      <c r="H462" s="12">
        <v>2045</v>
      </c>
      <c r="I462" s="10">
        <v>60.412199999999999</v>
      </c>
      <c r="J462" s="14">
        <f t="shared" si="7"/>
        <v>60412200</v>
      </c>
    </row>
    <row r="463" spans="1:10" x14ac:dyDescent="0.3">
      <c r="A463" s="10" t="s">
        <v>25</v>
      </c>
      <c r="B463" s="10" t="s">
        <v>24</v>
      </c>
      <c r="C463" s="10" t="s">
        <v>17</v>
      </c>
      <c r="D463" s="10" t="s">
        <v>22</v>
      </c>
      <c r="E463" s="10" t="s">
        <v>48</v>
      </c>
      <c r="F463" s="10" t="s">
        <v>21</v>
      </c>
      <c r="G463" s="10" t="s">
        <v>20</v>
      </c>
      <c r="H463" s="12">
        <v>2045</v>
      </c>
      <c r="I463" s="10">
        <v>-3.8986999999999998</v>
      </c>
      <c r="J463" s="14">
        <f t="shared" si="7"/>
        <v>-3898700</v>
      </c>
    </row>
    <row r="464" spans="1:10" x14ac:dyDescent="0.3">
      <c r="A464" s="10" t="s">
        <v>25</v>
      </c>
      <c r="B464" s="10" t="s">
        <v>24</v>
      </c>
      <c r="C464" s="10" t="s">
        <v>17</v>
      </c>
      <c r="D464" s="10" t="s">
        <v>22</v>
      </c>
      <c r="E464" s="10" t="s">
        <v>47</v>
      </c>
      <c r="F464" s="10" t="s">
        <v>21</v>
      </c>
      <c r="G464" s="10" t="s">
        <v>20</v>
      </c>
      <c r="H464" s="12">
        <v>2045</v>
      </c>
      <c r="I464" s="10">
        <v>0.92449999999999999</v>
      </c>
      <c r="J464" s="14">
        <f t="shared" si="7"/>
        <v>924500</v>
      </c>
    </row>
    <row r="465" spans="1:10" x14ac:dyDescent="0.3">
      <c r="A465" s="10" t="s">
        <v>25</v>
      </c>
      <c r="B465" s="10" t="s">
        <v>24</v>
      </c>
      <c r="C465" s="10" t="s">
        <v>17</v>
      </c>
      <c r="D465" s="10" t="s">
        <v>26</v>
      </c>
      <c r="E465" s="10" t="s">
        <v>46</v>
      </c>
      <c r="F465" s="10" t="s">
        <v>21</v>
      </c>
      <c r="G465" s="10" t="s">
        <v>20</v>
      </c>
      <c r="H465" s="12">
        <v>2045</v>
      </c>
      <c r="I465" s="10">
        <v>-8.0814000000000004</v>
      </c>
      <c r="J465" s="14">
        <f t="shared" si="7"/>
        <v>-8081400</v>
      </c>
    </row>
    <row r="466" spans="1:10" x14ac:dyDescent="0.3">
      <c r="A466" s="10" t="s">
        <v>25</v>
      </c>
      <c r="B466" s="10" t="s">
        <v>24</v>
      </c>
      <c r="C466" s="10" t="s">
        <v>17</v>
      </c>
      <c r="D466" s="10" t="s">
        <v>26</v>
      </c>
      <c r="E466" s="10" t="s">
        <v>45</v>
      </c>
      <c r="F466" s="10" t="s">
        <v>21</v>
      </c>
      <c r="G466" s="10" t="s">
        <v>20</v>
      </c>
      <c r="H466" s="12">
        <v>2045</v>
      </c>
      <c r="I466" s="10">
        <v>24.382899999999999</v>
      </c>
      <c r="J466" s="14">
        <f t="shared" si="7"/>
        <v>24382900</v>
      </c>
    </row>
    <row r="467" spans="1:10" x14ac:dyDescent="0.3">
      <c r="A467" s="10" t="s">
        <v>25</v>
      </c>
      <c r="B467" s="10" t="s">
        <v>24</v>
      </c>
      <c r="C467" s="10" t="s">
        <v>17</v>
      </c>
      <c r="D467" s="10" t="s">
        <v>26</v>
      </c>
      <c r="E467" s="10" t="s">
        <v>44</v>
      </c>
      <c r="F467" s="10" t="s">
        <v>21</v>
      </c>
      <c r="G467" s="10" t="s">
        <v>20</v>
      </c>
      <c r="H467" s="12">
        <v>2045</v>
      </c>
      <c r="I467" s="10">
        <v>0</v>
      </c>
      <c r="J467" s="14">
        <f t="shared" si="7"/>
        <v>0</v>
      </c>
    </row>
    <row r="468" spans="1:10" x14ac:dyDescent="0.3">
      <c r="A468" s="10" t="s">
        <v>25</v>
      </c>
      <c r="B468" s="10" t="s">
        <v>24</v>
      </c>
      <c r="C468" s="10" t="s">
        <v>17</v>
      </c>
      <c r="D468" s="10" t="s">
        <v>26</v>
      </c>
      <c r="E468" s="10" t="s">
        <v>43</v>
      </c>
      <c r="F468" s="10" t="s">
        <v>21</v>
      </c>
      <c r="G468" s="10" t="s">
        <v>20</v>
      </c>
      <c r="H468" s="12">
        <v>2045</v>
      </c>
      <c r="I468" s="10">
        <v>9.6956000000000007</v>
      </c>
      <c r="J468" s="14">
        <f t="shared" si="7"/>
        <v>9695600</v>
      </c>
    </row>
    <row r="469" spans="1:10" x14ac:dyDescent="0.3">
      <c r="A469" s="10" t="s">
        <v>25</v>
      </c>
      <c r="B469" s="10" t="s">
        <v>24</v>
      </c>
      <c r="C469" s="10" t="s">
        <v>17</v>
      </c>
      <c r="D469" s="10" t="s">
        <v>42</v>
      </c>
      <c r="E469" s="10" t="s">
        <v>26</v>
      </c>
      <c r="F469" s="10" t="s">
        <v>21</v>
      </c>
      <c r="G469" s="10" t="s">
        <v>20</v>
      </c>
      <c r="H469" s="12">
        <v>2045</v>
      </c>
      <c r="I469" s="10">
        <v>3.5204</v>
      </c>
      <c r="J469" s="14">
        <f t="shared" si="7"/>
        <v>3520400</v>
      </c>
    </row>
    <row r="470" spans="1:10" x14ac:dyDescent="0.3">
      <c r="A470" s="10" t="s">
        <v>25</v>
      </c>
      <c r="B470" s="10" t="s">
        <v>24</v>
      </c>
      <c r="C470" s="10" t="s">
        <v>17</v>
      </c>
      <c r="D470" s="10" t="s">
        <v>42</v>
      </c>
      <c r="E470" s="10" t="s">
        <v>22</v>
      </c>
      <c r="F470" s="10" t="s">
        <v>21</v>
      </c>
      <c r="G470" s="10" t="s">
        <v>20</v>
      </c>
      <c r="H470" s="12">
        <v>2045</v>
      </c>
      <c r="I470" s="10">
        <v>7.3605</v>
      </c>
      <c r="J470" s="14">
        <f t="shared" si="7"/>
        <v>7360500</v>
      </c>
    </row>
    <row r="471" spans="1:10" x14ac:dyDescent="0.3">
      <c r="A471" s="10" t="s">
        <v>25</v>
      </c>
      <c r="B471" s="10" t="s">
        <v>24</v>
      </c>
      <c r="C471" s="10" t="s">
        <v>17</v>
      </c>
      <c r="D471" s="10" t="s">
        <v>40</v>
      </c>
      <c r="E471" s="10" t="s">
        <v>41</v>
      </c>
      <c r="F471" s="10" t="s">
        <v>21</v>
      </c>
      <c r="G471" s="10" t="s">
        <v>20</v>
      </c>
      <c r="H471" s="12">
        <v>2045</v>
      </c>
      <c r="I471" s="10">
        <v>13.181699999999999</v>
      </c>
      <c r="J471" s="14">
        <f t="shared" si="7"/>
        <v>13181700</v>
      </c>
    </row>
    <row r="472" spans="1:10" x14ac:dyDescent="0.3">
      <c r="A472" s="10" t="s">
        <v>25</v>
      </c>
      <c r="B472" s="10" t="s">
        <v>24</v>
      </c>
      <c r="C472" s="10" t="s">
        <v>17</v>
      </c>
      <c r="D472" s="10" t="s">
        <v>40</v>
      </c>
      <c r="E472" s="10" t="s">
        <v>39</v>
      </c>
      <c r="F472" s="10" t="s">
        <v>21</v>
      </c>
      <c r="G472" s="10" t="s">
        <v>20</v>
      </c>
      <c r="H472" s="12">
        <v>2045</v>
      </c>
      <c r="I472" s="10">
        <v>0.14649999999999999</v>
      </c>
      <c r="J472" s="14">
        <f t="shared" si="7"/>
        <v>146500</v>
      </c>
    </row>
    <row r="473" spans="1:10" x14ac:dyDescent="0.3">
      <c r="A473" s="10" t="s">
        <v>25</v>
      </c>
      <c r="B473" s="10" t="s">
        <v>24</v>
      </c>
      <c r="C473" s="10" t="s">
        <v>17</v>
      </c>
      <c r="D473" s="10" t="s">
        <v>35</v>
      </c>
      <c r="E473" s="10" t="s">
        <v>38</v>
      </c>
      <c r="F473" s="10" t="s">
        <v>21</v>
      </c>
      <c r="G473" s="10" t="s">
        <v>20</v>
      </c>
      <c r="H473" s="12">
        <v>2045</v>
      </c>
      <c r="I473" s="10">
        <v>9.9730000000000008</v>
      </c>
      <c r="J473" s="14">
        <f t="shared" si="7"/>
        <v>9973000</v>
      </c>
    </row>
    <row r="474" spans="1:10" x14ac:dyDescent="0.3">
      <c r="A474" s="10" t="s">
        <v>25</v>
      </c>
      <c r="B474" s="10" t="s">
        <v>24</v>
      </c>
      <c r="C474" s="10" t="s">
        <v>17</v>
      </c>
      <c r="D474" s="10" t="s">
        <v>35</v>
      </c>
      <c r="E474" s="10" t="s">
        <v>37</v>
      </c>
      <c r="F474" s="10" t="s">
        <v>21</v>
      </c>
      <c r="G474" s="10" t="s">
        <v>20</v>
      </c>
      <c r="H474" s="12">
        <v>2045</v>
      </c>
      <c r="I474" s="10">
        <v>0</v>
      </c>
      <c r="J474" s="14">
        <f t="shared" si="7"/>
        <v>0</v>
      </c>
    </row>
    <row r="475" spans="1:10" x14ac:dyDescent="0.3">
      <c r="A475" s="10" t="s">
        <v>25</v>
      </c>
      <c r="B475" s="10" t="s">
        <v>24</v>
      </c>
      <c r="C475" s="10" t="s">
        <v>17</v>
      </c>
      <c r="D475" s="10" t="s">
        <v>35</v>
      </c>
      <c r="E475" s="10" t="s">
        <v>36</v>
      </c>
      <c r="F475" s="10" t="s">
        <v>21</v>
      </c>
      <c r="G475" s="10" t="s">
        <v>20</v>
      </c>
      <c r="H475" s="12">
        <v>2045</v>
      </c>
      <c r="I475" s="10">
        <v>0</v>
      </c>
      <c r="J475" s="14">
        <f t="shared" si="7"/>
        <v>0</v>
      </c>
    </row>
    <row r="476" spans="1:10" x14ac:dyDescent="0.3">
      <c r="A476" s="10" t="s">
        <v>25</v>
      </c>
      <c r="B476" s="10" t="s">
        <v>24</v>
      </c>
      <c r="C476" s="10" t="s">
        <v>17</v>
      </c>
      <c r="D476" s="10" t="s">
        <v>35</v>
      </c>
      <c r="E476" s="10" t="s">
        <v>34</v>
      </c>
      <c r="F476" s="10" t="s">
        <v>21</v>
      </c>
      <c r="G476" s="10" t="s">
        <v>20</v>
      </c>
      <c r="H476" s="12">
        <v>2045</v>
      </c>
      <c r="I476" s="10">
        <v>0</v>
      </c>
      <c r="J476" s="14">
        <f t="shared" si="7"/>
        <v>0</v>
      </c>
    </row>
    <row r="477" spans="1:10" x14ac:dyDescent="0.3">
      <c r="A477" s="10" t="s">
        <v>25</v>
      </c>
      <c r="B477" s="10" t="s">
        <v>24</v>
      </c>
      <c r="C477" s="10" t="s">
        <v>17</v>
      </c>
      <c r="D477" s="10" t="s">
        <v>32</v>
      </c>
      <c r="E477" s="10" t="s">
        <v>33</v>
      </c>
      <c r="F477" s="10" t="s">
        <v>21</v>
      </c>
      <c r="G477" s="10" t="s">
        <v>20</v>
      </c>
      <c r="H477" s="12">
        <v>2045</v>
      </c>
      <c r="I477" s="10">
        <v>1.9888999999999999</v>
      </c>
      <c r="J477" s="14">
        <f t="shared" si="7"/>
        <v>1988900</v>
      </c>
    </row>
    <row r="478" spans="1:10" x14ac:dyDescent="0.3">
      <c r="A478" s="10" t="s">
        <v>25</v>
      </c>
      <c r="B478" s="10" t="s">
        <v>24</v>
      </c>
      <c r="C478" s="10" t="s">
        <v>17</v>
      </c>
      <c r="D478" s="10" t="s">
        <v>32</v>
      </c>
      <c r="E478" s="10" t="s">
        <v>31</v>
      </c>
      <c r="F478" s="10" t="s">
        <v>21</v>
      </c>
      <c r="G478" s="10" t="s">
        <v>20</v>
      </c>
      <c r="H478" s="12">
        <v>2045</v>
      </c>
      <c r="I478" s="10">
        <v>1.2182999999999999</v>
      </c>
      <c r="J478" s="14">
        <f t="shared" si="7"/>
        <v>1218300</v>
      </c>
    </row>
    <row r="479" spans="1:10" x14ac:dyDescent="0.3">
      <c r="A479" s="10" t="s">
        <v>25</v>
      </c>
      <c r="B479" s="10" t="s">
        <v>24</v>
      </c>
      <c r="C479" s="10" t="s">
        <v>17</v>
      </c>
      <c r="D479" s="10" t="s">
        <v>29</v>
      </c>
      <c r="E479" s="10" t="s">
        <v>30</v>
      </c>
      <c r="F479" s="10" t="s">
        <v>21</v>
      </c>
      <c r="G479" s="10" t="s">
        <v>20</v>
      </c>
      <c r="H479" s="12">
        <v>2045</v>
      </c>
      <c r="I479" s="10">
        <v>0.90200000000000002</v>
      </c>
      <c r="J479" s="14">
        <f t="shared" si="7"/>
        <v>902000</v>
      </c>
    </row>
    <row r="480" spans="1:10" x14ac:dyDescent="0.3">
      <c r="A480" s="10" t="s">
        <v>25</v>
      </c>
      <c r="B480" s="10" t="s">
        <v>24</v>
      </c>
      <c r="C480" s="10" t="s">
        <v>17</v>
      </c>
      <c r="D480" s="10" t="s">
        <v>29</v>
      </c>
      <c r="E480" s="10" t="s">
        <v>28</v>
      </c>
      <c r="F480" s="10" t="s">
        <v>21</v>
      </c>
      <c r="G480" s="10" t="s">
        <v>20</v>
      </c>
      <c r="H480" s="12">
        <v>2045</v>
      </c>
      <c r="I480" s="10">
        <v>6.2549000000000001</v>
      </c>
      <c r="J480" s="14">
        <f t="shared" si="7"/>
        <v>6254900</v>
      </c>
    </row>
    <row r="481" spans="1:10" x14ac:dyDescent="0.3">
      <c r="A481" s="10" t="s">
        <v>25</v>
      </c>
      <c r="B481" s="10" t="s">
        <v>24</v>
      </c>
      <c r="C481" s="10" t="s">
        <v>17</v>
      </c>
      <c r="D481" s="10" t="s">
        <v>27</v>
      </c>
      <c r="E481" s="10" t="s">
        <v>26</v>
      </c>
      <c r="F481" s="10" t="s">
        <v>21</v>
      </c>
      <c r="G481" s="10" t="s">
        <v>20</v>
      </c>
      <c r="H481" s="12">
        <v>2045</v>
      </c>
      <c r="I481" s="10">
        <v>4.4211</v>
      </c>
      <c r="J481" s="14">
        <f t="shared" si="7"/>
        <v>4421100</v>
      </c>
    </row>
    <row r="482" spans="1:10" x14ac:dyDescent="0.3">
      <c r="A482" s="10" t="s">
        <v>25</v>
      </c>
      <c r="B482" s="10" t="s">
        <v>24</v>
      </c>
      <c r="C482" s="10" t="s">
        <v>17</v>
      </c>
      <c r="D482" s="10" t="s">
        <v>27</v>
      </c>
      <c r="E482" s="10" t="s">
        <v>22</v>
      </c>
      <c r="F482" s="10" t="s">
        <v>21</v>
      </c>
      <c r="G482" s="10" t="s">
        <v>20</v>
      </c>
      <c r="H482" s="12">
        <v>2045</v>
      </c>
      <c r="I482" s="10">
        <v>17.585799999999999</v>
      </c>
      <c r="J482" s="14">
        <f t="shared" si="7"/>
        <v>17585800</v>
      </c>
    </row>
    <row r="483" spans="1:10" x14ac:dyDescent="0.3">
      <c r="A483" s="10" t="s">
        <v>25</v>
      </c>
      <c r="B483" s="10" t="s">
        <v>24</v>
      </c>
      <c r="C483" s="10" t="s">
        <v>17</v>
      </c>
      <c r="D483" s="10" t="s">
        <v>23</v>
      </c>
      <c r="E483" s="10" t="s">
        <v>26</v>
      </c>
      <c r="F483" s="10" t="s">
        <v>21</v>
      </c>
      <c r="G483" s="10" t="s">
        <v>20</v>
      </c>
      <c r="H483" s="12">
        <v>2045</v>
      </c>
      <c r="I483" s="10">
        <v>6.9387999999999996</v>
      </c>
      <c r="J483" s="14">
        <f t="shared" si="7"/>
        <v>6938800</v>
      </c>
    </row>
    <row r="484" spans="1:10" x14ac:dyDescent="0.3">
      <c r="A484" s="10" t="s">
        <v>25</v>
      </c>
      <c r="B484" s="10" t="s">
        <v>24</v>
      </c>
      <c r="C484" s="10" t="s">
        <v>17</v>
      </c>
      <c r="D484" s="10" t="s">
        <v>23</v>
      </c>
      <c r="E484" s="10" t="s">
        <v>22</v>
      </c>
      <c r="F484" s="10" t="s">
        <v>21</v>
      </c>
      <c r="G484" s="10" t="s">
        <v>20</v>
      </c>
      <c r="H484" s="12">
        <v>2045</v>
      </c>
      <c r="I484" s="10">
        <v>8.3307000000000002</v>
      </c>
      <c r="J484" s="14">
        <f t="shared" si="7"/>
        <v>8330700</v>
      </c>
    </row>
    <row r="485" spans="1:10" x14ac:dyDescent="0.3">
      <c r="A485" s="10" t="s">
        <v>25</v>
      </c>
      <c r="B485" s="10" t="s">
        <v>24</v>
      </c>
      <c r="C485" s="10" t="s">
        <v>17</v>
      </c>
      <c r="D485" s="10" t="s">
        <v>17</v>
      </c>
      <c r="E485" s="10" t="s">
        <v>17</v>
      </c>
      <c r="F485" s="10" t="s">
        <v>21</v>
      </c>
      <c r="G485" s="10" t="s">
        <v>20</v>
      </c>
      <c r="H485" s="12">
        <v>2046</v>
      </c>
      <c r="I485" s="10">
        <v>60.656700000000001</v>
      </c>
      <c r="J485" s="14">
        <f t="shared" si="7"/>
        <v>60656700</v>
      </c>
    </row>
    <row r="486" spans="1:10" x14ac:dyDescent="0.3">
      <c r="A486" s="10" t="s">
        <v>25</v>
      </c>
      <c r="B486" s="10" t="s">
        <v>24</v>
      </c>
      <c r="C486" s="10" t="s">
        <v>17</v>
      </c>
      <c r="D486" s="10" t="s">
        <v>22</v>
      </c>
      <c r="E486" s="10" t="s">
        <v>48</v>
      </c>
      <c r="F486" s="10" t="s">
        <v>21</v>
      </c>
      <c r="G486" s="10" t="s">
        <v>20</v>
      </c>
      <c r="H486" s="12">
        <v>2046</v>
      </c>
      <c r="I486" s="10">
        <v>-4.8752000000000004</v>
      </c>
      <c r="J486" s="14">
        <f t="shared" si="7"/>
        <v>-4875200</v>
      </c>
    </row>
    <row r="487" spans="1:10" x14ac:dyDescent="0.3">
      <c r="A487" s="10" t="s">
        <v>25</v>
      </c>
      <c r="B487" s="10" t="s">
        <v>24</v>
      </c>
      <c r="C487" s="10" t="s">
        <v>17</v>
      </c>
      <c r="D487" s="10" t="s">
        <v>22</v>
      </c>
      <c r="E487" s="10" t="s">
        <v>47</v>
      </c>
      <c r="F487" s="10" t="s">
        <v>21</v>
      </c>
      <c r="G487" s="10" t="s">
        <v>20</v>
      </c>
      <c r="H487" s="12">
        <v>2046</v>
      </c>
      <c r="I487" s="10">
        <v>1.2555000000000001</v>
      </c>
      <c r="J487" s="14">
        <f t="shared" si="7"/>
        <v>1255500</v>
      </c>
    </row>
    <row r="488" spans="1:10" x14ac:dyDescent="0.3">
      <c r="A488" s="10" t="s">
        <v>25</v>
      </c>
      <c r="B488" s="10" t="s">
        <v>24</v>
      </c>
      <c r="C488" s="10" t="s">
        <v>17</v>
      </c>
      <c r="D488" s="10" t="s">
        <v>26</v>
      </c>
      <c r="E488" s="10" t="s">
        <v>46</v>
      </c>
      <c r="F488" s="10" t="s">
        <v>21</v>
      </c>
      <c r="G488" s="10" t="s">
        <v>20</v>
      </c>
      <c r="H488" s="12">
        <v>2046</v>
      </c>
      <c r="I488" s="10">
        <v>-8.75</v>
      </c>
      <c r="J488" s="14">
        <f t="shared" si="7"/>
        <v>-8750000</v>
      </c>
    </row>
    <row r="489" spans="1:10" x14ac:dyDescent="0.3">
      <c r="A489" s="10" t="s">
        <v>25</v>
      </c>
      <c r="B489" s="10" t="s">
        <v>24</v>
      </c>
      <c r="C489" s="10" t="s">
        <v>17</v>
      </c>
      <c r="D489" s="10" t="s">
        <v>26</v>
      </c>
      <c r="E489" s="10" t="s">
        <v>45</v>
      </c>
      <c r="F489" s="10" t="s">
        <v>21</v>
      </c>
      <c r="G489" s="10" t="s">
        <v>20</v>
      </c>
      <c r="H489" s="12">
        <v>2046</v>
      </c>
      <c r="I489" s="10">
        <v>24.1907</v>
      </c>
      <c r="J489" s="14">
        <f t="shared" si="7"/>
        <v>24190700</v>
      </c>
    </row>
    <row r="490" spans="1:10" x14ac:dyDescent="0.3">
      <c r="A490" s="10" t="s">
        <v>25</v>
      </c>
      <c r="B490" s="10" t="s">
        <v>24</v>
      </c>
      <c r="C490" s="10" t="s">
        <v>17</v>
      </c>
      <c r="D490" s="10" t="s">
        <v>26</v>
      </c>
      <c r="E490" s="10" t="s">
        <v>44</v>
      </c>
      <c r="F490" s="10" t="s">
        <v>21</v>
      </c>
      <c r="G490" s="10" t="s">
        <v>20</v>
      </c>
      <c r="H490" s="12">
        <v>2046</v>
      </c>
      <c r="I490" s="10">
        <v>0</v>
      </c>
      <c r="J490" s="14">
        <f t="shared" si="7"/>
        <v>0</v>
      </c>
    </row>
    <row r="491" spans="1:10" x14ac:dyDescent="0.3">
      <c r="A491" s="10" t="s">
        <v>25</v>
      </c>
      <c r="B491" s="10" t="s">
        <v>24</v>
      </c>
      <c r="C491" s="10" t="s">
        <v>17</v>
      </c>
      <c r="D491" s="10" t="s">
        <v>26</v>
      </c>
      <c r="E491" s="10" t="s">
        <v>43</v>
      </c>
      <c r="F491" s="10" t="s">
        <v>21</v>
      </c>
      <c r="G491" s="10" t="s">
        <v>20</v>
      </c>
      <c r="H491" s="12">
        <v>2046</v>
      </c>
      <c r="I491" s="10">
        <v>9.7873000000000001</v>
      </c>
      <c r="J491" s="14">
        <f t="shared" si="7"/>
        <v>9787300</v>
      </c>
    </row>
    <row r="492" spans="1:10" x14ac:dyDescent="0.3">
      <c r="A492" s="10" t="s">
        <v>25</v>
      </c>
      <c r="B492" s="10" t="s">
        <v>24</v>
      </c>
      <c r="C492" s="10" t="s">
        <v>17</v>
      </c>
      <c r="D492" s="10" t="s">
        <v>42</v>
      </c>
      <c r="E492" s="10" t="s">
        <v>26</v>
      </c>
      <c r="F492" s="10" t="s">
        <v>21</v>
      </c>
      <c r="G492" s="10" t="s">
        <v>20</v>
      </c>
      <c r="H492" s="12">
        <v>2046</v>
      </c>
      <c r="I492" s="10">
        <v>3.5825999999999998</v>
      </c>
      <c r="J492" s="14">
        <f t="shared" si="7"/>
        <v>3582600</v>
      </c>
    </row>
    <row r="493" spans="1:10" x14ac:dyDescent="0.3">
      <c r="A493" s="10" t="s">
        <v>25</v>
      </c>
      <c r="B493" s="10" t="s">
        <v>24</v>
      </c>
      <c r="C493" s="10" t="s">
        <v>17</v>
      </c>
      <c r="D493" s="10" t="s">
        <v>42</v>
      </c>
      <c r="E493" s="10" t="s">
        <v>22</v>
      </c>
      <c r="F493" s="10" t="s">
        <v>21</v>
      </c>
      <c r="G493" s="10" t="s">
        <v>20</v>
      </c>
      <c r="H493" s="12">
        <v>2046</v>
      </c>
      <c r="I493" s="10">
        <v>7.7423000000000002</v>
      </c>
      <c r="J493" s="14">
        <f t="shared" si="7"/>
        <v>7742300</v>
      </c>
    </row>
    <row r="494" spans="1:10" x14ac:dyDescent="0.3">
      <c r="A494" s="10" t="s">
        <v>25</v>
      </c>
      <c r="B494" s="10" t="s">
        <v>24</v>
      </c>
      <c r="C494" s="10" t="s">
        <v>17</v>
      </c>
      <c r="D494" s="10" t="s">
        <v>40</v>
      </c>
      <c r="E494" s="10" t="s">
        <v>41</v>
      </c>
      <c r="F494" s="10" t="s">
        <v>21</v>
      </c>
      <c r="G494" s="10" t="s">
        <v>20</v>
      </c>
      <c r="H494" s="12">
        <v>2046</v>
      </c>
      <c r="I494" s="10">
        <v>14.157299999999999</v>
      </c>
      <c r="J494" s="14">
        <f t="shared" si="7"/>
        <v>14157300</v>
      </c>
    </row>
    <row r="495" spans="1:10" x14ac:dyDescent="0.3">
      <c r="A495" s="10" t="s">
        <v>25</v>
      </c>
      <c r="B495" s="10" t="s">
        <v>24</v>
      </c>
      <c r="C495" s="10" t="s">
        <v>17</v>
      </c>
      <c r="D495" s="10" t="s">
        <v>40</v>
      </c>
      <c r="E495" s="10" t="s">
        <v>39</v>
      </c>
      <c r="F495" s="10" t="s">
        <v>21</v>
      </c>
      <c r="G495" s="10" t="s">
        <v>20</v>
      </c>
      <c r="H495" s="12">
        <v>2046</v>
      </c>
      <c r="I495" s="10">
        <v>0.1658</v>
      </c>
      <c r="J495" s="14">
        <f t="shared" si="7"/>
        <v>165800</v>
      </c>
    </row>
    <row r="496" spans="1:10" x14ac:dyDescent="0.3">
      <c r="A496" s="10" t="s">
        <v>25</v>
      </c>
      <c r="B496" s="10" t="s">
        <v>24</v>
      </c>
      <c r="C496" s="10" t="s">
        <v>17</v>
      </c>
      <c r="D496" s="10" t="s">
        <v>35</v>
      </c>
      <c r="E496" s="10" t="s">
        <v>38</v>
      </c>
      <c r="F496" s="10" t="s">
        <v>21</v>
      </c>
      <c r="G496" s="10" t="s">
        <v>20</v>
      </c>
      <c r="H496" s="12">
        <v>2046</v>
      </c>
      <c r="I496" s="10">
        <v>10.1732</v>
      </c>
      <c r="J496" s="14">
        <f t="shared" si="7"/>
        <v>10173200</v>
      </c>
    </row>
    <row r="497" spans="1:10" x14ac:dyDescent="0.3">
      <c r="A497" s="10" t="s">
        <v>25</v>
      </c>
      <c r="B497" s="10" t="s">
        <v>24</v>
      </c>
      <c r="C497" s="10" t="s">
        <v>17</v>
      </c>
      <c r="D497" s="10" t="s">
        <v>35</v>
      </c>
      <c r="E497" s="10" t="s">
        <v>37</v>
      </c>
      <c r="F497" s="10" t="s">
        <v>21</v>
      </c>
      <c r="G497" s="10" t="s">
        <v>20</v>
      </c>
      <c r="H497" s="12">
        <v>2046</v>
      </c>
      <c r="I497" s="10">
        <v>0</v>
      </c>
      <c r="J497" s="14">
        <f t="shared" si="7"/>
        <v>0</v>
      </c>
    </row>
    <row r="498" spans="1:10" x14ac:dyDescent="0.3">
      <c r="A498" s="10" t="s">
        <v>25</v>
      </c>
      <c r="B498" s="10" t="s">
        <v>24</v>
      </c>
      <c r="C498" s="10" t="s">
        <v>17</v>
      </c>
      <c r="D498" s="10" t="s">
        <v>35</v>
      </c>
      <c r="E498" s="10" t="s">
        <v>36</v>
      </c>
      <c r="F498" s="10" t="s">
        <v>21</v>
      </c>
      <c r="G498" s="10" t="s">
        <v>20</v>
      </c>
      <c r="H498" s="12">
        <v>2046</v>
      </c>
      <c r="I498" s="10">
        <v>0</v>
      </c>
      <c r="J498" s="14">
        <f t="shared" si="7"/>
        <v>0</v>
      </c>
    </row>
    <row r="499" spans="1:10" x14ac:dyDescent="0.3">
      <c r="A499" s="10" t="s">
        <v>25</v>
      </c>
      <c r="B499" s="10" t="s">
        <v>24</v>
      </c>
      <c r="C499" s="10" t="s">
        <v>17</v>
      </c>
      <c r="D499" s="10" t="s">
        <v>35</v>
      </c>
      <c r="E499" s="10" t="s">
        <v>34</v>
      </c>
      <c r="F499" s="10" t="s">
        <v>21</v>
      </c>
      <c r="G499" s="10" t="s">
        <v>20</v>
      </c>
      <c r="H499" s="12">
        <v>2046</v>
      </c>
      <c r="I499" s="10">
        <v>0</v>
      </c>
      <c r="J499" s="14">
        <f t="shared" si="7"/>
        <v>0</v>
      </c>
    </row>
    <row r="500" spans="1:10" x14ac:dyDescent="0.3">
      <c r="A500" s="10" t="s">
        <v>25</v>
      </c>
      <c r="B500" s="10" t="s">
        <v>24</v>
      </c>
      <c r="C500" s="10" t="s">
        <v>17</v>
      </c>
      <c r="D500" s="10" t="s">
        <v>32</v>
      </c>
      <c r="E500" s="10" t="s">
        <v>33</v>
      </c>
      <c r="F500" s="10" t="s">
        <v>21</v>
      </c>
      <c r="G500" s="10" t="s">
        <v>20</v>
      </c>
      <c r="H500" s="12">
        <v>2046</v>
      </c>
      <c r="I500" s="10">
        <v>2.0009000000000001</v>
      </c>
      <c r="J500" s="14">
        <f t="shared" si="7"/>
        <v>2000900.0000000002</v>
      </c>
    </row>
    <row r="501" spans="1:10" x14ac:dyDescent="0.3">
      <c r="A501" s="10" t="s">
        <v>25</v>
      </c>
      <c r="B501" s="10" t="s">
        <v>24</v>
      </c>
      <c r="C501" s="10" t="s">
        <v>17</v>
      </c>
      <c r="D501" s="10" t="s">
        <v>32</v>
      </c>
      <c r="E501" s="10" t="s">
        <v>31</v>
      </c>
      <c r="F501" s="10" t="s">
        <v>21</v>
      </c>
      <c r="G501" s="10" t="s">
        <v>20</v>
      </c>
      <c r="H501" s="12">
        <v>2046</v>
      </c>
      <c r="I501" s="10">
        <v>1.2263999999999999</v>
      </c>
      <c r="J501" s="14">
        <f t="shared" si="7"/>
        <v>1226400</v>
      </c>
    </row>
    <row r="502" spans="1:10" x14ac:dyDescent="0.3">
      <c r="A502" s="10" t="s">
        <v>25</v>
      </c>
      <c r="B502" s="10" t="s">
        <v>24</v>
      </c>
      <c r="C502" s="10" t="s">
        <v>17</v>
      </c>
      <c r="D502" s="10" t="s">
        <v>29</v>
      </c>
      <c r="E502" s="10" t="s">
        <v>30</v>
      </c>
      <c r="F502" s="10" t="s">
        <v>21</v>
      </c>
      <c r="G502" s="10" t="s">
        <v>20</v>
      </c>
      <c r="H502" s="12">
        <v>2046</v>
      </c>
      <c r="I502" s="10">
        <v>0.91639999999999999</v>
      </c>
      <c r="J502" s="14">
        <f t="shared" si="7"/>
        <v>916400</v>
      </c>
    </row>
    <row r="503" spans="1:10" x14ac:dyDescent="0.3">
      <c r="A503" s="10" t="s">
        <v>25</v>
      </c>
      <c r="B503" s="10" t="s">
        <v>24</v>
      </c>
      <c r="C503" s="10" t="s">
        <v>17</v>
      </c>
      <c r="D503" s="10" t="s">
        <v>29</v>
      </c>
      <c r="E503" s="10" t="s">
        <v>28</v>
      </c>
      <c r="F503" s="10" t="s">
        <v>21</v>
      </c>
      <c r="G503" s="10" t="s">
        <v>20</v>
      </c>
      <c r="H503" s="12">
        <v>2046</v>
      </c>
      <c r="I503" s="10">
        <v>6.5781000000000001</v>
      </c>
      <c r="J503" s="14">
        <f t="shared" si="7"/>
        <v>6578100</v>
      </c>
    </row>
    <row r="504" spans="1:10" x14ac:dyDescent="0.3">
      <c r="A504" s="10" t="s">
        <v>25</v>
      </c>
      <c r="B504" s="10" t="s">
        <v>24</v>
      </c>
      <c r="C504" s="10" t="s">
        <v>17</v>
      </c>
      <c r="D504" s="10" t="s">
        <v>27</v>
      </c>
      <c r="E504" s="10" t="s">
        <v>26</v>
      </c>
      <c r="F504" s="10" t="s">
        <v>21</v>
      </c>
      <c r="G504" s="10" t="s">
        <v>20</v>
      </c>
      <c r="H504" s="12">
        <v>2046</v>
      </c>
      <c r="I504" s="10">
        <v>4.6306000000000003</v>
      </c>
      <c r="J504" s="14">
        <f t="shared" si="7"/>
        <v>4630600</v>
      </c>
    </row>
    <row r="505" spans="1:10" x14ac:dyDescent="0.3">
      <c r="A505" s="10" t="s">
        <v>25</v>
      </c>
      <c r="B505" s="10" t="s">
        <v>24</v>
      </c>
      <c r="C505" s="10" t="s">
        <v>17</v>
      </c>
      <c r="D505" s="10" t="s">
        <v>27</v>
      </c>
      <c r="E505" s="10" t="s">
        <v>22</v>
      </c>
      <c r="F505" s="10" t="s">
        <v>21</v>
      </c>
      <c r="G505" s="10" t="s">
        <v>20</v>
      </c>
      <c r="H505" s="12">
        <v>2046</v>
      </c>
      <c r="I505" s="10">
        <v>18.331700000000001</v>
      </c>
      <c r="J505" s="14">
        <f t="shared" si="7"/>
        <v>18331700</v>
      </c>
    </row>
    <row r="506" spans="1:10" x14ac:dyDescent="0.3">
      <c r="A506" s="10" t="s">
        <v>25</v>
      </c>
      <c r="B506" s="10" t="s">
        <v>24</v>
      </c>
      <c r="C506" s="10" t="s">
        <v>17</v>
      </c>
      <c r="D506" s="10" t="s">
        <v>23</v>
      </c>
      <c r="E506" s="10" t="s">
        <v>26</v>
      </c>
      <c r="F506" s="10" t="s">
        <v>21</v>
      </c>
      <c r="G506" s="10" t="s">
        <v>20</v>
      </c>
      <c r="H506" s="12">
        <v>2046</v>
      </c>
      <c r="I506" s="10">
        <v>7.5873999999999997</v>
      </c>
      <c r="J506" s="14">
        <f t="shared" si="7"/>
        <v>7587400</v>
      </c>
    </row>
    <row r="507" spans="1:10" x14ac:dyDescent="0.3">
      <c r="A507" s="10" t="s">
        <v>25</v>
      </c>
      <c r="B507" s="10" t="s">
        <v>24</v>
      </c>
      <c r="C507" s="10" t="s">
        <v>17</v>
      </c>
      <c r="D507" s="10" t="s">
        <v>23</v>
      </c>
      <c r="E507" s="10" t="s">
        <v>22</v>
      </c>
      <c r="F507" s="10" t="s">
        <v>21</v>
      </c>
      <c r="G507" s="10" t="s">
        <v>20</v>
      </c>
      <c r="H507" s="12">
        <v>2046</v>
      </c>
      <c r="I507" s="10">
        <v>9.0091000000000001</v>
      </c>
      <c r="J507" s="14">
        <f t="shared" si="7"/>
        <v>9009100</v>
      </c>
    </row>
    <row r="508" spans="1:10" x14ac:dyDescent="0.3">
      <c r="A508" s="10" t="s">
        <v>25</v>
      </c>
      <c r="B508" s="10" t="s">
        <v>24</v>
      </c>
      <c r="C508" s="10" t="s">
        <v>17</v>
      </c>
      <c r="D508" s="10" t="s">
        <v>17</v>
      </c>
      <c r="E508" s="10" t="s">
        <v>17</v>
      </c>
      <c r="F508" s="10" t="s">
        <v>21</v>
      </c>
      <c r="G508" s="10" t="s">
        <v>20</v>
      </c>
      <c r="H508" s="12">
        <v>2047</v>
      </c>
      <c r="I508" s="10">
        <v>60.490299999999998</v>
      </c>
      <c r="J508" s="14">
        <f t="shared" si="7"/>
        <v>60490300</v>
      </c>
    </row>
    <row r="509" spans="1:10" x14ac:dyDescent="0.3">
      <c r="A509" s="10" t="s">
        <v>25</v>
      </c>
      <c r="B509" s="10" t="s">
        <v>24</v>
      </c>
      <c r="C509" s="10" t="s">
        <v>17</v>
      </c>
      <c r="D509" s="10" t="s">
        <v>22</v>
      </c>
      <c r="E509" s="10" t="s">
        <v>48</v>
      </c>
      <c r="F509" s="10" t="s">
        <v>21</v>
      </c>
      <c r="G509" s="10" t="s">
        <v>20</v>
      </c>
      <c r="H509" s="12">
        <v>2047</v>
      </c>
      <c r="I509" s="10">
        <v>-5.9269999999999996</v>
      </c>
      <c r="J509" s="14">
        <f t="shared" si="7"/>
        <v>-5927000</v>
      </c>
    </row>
    <row r="510" spans="1:10" x14ac:dyDescent="0.3">
      <c r="A510" s="10" t="s">
        <v>25</v>
      </c>
      <c r="B510" s="10" t="s">
        <v>24</v>
      </c>
      <c r="C510" s="10" t="s">
        <v>17</v>
      </c>
      <c r="D510" s="10" t="s">
        <v>22</v>
      </c>
      <c r="E510" s="10" t="s">
        <v>47</v>
      </c>
      <c r="F510" s="10" t="s">
        <v>21</v>
      </c>
      <c r="G510" s="10" t="s">
        <v>20</v>
      </c>
      <c r="H510" s="12">
        <v>2047</v>
      </c>
      <c r="I510" s="10">
        <v>1.6677999999999999</v>
      </c>
      <c r="J510" s="14">
        <f t="shared" si="7"/>
        <v>1667800</v>
      </c>
    </row>
    <row r="511" spans="1:10" x14ac:dyDescent="0.3">
      <c r="A511" s="10" t="s">
        <v>25</v>
      </c>
      <c r="B511" s="10" t="s">
        <v>24</v>
      </c>
      <c r="C511" s="10" t="s">
        <v>17</v>
      </c>
      <c r="D511" s="10" t="s">
        <v>26</v>
      </c>
      <c r="E511" s="10" t="s">
        <v>46</v>
      </c>
      <c r="F511" s="10" t="s">
        <v>21</v>
      </c>
      <c r="G511" s="10" t="s">
        <v>20</v>
      </c>
      <c r="H511" s="12">
        <v>2047</v>
      </c>
      <c r="I511" s="10">
        <v>-9.5249000000000006</v>
      </c>
      <c r="J511" s="14">
        <f t="shared" si="7"/>
        <v>-9524900</v>
      </c>
    </row>
    <row r="512" spans="1:10" x14ac:dyDescent="0.3">
      <c r="A512" s="10" t="s">
        <v>25</v>
      </c>
      <c r="B512" s="10" t="s">
        <v>24</v>
      </c>
      <c r="C512" s="10" t="s">
        <v>17</v>
      </c>
      <c r="D512" s="10" t="s">
        <v>26</v>
      </c>
      <c r="E512" s="10" t="s">
        <v>45</v>
      </c>
      <c r="F512" s="10" t="s">
        <v>21</v>
      </c>
      <c r="G512" s="10" t="s">
        <v>20</v>
      </c>
      <c r="H512" s="12">
        <v>2047</v>
      </c>
      <c r="I512" s="10">
        <v>23.968599999999999</v>
      </c>
      <c r="J512" s="14">
        <f t="shared" si="7"/>
        <v>23968600</v>
      </c>
    </row>
    <row r="513" spans="1:10" x14ac:dyDescent="0.3">
      <c r="A513" s="10" t="s">
        <v>25</v>
      </c>
      <c r="B513" s="10" t="s">
        <v>24</v>
      </c>
      <c r="C513" s="10" t="s">
        <v>17</v>
      </c>
      <c r="D513" s="10" t="s">
        <v>26</v>
      </c>
      <c r="E513" s="10" t="s">
        <v>44</v>
      </c>
      <c r="F513" s="10" t="s">
        <v>21</v>
      </c>
      <c r="G513" s="10" t="s">
        <v>20</v>
      </c>
      <c r="H513" s="12">
        <v>2047</v>
      </c>
      <c r="I513" s="10">
        <v>0</v>
      </c>
      <c r="J513" s="14">
        <f t="shared" si="7"/>
        <v>0</v>
      </c>
    </row>
    <row r="514" spans="1:10" x14ac:dyDescent="0.3">
      <c r="A514" s="10" t="s">
        <v>25</v>
      </c>
      <c r="B514" s="10" t="s">
        <v>24</v>
      </c>
      <c r="C514" s="10" t="s">
        <v>17</v>
      </c>
      <c r="D514" s="10" t="s">
        <v>26</v>
      </c>
      <c r="E514" s="10" t="s">
        <v>43</v>
      </c>
      <c r="F514" s="10" t="s">
        <v>21</v>
      </c>
      <c r="G514" s="10" t="s">
        <v>20</v>
      </c>
      <c r="H514" s="12">
        <v>2047</v>
      </c>
      <c r="I514" s="10">
        <v>9.8806999999999992</v>
      </c>
      <c r="J514" s="14">
        <f t="shared" ref="J514:J577" si="8">I514*1000000</f>
        <v>9880700</v>
      </c>
    </row>
    <row r="515" spans="1:10" x14ac:dyDescent="0.3">
      <c r="A515" s="10" t="s">
        <v>25</v>
      </c>
      <c r="B515" s="10" t="s">
        <v>24</v>
      </c>
      <c r="C515" s="10" t="s">
        <v>17</v>
      </c>
      <c r="D515" s="10" t="s">
        <v>42</v>
      </c>
      <c r="E515" s="10" t="s">
        <v>26</v>
      </c>
      <c r="F515" s="10" t="s">
        <v>21</v>
      </c>
      <c r="G515" s="10" t="s">
        <v>20</v>
      </c>
      <c r="H515" s="12">
        <v>2047</v>
      </c>
      <c r="I515" s="10">
        <v>3.5989</v>
      </c>
      <c r="J515" s="14">
        <f t="shared" si="8"/>
        <v>3598900</v>
      </c>
    </row>
    <row r="516" spans="1:10" x14ac:dyDescent="0.3">
      <c r="A516" s="10" t="s">
        <v>25</v>
      </c>
      <c r="B516" s="10" t="s">
        <v>24</v>
      </c>
      <c r="C516" s="10" t="s">
        <v>17</v>
      </c>
      <c r="D516" s="10" t="s">
        <v>42</v>
      </c>
      <c r="E516" s="10" t="s">
        <v>22</v>
      </c>
      <c r="F516" s="10" t="s">
        <v>21</v>
      </c>
      <c r="G516" s="10" t="s">
        <v>20</v>
      </c>
      <c r="H516" s="12">
        <v>2047</v>
      </c>
      <c r="I516" s="10">
        <v>8.1033000000000008</v>
      </c>
      <c r="J516" s="14">
        <f t="shared" si="8"/>
        <v>8103300.0000000009</v>
      </c>
    </row>
    <row r="517" spans="1:10" x14ac:dyDescent="0.3">
      <c r="A517" s="10" t="s">
        <v>25</v>
      </c>
      <c r="B517" s="10" t="s">
        <v>24</v>
      </c>
      <c r="C517" s="10" t="s">
        <v>17</v>
      </c>
      <c r="D517" s="10" t="s">
        <v>40</v>
      </c>
      <c r="E517" s="10" t="s">
        <v>41</v>
      </c>
      <c r="F517" s="10" t="s">
        <v>21</v>
      </c>
      <c r="G517" s="10" t="s">
        <v>20</v>
      </c>
      <c r="H517" s="12">
        <v>2047</v>
      </c>
      <c r="I517" s="10">
        <v>15.127700000000001</v>
      </c>
      <c r="J517" s="14">
        <f t="shared" si="8"/>
        <v>15127700</v>
      </c>
    </row>
    <row r="518" spans="1:10" x14ac:dyDescent="0.3">
      <c r="A518" s="10" t="s">
        <v>25</v>
      </c>
      <c r="B518" s="10" t="s">
        <v>24</v>
      </c>
      <c r="C518" s="10" t="s">
        <v>17</v>
      </c>
      <c r="D518" s="10" t="s">
        <v>40</v>
      </c>
      <c r="E518" s="10" t="s">
        <v>39</v>
      </c>
      <c r="F518" s="10" t="s">
        <v>21</v>
      </c>
      <c r="G518" s="10" t="s">
        <v>20</v>
      </c>
      <c r="H518" s="12">
        <v>2047</v>
      </c>
      <c r="I518" s="10">
        <v>0.18629999999999999</v>
      </c>
      <c r="J518" s="14">
        <f t="shared" si="8"/>
        <v>186300</v>
      </c>
    </row>
    <row r="519" spans="1:10" x14ac:dyDescent="0.3">
      <c r="A519" s="10" t="s">
        <v>25</v>
      </c>
      <c r="B519" s="10" t="s">
        <v>24</v>
      </c>
      <c r="C519" s="10" t="s">
        <v>17</v>
      </c>
      <c r="D519" s="10" t="s">
        <v>35</v>
      </c>
      <c r="E519" s="10" t="s">
        <v>38</v>
      </c>
      <c r="F519" s="10" t="s">
        <v>21</v>
      </c>
      <c r="G519" s="10" t="s">
        <v>20</v>
      </c>
      <c r="H519" s="12">
        <v>2047</v>
      </c>
      <c r="I519" s="10">
        <v>10.1732</v>
      </c>
      <c r="J519" s="14">
        <f t="shared" si="8"/>
        <v>10173200</v>
      </c>
    </row>
    <row r="520" spans="1:10" x14ac:dyDescent="0.3">
      <c r="A520" s="10" t="s">
        <v>25</v>
      </c>
      <c r="B520" s="10" t="s">
        <v>24</v>
      </c>
      <c r="C520" s="10" t="s">
        <v>17</v>
      </c>
      <c r="D520" s="10" t="s">
        <v>35</v>
      </c>
      <c r="E520" s="10" t="s">
        <v>37</v>
      </c>
      <c r="F520" s="10" t="s">
        <v>21</v>
      </c>
      <c r="G520" s="10" t="s">
        <v>20</v>
      </c>
      <c r="H520" s="12">
        <v>2047</v>
      </c>
      <c r="I520" s="10">
        <v>0</v>
      </c>
      <c r="J520" s="14">
        <f t="shared" si="8"/>
        <v>0</v>
      </c>
    </row>
    <row r="521" spans="1:10" x14ac:dyDescent="0.3">
      <c r="A521" s="10" t="s">
        <v>25</v>
      </c>
      <c r="B521" s="10" t="s">
        <v>24</v>
      </c>
      <c r="C521" s="10" t="s">
        <v>17</v>
      </c>
      <c r="D521" s="10" t="s">
        <v>35</v>
      </c>
      <c r="E521" s="10" t="s">
        <v>36</v>
      </c>
      <c r="F521" s="10" t="s">
        <v>21</v>
      </c>
      <c r="G521" s="10" t="s">
        <v>20</v>
      </c>
      <c r="H521" s="12">
        <v>2047</v>
      </c>
      <c r="I521" s="10">
        <v>0</v>
      </c>
      <c r="J521" s="14">
        <f t="shared" si="8"/>
        <v>0</v>
      </c>
    </row>
    <row r="522" spans="1:10" x14ac:dyDescent="0.3">
      <c r="A522" s="10" t="s">
        <v>25</v>
      </c>
      <c r="B522" s="10" t="s">
        <v>24</v>
      </c>
      <c r="C522" s="10" t="s">
        <v>17</v>
      </c>
      <c r="D522" s="10" t="s">
        <v>35</v>
      </c>
      <c r="E522" s="10" t="s">
        <v>34</v>
      </c>
      <c r="F522" s="10" t="s">
        <v>21</v>
      </c>
      <c r="G522" s="10" t="s">
        <v>20</v>
      </c>
      <c r="H522" s="12">
        <v>2047</v>
      </c>
      <c r="I522" s="10">
        <v>0</v>
      </c>
      <c r="J522" s="14">
        <f t="shared" si="8"/>
        <v>0</v>
      </c>
    </row>
    <row r="523" spans="1:10" x14ac:dyDescent="0.3">
      <c r="A523" s="10" t="s">
        <v>25</v>
      </c>
      <c r="B523" s="10" t="s">
        <v>24</v>
      </c>
      <c r="C523" s="10" t="s">
        <v>17</v>
      </c>
      <c r="D523" s="10" t="s">
        <v>32</v>
      </c>
      <c r="E523" s="10" t="s">
        <v>33</v>
      </c>
      <c r="F523" s="10" t="s">
        <v>21</v>
      </c>
      <c r="G523" s="10" t="s">
        <v>20</v>
      </c>
      <c r="H523" s="12">
        <v>2047</v>
      </c>
      <c r="I523" s="10">
        <v>2.0051000000000001</v>
      </c>
      <c r="J523" s="14">
        <f t="shared" si="8"/>
        <v>2005100</v>
      </c>
    </row>
    <row r="524" spans="1:10" x14ac:dyDescent="0.3">
      <c r="A524" s="10" t="s">
        <v>25</v>
      </c>
      <c r="B524" s="10" t="s">
        <v>24</v>
      </c>
      <c r="C524" s="10" t="s">
        <v>17</v>
      </c>
      <c r="D524" s="10" t="s">
        <v>32</v>
      </c>
      <c r="E524" s="10" t="s">
        <v>31</v>
      </c>
      <c r="F524" s="10" t="s">
        <v>21</v>
      </c>
      <c r="G524" s="10" t="s">
        <v>20</v>
      </c>
      <c r="H524" s="12">
        <v>2047</v>
      </c>
      <c r="I524" s="10">
        <v>1.2305999999999999</v>
      </c>
      <c r="J524" s="14">
        <f t="shared" si="8"/>
        <v>1230600</v>
      </c>
    </row>
    <row r="525" spans="1:10" x14ac:dyDescent="0.3">
      <c r="A525" s="10" t="s">
        <v>25</v>
      </c>
      <c r="B525" s="10" t="s">
        <v>24</v>
      </c>
      <c r="C525" s="10" t="s">
        <v>17</v>
      </c>
      <c r="D525" s="10" t="s">
        <v>29</v>
      </c>
      <c r="E525" s="10" t="s">
        <v>30</v>
      </c>
      <c r="F525" s="10" t="s">
        <v>21</v>
      </c>
      <c r="G525" s="10" t="s">
        <v>20</v>
      </c>
      <c r="H525" s="12">
        <v>2047</v>
      </c>
      <c r="I525" s="10">
        <v>0.93079999999999996</v>
      </c>
      <c r="J525" s="14">
        <f t="shared" si="8"/>
        <v>930800</v>
      </c>
    </row>
    <row r="526" spans="1:10" x14ac:dyDescent="0.3">
      <c r="A526" s="10" t="s">
        <v>25</v>
      </c>
      <c r="B526" s="10" t="s">
        <v>24</v>
      </c>
      <c r="C526" s="10" t="s">
        <v>17</v>
      </c>
      <c r="D526" s="10" t="s">
        <v>29</v>
      </c>
      <c r="E526" s="10" t="s">
        <v>28</v>
      </c>
      <c r="F526" s="10" t="s">
        <v>21</v>
      </c>
      <c r="G526" s="10" t="s">
        <v>20</v>
      </c>
      <c r="H526" s="12">
        <v>2047</v>
      </c>
      <c r="I526" s="10">
        <v>6.9263000000000003</v>
      </c>
      <c r="J526" s="14">
        <f t="shared" si="8"/>
        <v>6926300</v>
      </c>
    </row>
    <row r="527" spans="1:10" x14ac:dyDescent="0.3">
      <c r="A527" s="10" t="s">
        <v>25</v>
      </c>
      <c r="B527" s="10" t="s">
        <v>24</v>
      </c>
      <c r="C527" s="10" t="s">
        <v>17</v>
      </c>
      <c r="D527" s="10" t="s">
        <v>27</v>
      </c>
      <c r="E527" s="10" t="s">
        <v>26</v>
      </c>
      <c r="F527" s="10" t="s">
        <v>21</v>
      </c>
      <c r="G527" s="10" t="s">
        <v>20</v>
      </c>
      <c r="H527" s="12">
        <v>2047</v>
      </c>
      <c r="I527" s="10">
        <v>4.8686999999999996</v>
      </c>
      <c r="J527" s="14">
        <f t="shared" si="8"/>
        <v>4868700</v>
      </c>
    </row>
    <row r="528" spans="1:10" x14ac:dyDescent="0.3">
      <c r="A528" s="10" t="s">
        <v>25</v>
      </c>
      <c r="B528" s="10" t="s">
        <v>24</v>
      </c>
      <c r="C528" s="10" t="s">
        <v>17</v>
      </c>
      <c r="D528" s="10" t="s">
        <v>27</v>
      </c>
      <c r="E528" s="10" t="s">
        <v>22</v>
      </c>
      <c r="F528" s="10" t="s">
        <v>21</v>
      </c>
      <c r="G528" s="10" t="s">
        <v>20</v>
      </c>
      <c r="H528" s="12">
        <v>2047</v>
      </c>
      <c r="I528" s="10">
        <v>19.161999999999999</v>
      </c>
      <c r="J528" s="14">
        <f t="shared" si="8"/>
        <v>19162000</v>
      </c>
    </row>
    <row r="529" spans="1:10" x14ac:dyDescent="0.3">
      <c r="A529" s="10" t="s">
        <v>25</v>
      </c>
      <c r="B529" s="10" t="s">
        <v>24</v>
      </c>
      <c r="C529" s="10" t="s">
        <v>17</v>
      </c>
      <c r="D529" s="10" t="s">
        <v>23</v>
      </c>
      <c r="E529" s="10" t="s">
        <v>26</v>
      </c>
      <c r="F529" s="10" t="s">
        <v>21</v>
      </c>
      <c r="G529" s="10" t="s">
        <v>20</v>
      </c>
      <c r="H529" s="12">
        <v>2047</v>
      </c>
      <c r="I529" s="10">
        <v>8.2361000000000004</v>
      </c>
      <c r="J529" s="14">
        <f t="shared" si="8"/>
        <v>8236100</v>
      </c>
    </row>
    <row r="530" spans="1:10" x14ac:dyDescent="0.3">
      <c r="A530" s="10" t="s">
        <v>25</v>
      </c>
      <c r="B530" s="10" t="s">
        <v>24</v>
      </c>
      <c r="C530" s="10" t="s">
        <v>17</v>
      </c>
      <c r="D530" s="10" t="s">
        <v>23</v>
      </c>
      <c r="E530" s="10" t="s">
        <v>22</v>
      </c>
      <c r="F530" s="10" t="s">
        <v>21</v>
      </c>
      <c r="G530" s="10" t="s">
        <v>20</v>
      </c>
      <c r="H530" s="12">
        <v>2047</v>
      </c>
      <c r="I530" s="10">
        <v>9.6952999999999996</v>
      </c>
      <c r="J530" s="14">
        <f t="shared" si="8"/>
        <v>9695300</v>
      </c>
    </row>
    <row r="531" spans="1:10" x14ac:dyDescent="0.3">
      <c r="A531" s="10" t="s">
        <v>25</v>
      </c>
      <c r="B531" s="10" t="s">
        <v>24</v>
      </c>
      <c r="C531" s="10" t="s">
        <v>17</v>
      </c>
      <c r="D531" s="10" t="s">
        <v>17</v>
      </c>
      <c r="E531" s="10" t="s">
        <v>17</v>
      </c>
      <c r="F531" s="10" t="s">
        <v>21</v>
      </c>
      <c r="G531" s="10" t="s">
        <v>20</v>
      </c>
      <c r="H531" s="12">
        <v>2048</v>
      </c>
      <c r="I531" s="10">
        <v>60.571800000000003</v>
      </c>
      <c r="J531" s="14">
        <f t="shared" si="8"/>
        <v>60571800</v>
      </c>
    </row>
    <row r="532" spans="1:10" x14ac:dyDescent="0.3">
      <c r="A532" s="10" t="s">
        <v>25</v>
      </c>
      <c r="B532" s="10" t="s">
        <v>24</v>
      </c>
      <c r="C532" s="10" t="s">
        <v>17</v>
      </c>
      <c r="D532" s="10" t="s">
        <v>22</v>
      </c>
      <c r="E532" s="10" t="s">
        <v>48</v>
      </c>
      <c r="F532" s="10" t="s">
        <v>21</v>
      </c>
      <c r="G532" s="10" t="s">
        <v>20</v>
      </c>
      <c r="H532" s="12">
        <v>2048</v>
      </c>
      <c r="I532" s="10">
        <v>-7.0339999999999998</v>
      </c>
      <c r="J532" s="14">
        <f t="shared" si="8"/>
        <v>-7034000</v>
      </c>
    </row>
    <row r="533" spans="1:10" x14ac:dyDescent="0.3">
      <c r="A533" s="10" t="s">
        <v>25</v>
      </c>
      <c r="B533" s="10" t="s">
        <v>24</v>
      </c>
      <c r="C533" s="10" t="s">
        <v>17</v>
      </c>
      <c r="D533" s="10" t="s">
        <v>22</v>
      </c>
      <c r="E533" s="10" t="s">
        <v>47</v>
      </c>
      <c r="F533" s="10" t="s">
        <v>21</v>
      </c>
      <c r="G533" s="10" t="s">
        <v>20</v>
      </c>
      <c r="H533" s="12">
        <v>2048</v>
      </c>
      <c r="I533" s="10">
        <v>2.1711999999999998</v>
      </c>
      <c r="J533" s="14">
        <f t="shared" si="8"/>
        <v>2171200</v>
      </c>
    </row>
    <row r="534" spans="1:10" x14ac:dyDescent="0.3">
      <c r="A534" s="10" t="s">
        <v>25</v>
      </c>
      <c r="B534" s="10" t="s">
        <v>24</v>
      </c>
      <c r="C534" s="10" t="s">
        <v>17</v>
      </c>
      <c r="D534" s="10" t="s">
        <v>26</v>
      </c>
      <c r="E534" s="10" t="s">
        <v>46</v>
      </c>
      <c r="F534" s="10" t="s">
        <v>21</v>
      </c>
      <c r="G534" s="10" t="s">
        <v>20</v>
      </c>
      <c r="H534" s="12">
        <v>2048</v>
      </c>
      <c r="I534" s="10">
        <v>-10.4049</v>
      </c>
      <c r="J534" s="14">
        <f t="shared" si="8"/>
        <v>-10404900</v>
      </c>
    </row>
    <row r="535" spans="1:10" x14ac:dyDescent="0.3">
      <c r="A535" s="10" t="s">
        <v>25</v>
      </c>
      <c r="B535" s="10" t="s">
        <v>24</v>
      </c>
      <c r="C535" s="10" t="s">
        <v>17</v>
      </c>
      <c r="D535" s="10" t="s">
        <v>26</v>
      </c>
      <c r="E535" s="10" t="s">
        <v>45</v>
      </c>
      <c r="F535" s="10" t="s">
        <v>21</v>
      </c>
      <c r="G535" s="10" t="s">
        <v>20</v>
      </c>
      <c r="H535" s="12">
        <v>2048</v>
      </c>
      <c r="I535" s="10">
        <v>23.732900000000001</v>
      </c>
      <c r="J535" s="14">
        <f t="shared" si="8"/>
        <v>23732900</v>
      </c>
    </row>
    <row r="536" spans="1:10" x14ac:dyDescent="0.3">
      <c r="A536" s="10" t="s">
        <v>25</v>
      </c>
      <c r="B536" s="10" t="s">
        <v>24</v>
      </c>
      <c r="C536" s="10" t="s">
        <v>17</v>
      </c>
      <c r="D536" s="10" t="s">
        <v>26</v>
      </c>
      <c r="E536" s="10" t="s">
        <v>44</v>
      </c>
      <c r="F536" s="10" t="s">
        <v>21</v>
      </c>
      <c r="G536" s="10" t="s">
        <v>20</v>
      </c>
      <c r="H536" s="12">
        <v>2048</v>
      </c>
      <c r="I536" s="10">
        <v>0</v>
      </c>
      <c r="J536" s="14">
        <f t="shared" si="8"/>
        <v>0</v>
      </c>
    </row>
    <row r="537" spans="1:10" x14ac:dyDescent="0.3">
      <c r="A537" s="10" t="s">
        <v>25</v>
      </c>
      <c r="B537" s="10" t="s">
        <v>24</v>
      </c>
      <c r="C537" s="10" t="s">
        <v>17</v>
      </c>
      <c r="D537" s="10" t="s">
        <v>26</v>
      </c>
      <c r="E537" s="10" t="s">
        <v>43</v>
      </c>
      <c r="F537" s="10" t="s">
        <v>21</v>
      </c>
      <c r="G537" s="10" t="s">
        <v>20</v>
      </c>
      <c r="H537" s="12">
        <v>2048</v>
      </c>
      <c r="I537" s="10">
        <v>9.9762000000000004</v>
      </c>
      <c r="J537" s="14">
        <f t="shared" si="8"/>
        <v>9976200</v>
      </c>
    </row>
    <row r="538" spans="1:10" x14ac:dyDescent="0.3">
      <c r="A538" s="10" t="s">
        <v>25</v>
      </c>
      <c r="B538" s="10" t="s">
        <v>24</v>
      </c>
      <c r="C538" s="10" t="s">
        <v>17</v>
      </c>
      <c r="D538" s="10" t="s">
        <v>42</v>
      </c>
      <c r="E538" s="10" t="s">
        <v>26</v>
      </c>
      <c r="F538" s="10" t="s">
        <v>21</v>
      </c>
      <c r="G538" s="10" t="s">
        <v>20</v>
      </c>
      <c r="H538" s="12">
        <v>2048</v>
      </c>
      <c r="I538" s="10">
        <v>3.6705999999999999</v>
      </c>
      <c r="J538" s="14">
        <f t="shared" si="8"/>
        <v>3670600</v>
      </c>
    </row>
    <row r="539" spans="1:10" x14ac:dyDescent="0.3">
      <c r="A539" s="10" t="s">
        <v>25</v>
      </c>
      <c r="B539" s="10" t="s">
        <v>24</v>
      </c>
      <c r="C539" s="10" t="s">
        <v>17</v>
      </c>
      <c r="D539" s="10" t="s">
        <v>42</v>
      </c>
      <c r="E539" s="10" t="s">
        <v>22</v>
      </c>
      <c r="F539" s="10" t="s">
        <v>21</v>
      </c>
      <c r="G539" s="10" t="s">
        <v>20</v>
      </c>
      <c r="H539" s="12">
        <v>2048</v>
      </c>
      <c r="I539" s="10">
        <v>8.4472000000000005</v>
      </c>
      <c r="J539" s="14">
        <f t="shared" si="8"/>
        <v>8447200</v>
      </c>
    </row>
    <row r="540" spans="1:10" x14ac:dyDescent="0.3">
      <c r="A540" s="10" t="s">
        <v>25</v>
      </c>
      <c r="B540" s="10" t="s">
        <v>24</v>
      </c>
      <c r="C540" s="10" t="s">
        <v>17</v>
      </c>
      <c r="D540" s="10" t="s">
        <v>40</v>
      </c>
      <c r="E540" s="10" t="s">
        <v>41</v>
      </c>
      <c r="F540" s="10" t="s">
        <v>21</v>
      </c>
      <c r="G540" s="10" t="s">
        <v>20</v>
      </c>
      <c r="H540" s="12">
        <v>2048</v>
      </c>
      <c r="I540" s="10">
        <v>16.1372</v>
      </c>
      <c r="J540" s="14">
        <f t="shared" si="8"/>
        <v>16137200</v>
      </c>
    </row>
    <row r="541" spans="1:10" x14ac:dyDescent="0.3">
      <c r="A541" s="10" t="s">
        <v>25</v>
      </c>
      <c r="B541" s="10" t="s">
        <v>24</v>
      </c>
      <c r="C541" s="10" t="s">
        <v>17</v>
      </c>
      <c r="D541" s="10" t="s">
        <v>40</v>
      </c>
      <c r="E541" s="10" t="s">
        <v>39</v>
      </c>
      <c r="F541" s="10" t="s">
        <v>21</v>
      </c>
      <c r="G541" s="10" t="s">
        <v>20</v>
      </c>
      <c r="H541" s="12">
        <v>2048</v>
      </c>
      <c r="I541" s="10">
        <v>0.20860000000000001</v>
      </c>
      <c r="J541" s="14">
        <f t="shared" si="8"/>
        <v>208600</v>
      </c>
    </row>
    <row r="542" spans="1:10" x14ac:dyDescent="0.3">
      <c r="A542" s="10" t="s">
        <v>25</v>
      </c>
      <c r="B542" s="10" t="s">
        <v>24</v>
      </c>
      <c r="C542" s="10" t="s">
        <v>17</v>
      </c>
      <c r="D542" s="10" t="s">
        <v>35</v>
      </c>
      <c r="E542" s="10" t="s">
        <v>38</v>
      </c>
      <c r="F542" s="10" t="s">
        <v>21</v>
      </c>
      <c r="G542" s="10" t="s">
        <v>20</v>
      </c>
      <c r="H542" s="12">
        <v>2048</v>
      </c>
      <c r="I542" s="10">
        <v>10.421900000000001</v>
      </c>
      <c r="J542" s="14">
        <f t="shared" si="8"/>
        <v>10421900</v>
      </c>
    </row>
    <row r="543" spans="1:10" x14ac:dyDescent="0.3">
      <c r="A543" s="10" t="s">
        <v>25</v>
      </c>
      <c r="B543" s="10" t="s">
        <v>24</v>
      </c>
      <c r="C543" s="10" t="s">
        <v>17</v>
      </c>
      <c r="D543" s="10" t="s">
        <v>35</v>
      </c>
      <c r="E543" s="10" t="s">
        <v>37</v>
      </c>
      <c r="F543" s="10" t="s">
        <v>21</v>
      </c>
      <c r="G543" s="10" t="s">
        <v>20</v>
      </c>
      <c r="H543" s="12">
        <v>2048</v>
      </c>
      <c r="I543" s="10">
        <v>0</v>
      </c>
      <c r="J543" s="14">
        <f t="shared" si="8"/>
        <v>0</v>
      </c>
    </row>
    <row r="544" spans="1:10" x14ac:dyDescent="0.3">
      <c r="A544" s="10" t="s">
        <v>25</v>
      </c>
      <c r="B544" s="10" t="s">
        <v>24</v>
      </c>
      <c r="C544" s="10" t="s">
        <v>17</v>
      </c>
      <c r="D544" s="10" t="s">
        <v>35</v>
      </c>
      <c r="E544" s="10" t="s">
        <v>36</v>
      </c>
      <c r="F544" s="10" t="s">
        <v>21</v>
      </c>
      <c r="G544" s="10" t="s">
        <v>20</v>
      </c>
      <c r="H544" s="12">
        <v>2048</v>
      </c>
      <c r="I544" s="10">
        <v>0</v>
      </c>
      <c r="J544" s="14">
        <f t="shared" si="8"/>
        <v>0</v>
      </c>
    </row>
    <row r="545" spans="1:10" x14ac:dyDescent="0.3">
      <c r="A545" s="10" t="s">
        <v>25</v>
      </c>
      <c r="B545" s="10" t="s">
        <v>24</v>
      </c>
      <c r="C545" s="10" t="s">
        <v>17</v>
      </c>
      <c r="D545" s="10" t="s">
        <v>35</v>
      </c>
      <c r="E545" s="10" t="s">
        <v>34</v>
      </c>
      <c r="F545" s="10" t="s">
        <v>21</v>
      </c>
      <c r="G545" s="10" t="s">
        <v>20</v>
      </c>
      <c r="H545" s="12">
        <v>2048</v>
      </c>
      <c r="I545" s="10">
        <v>0</v>
      </c>
      <c r="J545" s="14">
        <f t="shared" si="8"/>
        <v>0</v>
      </c>
    </row>
    <row r="546" spans="1:10" x14ac:dyDescent="0.3">
      <c r="A546" s="10" t="s">
        <v>25</v>
      </c>
      <c r="B546" s="10" t="s">
        <v>24</v>
      </c>
      <c r="C546" s="10" t="s">
        <v>17</v>
      </c>
      <c r="D546" s="10" t="s">
        <v>32</v>
      </c>
      <c r="E546" s="10" t="s">
        <v>33</v>
      </c>
      <c r="F546" s="10" t="s">
        <v>21</v>
      </c>
      <c r="G546" s="10" t="s">
        <v>20</v>
      </c>
      <c r="H546" s="12">
        <v>2048</v>
      </c>
      <c r="I546" s="10">
        <v>2.0097</v>
      </c>
      <c r="J546" s="14">
        <f t="shared" si="8"/>
        <v>2009700</v>
      </c>
    </row>
    <row r="547" spans="1:10" x14ac:dyDescent="0.3">
      <c r="A547" s="10" t="s">
        <v>25</v>
      </c>
      <c r="B547" s="10" t="s">
        <v>24</v>
      </c>
      <c r="C547" s="10" t="s">
        <v>17</v>
      </c>
      <c r="D547" s="10" t="s">
        <v>32</v>
      </c>
      <c r="E547" s="10" t="s">
        <v>31</v>
      </c>
      <c r="F547" s="10" t="s">
        <v>21</v>
      </c>
      <c r="G547" s="10" t="s">
        <v>20</v>
      </c>
      <c r="H547" s="12">
        <v>2048</v>
      </c>
      <c r="I547" s="10">
        <v>1.2351000000000001</v>
      </c>
      <c r="J547" s="14">
        <f t="shared" si="8"/>
        <v>1235100</v>
      </c>
    </row>
    <row r="548" spans="1:10" x14ac:dyDescent="0.3">
      <c r="A548" s="10" t="s">
        <v>25</v>
      </c>
      <c r="B548" s="10" t="s">
        <v>24</v>
      </c>
      <c r="C548" s="10" t="s">
        <v>17</v>
      </c>
      <c r="D548" s="10" t="s">
        <v>29</v>
      </c>
      <c r="E548" s="10" t="s">
        <v>30</v>
      </c>
      <c r="F548" s="10" t="s">
        <v>21</v>
      </c>
      <c r="G548" s="10" t="s">
        <v>20</v>
      </c>
      <c r="H548" s="12">
        <v>2048</v>
      </c>
      <c r="I548" s="10">
        <v>0.94779999999999998</v>
      </c>
      <c r="J548" s="14">
        <f t="shared" si="8"/>
        <v>947800</v>
      </c>
    </row>
    <row r="549" spans="1:10" x14ac:dyDescent="0.3">
      <c r="A549" s="10" t="s">
        <v>25</v>
      </c>
      <c r="B549" s="10" t="s">
        <v>24</v>
      </c>
      <c r="C549" s="10" t="s">
        <v>17</v>
      </c>
      <c r="D549" s="10" t="s">
        <v>29</v>
      </c>
      <c r="E549" s="10" t="s">
        <v>28</v>
      </c>
      <c r="F549" s="10" t="s">
        <v>21</v>
      </c>
      <c r="G549" s="10" t="s">
        <v>20</v>
      </c>
      <c r="H549" s="12">
        <v>2048</v>
      </c>
      <c r="I549" s="10">
        <v>7.2858999999999998</v>
      </c>
      <c r="J549" s="14">
        <f t="shared" si="8"/>
        <v>7285900</v>
      </c>
    </row>
    <row r="550" spans="1:10" x14ac:dyDescent="0.3">
      <c r="A550" s="10" t="s">
        <v>25</v>
      </c>
      <c r="B550" s="10" t="s">
        <v>24</v>
      </c>
      <c r="C550" s="10" t="s">
        <v>17</v>
      </c>
      <c r="D550" s="10" t="s">
        <v>27</v>
      </c>
      <c r="E550" s="10" t="s">
        <v>26</v>
      </c>
      <c r="F550" s="10" t="s">
        <v>21</v>
      </c>
      <c r="G550" s="10" t="s">
        <v>20</v>
      </c>
      <c r="H550" s="12">
        <v>2048</v>
      </c>
      <c r="I550" s="10">
        <v>5.1266999999999996</v>
      </c>
      <c r="J550" s="14">
        <f t="shared" si="8"/>
        <v>5126700</v>
      </c>
    </row>
    <row r="551" spans="1:10" x14ac:dyDescent="0.3">
      <c r="A551" s="10" t="s">
        <v>25</v>
      </c>
      <c r="B551" s="10" t="s">
        <v>24</v>
      </c>
      <c r="C551" s="10" t="s">
        <v>17</v>
      </c>
      <c r="D551" s="10" t="s">
        <v>27</v>
      </c>
      <c r="E551" s="10" t="s">
        <v>22</v>
      </c>
      <c r="F551" s="10" t="s">
        <v>21</v>
      </c>
      <c r="G551" s="10" t="s">
        <v>20</v>
      </c>
      <c r="H551" s="12">
        <v>2048</v>
      </c>
      <c r="I551" s="10">
        <v>20.054500000000001</v>
      </c>
      <c r="J551" s="14">
        <f t="shared" si="8"/>
        <v>20054500</v>
      </c>
    </row>
    <row r="552" spans="1:10" x14ac:dyDescent="0.3">
      <c r="A552" s="10" t="s">
        <v>25</v>
      </c>
      <c r="B552" s="10" t="s">
        <v>24</v>
      </c>
      <c r="C552" s="10" t="s">
        <v>17</v>
      </c>
      <c r="D552" s="10" t="s">
        <v>23</v>
      </c>
      <c r="E552" s="10" t="s">
        <v>26</v>
      </c>
      <c r="F552" s="10" t="s">
        <v>21</v>
      </c>
      <c r="G552" s="10" t="s">
        <v>20</v>
      </c>
      <c r="H552" s="12">
        <v>2048</v>
      </c>
      <c r="I552" s="10">
        <v>8.8836999999999993</v>
      </c>
      <c r="J552" s="14">
        <f t="shared" si="8"/>
        <v>8883700</v>
      </c>
    </row>
    <row r="553" spans="1:10" x14ac:dyDescent="0.3">
      <c r="A553" s="10" t="s">
        <v>25</v>
      </c>
      <c r="B553" s="10" t="s">
        <v>24</v>
      </c>
      <c r="C553" s="10" t="s">
        <v>17</v>
      </c>
      <c r="D553" s="10" t="s">
        <v>23</v>
      </c>
      <c r="E553" s="10" t="s">
        <v>22</v>
      </c>
      <c r="F553" s="10" t="s">
        <v>21</v>
      </c>
      <c r="G553" s="10" t="s">
        <v>20</v>
      </c>
      <c r="H553" s="12">
        <v>2048</v>
      </c>
      <c r="I553" s="10">
        <v>10.3889</v>
      </c>
      <c r="J553" s="14">
        <f t="shared" si="8"/>
        <v>10388900</v>
      </c>
    </row>
    <row r="554" spans="1:10" x14ac:dyDescent="0.3">
      <c r="A554" s="10" t="s">
        <v>25</v>
      </c>
      <c r="B554" s="10" t="s">
        <v>24</v>
      </c>
      <c r="C554" s="10" t="s">
        <v>17</v>
      </c>
      <c r="D554" s="10" t="s">
        <v>17</v>
      </c>
      <c r="E554" s="10" t="s">
        <v>17</v>
      </c>
      <c r="F554" s="10" t="s">
        <v>21</v>
      </c>
      <c r="G554" s="10" t="s">
        <v>20</v>
      </c>
      <c r="H554" s="12">
        <v>2049</v>
      </c>
      <c r="I554" s="10">
        <v>60.807000000000002</v>
      </c>
      <c r="J554" s="14">
        <f t="shared" si="8"/>
        <v>60807000</v>
      </c>
    </row>
    <row r="555" spans="1:10" x14ac:dyDescent="0.3">
      <c r="A555" s="10" t="s">
        <v>25</v>
      </c>
      <c r="B555" s="10" t="s">
        <v>24</v>
      </c>
      <c r="C555" s="10" t="s">
        <v>17</v>
      </c>
      <c r="D555" s="10" t="s">
        <v>22</v>
      </c>
      <c r="E555" s="10" t="s">
        <v>48</v>
      </c>
      <c r="F555" s="10" t="s">
        <v>21</v>
      </c>
      <c r="G555" s="10" t="s">
        <v>20</v>
      </c>
      <c r="H555" s="12">
        <v>2049</v>
      </c>
      <c r="I555" s="10">
        <v>-8.1282999999999994</v>
      </c>
      <c r="J555" s="14">
        <f t="shared" si="8"/>
        <v>-8128299.9999999991</v>
      </c>
    </row>
    <row r="556" spans="1:10" x14ac:dyDescent="0.3">
      <c r="A556" s="10" t="s">
        <v>25</v>
      </c>
      <c r="B556" s="10" t="s">
        <v>24</v>
      </c>
      <c r="C556" s="10" t="s">
        <v>17</v>
      </c>
      <c r="D556" s="10" t="s">
        <v>22</v>
      </c>
      <c r="E556" s="10" t="s">
        <v>47</v>
      </c>
      <c r="F556" s="10" t="s">
        <v>21</v>
      </c>
      <c r="G556" s="10" t="s">
        <v>20</v>
      </c>
      <c r="H556" s="12">
        <v>2049</v>
      </c>
      <c r="I556" s="10">
        <v>2.7421000000000002</v>
      </c>
      <c r="J556" s="14">
        <f t="shared" si="8"/>
        <v>2742100</v>
      </c>
    </row>
    <row r="557" spans="1:10" x14ac:dyDescent="0.3">
      <c r="A557" s="10" t="s">
        <v>25</v>
      </c>
      <c r="B557" s="10" t="s">
        <v>24</v>
      </c>
      <c r="C557" s="10" t="s">
        <v>17</v>
      </c>
      <c r="D557" s="10" t="s">
        <v>26</v>
      </c>
      <c r="E557" s="10" t="s">
        <v>46</v>
      </c>
      <c r="F557" s="10" t="s">
        <v>21</v>
      </c>
      <c r="G557" s="10" t="s">
        <v>20</v>
      </c>
      <c r="H557" s="12">
        <v>2049</v>
      </c>
      <c r="I557" s="10">
        <v>-11.388</v>
      </c>
      <c r="J557" s="14">
        <f t="shared" si="8"/>
        <v>-11388000</v>
      </c>
    </row>
    <row r="558" spans="1:10" x14ac:dyDescent="0.3">
      <c r="A558" s="10" t="s">
        <v>25</v>
      </c>
      <c r="B558" s="10" t="s">
        <v>24</v>
      </c>
      <c r="C558" s="10" t="s">
        <v>17</v>
      </c>
      <c r="D558" s="10" t="s">
        <v>26</v>
      </c>
      <c r="E558" s="10" t="s">
        <v>45</v>
      </c>
      <c r="F558" s="10" t="s">
        <v>21</v>
      </c>
      <c r="G558" s="10" t="s">
        <v>20</v>
      </c>
      <c r="H558" s="12">
        <v>2049</v>
      </c>
      <c r="I558" s="10">
        <v>23.683199999999999</v>
      </c>
      <c r="J558" s="14">
        <f t="shared" si="8"/>
        <v>23683200</v>
      </c>
    </row>
    <row r="559" spans="1:10" x14ac:dyDescent="0.3">
      <c r="A559" s="10" t="s">
        <v>25</v>
      </c>
      <c r="B559" s="10" t="s">
        <v>24</v>
      </c>
      <c r="C559" s="10" t="s">
        <v>17</v>
      </c>
      <c r="D559" s="10" t="s">
        <v>26</v>
      </c>
      <c r="E559" s="10" t="s">
        <v>44</v>
      </c>
      <c r="F559" s="10" t="s">
        <v>21</v>
      </c>
      <c r="G559" s="10" t="s">
        <v>20</v>
      </c>
      <c r="H559" s="12">
        <v>2049</v>
      </c>
      <c r="I559" s="10">
        <v>0</v>
      </c>
      <c r="J559" s="14">
        <f t="shared" si="8"/>
        <v>0</v>
      </c>
    </row>
    <row r="560" spans="1:10" x14ac:dyDescent="0.3">
      <c r="A560" s="10" t="s">
        <v>25</v>
      </c>
      <c r="B560" s="10" t="s">
        <v>24</v>
      </c>
      <c r="C560" s="10" t="s">
        <v>17</v>
      </c>
      <c r="D560" s="10" t="s">
        <v>26</v>
      </c>
      <c r="E560" s="10" t="s">
        <v>43</v>
      </c>
      <c r="F560" s="10" t="s">
        <v>21</v>
      </c>
      <c r="G560" s="10" t="s">
        <v>20</v>
      </c>
      <c r="H560" s="12">
        <v>2049</v>
      </c>
      <c r="I560" s="10">
        <v>10.073399999999999</v>
      </c>
      <c r="J560" s="14">
        <f t="shared" si="8"/>
        <v>10073400</v>
      </c>
    </row>
    <row r="561" spans="1:10" x14ac:dyDescent="0.3">
      <c r="A561" s="10" t="s">
        <v>25</v>
      </c>
      <c r="B561" s="10" t="s">
        <v>24</v>
      </c>
      <c r="C561" s="10" t="s">
        <v>17</v>
      </c>
      <c r="D561" s="10" t="s">
        <v>42</v>
      </c>
      <c r="E561" s="10" t="s">
        <v>26</v>
      </c>
      <c r="F561" s="10" t="s">
        <v>21</v>
      </c>
      <c r="G561" s="10" t="s">
        <v>20</v>
      </c>
      <c r="H561" s="12">
        <v>2049</v>
      </c>
      <c r="I561" s="10">
        <v>3.7162999999999999</v>
      </c>
      <c r="J561" s="14">
        <f t="shared" si="8"/>
        <v>3716300</v>
      </c>
    </row>
    <row r="562" spans="1:10" x14ac:dyDescent="0.3">
      <c r="A562" s="10" t="s">
        <v>25</v>
      </c>
      <c r="B562" s="10" t="s">
        <v>24</v>
      </c>
      <c r="C562" s="10" t="s">
        <v>17</v>
      </c>
      <c r="D562" s="10" t="s">
        <v>42</v>
      </c>
      <c r="E562" s="10" t="s">
        <v>22</v>
      </c>
      <c r="F562" s="10" t="s">
        <v>21</v>
      </c>
      <c r="G562" s="10" t="s">
        <v>20</v>
      </c>
      <c r="H562" s="12">
        <v>2049</v>
      </c>
      <c r="I562" s="10">
        <v>8.7489000000000008</v>
      </c>
      <c r="J562" s="14">
        <f t="shared" si="8"/>
        <v>8748900</v>
      </c>
    </row>
    <row r="563" spans="1:10" x14ac:dyDescent="0.3">
      <c r="A563" s="10" t="s">
        <v>25</v>
      </c>
      <c r="B563" s="10" t="s">
        <v>24</v>
      </c>
      <c r="C563" s="10" t="s">
        <v>17</v>
      </c>
      <c r="D563" s="10" t="s">
        <v>40</v>
      </c>
      <c r="E563" s="10" t="s">
        <v>41</v>
      </c>
      <c r="F563" s="10" t="s">
        <v>21</v>
      </c>
      <c r="G563" s="10" t="s">
        <v>20</v>
      </c>
      <c r="H563" s="12">
        <v>2049</v>
      </c>
      <c r="I563" s="10">
        <v>17.064599999999999</v>
      </c>
      <c r="J563" s="14">
        <f t="shared" si="8"/>
        <v>17064600</v>
      </c>
    </row>
    <row r="564" spans="1:10" x14ac:dyDescent="0.3">
      <c r="A564" s="10" t="s">
        <v>25</v>
      </c>
      <c r="B564" s="10" t="s">
        <v>24</v>
      </c>
      <c r="C564" s="10" t="s">
        <v>17</v>
      </c>
      <c r="D564" s="10" t="s">
        <v>40</v>
      </c>
      <c r="E564" s="10" t="s">
        <v>39</v>
      </c>
      <c r="F564" s="10" t="s">
        <v>21</v>
      </c>
      <c r="G564" s="10" t="s">
        <v>20</v>
      </c>
      <c r="H564" s="12">
        <v>2049</v>
      </c>
      <c r="I564" s="10">
        <v>0.23100000000000001</v>
      </c>
      <c r="J564" s="14">
        <f t="shared" si="8"/>
        <v>231000</v>
      </c>
    </row>
    <row r="565" spans="1:10" x14ac:dyDescent="0.3">
      <c r="A565" s="10" t="s">
        <v>25</v>
      </c>
      <c r="B565" s="10" t="s">
        <v>24</v>
      </c>
      <c r="C565" s="10" t="s">
        <v>17</v>
      </c>
      <c r="D565" s="10" t="s">
        <v>35</v>
      </c>
      <c r="E565" s="10" t="s">
        <v>38</v>
      </c>
      <c r="F565" s="10" t="s">
        <v>21</v>
      </c>
      <c r="G565" s="10" t="s">
        <v>20</v>
      </c>
      <c r="H565" s="12">
        <v>2049</v>
      </c>
      <c r="I565" s="10">
        <v>10.8065</v>
      </c>
      <c r="J565" s="14">
        <f t="shared" si="8"/>
        <v>10806500</v>
      </c>
    </row>
    <row r="566" spans="1:10" x14ac:dyDescent="0.3">
      <c r="A566" s="10" t="s">
        <v>25</v>
      </c>
      <c r="B566" s="10" t="s">
        <v>24</v>
      </c>
      <c r="C566" s="10" t="s">
        <v>17</v>
      </c>
      <c r="D566" s="10" t="s">
        <v>35</v>
      </c>
      <c r="E566" s="10" t="s">
        <v>37</v>
      </c>
      <c r="F566" s="10" t="s">
        <v>21</v>
      </c>
      <c r="G566" s="10" t="s">
        <v>20</v>
      </c>
      <c r="H566" s="12">
        <v>2049</v>
      </c>
      <c r="I566" s="10">
        <v>0</v>
      </c>
      <c r="J566" s="14">
        <f t="shared" si="8"/>
        <v>0</v>
      </c>
    </row>
    <row r="567" spans="1:10" x14ac:dyDescent="0.3">
      <c r="A567" s="10" t="s">
        <v>25</v>
      </c>
      <c r="B567" s="10" t="s">
        <v>24</v>
      </c>
      <c r="C567" s="10" t="s">
        <v>17</v>
      </c>
      <c r="D567" s="10" t="s">
        <v>35</v>
      </c>
      <c r="E567" s="10" t="s">
        <v>36</v>
      </c>
      <c r="F567" s="10" t="s">
        <v>21</v>
      </c>
      <c r="G567" s="10" t="s">
        <v>20</v>
      </c>
      <c r="H567" s="12">
        <v>2049</v>
      </c>
      <c r="I567" s="10">
        <v>0</v>
      </c>
      <c r="J567" s="14">
        <f t="shared" si="8"/>
        <v>0</v>
      </c>
    </row>
    <row r="568" spans="1:10" x14ac:dyDescent="0.3">
      <c r="A568" s="10" t="s">
        <v>25</v>
      </c>
      <c r="B568" s="10" t="s">
        <v>24</v>
      </c>
      <c r="C568" s="10" t="s">
        <v>17</v>
      </c>
      <c r="D568" s="10" t="s">
        <v>35</v>
      </c>
      <c r="E568" s="10" t="s">
        <v>34</v>
      </c>
      <c r="F568" s="10" t="s">
        <v>21</v>
      </c>
      <c r="G568" s="10" t="s">
        <v>20</v>
      </c>
      <c r="H568" s="12">
        <v>2049</v>
      </c>
      <c r="I568" s="10">
        <v>0</v>
      </c>
      <c r="J568" s="14">
        <f t="shared" si="8"/>
        <v>0</v>
      </c>
    </row>
    <row r="569" spans="1:10" x14ac:dyDescent="0.3">
      <c r="A569" s="10" t="s">
        <v>25</v>
      </c>
      <c r="B569" s="10" t="s">
        <v>24</v>
      </c>
      <c r="C569" s="10" t="s">
        <v>17</v>
      </c>
      <c r="D569" s="10" t="s">
        <v>32</v>
      </c>
      <c r="E569" s="10" t="s">
        <v>33</v>
      </c>
      <c r="F569" s="10" t="s">
        <v>21</v>
      </c>
      <c r="G569" s="10" t="s">
        <v>20</v>
      </c>
      <c r="H569" s="12">
        <v>2049</v>
      </c>
      <c r="I569" s="10">
        <v>2.0165000000000002</v>
      </c>
      <c r="J569" s="14">
        <f t="shared" si="8"/>
        <v>2016500.0000000002</v>
      </c>
    </row>
    <row r="570" spans="1:10" x14ac:dyDescent="0.3">
      <c r="A570" s="10" t="s">
        <v>25</v>
      </c>
      <c r="B570" s="10" t="s">
        <v>24</v>
      </c>
      <c r="C570" s="10" t="s">
        <v>17</v>
      </c>
      <c r="D570" s="10" t="s">
        <v>32</v>
      </c>
      <c r="E570" s="10" t="s">
        <v>31</v>
      </c>
      <c r="F570" s="10" t="s">
        <v>21</v>
      </c>
      <c r="G570" s="10" t="s">
        <v>20</v>
      </c>
      <c r="H570" s="12">
        <v>2049</v>
      </c>
      <c r="I570" s="10">
        <v>1.2406999999999999</v>
      </c>
      <c r="J570" s="14">
        <f t="shared" si="8"/>
        <v>1240700</v>
      </c>
    </row>
    <row r="571" spans="1:10" x14ac:dyDescent="0.3">
      <c r="A571" s="10" t="s">
        <v>25</v>
      </c>
      <c r="B571" s="10" t="s">
        <v>24</v>
      </c>
      <c r="C571" s="10" t="s">
        <v>17</v>
      </c>
      <c r="D571" s="10" t="s">
        <v>29</v>
      </c>
      <c r="E571" s="10" t="s">
        <v>30</v>
      </c>
      <c r="F571" s="10" t="s">
        <v>21</v>
      </c>
      <c r="G571" s="10" t="s">
        <v>20</v>
      </c>
      <c r="H571" s="12">
        <v>2049</v>
      </c>
      <c r="I571" s="10">
        <v>0.95960000000000001</v>
      </c>
      <c r="J571" s="14">
        <f t="shared" si="8"/>
        <v>959600</v>
      </c>
    </row>
    <row r="572" spans="1:10" x14ac:dyDescent="0.3">
      <c r="A572" s="10" t="s">
        <v>25</v>
      </c>
      <c r="B572" s="10" t="s">
        <v>24</v>
      </c>
      <c r="C572" s="10" t="s">
        <v>17</v>
      </c>
      <c r="D572" s="10" t="s">
        <v>29</v>
      </c>
      <c r="E572" s="10" t="s">
        <v>28</v>
      </c>
      <c r="F572" s="10" t="s">
        <v>21</v>
      </c>
      <c r="G572" s="10" t="s">
        <v>20</v>
      </c>
      <c r="H572" s="12">
        <v>2049</v>
      </c>
      <c r="I572" s="10">
        <v>7.6863000000000001</v>
      </c>
      <c r="J572" s="14">
        <f t="shared" si="8"/>
        <v>7686300</v>
      </c>
    </row>
    <row r="573" spans="1:10" x14ac:dyDescent="0.3">
      <c r="A573" s="10" t="s">
        <v>25</v>
      </c>
      <c r="B573" s="10" t="s">
        <v>24</v>
      </c>
      <c r="C573" s="10" t="s">
        <v>17</v>
      </c>
      <c r="D573" s="10" t="s">
        <v>27</v>
      </c>
      <c r="E573" s="10" t="s">
        <v>26</v>
      </c>
      <c r="F573" s="10" t="s">
        <v>21</v>
      </c>
      <c r="G573" s="10" t="s">
        <v>20</v>
      </c>
      <c r="H573" s="12">
        <v>2049</v>
      </c>
      <c r="I573" s="10">
        <v>5.3811999999999998</v>
      </c>
      <c r="J573" s="14">
        <f t="shared" si="8"/>
        <v>5381200</v>
      </c>
    </row>
    <row r="574" spans="1:10" x14ac:dyDescent="0.3">
      <c r="A574" s="10" t="s">
        <v>25</v>
      </c>
      <c r="B574" s="10" t="s">
        <v>24</v>
      </c>
      <c r="C574" s="10" t="s">
        <v>17</v>
      </c>
      <c r="D574" s="10" t="s">
        <v>27</v>
      </c>
      <c r="E574" s="10" t="s">
        <v>22</v>
      </c>
      <c r="F574" s="10" t="s">
        <v>21</v>
      </c>
      <c r="G574" s="10" t="s">
        <v>20</v>
      </c>
      <c r="H574" s="12">
        <v>2049</v>
      </c>
      <c r="I574" s="10">
        <v>20.909099999999999</v>
      </c>
      <c r="J574" s="14">
        <f t="shared" si="8"/>
        <v>20909100</v>
      </c>
    </row>
    <row r="575" spans="1:10" x14ac:dyDescent="0.3">
      <c r="A575" s="10" t="s">
        <v>25</v>
      </c>
      <c r="B575" s="10" t="s">
        <v>24</v>
      </c>
      <c r="C575" s="10" t="s">
        <v>17</v>
      </c>
      <c r="D575" s="10" t="s">
        <v>23</v>
      </c>
      <c r="E575" s="10" t="s">
        <v>26</v>
      </c>
      <c r="F575" s="10" t="s">
        <v>21</v>
      </c>
      <c r="G575" s="10" t="s">
        <v>20</v>
      </c>
      <c r="H575" s="12">
        <v>2049</v>
      </c>
      <c r="I575" s="10">
        <v>9.3510000000000009</v>
      </c>
      <c r="J575" s="14">
        <f t="shared" si="8"/>
        <v>9351000</v>
      </c>
    </row>
    <row r="576" spans="1:10" x14ac:dyDescent="0.3">
      <c r="A576" s="10" t="s">
        <v>25</v>
      </c>
      <c r="B576" s="10" t="s">
        <v>24</v>
      </c>
      <c r="C576" s="10" t="s">
        <v>17</v>
      </c>
      <c r="D576" s="10" t="s">
        <v>23</v>
      </c>
      <c r="E576" s="10" t="s">
        <v>22</v>
      </c>
      <c r="F576" s="10" t="s">
        <v>21</v>
      </c>
      <c r="G576" s="10" t="s">
        <v>20</v>
      </c>
      <c r="H576" s="12">
        <v>2049</v>
      </c>
      <c r="I576" s="10">
        <v>11.0867</v>
      </c>
      <c r="J576" s="14">
        <f t="shared" si="8"/>
        <v>11086700</v>
      </c>
    </row>
    <row r="577" spans="1:10" x14ac:dyDescent="0.3">
      <c r="A577" s="10" t="s">
        <v>25</v>
      </c>
      <c r="B577" s="10" t="s">
        <v>24</v>
      </c>
      <c r="C577" s="10" t="s">
        <v>17</v>
      </c>
      <c r="D577" s="10" t="s">
        <v>17</v>
      </c>
      <c r="E577" s="10" t="s">
        <v>17</v>
      </c>
      <c r="F577" s="10" t="s">
        <v>21</v>
      </c>
      <c r="G577" s="10" t="s">
        <v>20</v>
      </c>
      <c r="H577" s="12">
        <v>2050</v>
      </c>
      <c r="I577" s="10">
        <v>61.060299999999998</v>
      </c>
      <c r="J577" s="14">
        <f t="shared" si="8"/>
        <v>61060300</v>
      </c>
    </row>
    <row r="578" spans="1:10" x14ac:dyDescent="0.3">
      <c r="A578" s="10" t="s">
        <v>25</v>
      </c>
      <c r="B578" s="10" t="s">
        <v>24</v>
      </c>
      <c r="C578" s="10" t="s">
        <v>17</v>
      </c>
      <c r="D578" s="10" t="s">
        <v>22</v>
      </c>
      <c r="E578" s="10" t="s">
        <v>48</v>
      </c>
      <c r="F578" s="10" t="s">
        <v>21</v>
      </c>
      <c r="G578" s="10" t="s">
        <v>20</v>
      </c>
      <c r="H578" s="12">
        <v>2050</v>
      </c>
      <c r="I578" s="10">
        <v>-8.9957999999999991</v>
      </c>
      <c r="J578" s="14">
        <f t="shared" ref="J578:J641" si="9">I578*1000000</f>
        <v>-8995800</v>
      </c>
    </row>
    <row r="579" spans="1:10" x14ac:dyDescent="0.3">
      <c r="A579" s="10" t="s">
        <v>25</v>
      </c>
      <c r="B579" s="10" t="s">
        <v>24</v>
      </c>
      <c r="C579" s="10" t="s">
        <v>17</v>
      </c>
      <c r="D579" s="10" t="s">
        <v>22</v>
      </c>
      <c r="E579" s="10" t="s">
        <v>47</v>
      </c>
      <c r="F579" s="10" t="s">
        <v>21</v>
      </c>
      <c r="G579" s="10" t="s">
        <v>20</v>
      </c>
      <c r="H579" s="12">
        <v>2050</v>
      </c>
      <c r="I579" s="10">
        <v>3.3258000000000001</v>
      </c>
      <c r="J579" s="14">
        <f t="shared" si="9"/>
        <v>3325800</v>
      </c>
    </row>
    <row r="580" spans="1:10" x14ac:dyDescent="0.3">
      <c r="A580" s="10" t="s">
        <v>25</v>
      </c>
      <c r="B580" s="10" t="s">
        <v>24</v>
      </c>
      <c r="C580" s="10" t="s">
        <v>17</v>
      </c>
      <c r="D580" s="10" t="s">
        <v>26</v>
      </c>
      <c r="E580" s="10" t="s">
        <v>46</v>
      </c>
      <c r="F580" s="10" t="s">
        <v>21</v>
      </c>
      <c r="G580" s="10" t="s">
        <v>20</v>
      </c>
      <c r="H580" s="12">
        <v>2050</v>
      </c>
      <c r="I580" s="10">
        <v>-12.507199999999999</v>
      </c>
      <c r="J580" s="14">
        <f t="shared" si="9"/>
        <v>-12507200</v>
      </c>
    </row>
    <row r="581" spans="1:10" x14ac:dyDescent="0.3">
      <c r="A581" s="10" t="s">
        <v>25</v>
      </c>
      <c r="B581" s="10" t="s">
        <v>24</v>
      </c>
      <c r="C581" s="10" t="s">
        <v>17</v>
      </c>
      <c r="D581" s="10" t="s">
        <v>26</v>
      </c>
      <c r="E581" s="10" t="s">
        <v>45</v>
      </c>
      <c r="F581" s="10" t="s">
        <v>21</v>
      </c>
      <c r="G581" s="10" t="s">
        <v>20</v>
      </c>
      <c r="H581" s="12">
        <v>2050</v>
      </c>
      <c r="I581" s="10">
        <v>23.659400000000002</v>
      </c>
      <c r="J581" s="14">
        <f t="shared" si="9"/>
        <v>23659400</v>
      </c>
    </row>
    <row r="582" spans="1:10" x14ac:dyDescent="0.3">
      <c r="A582" s="10" t="s">
        <v>25</v>
      </c>
      <c r="B582" s="10" t="s">
        <v>24</v>
      </c>
      <c r="C582" s="10" t="s">
        <v>17</v>
      </c>
      <c r="D582" s="10" t="s">
        <v>26</v>
      </c>
      <c r="E582" s="10" t="s">
        <v>44</v>
      </c>
      <c r="F582" s="10" t="s">
        <v>21</v>
      </c>
      <c r="G582" s="10" t="s">
        <v>20</v>
      </c>
      <c r="H582" s="12">
        <v>2050</v>
      </c>
      <c r="I582" s="10">
        <v>0</v>
      </c>
      <c r="J582" s="14">
        <f t="shared" si="9"/>
        <v>0</v>
      </c>
    </row>
    <row r="583" spans="1:10" x14ac:dyDescent="0.3">
      <c r="A583" s="10" t="s">
        <v>25</v>
      </c>
      <c r="B583" s="10" t="s">
        <v>24</v>
      </c>
      <c r="C583" s="10" t="s">
        <v>17</v>
      </c>
      <c r="D583" s="10" t="s">
        <v>26</v>
      </c>
      <c r="E583" s="10" t="s">
        <v>43</v>
      </c>
      <c r="F583" s="10" t="s">
        <v>21</v>
      </c>
      <c r="G583" s="10" t="s">
        <v>20</v>
      </c>
      <c r="H583" s="12">
        <v>2050</v>
      </c>
      <c r="I583" s="10">
        <v>10.171099999999999</v>
      </c>
      <c r="J583" s="14">
        <f t="shared" si="9"/>
        <v>10171100</v>
      </c>
    </row>
    <row r="584" spans="1:10" x14ac:dyDescent="0.3">
      <c r="A584" s="10" t="s">
        <v>25</v>
      </c>
      <c r="B584" s="10" t="s">
        <v>24</v>
      </c>
      <c r="C584" s="10" t="s">
        <v>17</v>
      </c>
      <c r="D584" s="10" t="s">
        <v>42</v>
      </c>
      <c r="E584" s="10" t="s">
        <v>26</v>
      </c>
      <c r="F584" s="10" t="s">
        <v>21</v>
      </c>
      <c r="G584" s="10" t="s">
        <v>20</v>
      </c>
      <c r="H584" s="12">
        <v>2050</v>
      </c>
      <c r="I584" s="10">
        <v>3.7724000000000002</v>
      </c>
      <c r="J584" s="14">
        <f t="shared" si="9"/>
        <v>3772400</v>
      </c>
    </row>
    <row r="585" spans="1:10" x14ac:dyDescent="0.3">
      <c r="A585" s="10" t="s">
        <v>25</v>
      </c>
      <c r="B585" s="10" t="s">
        <v>24</v>
      </c>
      <c r="C585" s="10" t="s">
        <v>17</v>
      </c>
      <c r="D585" s="10" t="s">
        <v>42</v>
      </c>
      <c r="E585" s="10" t="s">
        <v>22</v>
      </c>
      <c r="F585" s="10" t="s">
        <v>21</v>
      </c>
      <c r="G585" s="10" t="s">
        <v>20</v>
      </c>
      <c r="H585" s="12">
        <v>2050</v>
      </c>
      <c r="I585" s="10">
        <v>8.9672999999999998</v>
      </c>
      <c r="J585" s="14">
        <f t="shared" si="9"/>
        <v>8967300</v>
      </c>
    </row>
    <row r="586" spans="1:10" x14ac:dyDescent="0.3">
      <c r="A586" s="10" t="s">
        <v>25</v>
      </c>
      <c r="B586" s="10" t="s">
        <v>24</v>
      </c>
      <c r="C586" s="10" t="s">
        <v>17</v>
      </c>
      <c r="D586" s="10" t="s">
        <v>40</v>
      </c>
      <c r="E586" s="10" t="s">
        <v>41</v>
      </c>
      <c r="F586" s="10" t="s">
        <v>21</v>
      </c>
      <c r="G586" s="10" t="s">
        <v>20</v>
      </c>
      <c r="H586" s="12">
        <v>2050</v>
      </c>
      <c r="I586" s="10">
        <v>18.032599999999999</v>
      </c>
      <c r="J586" s="14">
        <f t="shared" si="9"/>
        <v>18032600</v>
      </c>
    </row>
    <row r="587" spans="1:10" x14ac:dyDescent="0.3">
      <c r="A587" s="10" t="s">
        <v>25</v>
      </c>
      <c r="B587" s="10" t="s">
        <v>24</v>
      </c>
      <c r="C587" s="10" t="s">
        <v>17</v>
      </c>
      <c r="D587" s="10" t="s">
        <v>40</v>
      </c>
      <c r="E587" s="10" t="s">
        <v>39</v>
      </c>
      <c r="F587" s="10" t="s">
        <v>21</v>
      </c>
      <c r="G587" s="10" t="s">
        <v>20</v>
      </c>
      <c r="H587" s="12">
        <v>2050</v>
      </c>
      <c r="I587" s="10">
        <v>0.25509999999999999</v>
      </c>
      <c r="J587" s="14">
        <f t="shared" si="9"/>
        <v>255100</v>
      </c>
    </row>
    <row r="588" spans="1:10" x14ac:dyDescent="0.3">
      <c r="A588" s="10" t="s">
        <v>25</v>
      </c>
      <c r="B588" s="10" t="s">
        <v>24</v>
      </c>
      <c r="C588" s="10" t="s">
        <v>17</v>
      </c>
      <c r="D588" s="10" t="s">
        <v>35</v>
      </c>
      <c r="E588" s="10" t="s">
        <v>38</v>
      </c>
      <c r="F588" s="10" t="s">
        <v>21</v>
      </c>
      <c r="G588" s="10" t="s">
        <v>20</v>
      </c>
      <c r="H588" s="12">
        <v>2050</v>
      </c>
      <c r="I588" s="10">
        <v>11.0951</v>
      </c>
      <c r="J588" s="14">
        <f t="shared" si="9"/>
        <v>11095100</v>
      </c>
    </row>
    <row r="589" spans="1:10" x14ac:dyDescent="0.3">
      <c r="A589" s="10" t="s">
        <v>25</v>
      </c>
      <c r="B589" s="10" t="s">
        <v>24</v>
      </c>
      <c r="C589" s="10" t="s">
        <v>17</v>
      </c>
      <c r="D589" s="10" t="s">
        <v>35</v>
      </c>
      <c r="E589" s="10" t="s">
        <v>37</v>
      </c>
      <c r="F589" s="10" t="s">
        <v>21</v>
      </c>
      <c r="G589" s="10" t="s">
        <v>20</v>
      </c>
      <c r="H589" s="12">
        <v>2050</v>
      </c>
      <c r="I589" s="10">
        <v>0</v>
      </c>
      <c r="J589" s="14">
        <f t="shared" si="9"/>
        <v>0</v>
      </c>
    </row>
    <row r="590" spans="1:10" x14ac:dyDescent="0.3">
      <c r="A590" s="10" t="s">
        <v>25</v>
      </c>
      <c r="B590" s="10" t="s">
        <v>24</v>
      </c>
      <c r="C590" s="10" t="s">
        <v>17</v>
      </c>
      <c r="D590" s="10" t="s">
        <v>35</v>
      </c>
      <c r="E590" s="10" t="s">
        <v>36</v>
      </c>
      <c r="F590" s="10" t="s">
        <v>21</v>
      </c>
      <c r="G590" s="10" t="s">
        <v>20</v>
      </c>
      <c r="H590" s="12">
        <v>2050</v>
      </c>
      <c r="I590" s="10">
        <v>0</v>
      </c>
      <c r="J590" s="14">
        <f t="shared" si="9"/>
        <v>0</v>
      </c>
    </row>
    <row r="591" spans="1:10" x14ac:dyDescent="0.3">
      <c r="A591" s="10" t="s">
        <v>25</v>
      </c>
      <c r="B591" s="10" t="s">
        <v>24</v>
      </c>
      <c r="C591" s="10" t="s">
        <v>17</v>
      </c>
      <c r="D591" s="10" t="s">
        <v>35</v>
      </c>
      <c r="E591" s="10" t="s">
        <v>34</v>
      </c>
      <c r="F591" s="10" t="s">
        <v>21</v>
      </c>
      <c r="G591" s="10" t="s">
        <v>20</v>
      </c>
      <c r="H591" s="12">
        <v>2050</v>
      </c>
      <c r="I591" s="10">
        <v>0</v>
      </c>
      <c r="J591" s="14">
        <f t="shared" si="9"/>
        <v>0</v>
      </c>
    </row>
    <row r="592" spans="1:10" x14ac:dyDescent="0.3">
      <c r="A592" s="10" t="s">
        <v>25</v>
      </c>
      <c r="B592" s="10" t="s">
        <v>24</v>
      </c>
      <c r="C592" s="10" t="s">
        <v>17</v>
      </c>
      <c r="D592" s="10" t="s">
        <v>32</v>
      </c>
      <c r="E592" s="10" t="s">
        <v>33</v>
      </c>
      <c r="F592" s="10" t="s">
        <v>21</v>
      </c>
      <c r="G592" s="10" t="s">
        <v>20</v>
      </c>
      <c r="H592" s="12">
        <v>2050</v>
      </c>
      <c r="I592" s="10">
        <v>2.0331999999999999</v>
      </c>
      <c r="J592" s="14">
        <f t="shared" si="9"/>
        <v>2033200</v>
      </c>
    </row>
    <row r="593" spans="1:10" x14ac:dyDescent="0.3">
      <c r="A593" s="10" t="s">
        <v>25</v>
      </c>
      <c r="B593" s="10" t="s">
        <v>24</v>
      </c>
      <c r="C593" s="10" t="s">
        <v>17</v>
      </c>
      <c r="D593" s="10" t="s">
        <v>32</v>
      </c>
      <c r="E593" s="10" t="s">
        <v>31</v>
      </c>
      <c r="F593" s="10" t="s">
        <v>21</v>
      </c>
      <c r="G593" s="10" t="s">
        <v>20</v>
      </c>
      <c r="H593" s="12">
        <v>2050</v>
      </c>
      <c r="I593" s="10">
        <v>1.2513000000000001</v>
      </c>
      <c r="J593" s="14">
        <f t="shared" si="9"/>
        <v>1251300</v>
      </c>
    </row>
    <row r="594" spans="1:10" x14ac:dyDescent="0.3">
      <c r="A594" s="10" t="s">
        <v>25</v>
      </c>
      <c r="B594" s="10" t="s">
        <v>24</v>
      </c>
      <c r="C594" s="10" t="s">
        <v>17</v>
      </c>
      <c r="D594" s="10" t="s">
        <v>29</v>
      </c>
      <c r="E594" s="10" t="s">
        <v>30</v>
      </c>
      <c r="F594" s="10" t="s">
        <v>21</v>
      </c>
      <c r="G594" s="10" t="s">
        <v>20</v>
      </c>
      <c r="H594" s="12">
        <v>2050</v>
      </c>
      <c r="I594" s="10">
        <v>0.97399999999999998</v>
      </c>
      <c r="J594" s="14">
        <f t="shared" si="9"/>
        <v>974000</v>
      </c>
    </row>
    <row r="595" spans="1:10" x14ac:dyDescent="0.3">
      <c r="A595" s="10" t="s">
        <v>25</v>
      </c>
      <c r="B595" s="10" t="s">
        <v>24</v>
      </c>
      <c r="C595" s="10" t="s">
        <v>17</v>
      </c>
      <c r="D595" s="10" t="s">
        <v>29</v>
      </c>
      <c r="E595" s="10" t="s">
        <v>28</v>
      </c>
      <c r="F595" s="10" t="s">
        <v>21</v>
      </c>
      <c r="G595" s="10" t="s">
        <v>20</v>
      </c>
      <c r="H595" s="12">
        <v>2050</v>
      </c>
      <c r="I595" s="10">
        <v>8.2074999999999996</v>
      </c>
      <c r="J595" s="14">
        <f t="shared" si="9"/>
        <v>8207500</v>
      </c>
    </row>
    <row r="596" spans="1:10" x14ac:dyDescent="0.3">
      <c r="A596" s="10" t="s">
        <v>25</v>
      </c>
      <c r="B596" s="10" t="s">
        <v>24</v>
      </c>
      <c r="C596" s="10" t="s">
        <v>17</v>
      </c>
      <c r="D596" s="10" t="s">
        <v>27</v>
      </c>
      <c r="E596" s="10" t="s">
        <v>26</v>
      </c>
      <c r="F596" s="10" t="s">
        <v>21</v>
      </c>
      <c r="G596" s="10" t="s">
        <v>20</v>
      </c>
      <c r="H596" s="12">
        <v>2050</v>
      </c>
      <c r="I596" s="10">
        <v>5.6186999999999996</v>
      </c>
      <c r="J596" s="14">
        <f t="shared" si="9"/>
        <v>5618700</v>
      </c>
    </row>
    <row r="597" spans="1:10" x14ac:dyDescent="0.3">
      <c r="A597" s="10" t="s">
        <v>25</v>
      </c>
      <c r="B597" s="10" t="s">
        <v>24</v>
      </c>
      <c r="C597" s="10" t="s">
        <v>17</v>
      </c>
      <c r="D597" s="10" t="s">
        <v>27</v>
      </c>
      <c r="E597" s="10" t="s">
        <v>22</v>
      </c>
      <c r="F597" s="10" t="s">
        <v>21</v>
      </c>
      <c r="G597" s="10" t="s">
        <v>20</v>
      </c>
      <c r="H597" s="12">
        <v>2050</v>
      </c>
      <c r="I597" s="10">
        <v>21.672699999999999</v>
      </c>
      <c r="J597" s="14">
        <f t="shared" si="9"/>
        <v>21672700</v>
      </c>
    </row>
    <row r="598" spans="1:10" x14ac:dyDescent="0.3">
      <c r="A598" s="10" t="s">
        <v>25</v>
      </c>
      <c r="B598" s="10" t="s">
        <v>24</v>
      </c>
      <c r="C598" s="10" t="s">
        <v>17</v>
      </c>
      <c r="D598" s="10" t="s">
        <v>23</v>
      </c>
      <c r="E598" s="10" t="s">
        <v>26</v>
      </c>
      <c r="F598" s="10" t="s">
        <v>21</v>
      </c>
      <c r="G598" s="10" t="s">
        <v>20</v>
      </c>
      <c r="H598" s="12">
        <v>2050</v>
      </c>
      <c r="I598" s="10">
        <v>9.8155999999999999</v>
      </c>
      <c r="J598" s="14">
        <f t="shared" si="9"/>
        <v>9815600</v>
      </c>
    </row>
    <row r="599" spans="1:10" x14ac:dyDescent="0.3">
      <c r="A599" s="10" t="s">
        <v>25</v>
      </c>
      <c r="B599" s="10" t="s">
        <v>24</v>
      </c>
      <c r="C599" s="10" t="s">
        <v>17</v>
      </c>
      <c r="D599" s="10" t="s">
        <v>23</v>
      </c>
      <c r="E599" s="10" t="s">
        <v>22</v>
      </c>
      <c r="F599" s="10" t="s">
        <v>21</v>
      </c>
      <c r="G599" s="10" t="s">
        <v>20</v>
      </c>
      <c r="H599" s="12">
        <v>2050</v>
      </c>
      <c r="I599" s="10">
        <v>11.629</v>
      </c>
      <c r="J599" s="14">
        <f t="shared" si="9"/>
        <v>11629000</v>
      </c>
    </row>
    <row r="600" spans="1:10" x14ac:dyDescent="0.3">
      <c r="A600" s="10" t="s">
        <v>25</v>
      </c>
      <c r="B600" s="10" t="s">
        <v>24</v>
      </c>
      <c r="C600" s="10" t="s">
        <v>17</v>
      </c>
      <c r="D600" s="10" t="s">
        <v>17</v>
      </c>
      <c r="E600" s="10" t="s">
        <v>17</v>
      </c>
      <c r="F600" s="10" t="s">
        <v>21</v>
      </c>
      <c r="G600" s="10" t="s">
        <v>20</v>
      </c>
      <c r="H600" s="12">
        <v>2051</v>
      </c>
      <c r="I600" s="10">
        <v>61.095999999999997</v>
      </c>
      <c r="J600" s="14">
        <f t="shared" si="9"/>
        <v>61096000</v>
      </c>
    </row>
    <row r="601" spans="1:10" x14ac:dyDescent="0.3">
      <c r="A601" s="10" t="s">
        <v>25</v>
      </c>
      <c r="B601" s="10" t="s">
        <v>24</v>
      </c>
      <c r="C601" s="10" t="s">
        <v>17</v>
      </c>
      <c r="D601" s="10" t="s">
        <v>22</v>
      </c>
      <c r="E601" s="10" t="s">
        <v>48</v>
      </c>
      <c r="F601" s="10" t="s">
        <v>21</v>
      </c>
      <c r="G601" s="10" t="s">
        <v>20</v>
      </c>
      <c r="H601" s="12">
        <v>2051</v>
      </c>
      <c r="I601" s="10">
        <v>-9.8529999999999998</v>
      </c>
      <c r="J601" s="14">
        <f t="shared" si="9"/>
        <v>-9853000</v>
      </c>
    </row>
    <row r="602" spans="1:10" x14ac:dyDescent="0.3">
      <c r="A602" s="10" t="s">
        <v>25</v>
      </c>
      <c r="B602" s="10" t="s">
        <v>24</v>
      </c>
      <c r="C602" s="10" t="s">
        <v>17</v>
      </c>
      <c r="D602" s="10" t="s">
        <v>22</v>
      </c>
      <c r="E602" s="10" t="s">
        <v>47</v>
      </c>
      <c r="F602" s="10" t="s">
        <v>21</v>
      </c>
      <c r="G602" s="10" t="s">
        <v>20</v>
      </c>
      <c r="H602" s="12">
        <v>2051</v>
      </c>
      <c r="I602" s="10">
        <v>3.9599000000000002</v>
      </c>
      <c r="J602" s="14">
        <f t="shared" si="9"/>
        <v>3959900</v>
      </c>
    </row>
    <row r="603" spans="1:10" x14ac:dyDescent="0.3">
      <c r="A603" s="10" t="s">
        <v>25</v>
      </c>
      <c r="B603" s="10" t="s">
        <v>24</v>
      </c>
      <c r="C603" s="10" t="s">
        <v>17</v>
      </c>
      <c r="D603" s="10" t="s">
        <v>26</v>
      </c>
      <c r="E603" s="10" t="s">
        <v>46</v>
      </c>
      <c r="F603" s="10" t="s">
        <v>21</v>
      </c>
      <c r="G603" s="10" t="s">
        <v>20</v>
      </c>
      <c r="H603" s="12">
        <v>2051</v>
      </c>
      <c r="I603" s="10">
        <v>-13.6229</v>
      </c>
      <c r="J603" s="14">
        <f t="shared" si="9"/>
        <v>-13622900</v>
      </c>
    </row>
    <row r="604" spans="1:10" x14ac:dyDescent="0.3">
      <c r="A604" s="10" t="s">
        <v>25</v>
      </c>
      <c r="B604" s="10" t="s">
        <v>24</v>
      </c>
      <c r="C604" s="10" t="s">
        <v>17</v>
      </c>
      <c r="D604" s="10" t="s">
        <v>26</v>
      </c>
      <c r="E604" s="10" t="s">
        <v>45</v>
      </c>
      <c r="F604" s="10" t="s">
        <v>21</v>
      </c>
      <c r="G604" s="10" t="s">
        <v>20</v>
      </c>
      <c r="H604" s="12">
        <v>2051</v>
      </c>
      <c r="I604" s="10">
        <v>23.6266</v>
      </c>
      <c r="J604" s="14">
        <f t="shared" si="9"/>
        <v>23626600</v>
      </c>
    </row>
    <row r="605" spans="1:10" x14ac:dyDescent="0.3">
      <c r="A605" s="10" t="s">
        <v>25</v>
      </c>
      <c r="B605" s="10" t="s">
        <v>24</v>
      </c>
      <c r="C605" s="10" t="s">
        <v>17</v>
      </c>
      <c r="D605" s="10" t="s">
        <v>26</v>
      </c>
      <c r="E605" s="10" t="s">
        <v>44</v>
      </c>
      <c r="F605" s="10" t="s">
        <v>21</v>
      </c>
      <c r="G605" s="10" t="s">
        <v>20</v>
      </c>
      <c r="H605" s="12">
        <v>2051</v>
      </c>
      <c r="I605" s="10">
        <v>0</v>
      </c>
      <c r="J605" s="14">
        <f t="shared" si="9"/>
        <v>0</v>
      </c>
    </row>
    <row r="606" spans="1:10" x14ac:dyDescent="0.3">
      <c r="A606" s="10" t="s">
        <v>25</v>
      </c>
      <c r="B606" s="10" t="s">
        <v>24</v>
      </c>
      <c r="C606" s="10" t="s">
        <v>17</v>
      </c>
      <c r="D606" s="10" t="s">
        <v>26</v>
      </c>
      <c r="E606" s="10" t="s">
        <v>43</v>
      </c>
      <c r="F606" s="10" t="s">
        <v>21</v>
      </c>
      <c r="G606" s="10" t="s">
        <v>20</v>
      </c>
      <c r="H606" s="12">
        <v>2051</v>
      </c>
      <c r="I606" s="10">
        <v>10.2698</v>
      </c>
      <c r="J606" s="14">
        <f t="shared" si="9"/>
        <v>10269800</v>
      </c>
    </row>
    <row r="607" spans="1:10" x14ac:dyDescent="0.3">
      <c r="A607" s="10" t="s">
        <v>25</v>
      </c>
      <c r="B607" s="10" t="s">
        <v>24</v>
      </c>
      <c r="C607" s="10" t="s">
        <v>17</v>
      </c>
      <c r="D607" s="10" t="s">
        <v>42</v>
      </c>
      <c r="E607" s="10" t="s">
        <v>26</v>
      </c>
      <c r="F607" s="10" t="s">
        <v>21</v>
      </c>
      <c r="G607" s="10" t="s">
        <v>20</v>
      </c>
      <c r="H607" s="12">
        <v>2051</v>
      </c>
      <c r="I607" s="10">
        <v>3.7877000000000001</v>
      </c>
      <c r="J607" s="14">
        <f t="shared" si="9"/>
        <v>3787700</v>
      </c>
    </row>
    <row r="608" spans="1:10" x14ac:dyDescent="0.3">
      <c r="A608" s="10" t="s">
        <v>25</v>
      </c>
      <c r="B608" s="10" t="s">
        <v>24</v>
      </c>
      <c r="C608" s="10" t="s">
        <v>17</v>
      </c>
      <c r="D608" s="10" t="s">
        <v>42</v>
      </c>
      <c r="E608" s="10" t="s">
        <v>22</v>
      </c>
      <c r="F608" s="10" t="s">
        <v>21</v>
      </c>
      <c r="G608" s="10" t="s">
        <v>20</v>
      </c>
      <c r="H608" s="12">
        <v>2051</v>
      </c>
      <c r="I608" s="10">
        <v>9.0691000000000006</v>
      </c>
      <c r="J608" s="14">
        <f t="shared" si="9"/>
        <v>9069100</v>
      </c>
    </row>
    <row r="609" spans="1:10" x14ac:dyDescent="0.3">
      <c r="A609" s="10" t="s">
        <v>25</v>
      </c>
      <c r="B609" s="10" t="s">
        <v>24</v>
      </c>
      <c r="C609" s="10" t="s">
        <v>17</v>
      </c>
      <c r="D609" s="10" t="s">
        <v>40</v>
      </c>
      <c r="E609" s="10" t="s">
        <v>41</v>
      </c>
      <c r="F609" s="10" t="s">
        <v>21</v>
      </c>
      <c r="G609" s="10" t="s">
        <v>20</v>
      </c>
      <c r="H609" s="12">
        <v>2051</v>
      </c>
      <c r="I609" s="10">
        <v>19.001799999999999</v>
      </c>
      <c r="J609" s="14">
        <f t="shared" si="9"/>
        <v>19001800</v>
      </c>
    </row>
    <row r="610" spans="1:10" x14ac:dyDescent="0.3">
      <c r="A610" s="10" t="s">
        <v>25</v>
      </c>
      <c r="B610" s="10" t="s">
        <v>24</v>
      </c>
      <c r="C610" s="10" t="s">
        <v>17</v>
      </c>
      <c r="D610" s="10" t="s">
        <v>40</v>
      </c>
      <c r="E610" s="10" t="s">
        <v>39</v>
      </c>
      <c r="F610" s="10" t="s">
        <v>21</v>
      </c>
      <c r="G610" s="10" t="s">
        <v>20</v>
      </c>
      <c r="H610" s="12">
        <v>2051</v>
      </c>
      <c r="I610" s="10">
        <v>0.26700000000000002</v>
      </c>
      <c r="J610" s="14">
        <f t="shared" si="9"/>
        <v>267000</v>
      </c>
    </row>
    <row r="611" spans="1:10" x14ac:dyDescent="0.3">
      <c r="A611" s="10" t="s">
        <v>25</v>
      </c>
      <c r="B611" s="10" t="s">
        <v>24</v>
      </c>
      <c r="C611" s="10" t="s">
        <v>17</v>
      </c>
      <c r="D611" s="10" t="s">
        <v>35</v>
      </c>
      <c r="E611" s="10" t="s">
        <v>38</v>
      </c>
      <c r="F611" s="10" t="s">
        <v>21</v>
      </c>
      <c r="G611" s="10" t="s">
        <v>20</v>
      </c>
      <c r="H611" s="12">
        <v>2051</v>
      </c>
      <c r="I611" s="10">
        <v>11.289099999999999</v>
      </c>
      <c r="J611" s="14">
        <f t="shared" si="9"/>
        <v>11289100</v>
      </c>
    </row>
    <row r="612" spans="1:10" x14ac:dyDescent="0.3">
      <c r="A612" s="10" t="s">
        <v>25</v>
      </c>
      <c r="B612" s="10" t="s">
        <v>24</v>
      </c>
      <c r="C612" s="10" t="s">
        <v>17</v>
      </c>
      <c r="D612" s="10" t="s">
        <v>35</v>
      </c>
      <c r="E612" s="10" t="s">
        <v>37</v>
      </c>
      <c r="F612" s="10" t="s">
        <v>21</v>
      </c>
      <c r="G612" s="10" t="s">
        <v>20</v>
      </c>
      <c r="H612" s="12">
        <v>2051</v>
      </c>
      <c r="I612" s="10">
        <v>0</v>
      </c>
      <c r="J612" s="14">
        <f t="shared" si="9"/>
        <v>0</v>
      </c>
    </row>
    <row r="613" spans="1:10" x14ac:dyDescent="0.3">
      <c r="A613" s="10" t="s">
        <v>25</v>
      </c>
      <c r="B613" s="10" t="s">
        <v>24</v>
      </c>
      <c r="C613" s="10" t="s">
        <v>17</v>
      </c>
      <c r="D613" s="10" t="s">
        <v>35</v>
      </c>
      <c r="E613" s="10" t="s">
        <v>36</v>
      </c>
      <c r="F613" s="10" t="s">
        <v>21</v>
      </c>
      <c r="G613" s="10" t="s">
        <v>20</v>
      </c>
      <c r="H613" s="12">
        <v>2051</v>
      </c>
      <c r="I613" s="10">
        <v>0</v>
      </c>
      <c r="J613" s="14">
        <f t="shared" si="9"/>
        <v>0</v>
      </c>
    </row>
    <row r="614" spans="1:10" x14ac:dyDescent="0.3">
      <c r="A614" s="10" t="s">
        <v>25</v>
      </c>
      <c r="B614" s="10" t="s">
        <v>24</v>
      </c>
      <c r="C614" s="10" t="s">
        <v>17</v>
      </c>
      <c r="D614" s="10" t="s">
        <v>35</v>
      </c>
      <c r="E614" s="10" t="s">
        <v>34</v>
      </c>
      <c r="F614" s="10" t="s">
        <v>21</v>
      </c>
      <c r="G614" s="10" t="s">
        <v>20</v>
      </c>
      <c r="H614" s="12">
        <v>2051</v>
      </c>
      <c r="I614" s="10">
        <v>0</v>
      </c>
      <c r="J614" s="14">
        <f t="shared" si="9"/>
        <v>0</v>
      </c>
    </row>
    <row r="615" spans="1:10" x14ac:dyDescent="0.3">
      <c r="A615" s="10" t="s">
        <v>25</v>
      </c>
      <c r="B615" s="10" t="s">
        <v>24</v>
      </c>
      <c r="C615" s="10" t="s">
        <v>17</v>
      </c>
      <c r="D615" s="10" t="s">
        <v>32</v>
      </c>
      <c r="E615" s="10" t="s">
        <v>33</v>
      </c>
      <c r="F615" s="10" t="s">
        <v>21</v>
      </c>
      <c r="G615" s="10" t="s">
        <v>20</v>
      </c>
      <c r="H615" s="12">
        <v>2051</v>
      </c>
      <c r="I615" s="10">
        <v>2.0425</v>
      </c>
      <c r="J615" s="14">
        <f t="shared" si="9"/>
        <v>2042500</v>
      </c>
    </row>
    <row r="616" spans="1:10" x14ac:dyDescent="0.3">
      <c r="A616" s="10" t="s">
        <v>25</v>
      </c>
      <c r="B616" s="10" t="s">
        <v>24</v>
      </c>
      <c r="C616" s="10" t="s">
        <v>17</v>
      </c>
      <c r="D616" s="10" t="s">
        <v>32</v>
      </c>
      <c r="E616" s="10" t="s">
        <v>31</v>
      </c>
      <c r="F616" s="10" t="s">
        <v>21</v>
      </c>
      <c r="G616" s="10" t="s">
        <v>20</v>
      </c>
      <c r="H616" s="12">
        <v>2051</v>
      </c>
      <c r="I616" s="10">
        <v>1.2582</v>
      </c>
      <c r="J616" s="14">
        <f t="shared" si="9"/>
        <v>1258200</v>
      </c>
    </row>
    <row r="617" spans="1:10" x14ac:dyDescent="0.3">
      <c r="A617" s="10" t="s">
        <v>25</v>
      </c>
      <c r="B617" s="10" t="s">
        <v>24</v>
      </c>
      <c r="C617" s="10" t="s">
        <v>17</v>
      </c>
      <c r="D617" s="10" t="s">
        <v>29</v>
      </c>
      <c r="E617" s="10" t="s">
        <v>30</v>
      </c>
      <c r="F617" s="10" t="s">
        <v>21</v>
      </c>
      <c r="G617" s="10" t="s">
        <v>20</v>
      </c>
      <c r="H617" s="12">
        <v>2051</v>
      </c>
      <c r="I617" s="10">
        <v>0.98829999999999996</v>
      </c>
      <c r="J617" s="14">
        <f t="shared" si="9"/>
        <v>988300</v>
      </c>
    </row>
    <row r="618" spans="1:10" x14ac:dyDescent="0.3">
      <c r="A618" s="10" t="s">
        <v>25</v>
      </c>
      <c r="B618" s="10" t="s">
        <v>24</v>
      </c>
      <c r="C618" s="10" t="s">
        <v>17</v>
      </c>
      <c r="D618" s="10" t="s">
        <v>29</v>
      </c>
      <c r="E618" s="10" t="s">
        <v>28</v>
      </c>
      <c r="F618" s="10" t="s">
        <v>21</v>
      </c>
      <c r="G618" s="10" t="s">
        <v>20</v>
      </c>
      <c r="H618" s="12">
        <v>2051</v>
      </c>
      <c r="I618" s="10">
        <v>8.6746999999999996</v>
      </c>
      <c r="J618" s="14">
        <f t="shared" si="9"/>
        <v>8674700</v>
      </c>
    </row>
    <row r="619" spans="1:10" x14ac:dyDescent="0.3">
      <c r="A619" s="10" t="s">
        <v>25</v>
      </c>
      <c r="B619" s="10" t="s">
        <v>24</v>
      </c>
      <c r="C619" s="10" t="s">
        <v>17</v>
      </c>
      <c r="D619" s="10" t="s">
        <v>27</v>
      </c>
      <c r="E619" s="10" t="s">
        <v>26</v>
      </c>
      <c r="F619" s="10" t="s">
        <v>21</v>
      </c>
      <c r="G619" s="10" t="s">
        <v>20</v>
      </c>
      <c r="H619" s="12">
        <v>2051</v>
      </c>
      <c r="I619" s="10">
        <v>5.8658000000000001</v>
      </c>
      <c r="J619" s="14">
        <f t="shared" si="9"/>
        <v>5865800</v>
      </c>
    </row>
    <row r="620" spans="1:10" x14ac:dyDescent="0.3">
      <c r="A620" s="10" t="s">
        <v>25</v>
      </c>
      <c r="B620" s="10" t="s">
        <v>24</v>
      </c>
      <c r="C620" s="10" t="s">
        <v>17</v>
      </c>
      <c r="D620" s="10" t="s">
        <v>27</v>
      </c>
      <c r="E620" s="10" t="s">
        <v>22</v>
      </c>
      <c r="F620" s="10" t="s">
        <v>21</v>
      </c>
      <c r="G620" s="10" t="s">
        <v>20</v>
      </c>
      <c r="H620" s="12">
        <v>2051</v>
      </c>
      <c r="I620" s="10">
        <v>22.422899999999998</v>
      </c>
      <c r="J620" s="14">
        <f t="shared" si="9"/>
        <v>22422900</v>
      </c>
    </row>
    <row r="621" spans="1:10" x14ac:dyDescent="0.3">
      <c r="A621" s="10" t="s">
        <v>25</v>
      </c>
      <c r="B621" s="10" t="s">
        <v>24</v>
      </c>
      <c r="C621" s="10" t="s">
        <v>17</v>
      </c>
      <c r="D621" s="10" t="s">
        <v>23</v>
      </c>
      <c r="E621" s="10" t="s">
        <v>26</v>
      </c>
      <c r="F621" s="10" t="s">
        <v>21</v>
      </c>
      <c r="G621" s="10" t="s">
        <v>20</v>
      </c>
      <c r="H621" s="12">
        <v>2051</v>
      </c>
      <c r="I621" s="10">
        <v>10.280200000000001</v>
      </c>
      <c r="J621" s="14">
        <f t="shared" si="9"/>
        <v>10280200</v>
      </c>
    </row>
    <row r="622" spans="1:10" x14ac:dyDescent="0.3">
      <c r="A622" s="10" t="s">
        <v>25</v>
      </c>
      <c r="B622" s="10" t="s">
        <v>24</v>
      </c>
      <c r="C622" s="10" t="s">
        <v>17</v>
      </c>
      <c r="D622" s="10" t="s">
        <v>23</v>
      </c>
      <c r="E622" s="10" t="s">
        <v>22</v>
      </c>
      <c r="F622" s="10" t="s">
        <v>21</v>
      </c>
      <c r="G622" s="10" t="s">
        <v>20</v>
      </c>
      <c r="H622" s="12">
        <v>2051</v>
      </c>
      <c r="I622" s="10">
        <v>12.1723</v>
      </c>
      <c r="J622" s="14">
        <f t="shared" si="9"/>
        <v>12172300</v>
      </c>
    </row>
    <row r="623" spans="1:10" x14ac:dyDescent="0.3">
      <c r="A623" s="10" t="s">
        <v>25</v>
      </c>
      <c r="B623" s="10" t="s">
        <v>24</v>
      </c>
      <c r="C623" s="10" t="s">
        <v>17</v>
      </c>
      <c r="D623" s="10" t="s">
        <v>17</v>
      </c>
      <c r="E623" s="10" t="s">
        <v>17</v>
      </c>
      <c r="F623" s="10" t="s">
        <v>21</v>
      </c>
      <c r="G623" s="10" t="s">
        <v>20</v>
      </c>
      <c r="H623" s="12">
        <v>2052</v>
      </c>
      <c r="I623" s="10">
        <v>61.014299999999999</v>
      </c>
      <c r="J623" s="14">
        <f t="shared" si="9"/>
        <v>61014300</v>
      </c>
    </row>
    <row r="624" spans="1:10" x14ac:dyDescent="0.3">
      <c r="A624" s="10" t="s">
        <v>25</v>
      </c>
      <c r="B624" s="10" t="s">
        <v>24</v>
      </c>
      <c r="C624" s="10" t="s">
        <v>17</v>
      </c>
      <c r="D624" s="10" t="s">
        <v>22</v>
      </c>
      <c r="E624" s="10" t="s">
        <v>48</v>
      </c>
      <c r="F624" s="10" t="s">
        <v>21</v>
      </c>
      <c r="G624" s="10" t="s">
        <v>20</v>
      </c>
      <c r="H624" s="12">
        <v>2052</v>
      </c>
      <c r="I624" s="10">
        <v>-10.708299999999999</v>
      </c>
      <c r="J624" s="14">
        <f t="shared" si="9"/>
        <v>-10708300</v>
      </c>
    </row>
    <row r="625" spans="1:10" x14ac:dyDescent="0.3">
      <c r="A625" s="10" t="s">
        <v>25</v>
      </c>
      <c r="B625" s="10" t="s">
        <v>24</v>
      </c>
      <c r="C625" s="10" t="s">
        <v>17</v>
      </c>
      <c r="D625" s="10" t="s">
        <v>22</v>
      </c>
      <c r="E625" s="10" t="s">
        <v>47</v>
      </c>
      <c r="F625" s="10" t="s">
        <v>21</v>
      </c>
      <c r="G625" s="10" t="s">
        <v>20</v>
      </c>
      <c r="H625" s="12">
        <v>2052</v>
      </c>
      <c r="I625" s="10">
        <v>4.6547000000000001</v>
      </c>
      <c r="J625" s="14">
        <f t="shared" si="9"/>
        <v>4654700</v>
      </c>
    </row>
    <row r="626" spans="1:10" x14ac:dyDescent="0.3">
      <c r="A626" s="10" t="s">
        <v>25</v>
      </c>
      <c r="B626" s="10" t="s">
        <v>24</v>
      </c>
      <c r="C626" s="10" t="s">
        <v>17</v>
      </c>
      <c r="D626" s="10" t="s">
        <v>26</v>
      </c>
      <c r="E626" s="10" t="s">
        <v>46</v>
      </c>
      <c r="F626" s="10" t="s">
        <v>21</v>
      </c>
      <c r="G626" s="10" t="s">
        <v>20</v>
      </c>
      <c r="H626" s="12">
        <v>2052</v>
      </c>
      <c r="I626" s="10">
        <v>-14.7643</v>
      </c>
      <c r="J626" s="14">
        <f t="shared" si="9"/>
        <v>-14764300</v>
      </c>
    </row>
    <row r="627" spans="1:10" x14ac:dyDescent="0.3">
      <c r="A627" s="10" t="s">
        <v>25</v>
      </c>
      <c r="B627" s="10" t="s">
        <v>24</v>
      </c>
      <c r="C627" s="10" t="s">
        <v>17</v>
      </c>
      <c r="D627" s="10" t="s">
        <v>26</v>
      </c>
      <c r="E627" s="10" t="s">
        <v>45</v>
      </c>
      <c r="F627" s="10" t="s">
        <v>21</v>
      </c>
      <c r="G627" s="10" t="s">
        <v>20</v>
      </c>
      <c r="H627" s="12">
        <v>2052</v>
      </c>
      <c r="I627" s="10">
        <v>23.5962</v>
      </c>
      <c r="J627" s="14">
        <f t="shared" si="9"/>
        <v>23596200</v>
      </c>
    </row>
    <row r="628" spans="1:10" x14ac:dyDescent="0.3">
      <c r="A628" s="10" t="s">
        <v>25</v>
      </c>
      <c r="B628" s="10" t="s">
        <v>24</v>
      </c>
      <c r="C628" s="10" t="s">
        <v>17</v>
      </c>
      <c r="D628" s="10" t="s">
        <v>26</v>
      </c>
      <c r="E628" s="10" t="s">
        <v>44</v>
      </c>
      <c r="F628" s="10" t="s">
        <v>21</v>
      </c>
      <c r="G628" s="10" t="s">
        <v>20</v>
      </c>
      <c r="H628" s="12">
        <v>2052</v>
      </c>
      <c r="I628" s="10">
        <v>0</v>
      </c>
      <c r="J628" s="14">
        <f t="shared" si="9"/>
        <v>0</v>
      </c>
    </row>
    <row r="629" spans="1:10" x14ac:dyDescent="0.3">
      <c r="A629" s="10" t="s">
        <v>25</v>
      </c>
      <c r="B629" s="10" t="s">
        <v>24</v>
      </c>
      <c r="C629" s="10" t="s">
        <v>17</v>
      </c>
      <c r="D629" s="10" t="s">
        <v>26</v>
      </c>
      <c r="E629" s="10" t="s">
        <v>43</v>
      </c>
      <c r="F629" s="10" t="s">
        <v>21</v>
      </c>
      <c r="G629" s="10" t="s">
        <v>20</v>
      </c>
      <c r="H629" s="12">
        <v>2052</v>
      </c>
      <c r="I629" s="10">
        <v>10.3696</v>
      </c>
      <c r="J629" s="14">
        <f t="shared" si="9"/>
        <v>10369600</v>
      </c>
    </row>
    <row r="630" spans="1:10" x14ac:dyDescent="0.3">
      <c r="A630" s="10" t="s">
        <v>25</v>
      </c>
      <c r="B630" s="10" t="s">
        <v>24</v>
      </c>
      <c r="C630" s="10" t="s">
        <v>17</v>
      </c>
      <c r="D630" s="10" t="s">
        <v>42</v>
      </c>
      <c r="E630" s="10" t="s">
        <v>26</v>
      </c>
      <c r="F630" s="10" t="s">
        <v>21</v>
      </c>
      <c r="G630" s="10" t="s">
        <v>20</v>
      </c>
      <c r="H630" s="12">
        <v>2052</v>
      </c>
      <c r="I630" s="10">
        <v>3.7410000000000001</v>
      </c>
      <c r="J630" s="14">
        <f t="shared" si="9"/>
        <v>3741000</v>
      </c>
    </row>
    <row r="631" spans="1:10" x14ac:dyDescent="0.3">
      <c r="A631" s="10" t="s">
        <v>25</v>
      </c>
      <c r="B631" s="10" t="s">
        <v>24</v>
      </c>
      <c r="C631" s="10" t="s">
        <v>17</v>
      </c>
      <c r="D631" s="10" t="s">
        <v>42</v>
      </c>
      <c r="E631" s="10" t="s">
        <v>22</v>
      </c>
      <c r="F631" s="10" t="s">
        <v>21</v>
      </c>
      <c r="G631" s="10" t="s">
        <v>20</v>
      </c>
      <c r="H631" s="12">
        <v>2052</v>
      </c>
      <c r="I631" s="10">
        <v>9.1079000000000008</v>
      </c>
      <c r="J631" s="14">
        <f t="shared" si="9"/>
        <v>9107900</v>
      </c>
    </row>
    <row r="632" spans="1:10" x14ac:dyDescent="0.3">
      <c r="A632" s="10" t="s">
        <v>25</v>
      </c>
      <c r="B632" s="10" t="s">
        <v>24</v>
      </c>
      <c r="C632" s="10" t="s">
        <v>17</v>
      </c>
      <c r="D632" s="10" t="s">
        <v>40</v>
      </c>
      <c r="E632" s="10" t="s">
        <v>41</v>
      </c>
      <c r="F632" s="10" t="s">
        <v>21</v>
      </c>
      <c r="G632" s="10" t="s">
        <v>20</v>
      </c>
      <c r="H632" s="12">
        <v>2052</v>
      </c>
      <c r="I632" s="10">
        <v>20.038699999999999</v>
      </c>
      <c r="J632" s="14">
        <f t="shared" si="9"/>
        <v>20038700</v>
      </c>
    </row>
    <row r="633" spans="1:10" x14ac:dyDescent="0.3">
      <c r="A633" s="10" t="s">
        <v>25</v>
      </c>
      <c r="B633" s="10" t="s">
        <v>24</v>
      </c>
      <c r="C633" s="10" t="s">
        <v>17</v>
      </c>
      <c r="D633" s="10" t="s">
        <v>40</v>
      </c>
      <c r="E633" s="10" t="s">
        <v>39</v>
      </c>
      <c r="F633" s="10" t="s">
        <v>21</v>
      </c>
      <c r="G633" s="10" t="s">
        <v>20</v>
      </c>
      <c r="H633" s="12">
        <v>2052</v>
      </c>
      <c r="I633" s="10">
        <v>0.27979999999999999</v>
      </c>
      <c r="J633" s="14">
        <f t="shared" si="9"/>
        <v>279800</v>
      </c>
    </row>
    <row r="634" spans="1:10" x14ac:dyDescent="0.3">
      <c r="A634" s="10" t="s">
        <v>25</v>
      </c>
      <c r="B634" s="10" t="s">
        <v>24</v>
      </c>
      <c r="C634" s="10" t="s">
        <v>17</v>
      </c>
      <c r="D634" s="10" t="s">
        <v>35</v>
      </c>
      <c r="E634" s="10" t="s">
        <v>38</v>
      </c>
      <c r="F634" s="10" t="s">
        <v>21</v>
      </c>
      <c r="G634" s="10" t="s">
        <v>20</v>
      </c>
      <c r="H634" s="12">
        <v>2052</v>
      </c>
      <c r="I634" s="10">
        <v>11.3857</v>
      </c>
      <c r="J634" s="14">
        <f t="shared" si="9"/>
        <v>11385700</v>
      </c>
    </row>
    <row r="635" spans="1:10" x14ac:dyDescent="0.3">
      <c r="A635" s="10" t="s">
        <v>25</v>
      </c>
      <c r="B635" s="10" t="s">
        <v>24</v>
      </c>
      <c r="C635" s="10" t="s">
        <v>17</v>
      </c>
      <c r="D635" s="10" t="s">
        <v>35</v>
      </c>
      <c r="E635" s="10" t="s">
        <v>37</v>
      </c>
      <c r="F635" s="10" t="s">
        <v>21</v>
      </c>
      <c r="G635" s="10" t="s">
        <v>20</v>
      </c>
      <c r="H635" s="12">
        <v>2052</v>
      </c>
      <c r="I635" s="10">
        <v>0</v>
      </c>
      <c r="J635" s="14">
        <f t="shared" si="9"/>
        <v>0</v>
      </c>
    </row>
    <row r="636" spans="1:10" x14ac:dyDescent="0.3">
      <c r="A636" s="10" t="s">
        <v>25</v>
      </c>
      <c r="B636" s="10" t="s">
        <v>24</v>
      </c>
      <c r="C636" s="10" t="s">
        <v>17</v>
      </c>
      <c r="D636" s="10" t="s">
        <v>35</v>
      </c>
      <c r="E636" s="10" t="s">
        <v>36</v>
      </c>
      <c r="F636" s="10" t="s">
        <v>21</v>
      </c>
      <c r="G636" s="10" t="s">
        <v>20</v>
      </c>
      <c r="H636" s="12">
        <v>2052</v>
      </c>
      <c r="I636" s="10">
        <v>0</v>
      </c>
      <c r="J636" s="14">
        <f t="shared" si="9"/>
        <v>0</v>
      </c>
    </row>
    <row r="637" spans="1:10" x14ac:dyDescent="0.3">
      <c r="A637" s="10" t="s">
        <v>25</v>
      </c>
      <c r="B637" s="10" t="s">
        <v>24</v>
      </c>
      <c r="C637" s="10" t="s">
        <v>17</v>
      </c>
      <c r="D637" s="10" t="s">
        <v>35</v>
      </c>
      <c r="E637" s="10" t="s">
        <v>34</v>
      </c>
      <c r="F637" s="10" t="s">
        <v>21</v>
      </c>
      <c r="G637" s="10" t="s">
        <v>20</v>
      </c>
      <c r="H637" s="12">
        <v>2052</v>
      </c>
      <c r="I637" s="10">
        <v>0</v>
      </c>
      <c r="J637" s="14">
        <f t="shared" si="9"/>
        <v>0</v>
      </c>
    </row>
    <row r="638" spans="1:10" x14ac:dyDescent="0.3">
      <c r="A638" s="10" t="s">
        <v>25</v>
      </c>
      <c r="B638" s="10" t="s">
        <v>24</v>
      </c>
      <c r="C638" s="10" t="s">
        <v>17</v>
      </c>
      <c r="D638" s="10" t="s">
        <v>32</v>
      </c>
      <c r="E638" s="10" t="s">
        <v>33</v>
      </c>
      <c r="F638" s="10" t="s">
        <v>21</v>
      </c>
      <c r="G638" s="10" t="s">
        <v>20</v>
      </c>
      <c r="H638" s="12">
        <v>2052</v>
      </c>
      <c r="I638" s="10">
        <v>2.0495000000000001</v>
      </c>
      <c r="J638" s="14">
        <f t="shared" si="9"/>
        <v>2049500</v>
      </c>
    </row>
    <row r="639" spans="1:10" x14ac:dyDescent="0.3">
      <c r="A639" s="10" t="s">
        <v>25</v>
      </c>
      <c r="B639" s="10" t="s">
        <v>24</v>
      </c>
      <c r="C639" s="10" t="s">
        <v>17</v>
      </c>
      <c r="D639" s="10" t="s">
        <v>32</v>
      </c>
      <c r="E639" s="10" t="s">
        <v>31</v>
      </c>
      <c r="F639" s="10" t="s">
        <v>21</v>
      </c>
      <c r="G639" s="10" t="s">
        <v>20</v>
      </c>
      <c r="H639" s="12">
        <v>2052</v>
      </c>
      <c r="I639" s="10">
        <v>1.2639</v>
      </c>
      <c r="J639" s="14">
        <f t="shared" si="9"/>
        <v>1263900</v>
      </c>
    </row>
    <row r="640" spans="1:10" x14ac:dyDescent="0.3">
      <c r="A640" s="10" t="s">
        <v>25</v>
      </c>
      <c r="B640" s="10" t="s">
        <v>24</v>
      </c>
      <c r="C640" s="10" t="s">
        <v>17</v>
      </c>
      <c r="D640" s="10" t="s">
        <v>29</v>
      </c>
      <c r="E640" s="10" t="s">
        <v>30</v>
      </c>
      <c r="F640" s="10" t="s">
        <v>21</v>
      </c>
      <c r="G640" s="10" t="s">
        <v>20</v>
      </c>
      <c r="H640" s="12">
        <v>2052</v>
      </c>
      <c r="I640" s="10">
        <v>1.0055000000000001</v>
      </c>
      <c r="J640" s="14">
        <f t="shared" si="9"/>
        <v>1005500.0000000001</v>
      </c>
    </row>
    <row r="641" spans="1:10" x14ac:dyDescent="0.3">
      <c r="A641" s="10" t="s">
        <v>25</v>
      </c>
      <c r="B641" s="10" t="s">
        <v>24</v>
      </c>
      <c r="C641" s="10" t="s">
        <v>17</v>
      </c>
      <c r="D641" s="10" t="s">
        <v>29</v>
      </c>
      <c r="E641" s="10" t="s">
        <v>28</v>
      </c>
      <c r="F641" s="10" t="s">
        <v>21</v>
      </c>
      <c r="G641" s="10" t="s">
        <v>20</v>
      </c>
      <c r="H641" s="12">
        <v>2052</v>
      </c>
      <c r="I641" s="10">
        <v>9.1042000000000005</v>
      </c>
      <c r="J641" s="14">
        <f t="shared" si="9"/>
        <v>9104200</v>
      </c>
    </row>
    <row r="642" spans="1:10" x14ac:dyDescent="0.3">
      <c r="A642" s="10" t="s">
        <v>25</v>
      </c>
      <c r="B642" s="10" t="s">
        <v>24</v>
      </c>
      <c r="C642" s="10" t="s">
        <v>17</v>
      </c>
      <c r="D642" s="10" t="s">
        <v>27</v>
      </c>
      <c r="E642" s="10" t="s">
        <v>26</v>
      </c>
      <c r="F642" s="10" t="s">
        <v>21</v>
      </c>
      <c r="G642" s="10" t="s">
        <v>20</v>
      </c>
      <c r="H642" s="12">
        <v>2052</v>
      </c>
      <c r="I642" s="10">
        <v>6.1227</v>
      </c>
      <c r="J642" s="14">
        <f t="shared" ref="J642:J691" si="10">I642*1000000</f>
        <v>6122700</v>
      </c>
    </row>
    <row r="643" spans="1:10" x14ac:dyDescent="0.3">
      <c r="A643" s="10" t="s">
        <v>25</v>
      </c>
      <c r="B643" s="10" t="s">
        <v>24</v>
      </c>
      <c r="C643" s="10" t="s">
        <v>17</v>
      </c>
      <c r="D643" s="10" t="s">
        <v>27</v>
      </c>
      <c r="E643" s="10" t="s">
        <v>22</v>
      </c>
      <c r="F643" s="10" t="s">
        <v>21</v>
      </c>
      <c r="G643" s="10" t="s">
        <v>20</v>
      </c>
      <c r="H643" s="12">
        <v>2052</v>
      </c>
      <c r="I643" s="10">
        <v>23.173300000000001</v>
      </c>
      <c r="J643" s="14">
        <f t="shared" si="10"/>
        <v>23173300</v>
      </c>
    </row>
    <row r="644" spans="1:10" x14ac:dyDescent="0.3">
      <c r="A644" s="10" t="s">
        <v>25</v>
      </c>
      <c r="B644" s="10" t="s">
        <v>24</v>
      </c>
      <c r="C644" s="10" t="s">
        <v>17</v>
      </c>
      <c r="D644" s="10" t="s">
        <v>23</v>
      </c>
      <c r="E644" s="10" t="s">
        <v>26</v>
      </c>
      <c r="F644" s="10" t="s">
        <v>21</v>
      </c>
      <c r="G644" s="10" t="s">
        <v>20</v>
      </c>
      <c r="H644" s="12">
        <v>2052</v>
      </c>
      <c r="I644" s="10">
        <v>10.7445</v>
      </c>
      <c r="J644" s="14">
        <f t="shared" si="10"/>
        <v>10744500</v>
      </c>
    </row>
    <row r="645" spans="1:10" x14ac:dyDescent="0.3">
      <c r="A645" s="10" t="s">
        <v>25</v>
      </c>
      <c r="B645" s="10" t="s">
        <v>24</v>
      </c>
      <c r="C645" s="10" t="s">
        <v>17</v>
      </c>
      <c r="D645" s="10" t="s">
        <v>23</v>
      </c>
      <c r="E645" s="10" t="s">
        <v>22</v>
      </c>
      <c r="F645" s="10" t="s">
        <v>21</v>
      </c>
      <c r="G645" s="10" t="s">
        <v>20</v>
      </c>
      <c r="H645" s="12">
        <v>2052</v>
      </c>
      <c r="I645" s="10">
        <v>12.7172</v>
      </c>
      <c r="J645" s="14">
        <f t="shared" si="10"/>
        <v>12717200</v>
      </c>
    </row>
    <row r="646" spans="1:10" x14ac:dyDescent="0.3">
      <c r="A646" s="10" t="s">
        <v>25</v>
      </c>
      <c r="B646" s="10" t="s">
        <v>24</v>
      </c>
      <c r="C646" s="10" t="s">
        <v>17</v>
      </c>
      <c r="D646" s="10" t="s">
        <v>17</v>
      </c>
      <c r="E646" s="10" t="s">
        <v>17</v>
      </c>
      <c r="F646" s="10" t="s">
        <v>21</v>
      </c>
      <c r="G646" s="10" t="s">
        <v>20</v>
      </c>
      <c r="H646" s="12">
        <v>2053</v>
      </c>
      <c r="I646" s="10">
        <v>61.058199999999999</v>
      </c>
      <c r="J646" s="14">
        <f t="shared" si="10"/>
        <v>61058200</v>
      </c>
    </row>
    <row r="647" spans="1:10" x14ac:dyDescent="0.3">
      <c r="A647" s="10" t="s">
        <v>25</v>
      </c>
      <c r="B647" s="10" t="s">
        <v>24</v>
      </c>
      <c r="C647" s="10" t="s">
        <v>17</v>
      </c>
      <c r="D647" s="10" t="s">
        <v>22</v>
      </c>
      <c r="E647" s="10" t="s">
        <v>48</v>
      </c>
      <c r="F647" s="10" t="s">
        <v>21</v>
      </c>
      <c r="G647" s="10" t="s">
        <v>20</v>
      </c>
      <c r="H647" s="12">
        <v>2053</v>
      </c>
      <c r="I647" s="10">
        <v>-11.551600000000001</v>
      </c>
      <c r="J647" s="14">
        <f t="shared" si="10"/>
        <v>-11551600</v>
      </c>
    </row>
    <row r="648" spans="1:10" x14ac:dyDescent="0.3">
      <c r="A648" s="10" t="s">
        <v>25</v>
      </c>
      <c r="B648" s="10" t="s">
        <v>24</v>
      </c>
      <c r="C648" s="10" t="s">
        <v>17</v>
      </c>
      <c r="D648" s="10" t="s">
        <v>22</v>
      </c>
      <c r="E648" s="10" t="s">
        <v>47</v>
      </c>
      <c r="F648" s="10" t="s">
        <v>21</v>
      </c>
      <c r="G648" s="10" t="s">
        <v>20</v>
      </c>
      <c r="H648" s="12">
        <v>2053</v>
      </c>
      <c r="I648" s="10">
        <v>5.3853</v>
      </c>
      <c r="J648" s="14">
        <f t="shared" si="10"/>
        <v>5385300</v>
      </c>
    </row>
    <row r="649" spans="1:10" x14ac:dyDescent="0.3">
      <c r="A649" s="10" t="s">
        <v>25</v>
      </c>
      <c r="B649" s="10" t="s">
        <v>24</v>
      </c>
      <c r="C649" s="10" t="s">
        <v>17</v>
      </c>
      <c r="D649" s="10" t="s">
        <v>26</v>
      </c>
      <c r="E649" s="10" t="s">
        <v>46</v>
      </c>
      <c r="F649" s="10" t="s">
        <v>21</v>
      </c>
      <c r="G649" s="10" t="s">
        <v>20</v>
      </c>
      <c r="H649" s="12">
        <v>2053</v>
      </c>
      <c r="I649" s="10">
        <v>-15.8719</v>
      </c>
      <c r="J649" s="14">
        <f t="shared" si="10"/>
        <v>-15871900</v>
      </c>
    </row>
    <row r="650" spans="1:10" x14ac:dyDescent="0.3">
      <c r="A650" s="10" t="s">
        <v>25</v>
      </c>
      <c r="B650" s="10" t="s">
        <v>24</v>
      </c>
      <c r="C650" s="10" t="s">
        <v>17</v>
      </c>
      <c r="D650" s="10" t="s">
        <v>26</v>
      </c>
      <c r="E650" s="10" t="s">
        <v>45</v>
      </c>
      <c r="F650" s="10" t="s">
        <v>21</v>
      </c>
      <c r="G650" s="10" t="s">
        <v>20</v>
      </c>
      <c r="H650" s="12">
        <v>2053</v>
      </c>
      <c r="I650" s="10">
        <v>23.573899999999998</v>
      </c>
      <c r="J650" s="14">
        <f t="shared" si="10"/>
        <v>23573900</v>
      </c>
    </row>
    <row r="651" spans="1:10" x14ac:dyDescent="0.3">
      <c r="A651" s="10" t="s">
        <v>25</v>
      </c>
      <c r="B651" s="10" t="s">
        <v>24</v>
      </c>
      <c r="C651" s="10" t="s">
        <v>17</v>
      </c>
      <c r="D651" s="10" t="s">
        <v>26</v>
      </c>
      <c r="E651" s="10" t="s">
        <v>44</v>
      </c>
      <c r="F651" s="10" t="s">
        <v>21</v>
      </c>
      <c r="G651" s="10" t="s">
        <v>20</v>
      </c>
      <c r="H651" s="12">
        <v>2053</v>
      </c>
      <c r="I651" s="10">
        <v>0</v>
      </c>
      <c r="J651" s="14">
        <f t="shared" si="10"/>
        <v>0</v>
      </c>
    </row>
    <row r="652" spans="1:10" x14ac:dyDescent="0.3">
      <c r="A652" s="10" t="s">
        <v>25</v>
      </c>
      <c r="B652" s="10" t="s">
        <v>24</v>
      </c>
      <c r="C652" s="10" t="s">
        <v>17</v>
      </c>
      <c r="D652" s="10" t="s">
        <v>26</v>
      </c>
      <c r="E652" s="10" t="s">
        <v>43</v>
      </c>
      <c r="F652" s="10" t="s">
        <v>21</v>
      </c>
      <c r="G652" s="10" t="s">
        <v>20</v>
      </c>
      <c r="H652" s="12">
        <v>2053</v>
      </c>
      <c r="I652" s="10">
        <v>10.4719</v>
      </c>
      <c r="J652" s="14">
        <f t="shared" si="10"/>
        <v>10471900</v>
      </c>
    </row>
    <row r="653" spans="1:10" x14ac:dyDescent="0.3">
      <c r="A653" s="10" t="s">
        <v>25</v>
      </c>
      <c r="B653" s="10" t="s">
        <v>24</v>
      </c>
      <c r="C653" s="10" t="s">
        <v>17</v>
      </c>
      <c r="D653" s="10" t="s">
        <v>42</v>
      </c>
      <c r="E653" s="10" t="s">
        <v>26</v>
      </c>
      <c r="F653" s="10" t="s">
        <v>21</v>
      </c>
      <c r="G653" s="10" t="s">
        <v>20</v>
      </c>
      <c r="H653" s="12">
        <v>2053</v>
      </c>
      <c r="I653" s="10">
        <v>3.6758999999999999</v>
      </c>
      <c r="J653" s="14">
        <f t="shared" si="10"/>
        <v>3675900</v>
      </c>
    </row>
    <row r="654" spans="1:10" x14ac:dyDescent="0.3">
      <c r="A654" s="10" t="s">
        <v>25</v>
      </c>
      <c r="B654" s="10" t="s">
        <v>24</v>
      </c>
      <c r="C654" s="10" t="s">
        <v>17</v>
      </c>
      <c r="D654" s="10" t="s">
        <v>42</v>
      </c>
      <c r="E654" s="10" t="s">
        <v>22</v>
      </c>
      <c r="F654" s="10" t="s">
        <v>21</v>
      </c>
      <c r="G654" s="10" t="s">
        <v>20</v>
      </c>
      <c r="H654" s="12">
        <v>2053</v>
      </c>
      <c r="I654" s="10">
        <v>9.1320999999999994</v>
      </c>
      <c r="J654" s="14">
        <f t="shared" si="10"/>
        <v>9132100</v>
      </c>
    </row>
    <row r="655" spans="1:10" x14ac:dyDescent="0.3">
      <c r="A655" s="10" t="s">
        <v>25</v>
      </c>
      <c r="B655" s="10" t="s">
        <v>24</v>
      </c>
      <c r="C655" s="10" t="s">
        <v>17</v>
      </c>
      <c r="D655" s="10" t="s">
        <v>40</v>
      </c>
      <c r="E655" s="10" t="s">
        <v>41</v>
      </c>
      <c r="F655" s="10" t="s">
        <v>21</v>
      </c>
      <c r="G655" s="10" t="s">
        <v>20</v>
      </c>
      <c r="H655" s="12">
        <v>2053</v>
      </c>
      <c r="I655" s="10">
        <v>20.943000000000001</v>
      </c>
      <c r="J655" s="14">
        <f t="shared" si="10"/>
        <v>20943000</v>
      </c>
    </row>
    <row r="656" spans="1:10" x14ac:dyDescent="0.3">
      <c r="A656" s="10" t="s">
        <v>25</v>
      </c>
      <c r="B656" s="10" t="s">
        <v>24</v>
      </c>
      <c r="C656" s="10" t="s">
        <v>17</v>
      </c>
      <c r="D656" s="10" t="s">
        <v>40</v>
      </c>
      <c r="E656" s="10" t="s">
        <v>39</v>
      </c>
      <c r="F656" s="10" t="s">
        <v>21</v>
      </c>
      <c r="G656" s="10" t="s">
        <v>20</v>
      </c>
      <c r="H656" s="12">
        <v>2053</v>
      </c>
      <c r="I656" s="10">
        <v>0.29089999999999999</v>
      </c>
      <c r="J656" s="14">
        <f t="shared" si="10"/>
        <v>290900</v>
      </c>
    </row>
    <row r="657" spans="1:10" x14ac:dyDescent="0.3">
      <c r="A657" s="10" t="s">
        <v>25</v>
      </c>
      <c r="B657" s="10" t="s">
        <v>24</v>
      </c>
      <c r="C657" s="10" t="s">
        <v>17</v>
      </c>
      <c r="D657" s="10" t="s">
        <v>35</v>
      </c>
      <c r="E657" s="10" t="s">
        <v>38</v>
      </c>
      <c r="F657" s="10" t="s">
        <v>21</v>
      </c>
      <c r="G657" s="10" t="s">
        <v>20</v>
      </c>
      <c r="H657" s="12">
        <v>2053</v>
      </c>
      <c r="I657" s="10">
        <v>11.692500000000001</v>
      </c>
      <c r="J657" s="14">
        <f t="shared" si="10"/>
        <v>11692500</v>
      </c>
    </row>
    <row r="658" spans="1:10" x14ac:dyDescent="0.3">
      <c r="A658" s="10" t="s">
        <v>25</v>
      </c>
      <c r="B658" s="10" t="s">
        <v>24</v>
      </c>
      <c r="C658" s="10" t="s">
        <v>17</v>
      </c>
      <c r="D658" s="10" t="s">
        <v>35</v>
      </c>
      <c r="E658" s="10" t="s">
        <v>37</v>
      </c>
      <c r="F658" s="10" t="s">
        <v>21</v>
      </c>
      <c r="G658" s="10" t="s">
        <v>20</v>
      </c>
      <c r="H658" s="12">
        <v>2053</v>
      </c>
      <c r="I658" s="10">
        <v>0</v>
      </c>
      <c r="J658" s="14">
        <f t="shared" si="10"/>
        <v>0</v>
      </c>
    </row>
    <row r="659" spans="1:10" x14ac:dyDescent="0.3">
      <c r="A659" s="10" t="s">
        <v>25</v>
      </c>
      <c r="B659" s="10" t="s">
        <v>24</v>
      </c>
      <c r="C659" s="10" t="s">
        <v>17</v>
      </c>
      <c r="D659" s="10" t="s">
        <v>35</v>
      </c>
      <c r="E659" s="10" t="s">
        <v>36</v>
      </c>
      <c r="F659" s="10" t="s">
        <v>21</v>
      </c>
      <c r="G659" s="10" t="s">
        <v>20</v>
      </c>
      <c r="H659" s="12">
        <v>2053</v>
      </c>
      <c r="I659" s="10">
        <v>0</v>
      </c>
      <c r="J659" s="14">
        <f t="shared" si="10"/>
        <v>0</v>
      </c>
    </row>
    <row r="660" spans="1:10" x14ac:dyDescent="0.3">
      <c r="A660" s="10" t="s">
        <v>25</v>
      </c>
      <c r="B660" s="10" t="s">
        <v>24</v>
      </c>
      <c r="C660" s="10" t="s">
        <v>17</v>
      </c>
      <c r="D660" s="10" t="s">
        <v>35</v>
      </c>
      <c r="E660" s="10" t="s">
        <v>34</v>
      </c>
      <c r="F660" s="10" t="s">
        <v>21</v>
      </c>
      <c r="G660" s="10" t="s">
        <v>20</v>
      </c>
      <c r="H660" s="12">
        <v>2053</v>
      </c>
      <c r="I660" s="10">
        <v>0</v>
      </c>
      <c r="J660" s="14">
        <f t="shared" si="10"/>
        <v>0</v>
      </c>
    </row>
    <row r="661" spans="1:10" x14ac:dyDescent="0.3">
      <c r="A661" s="10" t="s">
        <v>25</v>
      </c>
      <c r="B661" s="10" t="s">
        <v>24</v>
      </c>
      <c r="C661" s="10" t="s">
        <v>17</v>
      </c>
      <c r="D661" s="10" t="s">
        <v>32</v>
      </c>
      <c r="E661" s="10" t="s">
        <v>33</v>
      </c>
      <c r="F661" s="10" t="s">
        <v>21</v>
      </c>
      <c r="G661" s="10" t="s">
        <v>20</v>
      </c>
      <c r="H661" s="12">
        <v>2053</v>
      </c>
      <c r="I661" s="10">
        <v>2.0499000000000001</v>
      </c>
      <c r="J661" s="14">
        <f t="shared" si="10"/>
        <v>2049900</v>
      </c>
    </row>
    <row r="662" spans="1:10" x14ac:dyDescent="0.3">
      <c r="A662" s="10" t="s">
        <v>25</v>
      </c>
      <c r="B662" s="10" t="s">
        <v>24</v>
      </c>
      <c r="C662" s="10" t="s">
        <v>17</v>
      </c>
      <c r="D662" s="10" t="s">
        <v>32</v>
      </c>
      <c r="E662" s="10" t="s">
        <v>31</v>
      </c>
      <c r="F662" s="10" t="s">
        <v>21</v>
      </c>
      <c r="G662" s="10" t="s">
        <v>20</v>
      </c>
      <c r="H662" s="12">
        <v>2053</v>
      </c>
      <c r="I662" s="10">
        <v>1.2664</v>
      </c>
      <c r="J662" s="14">
        <f t="shared" si="10"/>
        <v>1266400</v>
      </c>
    </row>
    <row r="663" spans="1:10" x14ac:dyDescent="0.3">
      <c r="A663" s="10" t="s">
        <v>25</v>
      </c>
      <c r="B663" s="10" t="s">
        <v>24</v>
      </c>
      <c r="C663" s="10" t="s">
        <v>17</v>
      </c>
      <c r="D663" s="10" t="s">
        <v>29</v>
      </c>
      <c r="E663" s="10" t="s">
        <v>30</v>
      </c>
      <c r="F663" s="10" t="s">
        <v>21</v>
      </c>
      <c r="G663" s="10" t="s">
        <v>20</v>
      </c>
      <c r="H663" s="12">
        <v>2053</v>
      </c>
      <c r="I663" s="10">
        <v>1.0170999999999999</v>
      </c>
      <c r="J663" s="14">
        <f t="shared" si="10"/>
        <v>1017099.9999999999</v>
      </c>
    </row>
    <row r="664" spans="1:10" x14ac:dyDescent="0.3">
      <c r="A664" s="10" t="s">
        <v>25</v>
      </c>
      <c r="B664" s="10" t="s">
        <v>24</v>
      </c>
      <c r="C664" s="10" t="s">
        <v>17</v>
      </c>
      <c r="D664" s="10" t="s">
        <v>29</v>
      </c>
      <c r="E664" s="10" t="s">
        <v>28</v>
      </c>
      <c r="F664" s="10" t="s">
        <v>21</v>
      </c>
      <c r="G664" s="10" t="s">
        <v>20</v>
      </c>
      <c r="H664" s="12">
        <v>2053</v>
      </c>
      <c r="I664" s="10">
        <v>9.4695</v>
      </c>
      <c r="J664" s="14">
        <f t="shared" si="10"/>
        <v>9469500</v>
      </c>
    </row>
    <row r="665" spans="1:10" x14ac:dyDescent="0.3">
      <c r="A665" s="10" t="s">
        <v>25</v>
      </c>
      <c r="B665" s="10" t="s">
        <v>24</v>
      </c>
      <c r="C665" s="10" t="s">
        <v>17</v>
      </c>
      <c r="D665" s="10" t="s">
        <v>27</v>
      </c>
      <c r="E665" s="10" t="s">
        <v>26</v>
      </c>
      <c r="F665" s="10" t="s">
        <v>21</v>
      </c>
      <c r="G665" s="10" t="s">
        <v>20</v>
      </c>
      <c r="H665" s="12">
        <v>2053</v>
      </c>
      <c r="I665" s="10">
        <v>6.3773</v>
      </c>
      <c r="J665" s="14">
        <f t="shared" si="10"/>
        <v>6377300</v>
      </c>
    </row>
    <row r="666" spans="1:10" x14ac:dyDescent="0.3">
      <c r="A666" s="10" t="s">
        <v>25</v>
      </c>
      <c r="B666" s="10" t="s">
        <v>24</v>
      </c>
      <c r="C666" s="10" t="s">
        <v>17</v>
      </c>
      <c r="D666" s="10" t="s">
        <v>27</v>
      </c>
      <c r="E666" s="10" t="s">
        <v>22</v>
      </c>
      <c r="F666" s="10" t="s">
        <v>21</v>
      </c>
      <c r="G666" s="10" t="s">
        <v>20</v>
      </c>
      <c r="H666" s="12">
        <v>2053</v>
      </c>
      <c r="I666" s="10">
        <v>23.907</v>
      </c>
      <c r="J666" s="14">
        <f t="shared" si="10"/>
        <v>23907000</v>
      </c>
    </row>
    <row r="667" spans="1:10" x14ac:dyDescent="0.3">
      <c r="A667" s="10" t="s">
        <v>25</v>
      </c>
      <c r="B667" s="10" t="s">
        <v>24</v>
      </c>
      <c r="C667" s="10" t="s">
        <v>17</v>
      </c>
      <c r="D667" s="10" t="s">
        <v>23</v>
      </c>
      <c r="E667" s="10" t="s">
        <v>26</v>
      </c>
      <c r="F667" s="10" t="s">
        <v>21</v>
      </c>
      <c r="G667" s="10" t="s">
        <v>20</v>
      </c>
      <c r="H667" s="12">
        <v>2053</v>
      </c>
      <c r="I667" s="10">
        <v>11.2098</v>
      </c>
      <c r="J667" s="14">
        <f t="shared" si="10"/>
        <v>11209800</v>
      </c>
    </row>
    <row r="668" spans="1:10" x14ac:dyDescent="0.3">
      <c r="A668" s="10" t="s">
        <v>25</v>
      </c>
      <c r="B668" s="10" t="s">
        <v>24</v>
      </c>
      <c r="C668" s="10" t="s">
        <v>17</v>
      </c>
      <c r="D668" s="10" t="s">
        <v>23</v>
      </c>
      <c r="E668" s="10" t="s">
        <v>22</v>
      </c>
      <c r="F668" s="10" t="s">
        <v>21</v>
      </c>
      <c r="G668" s="10" t="s">
        <v>20</v>
      </c>
      <c r="H668" s="12">
        <v>2053</v>
      </c>
      <c r="I668" s="10">
        <v>13.264099999999999</v>
      </c>
      <c r="J668" s="14">
        <f t="shared" si="10"/>
        <v>13264100</v>
      </c>
    </row>
    <row r="669" spans="1:10" x14ac:dyDescent="0.3">
      <c r="A669" s="10" t="s">
        <v>25</v>
      </c>
      <c r="B669" s="10" t="s">
        <v>24</v>
      </c>
      <c r="C669" s="10" t="s">
        <v>17</v>
      </c>
      <c r="D669" s="10" t="s">
        <v>17</v>
      </c>
      <c r="E669" s="10" t="s">
        <v>17</v>
      </c>
      <c r="F669" s="10" t="s">
        <v>21</v>
      </c>
      <c r="G669" s="10" t="s">
        <v>20</v>
      </c>
      <c r="H669" s="12">
        <v>2054</v>
      </c>
      <c r="I669" s="10">
        <v>60.881500000000003</v>
      </c>
      <c r="J669" s="14">
        <f t="shared" si="10"/>
        <v>60881500</v>
      </c>
    </row>
    <row r="670" spans="1:10" x14ac:dyDescent="0.3">
      <c r="A670" s="10" t="s">
        <v>25</v>
      </c>
      <c r="B670" s="10" t="s">
        <v>24</v>
      </c>
      <c r="C670" s="10" t="s">
        <v>17</v>
      </c>
      <c r="D670" s="10" t="s">
        <v>22</v>
      </c>
      <c r="E670" s="10" t="s">
        <v>48</v>
      </c>
      <c r="F670" s="10" t="s">
        <v>21</v>
      </c>
      <c r="G670" s="10" t="s">
        <v>20</v>
      </c>
      <c r="H670" s="12">
        <v>2054</v>
      </c>
      <c r="I670" s="10">
        <v>-12.340999999999999</v>
      </c>
      <c r="J670" s="14">
        <f t="shared" si="10"/>
        <v>-12341000</v>
      </c>
    </row>
    <row r="671" spans="1:10" x14ac:dyDescent="0.3">
      <c r="A671" s="10" t="s">
        <v>25</v>
      </c>
      <c r="B671" s="10" t="s">
        <v>24</v>
      </c>
      <c r="C671" s="10" t="s">
        <v>17</v>
      </c>
      <c r="D671" s="10" t="s">
        <v>22</v>
      </c>
      <c r="E671" s="10" t="s">
        <v>47</v>
      </c>
      <c r="F671" s="10" t="s">
        <v>21</v>
      </c>
      <c r="G671" s="10" t="s">
        <v>20</v>
      </c>
      <c r="H671" s="12">
        <v>2054</v>
      </c>
      <c r="I671" s="10">
        <v>6.1704999999999997</v>
      </c>
      <c r="J671" s="14">
        <f t="shared" si="10"/>
        <v>6170500</v>
      </c>
    </row>
    <row r="672" spans="1:10" x14ac:dyDescent="0.3">
      <c r="A672" s="10" t="s">
        <v>25</v>
      </c>
      <c r="B672" s="10" t="s">
        <v>24</v>
      </c>
      <c r="C672" s="10" t="s">
        <v>17</v>
      </c>
      <c r="D672" s="10" t="s">
        <v>26</v>
      </c>
      <c r="E672" s="10" t="s">
        <v>46</v>
      </c>
      <c r="F672" s="10" t="s">
        <v>21</v>
      </c>
      <c r="G672" s="10" t="s">
        <v>20</v>
      </c>
      <c r="H672" s="12">
        <v>2054</v>
      </c>
      <c r="I672" s="10">
        <v>-17.071100000000001</v>
      </c>
      <c r="J672" s="14">
        <f t="shared" si="10"/>
        <v>-17071100</v>
      </c>
    </row>
    <row r="673" spans="1:10" x14ac:dyDescent="0.3">
      <c r="A673" s="10" t="s">
        <v>25</v>
      </c>
      <c r="B673" s="10" t="s">
        <v>24</v>
      </c>
      <c r="C673" s="10" t="s">
        <v>17</v>
      </c>
      <c r="D673" s="10" t="s">
        <v>26</v>
      </c>
      <c r="E673" s="10" t="s">
        <v>45</v>
      </c>
      <c r="F673" s="10" t="s">
        <v>21</v>
      </c>
      <c r="G673" s="10" t="s">
        <v>20</v>
      </c>
      <c r="H673" s="12">
        <v>2054</v>
      </c>
      <c r="I673" s="10">
        <v>23.566299999999998</v>
      </c>
      <c r="J673" s="14">
        <f t="shared" si="10"/>
        <v>23566300</v>
      </c>
    </row>
    <row r="674" spans="1:10" x14ac:dyDescent="0.3">
      <c r="A674" s="10" t="s">
        <v>25</v>
      </c>
      <c r="B674" s="10" t="s">
        <v>24</v>
      </c>
      <c r="C674" s="10" t="s">
        <v>17</v>
      </c>
      <c r="D674" s="10" t="s">
        <v>26</v>
      </c>
      <c r="E674" s="10" t="s">
        <v>44</v>
      </c>
      <c r="F674" s="10" t="s">
        <v>21</v>
      </c>
      <c r="G674" s="10" t="s">
        <v>20</v>
      </c>
      <c r="H674" s="12">
        <v>2054</v>
      </c>
      <c r="I674" s="10">
        <v>0</v>
      </c>
      <c r="J674" s="14">
        <f t="shared" si="10"/>
        <v>0</v>
      </c>
    </row>
    <row r="675" spans="1:10" x14ac:dyDescent="0.3">
      <c r="A675" s="10" t="s">
        <v>25</v>
      </c>
      <c r="B675" s="10" t="s">
        <v>24</v>
      </c>
      <c r="C675" s="10" t="s">
        <v>17</v>
      </c>
      <c r="D675" s="10" t="s">
        <v>26</v>
      </c>
      <c r="E675" s="10" t="s">
        <v>43</v>
      </c>
      <c r="F675" s="10" t="s">
        <v>21</v>
      </c>
      <c r="G675" s="10" t="s">
        <v>20</v>
      </c>
      <c r="H675" s="12">
        <v>2054</v>
      </c>
      <c r="I675" s="10">
        <v>10.5761</v>
      </c>
      <c r="J675" s="14">
        <f t="shared" si="10"/>
        <v>10576100</v>
      </c>
    </row>
    <row r="676" spans="1:10" x14ac:dyDescent="0.3">
      <c r="A676" s="10" t="s">
        <v>25</v>
      </c>
      <c r="B676" s="10" t="s">
        <v>24</v>
      </c>
      <c r="C676" s="10" t="s">
        <v>17</v>
      </c>
      <c r="D676" s="10" t="s">
        <v>42</v>
      </c>
      <c r="E676" s="10" t="s">
        <v>26</v>
      </c>
      <c r="F676" s="10" t="s">
        <v>21</v>
      </c>
      <c r="G676" s="10" t="s">
        <v>20</v>
      </c>
      <c r="H676" s="12">
        <v>2054</v>
      </c>
      <c r="I676" s="10">
        <v>3.6055999999999999</v>
      </c>
      <c r="J676" s="14">
        <f t="shared" si="10"/>
        <v>3605600</v>
      </c>
    </row>
    <row r="677" spans="1:10" x14ac:dyDescent="0.3">
      <c r="A677" s="10" t="s">
        <v>25</v>
      </c>
      <c r="B677" s="10" t="s">
        <v>24</v>
      </c>
      <c r="C677" s="10" t="s">
        <v>17</v>
      </c>
      <c r="D677" s="10" t="s">
        <v>42</v>
      </c>
      <c r="E677" s="10" t="s">
        <v>22</v>
      </c>
      <c r="F677" s="10" t="s">
        <v>21</v>
      </c>
      <c r="G677" s="10" t="s">
        <v>20</v>
      </c>
      <c r="H677" s="12">
        <v>2054</v>
      </c>
      <c r="I677" s="10">
        <v>9.1392000000000007</v>
      </c>
      <c r="J677" s="14">
        <f t="shared" si="10"/>
        <v>9139200</v>
      </c>
    </row>
    <row r="678" spans="1:10" x14ac:dyDescent="0.3">
      <c r="A678" s="10" t="s">
        <v>25</v>
      </c>
      <c r="B678" s="10" t="s">
        <v>24</v>
      </c>
      <c r="C678" s="10" t="s">
        <v>17</v>
      </c>
      <c r="D678" s="10" t="s">
        <v>40</v>
      </c>
      <c r="E678" s="10" t="s">
        <v>41</v>
      </c>
      <c r="F678" s="10" t="s">
        <v>21</v>
      </c>
      <c r="G678" s="10" t="s">
        <v>20</v>
      </c>
      <c r="H678" s="12">
        <v>2054</v>
      </c>
      <c r="I678" s="10">
        <v>21.913699999999999</v>
      </c>
      <c r="J678" s="14">
        <f t="shared" si="10"/>
        <v>21913700</v>
      </c>
    </row>
    <row r="679" spans="1:10" x14ac:dyDescent="0.3">
      <c r="A679" s="10" t="s">
        <v>25</v>
      </c>
      <c r="B679" s="10" t="s">
        <v>24</v>
      </c>
      <c r="C679" s="10" t="s">
        <v>17</v>
      </c>
      <c r="D679" s="10" t="s">
        <v>40</v>
      </c>
      <c r="E679" s="10" t="s">
        <v>39</v>
      </c>
      <c r="F679" s="10" t="s">
        <v>21</v>
      </c>
      <c r="G679" s="10" t="s">
        <v>20</v>
      </c>
      <c r="H679" s="12">
        <v>2054</v>
      </c>
      <c r="I679" s="10">
        <v>0.3029</v>
      </c>
      <c r="J679" s="14">
        <f t="shared" si="10"/>
        <v>302900</v>
      </c>
    </row>
    <row r="680" spans="1:10" x14ac:dyDescent="0.3">
      <c r="A680" s="10" t="s">
        <v>25</v>
      </c>
      <c r="B680" s="10" t="s">
        <v>24</v>
      </c>
      <c r="C680" s="10" t="s">
        <v>17</v>
      </c>
      <c r="D680" s="10" t="s">
        <v>35</v>
      </c>
      <c r="E680" s="10" t="s">
        <v>38</v>
      </c>
      <c r="F680" s="10" t="s">
        <v>21</v>
      </c>
      <c r="G680" s="10" t="s">
        <v>20</v>
      </c>
      <c r="H680" s="12">
        <v>2054</v>
      </c>
      <c r="I680" s="10">
        <v>11.692500000000001</v>
      </c>
      <c r="J680" s="14">
        <f t="shared" si="10"/>
        <v>11692500</v>
      </c>
    </row>
    <row r="681" spans="1:10" x14ac:dyDescent="0.3">
      <c r="A681" s="10" t="s">
        <v>25</v>
      </c>
      <c r="B681" s="10" t="s">
        <v>24</v>
      </c>
      <c r="C681" s="10" t="s">
        <v>17</v>
      </c>
      <c r="D681" s="10" t="s">
        <v>35</v>
      </c>
      <c r="E681" s="10" t="s">
        <v>37</v>
      </c>
      <c r="F681" s="10" t="s">
        <v>21</v>
      </c>
      <c r="G681" s="10" t="s">
        <v>20</v>
      </c>
      <c r="H681" s="12">
        <v>2054</v>
      </c>
      <c r="I681" s="10">
        <v>0</v>
      </c>
      <c r="J681" s="14">
        <f t="shared" si="10"/>
        <v>0</v>
      </c>
    </row>
    <row r="682" spans="1:10" x14ac:dyDescent="0.3">
      <c r="A682" s="10" t="s">
        <v>25</v>
      </c>
      <c r="B682" s="10" t="s">
        <v>24</v>
      </c>
      <c r="C682" s="10" t="s">
        <v>17</v>
      </c>
      <c r="D682" s="10" t="s">
        <v>35</v>
      </c>
      <c r="E682" s="10" t="s">
        <v>36</v>
      </c>
      <c r="F682" s="10" t="s">
        <v>21</v>
      </c>
      <c r="G682" s="10" t="s">
        <v>20</v>
      </c>
      <c r="H682" s="12">
        <v>2054</v>
      </c>
      <c r="I682" s="10">
        <v>0</v>
      </c>
      <c r="J682" s="14">
        <f t="shared" si="10"/>
        <v>0</v>
      </c>
    </row>
    <row r="683" spans="1:10" x14ac:dyDescent="0.3">
      <c r="A683" s="10" t="s">
        <v>25</v>
      </c>
      <c r="B683" s="10" t="s">
        <v>24</v>
      </c>
      <c r="C683" s="10" t="s">
        <v>17</v>
      </c>
      <c r="D683" s="10" t="s">
        <v>35</v>
      </c>
      <c r="E683" s="10" t="s">
        <v>34</v>
      </c>
      <c r="F683" s="10" t="s">
        <v>21</v>
      </c>
      <c r="G683" s="10" t="s">
        <v>20</v>
      </c>
      <c r="H683" s="12">
        <v>2054</v>
      </c>
      <c r="I683" s="10">
        <v>0</v>
      </c>
      <c r="J683" s="14">
        <f t="shared" si="10"/>
        <v>0</v>
      </c>
    </row>
    <row r="684" spans="1:10" x14ac:dyDescent="0.3">
      <c r="A684" s="10" t="s">
        <v>25</v>
      </c>
      <c r="B684" s="10" t="s">
        <v>24</v>
      </c>
      <c r="C684" s="10" t="s">
        <v>17</v>
      </c>
      <c r="D684" s="10" t="s">
        <v>32</v>
      </c>
      <c r="E684" s="10" t="s">
        <v>33</v>
      </c>
      <c r="F684" s="10" t="s">
        <v>21</v>
      </c>
      <c r="G684" s="10" t="s">
        <v>20</v>
      </c>
      <c r="H684" s="12">
        <v>2054</v>
      </c>
      <c r="I684" s="10">
        <v>2.0552999999999999</v>
      </c>
      <c r="J684" s="14">
        <f t="shared" si="10"/>
        <v>2055300</v>
      </c>
    </row>
    <row r="685" spans="1:10" x14ac:dyDescent="0.3">
      <c r="A685" s="10" t="s">
        <v>25</v>
      </c>
      <c r="B685" s="10" t="s">
        <v>24</v>
      </c>
      <c r="C685" s="10" t="s">
        <v>17</v>
      </c>
      <c r="D685" s="10" t="s">
        <v>32</v>
      </c>
      <c r="E685" s="10" t="s">
        <v>31</v>
      </c>
      <c r="F685" s="10" t="s">
        <v>21</v>
      </c>
      <c r="G685" s="10" t="s">
        <v>20</v>
      </c>
      <c r="H685" s="12">
        <v>2054</v>
      </c>
      <c r="I685" s="10">
        <v>1.2715000000000001</v>
      </c>
      <c r="J685" s="14">
        <f t="shared" si="10"/>
        <v>1271500</v>
      </c>
    </row>
    <row r="686" spans="1:10" x14ac:dyDescent="0.3">
      <c r="A686" s="10" t="s">
        <v>25</v>
      </c>
      <c r="B686" s="10" t="s">
        <v>24</v>
      </c>
      <c r="C686" s="10" t="s">
        <v>17</v>
      </c>
      <c r="D686" s="10" t="s">
        <v>29</v>
      </c>
      <c r="E686" s="10" t="s">
        <v>30</v>
      </c>
      <c r="F686" s="10" t="s">
        <v>21</v>
      </c>
      <c r="G686" s="10" t="s">
        <v>20</v>
      </c>
      <c r="H686" s="12">
        <v>2054</v>
      </c>
      <c r="I686" s="10">
        <v>1.0315000000000001</v>
      </c>
      <c r="J686" s="14">
        <f t="shared" si="10"/>
        <v>1031500.0000000001</v>
      </c>
    </row>
    <row r="687" spans="1:10" x14ac:dyDescent="0.3">
      <c r="A687" s="10" t="s">
        <v>25</v>
      </c>
      <c r="B687" s="10" t="s">
        <v>24</v>
      </c>
      <c r="C687" s="10" t="s">
        <v>17</v>
      </c>
      <c r="D687" s="10" t="s">
        <v>29</v>
      </c>
      <c r="E687" s="10" t="s">
        <v>28</v>
      </c>
      <c r="F687" s="10" t="s">
        <v>21</v>
      </c>
      <c r="G687" s="10" t="s">
        <v>20</v>
      </c>
      <c r="H687" s="12">
        <v>2054</v>
      </c>
      <c r="I687" s="10">
        <v>9.8690999999999995</v>
      </c>
      <c r="J687" s="14">
        <f t="shared" si="10"/>
        <v>9869100</v>
      </c>
    </row>
    <row r="688" spans="1:10" x14ac:dyDescent="0.3">
      <c r="A688" s="10" t="s">
        <v>25</v>
      </c>
      <c r="B688" s="10" t="s">
        <v>24</v>
      </c>
      <c r="C688" s="10" t="s">
        <v>17</v>
      </c>
      <c r="D688" s="10" t="s">
        <v>27</v>
      </c>
      <c r="E688" s="10" t="s">
        <v>26</v>
      </c>
      <c r="F688" s="10" t="s">
        <v>21</v>
      </c>
      <c r="G688" s="10" t="s">
        <v>20</v>
      </c>
      <c r="H688" s="12">
        <v>2054</v>
      </c>
      <c r="I688" s="10">
        <v>6.6166999999999998</v>
      </c>
      <c r="J688" s="14">
        <f t="shared" si="10"/>
        <v>6616700</v>
      </c>
    </row>
    <row r="689" spans="1:10" x14ac:dyDescent="0.3">
      <c r="A689" s="10" t="s">
        <v>25</v>
      </c>
      <c r="B689" s="10" t="s">
        <v>24</v>
      </c>
      <c r="C689" s="10" t="s">
        <v>17</v>
      </c>
      <c r="D689" s="10" t="s">
        <v>27</v>
      </c>
      <c r="E689" s="10" t="s">
        <v>22</v>
      </c>
      <c r="F689" s="10" t="s">
        <v>21</v>
      </c>
      <c r="G689" s="10" t="s">
        <v>20</v>
      </c>
      <c r="H689" s="12">
        <v>2054</v>
      </c>
      <c r="I689" s="10">
        <v>24.577200000000001</v>
      </c>
      <c r="J689" s="14">
        <f t="shared" si="10"/>
        <v>24577200</v>
      </c>
    </row>
    <row r="690" spans="1:10" x14ac:dyDescent="0.3">
      <c r="A690" s="10" t="s">
        <v>25</v>
      </c>
      <c r="B690" s="10" t="s">
        <v>24</v>
      </c>
      <c r="C690" s="10" t="s">
        <v>17</v>
      </c>
      <c r="D690" s="10" t="s">
        <v>23</v>
      </c>
      <c r="E690" s="10" t="s">
        <v>26</v>
      </c>
      <c r="F690" s="10" t="s">
        <v>21</v>
      </c>
      <c r="G690" s="10" t="s">
        <v>20</v>
      </c>
      <c r="H690" s="12">
        <v>2054</v>
      </c>
      <c r="I690" s="10">
        <v>11.677</v>
      </c>
      <c r="J690" s="14">
        <f t="shared" si="10"/>
        <v>11677000</v>
      </c>
    </row>
    <row r="691" spans="1:10" x14ac:dyDescent="0.3">
      <c r="A691" s="10" t="s">
        <v>25</v>
      </c>
      <c r="B691" s="10" t="s">
        <v>24</v>
      </c>
      <c r="C691" s="10" t="s">
        <v>17</v>
      </c>
      <c r="D691" s="10" t="s">
        <v>23</v>
      </c>
      <c r="E691" s="10" t="s">
        <v>22</v>
      </c>
      <c r="F691" s="10" t="s">
        <v>21</v>
      </c>
      <c r="G691" s="10" t="s">
        <v>20</v>
      </c>
      <c r="H691" s="12">
        <v>2054</v>
      </c>
      <c r="I691" s="10">
        <v>13.8162</v>
      </c>
      <c r="J691" s="14">
        <f t="shared" si="10"/>
        <v>13816200</v>
      </c>
    </row>
    <row r="693" spans="1:10" x14ac:dyDescent="0.3">
      <c r="A693" s="10" t="s">
        <v>19</v>
      </c>
    </row>
  </sheetData>
  <pageMargins left="0.7" right="0.7" top="0.75" bottom="0.75" header="0.3" footer="0.3"/>
  <headerFooter>
    <oddFooter>&amp;C_x000D_&amp;1#&amp;"Century Gothic"&amp;7&amp;K7F7F7F BUSINESS USE ONLY</oddFooter>
  </headerFooter>
</worksheet>
</file>

<file path=docMetadata/LabelInfo.xml><?xml version="1.0" encoding="utf-8"?>
<clbl:labelList xmlns:clbl="http://schemas.microsoft.com/office/2020/mipLabelMetadata">
  <clbl:label id="{f59ee16a-f4d8-42fc-8e4b-5abdff9fc8a9}" enabled="1" method="Standard" siteId="{a394e41c-cf8d-458e-ac1b-ddae1aa15629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Output</vt:lpstr>
      <vt:lpstr>Summary</vt:lpstr>
      <vt:lpstr>Export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Kane Glenister</dc:creator>
  <cp:lastModifiedBy>Steven Martin</cp:lastModifiedBy>
  <dcterms:created xsi:type="dcterms:W3CDTF">2025-05-08T04:06:40Z</dcterms:created>
  <dcterms:modified xsi:type="dcterms:W3CDTF">2025-10-30T05:32:01Z</dcterms:modified>
</cp:coreProperties>
</file>